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erad\Desktop\Github\"/>
    </mc:Choice>
  </mc:AlternateContent>
  <bookViews>
    <workbookView xWindow="0" yWindow="0" windowWidth="20490" windowHeight="7620"/>
  </bookViews>
  <sheets>
    <sheet name="Revenue Growth" sheetId="11" r:id="rId1"/>
    <sheet name="Revenue and Profit Growth" sheetId="9" r:id="rId2"/>
    <sheet name="Revenue Per Category" sheetId="12" r:id="rId3"/>
    <sheet name="Active Users" sheetId="10" r:id="rId4"/>
    <sheet name="Top 10 18and19" sheetId="14" r:id="rId5"/>
    <sheet name="Emeka&amp;Sons,ABC Company" sheetId="15" r:id="rId6"/>
    <sheet name="Tables" sheetId="7" r:id="rId7"/>
    <sheet name="Financial data" sheetId="6" r:id="rId8"/>
    <sheet name="Sales data" sheetId="8" r:id="rId9"/>
  </sheets>
  <definedNames>
    <definedName name="_xlcn.WorksheetConnection_Report2.xlsxI_Combined1" hidden="1">Financial_data_Combined[]</definedName>
    <definedName name="_xlcn.WorksheetConnection_Report2.xlsxSales_Combined1" hidden="1">Sales_Combined[]</definedName>
    <definedName name="ExternalData_1" localSheetId="7" hidden="1">'Financial data'!$A$1:$G$589</definedName>
    <definedName name="ExternalData_1" localSheetId="8" hidden="1">'Sales data'!$A$1:$O$909</definedName>
  </definedNames>
  <calcPr calcId="162913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  <pivotCache cacheId="7" r:id="rId17"/>
    <pivotCache cacheId="8" r:id="rId18"/>
    <pivotCache cacheId="9" r:id="rId19"/>
    <pivotCache cacheId="10" r:id="rId20"/>
    <pivotCache cacheId="11" r:id="rId21"/>
    <pivotCache cacheId="12" r:id="rId22"/>
    <pivotCache cacheId="13" r:id="rId23"/>
    <pivotCache cacheId="14" r:id="rId24"/>
    <pivotCache cacheId="15" r:id="rId25"/>
    <pivotCache cacheId="16" r:id="rId2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18_b3a56dbe-8cb0-409a-82dd-a0ed3bf13609" name="2018" connection="Query - 2018"/>
          <x15:modelTable id="2019_98f8747e-e7de-4f90-9c61-06305cbdc215" name="2019" connection="Query - 2019"/>
          <x15:modelTable id="Combined_518c807b-6962-41e2-9499-9eafe6b61002" name="Combined" connection="Query - Combined"/>
          <x15:modelTable id="Sales Combined_d5ac06a9-1456-4999-812d-03ae1619d03e" name="Sales Combined" connection="Query - Sales Combined"/>
          <x15:modelTable id="Sales_Combined" name="Sales_Combined" connection="WorksheetConnection_Report2.xlsx!Sales_Combined"/>
          <x15:modelTable id="I_Combined" name="I_Combined" connection="WorksheetConnection_Report2.xlsx!I_Combined"/>
        </x15:modelTables>
        <x15:extLst>
          <ext xmlns:x16="http://schemas.microsoft.com/office/spreadsheetml/2014/11/main" uri="{9835A34E-60A6-4A7C-AAB8-D5F71C897F49}">
            <x16:modelTimeGroupings>
              <x16:modelTimeGrouping tableName="I_Combined" columnName="Date" columnId="Date">
                <x16:calculatedTimeColumn columnName="Date (Year)" columnId="Date (Year)" contentType="years" isSelected="0"/>
                <x16:calculatedTimeColumn columnName="Date (Quarter)" columnId="Date (Quarter)" contentType="quarters" isSelected="0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N94" i="7" l="1"/>
  <c r="N95" i="7"/>
  <c r="N96" i="7"/>
  <c r="N97" i="7"/>
  <c r="N98" i="7"/>
  <c r="N99" i="7"/>
  <c r="N100" i="7"/>
  <c r="N101" i="7"/>
  <c r="N102" i="7"/>
  <c r="N103" i="7"/>
  <c r="N104" i="7"/>
  <c r="N93" i="7"/>
  <c r="M94" i="7"/>
  <c r="O106" i="7" s="1"/>
  <c r="M95" i="7"/>
  <c r="O107" i="7" s="1"/>
  <c r="M96" i="7"/>
  <c r="O108" i="7" s="1"/>
  <c r="M97" i="7"/>
  <c r="O109" i="7" s="1"/>
  <c r="M98" i="7"/>
  <c r="O110" i="7" s="1"/>
  <c r="M99" i="7"/>
  <c r="O111" i="7" s="1"/>
  <c r="M100" i="7"/>
  <c r="O112" i="7" s="1"/>
  <c r="M101" i="7"/>
  <c r="O113" i="7" s="1"/>
  <c r="M102" i="7"/>
  <c r="O114" i="7" s="1"/>
  <c r="M103" i="7"/>
  <c r="O115" i="7" s="1"/>
  <c r="M104" i="7"/>
  <c r="O116" i="7" s="1"/>
  <c r="M93" i="7"/>
  <c r="O105" i="7" s="1"/>
  <c r="O93" i="7" l="1"/>
  <c r="O97" i="7"/>
  <c r="M116" i="7"/>
  <c r="N116" i="7" s="1"/>
  <c r="M112" i="7"/>
  <c r="N112" i="7" s="1"/>
  <c r="M108" i="7"/>
  <c r="N108" i="7" s="1"/>
  <c r="O104" i="7"/>
  <c r="O100" i="7"/>
  <c r="O96" i="7"/>
  <c r="M105" i="7"/>
  <c r="N105" i="7" s="1"/>
  <c r="M109" i="7"/>
  <c r="N109" i="7" s="1"/>
  <c r="O101" i="7"/>
  <c r="M115" i="7"/>
  <c r="N115" i="7" s="1"/>
  <c r="M111" i="7"/>
  <c r="N111" i="7" s="1"/>
  <c r="M107" i="7"/>
  <c r="N107" i="7" s="1"/>
  <c r="O103" i="7"/>
  <c r="O99" i="7"/>
  <c r="O95" i="7"/>
  <c r="M113" i="7"/>
  <c r="N113" i="7" s="1"/>
  <c r="M114" i="7"/>
  <c r="N114" i="7" s="1"/>
  <c r="M110" i="7"/>
  <c r="N110" i="7" s="1"/>
  <c r="M106" i="7"/>
  <c r="N106" i="7" s="1"/>
  <c r="O102" i="7"/>
  <c r="O98" i="7"/>
  <c r="O94" i="7"/>
  <c r="I126" i="7"/>
  <c r="H126" i="7"/>
  <c r="I125" i="7"/>
  <c r="H125" i="7"/>
  <c r="E93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E94" i="7"/>
  <c r="D94" i="7"/>
  <c r="B95" i="7"/>
  <c r="C95" i="7"/>
  <c r="B96" i="7"/>
  <c r="C96" i="7"/>
  <c r="B97" i="7"/>
  <c r="C97" i="7"/>
  <c r="B98" i="7"/>
  <c r="C98" i="7"/>
  <c r="B99" i="7"/>
  <c r="C99" i="7"/>
  <c r="B100" i="7"/>
  <c r="C100" i="7"/>
  <c r="B101" i="7"/>
  <c r="C101" i="7"/>
  <c r="B102" i="7"/>
  <c r="C102" i="7"/>
  <c r="B103" i="7"/>
  <c r="C103" i="7"/>
  <c r="C93" i="7"/>
  <c r="C94" i="7"/>
  <c r="B94" i="7"/>
  <c r="H84" i="7" l="1"/>
  <c r="I84" i="7"/>
  <c r="H87" i="7"/>
  <c r="I87" i="7"/>
  <c r="H85" i="7"/>
  <c r="I85" i="7"/>
  <c r="H83" i="7"/>
  <c r="I83" i="7"/>
  <c r="H86" i="7"/>
  <c r="I86" i="7"/>
  <c r="H88" i="7"/>
  <c r="I88" i="7"/>
  <c r="I82" i="7"/>
  <c r="H82" i="7"/>
  <c r="C71" i="7"/>
  <c r="C72" i="7"/>
  <c r="C73" i="7"/>
  <c r="D72" i="7"/>
  <c r="D73" i="7"/>
  <c r="D71" i="7"/>
  <c r="G59" i="7"/>
  <c r="G60" i="7"/>
  <c r="G61" i="7"/>
  <c r="G62" i="7"/>
  <c r="G63" i="7"/>
  <c r="G64" i="7"/>
  <c r="G65" i="7"/>
  <c r="G66" i="7"/>
  <c r="G67" i="7"/>
  <c r="G68" i="7"/>
  <c r="G69" i="7"/>
  <c r="G58" i="7"/>
  <c r="G47" i="7"/>
  <c r="G48" i="7"/>
  <c r="G49" i="7"/>
  <c r="G50" i="7"/>
  <c r="G51" i="7"/>
  <c r="G52" i="7"/>
  <c r="G53" i="7"/>
  <c r="G54" i="7"/>
  <c r="G55" i="7"/>
  <c r="G56" i="7"/>
  <c r="G57" i="7"/>
  <c r="G46" i="7"/>
  <c r="H46" i="7"/>
  <c r="H58" i="7"/>
  <c r="H47" i="7"/>
  <c r="H59" i="7"/>
  <c r="H48" i="7"/>
  <c r="H60" i="7"/>
  <c r="H49" i="7"/>
  <c r="H61" i="7"/>
  <c r="H50" i="7"/>
  <c r="H62" i="7"/>
  <c r="H51" i="7"/>
  <c r="H63" i="7"/>
  <c r="H52" i="7"/>
  <c r="H64" i="7"/>
  <c r="H53" i="7"/>
  <c r="H65" i="7"/>
  <c r="H54" i="7"/>
  <c r="H66" i="7"/>
  <c r="H55" i="7"/>
  <c r="H67" i="7"/>
  <c r="H56" i="7"/>
  <c r="H68" i="7"/>
  <c r="H57" i="7"/>
  <c r="H69" i="7"/>
  <c r="H45" i="7"/>
  <c r="D18" i="7"/>
  <c r="E18" i="7"/>
  <c r="F18" i="7"/>
  <c r="C18" i="7"/>
  <c r="B32" i="7"/>
  <c r="C32" i="7"/>
  <c r="D32" i="7"/>
  <c r="E32" i="7"/>
  <c r="F32" i="7"/>
  <c r="B33" i="7"/>
  <c r="C33" i="7"/>
  <c r="D33" i="7"/>
  <c r="E33" i="7"/>
  <c r="F33" i="7"/>
  <c r="B34" i="7"/>
  <c r="C34" i="7"/>
  <c r="D34" i="7"/>
  <c r="E34" i="7"/>
  <c r="F34" i="7"/>
  <c r="B35" i="7"/>
  <c r="C35" i="7"/>
  <c r="D35" i="7"/>
  <c r="E35" i="7"/>
  <c r="F35" i="7"/>
  <c r="B36" i="7"/>
  <c r="C36" i="7"/>
  <c r="D36" i="7"/>
  <c r="E36" i="7"/>
  <c r="F36" i="7"/>
  <c r="B37" i="7"/>
  <c r="C37" i="7"/>
  <c r="D37" i="7"/>
  <c r="E37" i="7"/>
  <c r="F37" i="7"/>
  <c r="B38" i="7"/>
  <c r="C38" i="7"/>
  <c r="D38" i="7"/>
  <c r="E38" i="7"/>
  <c r="F38" i="7"/>
  <c r="B39" i="7"/>
  <c r="C39" i="7"/>
  <c r="D39" i="7"/>
  <c r="E39" i="7"/>
  <c r="F39" i="7"/>
  <c r="B40" i="7"/>
  <c r="C40" i="7"/>
  <c r="D40" i="7"/>
  <c r="E40" i="7"/>
  <c r="F40" i="7"/>
  <c r="B41" i="7"/>
  <c r="C41" i="7"/>
  <c r="D41" i="7"/>
  <c r="E41" i="7"/>
  <c r="F41" i="7"/>
  <c r="B42" i="7"/>
  <c r="C42" i="7"/>
  <c r="D42" i="7"/>
  <c r="E42" i="7"/>
  <c r="F42" i="7"/>
  <c r="C31" i="7"/>
  <c r="D31" i="7"/>
  <c r="E31" i="7"/>
  <c r="F31" i="7"/>
  <c r="B31" i="7"/>
  <c r="B20" i="7"/>
  <c r="C20" i="7"/>
  <c r="D20" i="7"/>
  <c r="E20" i="7"/>
  <c r="F20" i="7"/>
  <c r="B21" i="7"/>
  <c r="C21" i="7"/>
  <c r="D21" i="7"/>
  <c r="E21" i="7"/>
  <c r="F21" i="7"/>
  <c r="B22" i="7"/>
  <c r="C22" i="7"/>
  <c r="D22" i="7"/>
  <c r="E22" i="7"/>
  <c r="F22" i="7"/>
  <c r="B23" i="7"/>
  <c r="C23" i="7"/>
  <c r="D23" i="7"/>
  <c r="E23" i="7"/>
  <c r="F23" i="7"/>
  <c r="B24" i="7"/>
  <c r="C24" i="7"/>
  <c r="D24" i="7"/>
  <c r="E24" i="7"/>
  <c r="F24" i="7"/>
  <c r="B25" i="7"/>
  <c r="C25" i="7"/>
  <c r="D25" i="7"/>
  <c r="E25" i="7"/>
  <c r="F25" i="7"/>
  <c r="B26" i="7"/>
  <c r="C26" i="7"/>
  <c r="D26" i="7"/>
  <c r="E26" i="7"/>
  <c r="F26" i="7"/>
  <c r="B27" i="7"/>
  <c r="C27" i="7"/>
  <c r="D27" i="7"/>
  <c r="E27" i="7"/>
  <c r="F27" i="7"/>
  <c r="B28" i="7"/>
  <c r="C28" i="7"/>
  <c r="D28" i="7"/>
  <c r="E28" i="7"/>
  <c r="F28" i="7"/>
  <c r="B29" i="7"/>
  <c r="C29" i="7"/>
  <c r="D29" i="7"/>
  <c r="E29" i="7"/>
  <c r="F29" i="7"/>
  <c r="B30" i="7"/>
  <c r="C30" i="7"/>
  <c r="D30" i="7"/>
  <c r="E30" i="7"/>
  <c r="F30" i="7"/>
  <c r="C19" i="7"/>
  <c r="D19" i="7"/>
  <c r="E19" i="7"/>
  <c r="F19" i="7"/>
  <c r="B19" i="7"/>
  <c r="F72" i="7" l="1"/>
  <c r="I59" i="7"/>
  <c r="I47" i="7"/>
  <c r="I69" i="7"/>
  <c r="I48" i="7"/>
  <c r="I65" i="7"/>
  <c r="I46" i="7"/>
  <c r="I54" i="7"/>
  <c r="I50" i="7"/>
  <c r="I58" i="7"/>
  <c r="I66" i="7"/>
  <c r="I62" i="7"/>
  <c r="I61" i="7"/>
  <c r="I60" i="7"/>
  <c r="I57" i="7"/>
  <c r="I53" i="7"/>
  <c r="I49" i="7"/>
  <c r="I56" i="7"/>
  <c r="I52" i="7"/>
  <c r="I68" i="7"/>
  <c r="I64" i="7"/>
  <c r="I55" i="7"/>
  <c r="I51" i="7"/>
  <c r="I67" i="7"/>
  <c r="I63" i="7"/>
</calcChain>
</file>

<file path=xl/connections.xml><?xml version="1.0" encoding="utf-8"?>
<connections xmlns="http://schemas.openxmlformats.org/spreadsheetml/2006/main">
  <connection id="1" keepAlive="1" name="ModelConnection_ExternalData_11" description="Data Model" type="5" refreshedVersion="6" minRefreshableVersion="5" saveData="1">
    <dbPr connection="Data Model Connection" command="Sales Combined" commandType="3"/>
    <extLst>
      <ext xmlns:x15="http://schemas.microsoft.com/office/spreadsheetml/2010/11/main" uri="{DE250136-89BD-433C-8126-D09CA5730AF9}">
        <x15:connection id="" model="1"/>
      </ext>
    </extLst>
  </connection>
  <connection id="2" name="Query - 2018" description="Connection to the '2018' query in the workbook." type="100" refreshedVersion="6" minRefreshableVersion="5">
    <extLst>
      <ext xmlns:x15="http://schemas.microsoft.com/office/spreadsheetml/2010/11/main" uri="{DE250136-89BD-433C-8126-D09CA5730AF9}">
        <x15:connection id="cc8ae987-1f2d-4ffd-820d-37fac478508a"/>
      </ext>
    </extLst>
  </connection>
  <connection id="3" name="Query - 2019" description="Connection to the '2019' query in the workbook." type="100" refreshedVersion="6" minRefreshableVersion="5">
    <extLst>
      <ext xmlns:x15="http://schemas.microsoft.com/office/spreadsheetml/2010/11/main" uri="{DE250136-89BD-433C-8126-D09CA5730AF9}">
        <x15:connection id="682e2e9e-44cf-4ba5-b763-e4d902488b2a"/>
      </ext>
    </extLst>
  </connection>
  <connection id="4" name="Query - Combined" description="Connection to the 'Combined' query in the workbook." type="100" refreshedVersion="6" minRefreshableVersion="5">
    <extLst>
      <ext xmlns:x15="http://schemas.microsoft.com/office/spreadsheetml/2010/11/main" uri="{DE250136-89BD-433C-8126-D09CA5730AF9}">
        <x15:connection id="2426081e-6ca8-4c9f-bbfc-4b38e0329034">
          <x15:oledbPr connection="Provider=Microsoft.Mashup.OleDb.1;Data Source=$Workbook$;Location=Combined;Extended Properties=&quot;&quot;">
            <x15:dbTables>
              <x15:dbTable name="Combined"/>
            </x15:dbTables>
          </x15:oledbPr>
        </x15:connection>
      </ext>
    </extLst>
  </connection>
  <connection id="5" keepAlive="1" name="Query - Financial data 2018" description="Connection to the 'Financial data 2018' query in the workbook." type="5" refreshedVersion="0" background="1">
    <dbPr connection="Provider=Microsoft.Mashup.OleDb.1;Data Source=$Workbook$;Location=&quot;Financial data 2018&quot;;Extended Properties=&quot;&quot;" command="SELECT * FROM [Financial data 2018]"/>
  </connection>
  <connection id="6" keepAlive="1" name="Query - Financial data 2019" description="Connection to the 'Financial data 2019' query in the workbook." type="5" refreshedVersion="0" background="1">
    <dbPr connection="Provider=Microsoft.Mashup.OleDb.1;Data Source=$Workbook$;Location=&quot;Financial data 2019&quot;;Extended Properties=&quot;&quot;" command="SELECT * FROM [Financial data 2019]"/>
  </connection>
  <connection id="7" keepAlive="1" name="Query - Financial data Combined" description="Connection to the 'Financial data Combined' query in the workbook." type="5" refreshedVersion="6" background="1" saveData="1">
    <dbPr connection="Provider=Microsoft.Mashup.OleDb.1;Data Source=$Workbook$;Location=&quot;Financial data Combined&quot;;Extended Properties=&quot;&quot;" command="SELECT * FROM [Financial data Combined]"/>
  </connection>
  <connection id="8" name="Query - Sales Combined" description="Connection to the 'Sales Combined' query in the workbook." type="100" refreshedVersion="6" minRefreshableVersion="5">
    <extLst>
      <ext xmlns:x15="http://schemas.microsoft.com/office/spreadsheetml/2010/11/main" uri="{DE250136-89BD-433C-8126-D09CA5730AF9}">
        <x15:connection id="5b614bf7-f49d-4c4e-9e46-19e69b7ba682"/>
      </ext>
    </extLst>
  </connection>
  <connection id="9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0" name="WorksheetConnection_Report2.xlsx!I_Combined" type="102" refreshedVersion="6" minRefreshableVersion="5">
    <extLst>
      <ext xmlns:x15="http://schemas.microsoft.com/office/spreadsheetml/2010/11/main" uri="{DE250136-89BD-433C-8126-D09CA5730AF9}">
        <x15:connection id="I_Combined" autoDelete="1">
          <x15:rangePr sourceName="_xlcn.WorksheetConnection_Report2.xlsxI_Combined1"/>
        </x15:connection>
      </ext>
    </extLst>
  </connection>
  <connection id="11" name="WorksheetConnection_Report2.xlsx!Sales_Combined" type="102" refreshedVersion="6" minRefreshableVersion="5">
    <extLst>
      <ext xmlns:x15="http://schemas.microsoft.com/office/spreadsheetml/2010/11/main" uri="{DE250136-89BD-433C-8126-D09CA5730AF9}">
        <x15:connection id="Sales_Combined">
          <x15:rangePr sourceName="_xlcn.WorksheetConnection_Report2.xlsxSales_Combined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I_Combined].[Year].&amp;[2018]}"/>
    <s v="{[I_Combined].[Year].&amp;[2019]}"/>
    <s v="{[Sales Combined].[Year].&amp;[2018]}"/>
    <s v="{[Sales Combined].[Year].&amp;[2019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<sst xmlns="http://schemas.openxmlformats.org/spreadsheetml/2006/main" count="14115" uniqueCount="1167">
  <si>
    <t>invoice id</t>
  </si>
  <si>
    <t>DATE</t>
  </si>
  <si>
    <t>Sales Person</t>
  </si>
  <si>
    <t>Value</t>
  </si>
  <si>
    <t>Customer Name</t>
  </si>
  <si>
    <t>Customer Company</t>
  </si>
  <si>
    <t>Customer Type</t>
  </si>
  <si>
    <t>invoice_00043</t>
  </si>
  <si>
    <t>Group</t>
  </si>
  <si>
    <t>N</t>
  </si>
  <si>
    <t>invoice_00044</t>
  </si>
  <si>
    <t>invoice_00045</t>
  </si>
  <si>
    <t>N/A</t>
  </si>
  <si>
    <t>invoice_00046</t>
  </si>
  <si>
    <t>invoice_00047</t>
  </si>
  <si>
    <t>Corporate</t>
  </si>
  <si>
    <t>R</t>
  </si>
  <si>
    <t>invoice_00048</t>
  </si>
  <si>
    <t>invoice_00049</t>
  </si>
  <si>
    <t>invoice_00049B</t>
  </si>
  <si>
    <t>invoice_00050</t>
  </si>
  <si>
    <t>invoice_00052</t>
  </si>
  <si>
    <t>invoice_00053</t>
  </si>
  <si>
    <t>invoice_00054</t>
  </si>
  <si>
    <t>invoice_00055</t>
  </si>
  <si>
    <t>invoice_00055B</t>
  </si>
  <si>
    <t>invoice_00055C</t>
  </si>
  <si>
    <t>invoice_00056</t>
  </si>
  <si>
    <t>invoice_00057</t>
  </si>
  <si>
    <t>invoice_00058</t>
  </si>
  <si>
    <t>invoice_00059</t>
  </si>
  <si>
    <t>Cash</t>
  </si>
  <si>
    <t>invoice_00060</t>
  </si>
  <si>
    <t>invoice_00061</t>
  </si>
  <si>
    <t>invoice_00062</t>
  </si>
  <si>
    <t>invoice_00063</t>
  </si>
  <si>
    <t>invoice_00064</t>
  </si>
  <si>
    <t>invoice_00065</t>
  </si>
  <si>
    <t>invoice_00066</t>
  </si>
  <si>
    <t>invoice_00067</t>
  </si>
  <si>
    <t>invoice_00068</t>
  </si>
  <si>
    <t>invoice_00069</t>
  </si>
  <si>
    <t>invoice_00070</t>
  </si>
  <si>
    <t>invoice_00071</t>
  </si>
  <si>
    <t>invoice_00072</t>
  </si>
  <si>
    <t>invoice_00073</t>
  </si>
  <si>
    <t>invoice_00074</t>
  </si>
  <si>
    <t>invoice_00075</t>
  </si>
  <si>
    <t>invoice_00076</t>
  </si>
  <si>
    <t>invoice_00077</t>
  </si>
  <si>
    <t>invoice_00078</t>
  </si>
  <si>
    <t>invoice_00079</t>
  </si>
  <si>
    <t>invoice_00080</t>
  </si>
  <si>
    <t>invoice_00081</t>
  </si>
  <si>
    <t>invoice_00082</t>
  </si>
  <si>
    <t>invoice_00083</t>
  </si>
  <si>
    <t>invoice_00084</t>
  </si>
  <si>
    <t>invoice_00085</t>
  </si>
  <si>
    <t>invoice_00086</t>
  </si>
  <si>
    <t>invoice_00087</t>
  </si>
  <si>
    <t>invoice_00088</t>
  </si>
  <si>
    <t>invoice_00089</t>
  </si>
  <si>
    <t>invoice_00090</t>
  </si>
  <si>
    <t>invoice_00091</t>
  </si>
  <si>
    <t>invoice_00092A</t>
  </si>
  <si>
    <t>invoice_00092B</t>
  </si>
  <si>
    <t>invoice_00092C</t>
  </si>
  <si>
    <t>invoice_00093</t>
  </si>
  <si>
    <t>invoice_00094</t>
  </si>
  <si>
    <t>invoice_00095</t>
  </si>
  <si>
    <t>invoice_00096</t>
  </si>
  <si>
    <t>invoice_00097</t>
  </si>
  <si>
    <t>invoice_00098</t>
  </si>
  <si>
    <t>invoice_00099</t>
  </si>
  <si>
    <t>invoice_00100</t>
  </si>
  <si>
    <t>invoice_00101</t>
  </si>
  <si>
    <t>invoice_00102</t>
  </si>
  <si>
    <t>invoice_00103</t>
  </si>
  <si>
    <t>invoice_00104</t>
  </si>
  <si>
    <t>invoice_00105</t>
  </si>
  <si>
    <t>invoice_00106</t>
  </si>
  <si>
    <t>invoice_00107</t>
  </si>
  <si>
    <t>invoice_00108</t>
  </si>
  <si>
    <t>invoice_00109</t>
  </si>
  <si>
    <t>invoice_00110</t>
  </si>
  <si>
    <t>invoice_00111</t>
  </si>
  <si>
    <t>invoice_00112</t>
  </si>
  <si>
    <t>invoice_00113</t>
  </si>
  <si>
    <t>invoice_00114</t>
  </si>
  <si>
    <t>invoice_00115</t>
  </si>
  <si>
    <t>invoice_00116</t>
  </si>
  <si>
    <t>invoice_00117</t>
  </si>
  <si>
    <t>invoice_00118</t>
  </si>
  <si>
    <t>invoice_00119</t>
  </si>
  <si>
    <t>invoice_00120</t>
  </si>
  <si>
    <t>invoice_00121</t>
  </si>
  <si>
    <t>invoice_00122</t>
  </si>
  <si>
    <t>invoice_00123</t>
  </si>
  <si>
    <t>invoice_00124</t>
  </si>
  <si>
    <t>invoice_00125</t>
  </si>
  <si>
    <t>invoice_00126</t>
  </si>
  <si>
    <t>invoice_00127</t>
  </si>
  <si>
    <t>invoice_00128</t>
  </si>
  <si>
    <t>invoice_00129</t>
  </si>
  <si>
    <t>invoice_00130</t>
  </si>
  <si>
    <t>invoice_00131</t>
  </si>
  <si>
    <t>invoice_00132</t>
  </si>
  <si>
    <t>invoice_00133</t>
  </si>
  <si>
    <t>invoice_00134</t>
  </si>
  <si>
    <t>invoice_00135</t>
  </si>
  <si>
    <t>invoice_00136</t>
  </si>
  <si>
    <t>invoice_00137</t>
  </si>
  <si>
    <t>invoice_00138</t>
  </si>
  <si>
    <t>invoice_00139</t>
  </si>
  <si>
    <t>invoice_00140</t>
  </si>
  <si>
    <t>invoice_00141</t>
  </si>
  <si>
    <t>invoice_00142</t>
  </si>
  <si>
    <t>invoice_00143</t>
  </si>
  <si>
    <t>invoice_00144</t>
  </si>
  <si>
    <t>invoice_00145</t>
  </si>
  <si>
    <t>invoice_00146</t>
  </si>
  <si>
    <t>invoice_00147</t>
  </si>
  <si>
    <t>Remita</t>
  </si>
  <si>
    <t>invoice_00148</t>
  </si>
  <si>
    <t>invoice_00149</t>
  </si>
  <si>
    <t>invoice_00150</t>
  </si>
  <si>
    <t>invoice_00153</t>
  </si>
  <si>
    <t>invoice_00154</t>
  </si>
  <si>
    <t>invoice_00155</t>
  </si>
  <si>
    <t>invoice_00156</t>
  </si>
  <si>
    <t>invoice_00157</t>
  </si>
  <si>
    <t>invoice_00158</t>
  </si>
  <si>
    <t>invoice_00159</t>
  </si>
  <si>
    <t>invoice_00160</t>
  </si>
  <si>
    <t>invoice_00161</t>
  </si>
  <si>
    <t>invoice_00162</t>
  </si>
  <si>
    <t>invoice_00163</t>
  </si>
  <si>
    <t>invoice_00164</t>
  </si>
  <si>
    <t>invoice_00165</t>
  </si>
  <si>
    <t>invoice_00166</t>
  </si>
  <si>
    <t>invoice_00167</t>
  </si>
  <si>
    <t>invoice_00168</t>
  </si>
  <si>
    <t>invoice_00169</t>
  </si>
  <si>
    <t>invoice_00170</t>
  </si>
  <si>
    <t>invoice_00171</t>
  </si>
  <si>
    <t>invoice_00172</t>
  </si>
  <si>
    <t>invoice_00173</t>
  </si>
  <si>
    <t>invoice_00174</t>
  </si>
  <si>
    <t>invoice_00175</t>
  </si>
  <si>
    <t>invoice_00176</t>
  </si>
  <si>
    <t>invoice_00177</t>
  </si>
  <si>
    <t>invoice_00178</t>
  </si>
  <si>
    <t>invoice_00179</t>
  </si>
  <si>
    <t>invoice_00180</t>
  </si>
  <si>
    <t>invoice_00181</t>
  </si>
  <si>
    <t>invoice_00182</t>
  </si>
  <si>
    <t>invoice_00183</t>
  </si>
  <si>
    <t>invoice_00184</t>
  </si>
  <si>
    <t>invoice_00185</t>
  </si>
  <si>
    <t>invoice_00186</t>
  </si>
  <si>
    <t>invoice_00187</t>
  </si>
  <si>
    <t>invoice_00188</t>
  </si>
  <si>
    <t>invoice_00189</t>
  </si>
  <si>
    <t>invoice_00190</t>
  </si>
  <si>
    <t>invoice_00191</t>
  </si>
  <si>
    <t>invoice_00192</t>
  </si>
  <si>
    <t>invoice_00193</t>
  </si>
  <si>
    <t>invoice_00194</t>
  </si>
  <si>
    <t>invoice_00195</t>
  </si>
  <si>
    <t>invoice_00196</t>
  </si>
  <si>
    <t>invoice_00197</t>
  </si>
  <si>
    <t>invoice_00198</t>
  </si>
  <si>
    <t>invoice_00199</t>
  </si>
  <si>
    <t>invoice_00200</t>
  </si>
  <si>
    <t>invoice_00201</t>
  </si>
  <si>
    <t>David Jaiyeola</t>
  </si>
  <si>
    <t>invoice_00202</t>
  </si>
  <si>
    <t>invoice_00203</t>
  </si>
  <si>
    <t>invoice_00204</t>
  </si>
  <si>
    <t>invoice_00205</t>
  </si>
  <si>
    <t>invoice_00206</t>
  </si>
  <si>
    <t>invoice_00206B</t>
  </si>
  <si>
    <t>invoice_00207</t>
  </si>
  <si>
    <t>invoice_00208</t>
  </si>
  <si>
    <t>invoice_00209</t>
  </si>
  <si>
    <t>invoice_00210</t>
  </si>
  <si>
    <t>invoice_00211</t>
  </si>
  <si>
    <t>invoice_00212</t>
  </si>
  <si>
    <t>invoice_00213</t>
  </si>
  <si>
    <t>invoice_00214</t>
  </si>
  <si>
    <t>invoice_00215</t>
  </si>
  <si>
    <t>invoice_00216</t>
  </si>
  <si>
    <t>invoice_00217</t>
  </si>
  <si>
    <t>invoice_00218</t>
  </si>
  <si>
    <t>invoice_00219</t>
  </si>
  <si>
    <t>invoice_00220</t>
  </si>
  <si>
    <t>invoice_00221</t>
  </si>
  <si>
    <t>invoice_00222</t>
  </si>
  <si>
    <t>invoice_00223</t>
  </si>
  <si>
    <t>invoice_00224</t>
  </si>
  <si>
    <t>invoice_00225</t>
  </si>
  <si>
    <t>invoice_00226</t>
  </si>
  <si>
    <t>invoice_00227</t>
  </si>
  <si>
    <t>invoice_00228</t>
  </si>
  <si>
    <t>invoice_00229</t>
  </si>
  <si>
    <t>invoice_00230</t>
  </si>
  <si>
    <t>invoice_00231</t>
  </si>
  <si>
    <t>invoice_00232</t>
  </si>
  <si>
    <t>invoice_00233</t>
  </si>
  <si>
    <t>invoice_00234</t>
  </si>
  <si>
    <t>invoice_00235</t>
  </si>
  <si>
    <t>invoice_00236</t>
  </si>
  <si>
    <t>invoice_00237</t>
  </si>
  <si>
    <t>invoice_00238</t>
  </si>
  <si>
    <t>invoice_00239</t>
  </si>
  <si>
    <t>invoice_00240</t>
  </si>
  <si>
    <t>invoice_00241</t>
  </si>
  <si>
    <t>invoice_00242</t>
  </si>
  <si>
    <t>invoice_00243</t>
  </si>
  <si>
    <t>invoice_00244</t>
  </si>
  <si>
    <t>invoice_00245</t>
  </si>
  <si>
    <t>invoice_00246</t>
  </si>
  <si>
    <t>invoice_00247</t>
  </si>
  <si>
    <t>invoice_00248</t>
  </si>
  <si>
    <t>invoice_00249</t>
  </si>
  <si>
    <t>invoice_00250</t>
  </si>
  <si>
    <t>invoice_00251</t>
  </si>
  <si>
    <t>invoice_00252</t>
  </si>
  <si>
    <t>invoice_00253</t>
  </si>
  <si>
    <t>invoice_00254</t>
  </si>
  <si>
    <t>invoice_00255</t>
  </si>
  <si>
    <t>invoice_00255B</t>
  </si>
  <si>
    <t>invoice_00256</t>
  </si>
  <si>
    <t>invoice_00257</t>
  </si>
  <si>
    <t>invoice_00258</t>
  </si>
  <si>
    <t>invoice_00259</t>
  </si>
  <si>
    <t>invoice_00260</t>
  </si>
  <si>
    <t>invoice_00261</t>
  </si>
  <si>
    <t>invoice_00262</t>
  </si>
  <si>
    <t>invoice_00263</t>
  </si>
  <si>
    <t>invoice_00264</t>
  </si>
  <si>
    <t>invoice_00265</t>
  </si>
  <si>
    <t>invoice_00266</t>
  </si>
  <si>
    <t>invoice_00267</t>
  </si>
  <si>
    <t>invoice_00268</t>
  </si>
  <si>
    <t>invoice_00269</t>
  </si>
  <si>
    <t>invoice_00270</t>
  </si>
  <si>
    <t>invoice_00271</t>
  </si>
  <si>
    <t>invoice_00272</t>
  </si>
  <si>
    <t>invoice_00273</t>
  </si>
  <si>
    <t>invoice_00274</t>
  </si>
  <si>
    <t>invoice_00275</t>
  </si>
  <si>
    <t>invoice_00276</t>
  </si>
  <si>
    <t>invoice_00277</t>
  </si>
  <si>
    <t>invoice_00278</t>
  </si>
  <si>
    <t>invoice_00279</t>
  </si>
  <si>
    <t>invoice_00280</t>
  </si>
  <si>
    <t>invoice_00281</t>
  </si>
  <si>
    <t>invoice_00282</t>
  </si>
  <si>
    <t>invoice_00283</t>
  </si>
  <si>
    <t>invoice_00284</t>
  </si>
  <si>
    <t>invoice_00285</t>
  </si>
  <si>
    <t>invoice_00286</t>
  </si>
  <si>
    <t>invoice_00287</t>
  </si>
  <si>
    <t>invoice_00288</t>
  </si>
  <si>
    <t>invoice_00289</t>
  </si>
  <si>
    <t>invoice_00290</t>
  </si>
  <si>
    <t>invoice_00291</t>
  </si>
  <si>
    <t>invoice_00292</t>
  </si>
  <si>
    <t>invoice_00293</t>
  </si>
  <si>
    <t>invoice_00294</t>
  </si>
  <si>
    <t>invoice_00295</t>
  </si>
  <si>
    <t>invoice_00296</t>
  </si>
  <si>
    <t>invoice_00297</t>
  </si>
  <si>
    <t>invoice_00298</t>
  </si>
  <si>
    <t>invoice_00299</t>
  </si>
  <si>
    <t>invoice_00300</t>
  </si>
  <si>
    <t>invoice_00301</t>
  </si>
  <si>
    <t>invoice_00302</t>
  </si>
  <si>
    <t>invoice_00303</t>
  </si>
  <si>
    <t>invoice_00304</t>
  </si>
  <si>
    <t>invoice_00304B</t>
  </si>
  <si>
    <t>invoice_00305</t>
  </si>
  <si>
    <t>invoice_00306</t>
  </si>
  <si>
    <t>invoice_00307</t>
  </si>
  <si>
    <t>invoice_00308</t>
  </si>
  <si>
    <t>invoice_00309</t>
  </si>
  <si>
    <t>invoice_00310</t>
  </si>
  <si>
    <t>invoice_00311</t>
  </si>
  <si>
    <t>invoice_00312</t>
  </si>
  <si>
    <t>invoice_00313</t>
  </si>
  <si>
    <t>invoice_00314</t>
  </si>
  <si>
    <t>invoice_00315</t>
  </si>
  <si>
    <t>invoice_00316</t>
  </si>
  <si>
    <t>invoice_00317</t>
  </si>
  <si>
    <t>invoice_00318</t>
  </si>
  <si>
    <t>invoice_00319</t>
  </si>
  <si>
    <t>invoice_00320</t>
  </si>
  <si>
    <t>invoice_00321</t>
  </si>
  <si>
    <t>invoice_00322</t>
  </si>
  <si>
    <t>invoice_00323</t>
  </si>
  <si>
    <t>invoice_00324</t>
  </si>
  <si>
    <t>invoice_00325</t>
  </si>
  <si>
    <t>invoice_00326</t>
  </si>
  <si>
    <t>invoice_00328</t>
  </si>
  <si>
    <t>invoice_00329</t>
  </si>
  <si>
    <t>invoice_00330</t>
  </si>
  <si>
    <t>invoice_00331</t>
  </si>
  <si>
    <t>Femi Akeju</t>
  </si>
  <si>
    <t>invoice_00332</t>
  </si>
  <si>
    <t>invoice_00333</t>
  </si>
  <si>
    <t>invoice_00334</t>
  </si>
  <si>
    <t>inv_00335</t>
  </si>
  <si>
    <t>inv_00336</t>
  </si>
  <si>
    <t>inv_00337</t>
  </si>
  <si>
    <t>inv_00338</t>
  </si>
  <si>
    <t>inv_00339</t>
  </si>
  <si>
    <t>inv_00340</t>
  </si>
  <si>
    <t>inv_00341</t>
  </si>
  <si>
    <t>inv_00342</t>
  </si>
  <si>
    <t>inv_00343</t>
  </si>
  <si>
    <t>inv_00344</t>
  </si>
  <si>
    <t>inv_00345</t>
  </si>
  <si>
    <t>inv_00346</t>
  </si>
  <si>
    <t>inv_00347</t>
  </si>
  <si>
    <t>inv_00348</t>
  </si>
  <si>
    <t>inv_00349</t>
  </si>
  <si>
    <t>inv_00350</t>
  </si>
  <si>
    <t>inv_00351</t>
  </si>
  <si>
    <t>inv_00352</t>
  </si>
  <si>
    <t>inv_00353</t>
  </si>
  <si>
    <t>inv_00354</t>
  </si>
  <si>
    <t>inv_00355</t>
  </si>
  <si>
    <t>inv_00356</t>
  </si>
  <si>
    <t>inv_00357</t>
  </si>
  <si>
    <t>inv_00358</t>
  </si>
  <si>
    <t>inv_00359</t>
  </si>
  <si>
    <t>inv_00360</t>
  </si>
  <si>
    <t>inv_00361</t>
  </si>
  <si>
    <t>inv_00362</t>
  </si>
  <si>
    <t>inv_00363</t>
  </si>
  <si>
    <t>inv_00364</t>
  </si>
  <si>
    <t>inv_00365</t>
  </si>
  <si>
    <t>inv_00366</t>
  </si>
  <si>
    <t>inv_00367</t>
  </si>
  <si>
    <t>inv_00368</t>
  </si>
  <si>
    <t>inv_00369</t>
  </si>
  <si>
    <t>inv_00370</t>
  </si>
  <si>
    <t>inv_00371</t>
  </si>
  <si>
    <t>inv_00372</t>
  </si>
  <si>
    <t>inv_00373</t>
  </si>
  <si>
    <t>inv_00373B</t>
  </si>
  <si>
    <t>inv_00374</t>
  </si>
  <si>
    <t>inv_00375</t>
  </si>
  <si>
    <t>inv_00376</t>
  </si>
  <si>
    <t>inv_00377</t>
  </si>
  <si>
    <t>inv_00378</t>
  </si>
  <si>
    <t>inv_00379</t>
  </si>
  <si>
    <t>inv_00380</t>
  </si>
  <si>
    <t>inv_00381</t>
  </si>
  <si>
    <t>inv_00382</t>
  </si>
  <si>
    <t>inv_00384</t>
  </si>
  <si>
    <t>inv_00383</t>
  </si>
  <si>
    <t>inv_00385</t>
  </si>
  <si>
    <t>inv_00386</t>
  </si>
  <si>
    <t>inv_00387</t>
  </si>
  <si>
    <t>inv_00388</t>
  </si>
  <si>
    <t>inv_00389</t>
  </si>
  <si>
    <t>inv_00390</t>
  </si>
  <si>
    <t>inv_00391</t>
  </si>
  <si>
    <t>inv_00392</t>
  </si>
  <si>
    <t>inv_00393</t>
  </si>
  <si>
    <t>inv_00394</t>
  </si>
  <si>
    <t>inv_00395</t>
  </si>
  <si>
    <t>inv_00396</t>
  </si>
  <si>
    <t>inv_00397</t>
  </si>
  <si>
    <t>inv_00398</t>
  </si>
  <si>
    <t>inv_00398B</t>
  </si>
  <si>
    <t>inv_00399</t>
  </si>
  <si>
    <t>inv_00399B</t>
  </si>
  <si>
    <t>inv_00400</t>
  </si>
  <si>
    <t>inv_00401</t>
  </si>
  <si>
    <t>inv_00402</t>
  </si>
  <si>
    <t>inv_00403</t>
  </si>
  <si>
    <t>inv_00404</t>
  </si>
  <si>
    <t>inv_00405</t>
  </si>
  <si>
    <t>inv_00406</t>
  </si>
  <si>
    <t>inv_00407</t>
  </si>
  <si>
    <t>inv_00408</t>
  </si>
  <si>
    <t>inv_00409</t>
  </si>
  <si>
    <t>inv_00410</t>
  </si>
  <si>
    <t>inv_00411</t>
  </si>
  <si>
    <t>inv_00412</t>
  </si>
  <si>
    <t>inv_00413</t>
  </si>
  <si>
    <t>inv_00414</t>
  </si>
  <si>
    <t>inv_00415</t>
  </si>
  <si>
    <t>inv_00416</t>
  </si>
  <si>
    <t>inv_00417</t>
  </si>
  <si>
    <t>inv_00418</t>
  </si>
  <si>
    <t>inv_00419</t>
  </si>
  <si>
    <t>inv_00420</t>
  </si>
  <si>
    <t>inv_00421</t>
  </si>
  <si>
    <t>inv_00422</t>
  </si>
  <si>
    <t>inv_00423</t>
  </si>
  <si>
    <t>inv_00424</t>
  </si>
  <si>
    <t>inv_00425</t>
  </si>
  <si>
    <t>inv_00426</t>
  </si>
  <si>
    <t>inv_00427</t>
  </si>
  <si>
    <t>inv_00428</t>
  </si>
  <si>
    <t>inv_00429</t>
  </si>
  <si>
    <t>inv_00430</t>
  </si>
  <si>
    <t>inv_00431</t>
  </si>
  <si>
    <t>inv_00432</t>
  </si>
  <si>
    <t>inv_00433</t>
  </si>
  <si>
    <t>inv_00434</t>
  </si>
  <si>
    <t>inv_00435</t>
  </si>
  <si>
    <t>inv_00436</t>
  </si>
  <si>
    <t>inv_00436B</t>
  </si>
  <si>
    <t>inv_00437</t>
  </si>
  <si>
    <t>inv_00438</t>
  </si>
  <si>
    <t>inv_00438B</t>
  </si>
  <si>
    <t>inv_00438C</t>
  </si>
  <si>
    <t>inv_00439</t>
  </si>
  <si>
    <t>inv_00440</t>
  </si>
  <si>
    <t>inv_00441</t>
  </si>
  <si>
    <t>inv_00442</t>
  </si>
  <si>
    <t>inv_00443</t>
  </si>
  <si>
    <t>inv_00444</t>
  </si>
  <si>
    <t>inv_00445</t>
  </si>
  <si>
    <t>inv_00446</t>
  </si>
  <si>
    <t>inv_00447</t>
  </si>
  <si>
    <t>inv_00448</t>
  </si>
  <si>
    <t>inv_00449</t>
  </si>
  <si>
    <t>inv_00450</t>
  </si>
  <si>
    <t>inv_00451</t>
  </si>
  <si>
    <t>inv_00452</t>
  </si>
  <si>
    <t>inv_00453</t>
  </si>
  <si>
    <t>inv_00454</t>
  </si>
  <si>
    <t>inv_00455</t>
  </si>
  <si>
    <t>inv_00456</t>
  </si>
  <si>
    <t>inv_00457</t>
  </si>
  <si>
    <t>inv_00458</t>
  </si>
  <si>
    <t>inv_00459</t>
  </si>
  <si>
    <t>inv_00460</t>
  </si>
  <si>
    <t>inv_00461</t>
  </si>
  <si>
    <t>inv_00462</t>
  </si>
  <si>
    <t>inv_00463</t>
  </si>
  <si>
    <t>inv_00464</t>
  </si>
  <si>
    <t>inv_00465</t>
  </si>
  <si>
    <t>inv_00466</t>
  </si>
  <si>
    <t>inv_00467</t>
  </si>
  <si>
    <t>inv_00468</t>
  </si>
  <si>
    <t>inv_00469</t>
  </si>
  <si>
    <t>inv_00471</t>
  </si>
  <si>
    <t>inv_00470</t>
  </si>
  <si>
    <t>inv_00472</t>
  </si>
  <si>
    <t>inv_00473</t>
  </si>
  <si>
    <t>inv_00474</t>
  </si>
  <si>
    <t>inv_00475</t>
  </si>
  <si>
    <t>inv_00476</t>
  </si>
  <si>
    <t>inv_00477</t>
  </si>
  <si>
    <t>inv_00478</t>
  </si>
  <si>
    <t>inv_00479</t>
  </si>
  <si>
    <t>inv_00480</t>
  </si>
  <si>
    <t>inv_00481</t>
  </si>
  <si>
    <t>inv_00482</t>
  </si>
  <si>
    <t>inv_00483</t>
  </si>
  <si>
    <t>inv_00484</t>
  </si>
  <si>
    <t>inv_00485</t>
  </si>
  <si>
    <t>inv_00486</t>
  </si>
  <si>
    <t>inv_00487</t>
  </si>
  <si>
    <t>inv_00488</t>
  </si>
  <si>
    <t>inv_00489</t>
  </si>
  <si>
    <t>inv_00490</t>
  </si>
  <si>
    <t>Queen Banjo</t>
  </si>
  <si>
    <t>inv_00491</t>
  </si>
  <si>
    <t>inv_00492</t>
  </si>
  <si>
    <t>inv_00493</t>
  </si>
  <si>
    <t>inv_00494</t>
  </si>
  <si>
    <t>inv_00495</t>
  </si>
  <si>
    <t>inv_00496</t>
  </si>
  <si>
    <t>inv_00497</t>
  </si>
  <si>
    <t>inv_00498</t>
  </si>
  <si>
    <t>inv_00498B</t>
  </si>
  <si>
    <t>inv_00499</t>
  </si>
  <si>
    <t>inv_00500</t>
  </si>
  <si>
    <t>inv_00501</t>
  </si>
  <si>
    <t>inv_00502</t>
  </si>
  <si>
    <t>inv_00503</t>
  </si>
  <si>
    <t>inv_00504</t>
  </si>
  <si>
    <t>inv_00505</t>
  </si>
  <si>
    <t>inv_00506</t>
  </si>
  <si>
    <t>inv_00507</t>
  </si>
  <si>
    <t>inv_00508</t>
  </si>
  <si>
    <t>inv_00509</t>
  </si>
  <si>
    <t>inv_00510</t>
  </si>
  <si>
    <t>inv_00511</t>
  </si>
  <si>
    <t>inv_00512</t>
  </si>
  <si>
    <t>inv_00513</t>
  </si>
  <si>
    <t>inv_00514</t>
  </si>
  <si>
    <t>inv_00515</t>
  </si>
  <si>
    <t>inv_00516</t>
  </si>
  <si>
    <t>inv_00517</t>
  </si>
  <si>
    <t>inv_00518</t>
  </si>
  <si>
    <t>inv_00519</t>
  </si>
  <si>
    <t>inv_00520</t>
  </si>
  <si>
    <t>inv_00521</t>
  </si>
  <si>
    <t>inv_00522</t>
  </si>
  <si>
    <t>inv_00523</t>
  </si>
  <si>
    <t>inv_00524</t>
  </si>
  <si>
    <t>inv_00525</t>
  </si>
  <si>
    <t>inv_00526</t>
  </si>
  <si>
    <t>inv_00527</t>
  </si>
  <si>
    <t>inv_00528</t>
  </si>
  <si>
    <t>inv_00529</t>
  </si>
  <si>
    <t>inv_00530</t>
  </si>
  <si>
    <t>inv_00530B</t>
  </si>
  <si>
    <t>inv_00531</t>
  </si>
  <si>
    <t>inv_00532</t>
  </si>
  <si>
    <t>inv_00533</t>
  </si>
  <si>
    <t>inv_00534</t>
  </si>
  <si>
    <t>inv_00535</t>
  </si>
  <si>
    <t>inv_00536</t>
  </si>
  <si>
    <t>inv_00537</t>
  </si>
  <si>
    <t>inv_00538</t>
  </si>
  <si>
    <t>inv_00539</t>
  </si>
  <si>
    <t>inv_00540</t>
  </si>
  <si>
    <t>inv_00541</t>
  </si>
  <si>
    <t>inv_00542</t>
  </si>
  <si>
    <t>inv_00543</t>
  </si>
  <si>
    <t>inv_00544</t>
  </si>
  <si>
    <t>inv_00545</t>
  </si>
  <si>
    <t>inv_00546</t>
  </si>
  <si>
    <t>inv_00547</t>
  </si>
  <si>
    <t>inv_00548</t>
  </si>
  <si>
    <t>inv_00549</t>
  </si>
  <si>
    <t>inv_00550</t>
  </si>
  <si>
    <t>inv_00551</t>
  </si>
  <si>
    <t>inv_00552</t>
  </si>
  <si>
    <t>inv_00553</t>
  </si>
  <si>
    <t>inv_00554</t>
  </si>
  <si>
    <t>inv_00555</t>
  </si>
  <si>
    <t>inv_00556</t>
  </si>
  <si>
    <t>inv_00557</t>
  </si>
  <si>
    <t>inv_00558</t>
  </si>
  <si>
    <t>inv_00559</t>
  </si>
  <si>
    <t>BOI</t>
  </si>
  <si>
    <t>inv_00560</t>
  </si>
  <si>
    <t>inv_00561</t>
  </si>
  <si>
    <t>inv_00562</t>
  </si>
  <si>
    <t>inv_00563</t>
  </si>
  <si>
    <t>inv_00564</t>
  </si>
  <si>
    <t>inv_00565</t>
  </si>
  <si>
    <t>inv_00566</t>
  </si>
  <si>
    <t>inv_00567</t>
  </si>
  <si>
    <t>inv_00568</t>
  </si>
  <si>
    <t>inv_00569</t>
  </si>
  <si>
    <t>inv_00570</t>
  </si>
  <si>
    <t>inv_00571</t>
  </si>
  <si>
    <t>inv_00572</t>
  </si>
  <si>
    <t>inv_00573</t>
  </si>
  <si>
    <t>inv_00574</t>
  </si>
  <si>
    <t>inv_00575</t>
  </si>
  <si>
    <t>inv_00576</t>
  </si>
  <si>
    <t>inv_00577</t>
  </si>
  <si>
    <t>inv_00578</t>
  </si>
  <si>
    <t>inv_00579</t>
  </si>
  <si>
    <t>inv_00580</t>
  </si>
  <si>
    <t>inv_00581</t>
  </si>
  <si>
    <t>inv_00582</t>
  </si>
  <si>
    <t>inv_00582B</t>
  </si>
  <si>
    <t>inv_00583</t>
  </si>
  <si>
    <t>inv_00584</t>
  </si>
  <si>
    <t>inv_00585</t>
  </si>
  <si>
    <t>inv_00586</t>
  </si>
  <si>
    <t>inv_00587</t>
  </si>
  <si>
    <t>inv_00588</t>
  </si>
  <si>
    <t>inv_00589</t>
  </si>
  <si>
    <t>inv_00590</t>
  </si>
  <si>
    <t>inv_00591</t>
  </si>
  <si>
    <t>inv_00592</t>
  </si>
  <si>
    <t>inv_00593</t>
  </si>
  <si>
    <t>inv_00594</t>
  </si>
  <si>
    <t>inv_00595</t>
  </si>
  <si>
    <t>inv_00596</t>
  </si>
  <si>
    <t>inv_00597</t>
  </si>
  <si>
    <t>inv_00598</t>
  </si>
  <si>
    <t>inv_00599</t>
  </si>
  <si>
    <t>inv_00600</t>
  </si>
  <si>
    <t>inv_00601</t>
  </si>
  <si>
    <t>inv_00602</t>
  </si>
  <si>
    <t>inv_00603</t>
  </si>
  <si>
    <t>inv_00604</t>
  </si>
  <si>
    <t>inv_00605</t>
  </si>
  <si>
    <t>inv_00606</t>
  </si>
  <si>
    <t>inv_00607</t>
  </si>
  <si>
    <t>inv_00608</t>
  </si>
  <si>
    <t>inv_00609</t>
  </si>
  <si>
    <t>inv_00610</t>
  </si>
  <si>
    <t>inv_00610B</t>
  </si>
  <si>
    <t>inv_00611</t>
  </si>
  <si>
    <t>inv_00612</t>
  </si>
  <si>
    <t>inv_00613</t>
  </si>
  <si>
    <t>inv_00614</t>
  </si>
  <si>
    <t>inv_00615</t>
  </si>
  <si>
    <t>inv_00616</t>
  </si>
  <si>
    <t>inv_00617</t>
  </si>
  <si>
    <t>inv_00618</t>
  </si>
  <si>
    <t>inv_00619</t>
  </si>
  <si>
    <t>inv_00620</t>
  </si>
  <si>
    <t>inv_00621</t>
  </si>
  <si>
    <t>inv_00622</t>
  </si>
  <si>
    <t>inv_00623</t>
  </si>
  <si>
    <t>inv_00624</t>
  </si>
  <si>
    <t>inv_00625</t>
  </si>
  <si>
    <t>inv_00626</t>
  </si>
  <si>
    <t>inv_00626B</t>
  </si>
  <si>
    <t>inv_00627</t>
  </si>
  <si>
    <t>inv_00628</t>
  </si>
  <si>
    <t>inv_00629</t>
  </si>
  <si>
    <t>inv_00630</t>
  </si>
  <si>
    <t>inv_00631</t>
  </si>
  <si>
    <t>inv_00632</t>
  </si>
  <si>
    <t>inv_00633</t>
  </si>
  <si>
    <t>inv_00634</t>
  </si>
  <si>
    <t>inv_00635</t>
  </si>
  <si>
    <t>inv_00636</t>
  </si>
  <si>
    <t>inv_00637</t>
  </si>
  <si>
    <t>inv_00638</t>
  </si>
  <si>
    <t>inv_00639</t>
  </si>
  <si>
    <t>inv_00640</t>
  </si>
  <si>
    <t>inv_00641</t>
  </si>
  <si>
    <t>inv_00642</t>
  </si>
  <si>
    <t>inv_00643</t>
  </si>
  <si>
    <t>inv_00644</t>
  </si>
  <si>
    <t>inv_00645</t>
  </si>
  <si>
    <t>inv_00646</t>
  </si>
  <si>
    <t>inv_00647</t>
  </si>
  <si>
    <t>inv_00648</t>
  </si>
  <si>
    <t>inv_00647B</t>
  </si>
  <si>
    <t>inv_00648B</t>
  </si>
  <si>
    <t>inv_00649</t>
  </si>
  <si>
    <t>inv_00679</t>
  </si>
  <si>
    <t>inv_00651</t>
  </si>
  <si>
    <t>inv_00652</t>
  </si>
  <si>
    <t>inv_00686</t>
  </si>
  <si>
    <t>inv_00671</t>
  </si>
  <si>
    <t>inv_00685</t>
  </si>
  <si>
    <t>inv_00684</t>
  </si>
  <si>
    <t>inv_00677</t>
  </si>
  <si>
    <t>inv_00653</t>
  </si>
  <si>
    <t>inv_00666</t>
  </si>
  <si>
    <t>inv_00667</t>
  </si>
  <si>
    <t>inv_00672</t>
  </si>
  <si>
    <t>inv_00673</t>
  </si>
  <si>
    <t>inv_00681</t>
  </si>
  <si>
    <t>inv_00657</t>
  </si>
  <si>
    <t>inv_00692</t>
  </si>
  <si>
    <t>inv_00665</t>
  </si>
  <si>
    <t>inv_00691</t>
  </si>
  <si>
    <t>inv_00687</t>
  </si>
  <si>
    <t>inv_00688</t>
  </si>
  <si>
    <t>inv_00678</t>
  </si>
  <si>
    <t>inv_00661</t>
  </si>
  <si>
    <t>inv_00680</t>
  </si>
  <si>
    <t>inv_00662</t>
  </si>
  <si>
    <t>inv_00676</t>
  </si>
  <si>
    <t>inv_00690</t>
  </si>
  <si>
    <t>inv_00655</t>
  </si>
  <si>
    <t>inv_00654</t>
  </si>
  <si>
    <t>inv_00683</t>
  </si>
  <si>
    <t>inv_00663</t>
  </si>
  <si>
    <t>inv_00659</t>
  </si>
  <si>
    <t>inv_00660</t>
  </si>
  <si>
    <t>inv_00689</t>
  </si>
  <si>
    <t>inv_00658</t>
  </si>
  <si>
    <t>inv_00674</t>
  </si>
  <si>
    <t>inv_00682</t>
  </si>
  <si>
    <t>inv_00656</t>
  </si>
  <si>
    <t>inv_00675</t>
  </si>
  <si>
    <t>inv_00650</t>
  </si>
  <si>
    <t>Date</t>
  </si>
  <si>
    <t>Item</t>
  </si>
  <si>
    <t>Item Type</t>
  </si>
  <si>
    <t>Sales</t>
  </si>
  <si>
    <t>Credit</t>
  </si>
  <si>
    <t>Cost</t>
  </si>
  <si>
    <t>Cost of Sales</t>
  </si>
  <si>
    <t>Expense</t>
  </si>
  <si>
    <t>Salaries</t>
  </si>
  <si>
    <t>Delivery</t>
  </si>
  <si>
    <t>Phones and Tablets</t>
  </si>
  <si>
    <t>Computer and Accessories</t>
  </si>
  <si>
    <t>Electronics</t>
  </si>
  <si>
    <t>Home and Office Appliances</t>
  </si>
  <si>
    <t>Transport</t>
  </si>
  <si>
    <t>Telephone</t>
  </si>
  <si>
    <t>Office Expenses</t>
  </si>
  <si>
    <t>Electricity</t>
  </si>
  <si>
    <t>Internet</t>
  </si>
  <si>
    <t>Cleaning</t>
  </si>
  <si>
    <t>Rent</t>
  </si>
  <si>
    <t>Bank Charges</t>
  </si>
  <si>
    <t>Fuelling</t>
  </si>
  <si>
    <t>Other Expenses</t>
  </si>
  <si>
    <t>Depreciation</t>
  </si>
  <si>
    <t>Others</t>
  </si>
  <si>
    <t>Sales Commission</t>
  </si>
  <si>
    <t>Maintenance Cost</t>
  </si>
  <si>
    <t>Marketing</t>
  </si>
  <si>
    <t xml:space="preserve">Entertainment </t>
  </si>
  <si>
    <t>Pension</t>
  </si>
  <si>
    <t>Recruitment</t>
  </si>
  <si>
    <t>Bonus</t>
  </si>
  <si>
    <t>Finance Cost</t>
  </si>
  <si>
    <t>Total Sales</t>
  </si>
  <si>
    <t>Total Cost</t>
  </si>
  <si>
    <t>SGA</t>
  </si>
  <si>
    <t>EBITDA</t>
  </si>
  <si>
    <t>Row Labels</t>
  </si>
  <si>
    <t>2018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</si>
  <si>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</si>
  <si>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</si>
  <si>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</si>
  <si>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</si>
  <si>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</si>
  <si>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</si>
  <si>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</si>
  <si>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</si>
  <si>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</si>
  <si>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</si>
  <si>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</si>
  <si>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</si>
  <si>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</si>
  <si>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Qtr1</t>
  </si>
  <si>
    <t>Qtr2</t>
  </si>
  <si>
    <t>Qtr3</t>
  </si>
  <si>
    <t>Qtr4</t>
  </si>
  <si>
    <t>Year</t>
  </si>
  <si>
    <t>Month</t>
  </si>
  <si>
    <t>Quarter</t>
  </si>
  <si>
    <t>1</t>
  </si>
  <si>
    <t>2</t>
  </si>
  <si>
    <t>3</t>
  </si>
  <si>
    <t>4</t>
  </si>
  <si>
    <t>Column Labels</t>
  </si>
  <si>
    <t>Total Active Users</t>
  </si>
  <si>
    <t>DATE (Year)</t>
  </si>
  <si>
    <t>DATE (Quarter)</t>
  </si>
  <si>
    <t>DATE (Month Index)</t>
  </si>
  <si>
    <t>DATE (Month)</t>
  </si>
  <si>
    <t>Average</t>
  </si>
  <si>
    <t>278k</t>
  </si>
  <si>
    <t>1.2M</t>
  </si>
  <si>
    <t>1.4M</t>
  </si>
  <si>
    <t>Total Credit Sales</t>
  </si>
  <si>
    <t>employment</t>
  </si>
  <si>
    <t>similar profile are significant to revenue growth</t>
  </si>
  <si>
    <t>775k</t>
  </si>
  <si>
    <t>893k</t>
  </si>
  <si>
    <t>948k</t>
  </si>
  <si>
    <t>1M</t>
  </si>
  <si>
    <t>3.6M</t>
  </si>
  <si>
    <t>4.1M</t>
  </si>
  <si>
    <t>5.1M</t>
  </si>
  <si>
    <t>852K</t>
  </si>
  <si>
    <t>854K</t>
  </si>
  <si>
    <t>1.3M</t>
  </si>
  <si>
    <t>1.7M</t>
  </si>
  <si>
    <t>2.4M</t>
  </si>
  <si>
    <t>14M</t>
  </si>
  <si>
    <t>TOP CUSTOMERS IN 2018</t>
  </si>
  <si>
    <t>72M</t>
  </si>
  <si>
    <t>107M</t>
  </si>
  <si>
    <t xml:space="preserve">SALES GROWTH </t>
  </si>
  <si>
    <t>2018 &amp; 2019</t>
  </si>
  <si>
    <t>More Revenue? Then, let's sell more Phones</t>
  </si>
  <si>
    <t>MONTHLY USERS IN 2018 AND 2019</t>
  </si>
  <si>
    <t>21 in 2018 to 28 in 2019</t>
  </si>
  <si>
    <t>The year ended much</t>
  </si>
  <si>
    <t>better than it started</t>
  </si>
  <si>
    <t>Average monthly users increased from</t>
  </si>
  <si>
    <t>Scroll Down to see the second Visual</t>
  </si>
  <si>
    <t>Revenue per Category in 2019</t>
  </si>
  <si>
    <t>CAN WE EXPECT ANOTHER 50% INCREASE IN THE COMING YEAR</t>
  </si>
  <si>
    <t>REVENUE, COST AND EBITDA IN 2018 AND 2019</t>
  </si>
  <si>
    <t>68M</t>
  </si>
  <si>
    <t>12M</t>
  </si>
  <si>
    <t>7.6M</t>
  </si>
  <si>
    <t>6.4M</t>
  </si>
  <si>
    <t>Users peaked in Apr 2019 at 39</t>
  </si>
  <si>
    <t>Emeka &amp; Sons</t>
  </si>
  <si>
    <t>Pat Rice</t>
  </si>
  <si>
    <t>Bright Yorke</t>
  </si>
  <si>
    <t>George Inks</t>
  </si>
  <si>
    <t>Bill Shaw</t>
  </si>
  <si>
    <t>Kate Tara</t>
  </si>
  <si>
    <t>Chukwuma Bisi</t>
  </si>
  <si>
    <t>Jane Mat</t>
  </si>
  <si>
    <t>Joe Wells</t>
  </si>
  <si>
    <t>Lukaku Dews</t>
  </si>
  <si>
    <t>Emmy White</t>
  </si>
  <si>
    <t>Zeal Lake</t>
  </si>
  <si>
    <t>Pastor Frank</t>
  </si>
  <si>
    <t>Candy Troy</t>
  </si>
  <si>
    <t>Mo Cat</t>
  </si>
  <si>
    <t>Lucas Torres</t>
  </si>
  <si>
    <t>Pep Lampard</t>
  </si>
  <si>
    <t>Unai Jones</t>
  </si>
  <si>
    <t>Blaze Edward</t>
  </si>
  <si>
    <t>Farah Salah</t>
  </si>
  <si>
    <t>Wes Prat</t>
  </si>
  <si>
    <t>Wayne Owen</t>
  </si>
  <si>
    <t>Dave Utaka</t>
  </si>
  <si>
    <t>Austin Chioma</t>
  </si>
  <si>
    <t>Price Tegan</t>
  </si>
  <si>
    <t>Trace Fry</t>
  </si>
  <si>
    <t>Pulik Nik</t>
  </si>
  <si>
    <t>June Bells</t>
  </si>
  <si>
    <t>Naomi Young</t>
  </si>
  <si>
    <t>Plot Knowles</t>
  </si>
  <si>
    <t>Ty Andrews</t>
  </si>
  <si>
    <t>Machela Jay</t>
  </si>
  <si>
    <t>Enny Dan</t>
  </si>
  <si>
    <t>Daze Tuco</t>
  </si>
  <si>
    <t>Guy Murray</t>
  </si>
  <si>
    <t>Gary Rolls</t>
  </si>
  <si>
    <t>Fate Lords</t>
  </si>
  <si>
    <t>Hunt Praise</t>
  </si>
  <si>
    <t>Fes Blue</t>
  </si>
  <si>
    <t>Auba Niles</t>
  </si>
  <si>
    <t>Watt Lice</t>
  </si>
  <si>
    <t>Toy Crest</t>
  </si>
  <si>
    <t>Abraham John</t>
  </si>
  <si>
    <t>Tammy Kate</t>
  </si>
  <si>
    <t>Solomon Noah</t>
  </si>
  <si>
    <t>Look Tray</t>
  </si>
  <si>
    <t>Royce Benz</t>
  </si>
  <si>
    <t>Mikel Long</t>
  </si>
  <si>
    <t>Betty Anthony</t>
  </si>
  <si>
    <t>Drake Gun</t>
  </si>
  <si>
    <t>Nnenna Tiles</t>
  </si>
  <si>
    <t>Mary Mills</t>
  </si>
  <si>
    <t>Audu Awe</t>
  </si>
  <si>
    <t>Jean Milk</t>
  </si>
  <si>
    <t>Theo Alex</t>
  </si>
  <si>
    <t>Shaw Dove</t>
  </si>
  <si>
    <t>Lot May</t>
  </si>
  <si>
    <t>Boxer Salt</t>
  </si>
  <si>
    <t>Amaka Aisha</t>
  </si>
  <si>
    <t>Street Boys Cooperative</t>
  </si>
  <si>
    <t>Joe Prat</t>
  </si>
  <si>
    <t>Madam Prince</t>
  </si>
  <si>
    <t>Mobarak Trump</t>
  </si>
  <si>
    <t>Hansel Cook</t>
  </si>
  <si>
    <t>Don Bay</t>
  </si>
  <si>
    <t>Olicks Williams</t>
  </si>
  <si>
    <t>Jose Cole</t>
  </si>
  <si>
    <t>Lucky Fash</t>
  </si>
  <si>
    <t>Inks Lion</t>
  </si>
  <si>
    <t>Prince James</t>
  </si>
  <si>
    <t>Qwerty International</t>
  </si>
  <si>
    <t>Kaka Rio</t>
  </si>
  <si>
    <t>Cristian Bell</t>
  </si>
  <si>
    <t>Guy Chu</t>
  </si>
  <si>
    <t>Suzan White</t>
  </si>
  <si>
    <t>Tolls Aspen</t>
  </si>
  <si>
    <t>Sanko Luiz</t>
  </si>
  <si>
    <t>Dwight Joy</t>
  </si>
  <si>
    <t>Luke Bat</t>
  </si>
  <si>
    <t>A/B Limited</t>
  </si>
  <si>
    <t>Vera June</t>
  </si>
  <si>
    <t>Mariah Kone</t>
  </si>
  <si>
    <t>Tokyo Kane</t>
  </si>
  <si>
    <t>Tyler Mane</t>
  </si>
  <si>
    <t>Laurent Tracy</t>
  </si>
  <si>
    <t>British Academy</t>
  </si>
  <si>
    <t>Bruno Jane</t>
  </si>
  <si>
    <t>Cequel Ventures</t>
  </si>
  <si>
    <t>Stephen</t>
  </si>
  <si>
    <t>B&amp;A School</t>
  </si>
  <si>
    <t>Conte Martinez</t>
  </si>
  <si>
    <t>Baba Dune</t>
  </si>
  <si>
    <t>Victoria Bay</t>
  </si>
  <si>
    <t>Ricky Ban</t>
  </si>
  <si>
    <t>Club Stake</t>
  </si>
  <si>
    <t>Mayo Butt</t>
  </si>
  <si>
    <t>Gill Liz</t>
  </si>
  <si>
    <t>Cross High School</t>
  </si>
  <si>
    <t>Queen West</t>
  </si>
  <si>
    <t>Spark Loop</t>
  </si>
  <si>
    <t>Paul Gates</t>
  </si>
  <si>
    <t>Tree Wood</t>
  </si>
  <si>
    <t>Link Ramsey</t>
  </si>
  <si>
    <t>Frank Austin</t>
  </si>
  <si>
    <t>Stone Wood</t>
  </si>
  <si>
    <t>Nancy Stay</t>
  </si>
  <si>
    <t>Raul Paul</t>
  </si>
  <si>
    <t>ABC Company</t>
  </si>
  <si>
    <t>Kate Price</t>
  </si>
  <si>
    <t>Aaron Joe</t>
  </si>
  <si>
    <t>Matland Ed</t>
  </si>
  <si>
    <t>Dida Sam</t>
  </si>
  <si>
    <t>Lucas Nina</t>
  </si>
  <si>
    <t>Simon Nik</t>
  </si>
  <si>
    <t>Caleb Finn</t>
  </si>
  <si>
    <t>Ella Amelio</t>
  </si>
  <si>
    <t>Edet  Lan</t>
  </si>
  <si>
    <t>Elon John</t>
  </si>
  <si>
    <t>Levi Milo</t>
  </si>
  <si>
    <t>Axel Eli</t>
  </si>
  <si>
    <t>Isaac Travel</t>
  </si>
  <si>
    <t>Mila Liam</t>
  </si>
  <si>
    <t>Daniel Isla</t>
  </si>
  <si>
    <t>Ruby Luke</t>
  </si>
  <si>
    <t>Astrid Jack</t>
  </si>
  <si>
    <t>Alex Arlo</t>
  </si>
  <si>
    <t>James Adam</t>
  </si>
  <si>
    <t>Lila Asher</t>
  </si>
  <si>
    <t>Jonah Sam</t>
  </si>
  <si>
    <t>August Alice</t>
  </si>
  <si>
    <t>Evra Ian</t>
  </si>
  <si>
    <t>Zoe Soren</t>
  </si>
  <si>
    <t>Thomas Vincent</t>
  </si>
  <si>
    <t>Apollo Chase</t>
  </si>
  <si>
    <t>Oscar Rose</t>
  </si>
  <si>
    <t>Nadia David</t>
  </si>
  <si>
    <t>Callum Nicholas</t>
  </si>
  <si>
    <t>Cora Jacob</t>
  </si>
  <si>
    <t>Felix Lucy</t>
  </si>
  <si>
    <t>Hannah Jack</t>
  </si>
  <si>
    <t>Watt Wren</t>
  </si>
  <si>
    <t>Milo Fynn</t>
  </si>
  <si>
    <t>Ben Ava</t>
  </si>
  <si>
    <t>Ethan Nat</t>
  </si>
  <si>
    <t>Owen Freya</t>
  </si>
  <si>
    <t>TM Limited</t>
  </si>
  <si>
    <t>Jasper Iris</t>
  </si>
  <si>
    <t>Grace Lydia</t>
  </si>
  <si>
    <t>Shawn</t>
  </si>
  <si>
    <t>Clara Lincoln</t>
  </si>
  <si>
    <t>Thea Luke</t>
  </si>
  <si>
    <t>Adrian Ryan</t>
  </si>
  <si>
    <t>Zoey Elias</t>
  </si>
  <si>
    <t>Aaliyah Daisy</t>
  </si>
  <si>
    <t>Sadie Kaden</t>
  </si>
  <si>
    <t>Fiona Axel</t>
  </si>
  <si>
    <t>Nolan Ark</t>
  </si>
  <si>
    <t>Colton John</t>
  </si>
  <si>
    <t>Roman James</t>
  </si>
  <si>
    <t>Adam August</t>
  </si>
  <si>
    <t>Charles Daniel</t>
  </si>
  <si>
    <t>Ezra Alice</t>
  </si>
  <si>
    <t>Nicholas Olive</t>
  </si>
  <si>
    <t>Ace Chase</t>
  </si>
  <si>
    <t>Jace Willow</t>
  </si>
  <si>
    <t>Soren Brielle</t>
  </si>
  <si>
    <t>Mabel Michael</t>
  </si>
  <si>
    <t>Harper Beau</t>
  </si>
  <si>
    <t>Tobias Amaya</t>
  </si>
  <si>
    <t>Ryas Lila</t>
  </si>
  <si>
    <t>Arabella Ian</t>
  </si>
  <si>
    <t>Emily David</t>
  </si>
  <si>
    <t>Taylor Zion</t>
  </si>
  <si>
    <t>Quinn Sawyer</t>
  </si>
  <si>
    <t>Blake Harley</t>
  </si>
  <si>
    <t>Marley Reese</t>
  </si>
  <si>
    <t>Alexis Spencer</t>
  </si>
  <si>
    <t>Rowan Sage</t>
  </si>
  <si>
    <t>Kendall Emerson</t>
  </si>
  <si>
    <t>Ali Parker</t>
  </si>
  <si>
    <t>Kate Morgan</t>
  </si>
  <si>
    <t>Ariel Lennon</t>
  </si>
  <si>
    <t>London Milan</t>
  </si>
  <si>
    <t>Reece Justice</t>
  </si>
  <si>
    <t>Rio Wilder</t>
  </si>
  <si>
    <t>Grey Holland</t>
  </si>
  <si>
    <t>Jules Scout</t>
  </si>
  <si>
    <t>Ever Ellison</t>
  </si>
  <si>
    <t>Halo Tobin</t>
  </si>
  <si>
    <t>Avis Blue</t>
  </si>
  <si>
    <t>Perry Poet</t>
  </si>
  <si>
    <t>Clancy Merit</t>
  </si>
  <si>
    <t>Rumi Perry</t>
  </si>
  <si>
    <t>Jazz Texas</t>
  </si>
  <si>
    <t>Wisdom Storm</t>
  </si>
  <si>
    <t>Honor Murphy</t>
  </si>
  <si>
    <t>Brown Peace</t>
  </si>
  <si>
    <t>Breslin Oswin</t>
  </si>
  <si>
    <t>Bellamy Finley</t>
  </si>
  <si>
    <t>River Charlie</t>
  </si>
  <si>
    <t>Kingsley Shay</t>
  </si>
  <si>
    <t>Egypt Drew</t>
  </si>
  <si>
    <t>Rebel Remy</t>
  </si>
  <si>
    <t>Miller Blair</t>
  </si>
  <si>
    <t>Navy Landry</t>
  </si>
  <si>
    <t>Oakley Baker</t>
  </si>
  <si>
    <t>Monroe Cleo</t>
  </si>
  <si>
    <t>Bowie Lennox</t>
  </si>
  <si>
    <t>Devon Sailor</t>
  </si>
  <si>
    <t>Francis Kelly</t>
  </si>
  <si>
    <t>Casey Baylor</t>
  </si>
  <si>
    <t>Camryn Sloan</t>
  </si>
  <si>
    <t>Arvin Jamie</t>
  </si>
  <si>
    <t>Noel Royal</t>
  </si>
  <si>
    <t>Harley Skyler</t>
  </si>
  <si>
    <t>Angel Dakota</t>
  </si>
  <si>
    <t>Jordan Elliott</t>
  </si>
  <si>
    <t>Luz Mac</t>
  </si>
  <si>
    <t>Kenny Bear</t>
  </si>
  <si>
    <t>Kolten Leif</t>
  </si>
  <si>
    <t>Chandler Santos</t>
  </si>
  <si>
    <t>Winnie Zac</t>
  </si>
  <si>
    <t>Dot Bee</t>
  </si>
  <si>
    <t>York Vita</t>
  </si>
  <si>
    <t>Inigo Poe</t>
  </si>
  <si>
    <t>Alisa Nixie</t>
  </si>
  <si>
    <t>Pallas Fielder</t>
  </si>
  <si>
    <t>Merlin Bolt</t>
  </si>
  <si>
    <t>Sunday Moss</t>
  </si>
  <si>
    <t>Pike Eagle</t>
  </si>
  <si>
    <t>Crane Fraser</t>
  </si>
  <si>
    <t>Lilac Elm</t>
  </si>
  <si>
    <t>Dublin Peru</t>
  </si>
  <si>
    <t>Whimsy Tao</t>
  </si>
  <si>
    <t>Matilda James</t>
  </si>
  <si>
    <t>Mabelle Machi</t>
  </si>
  <si>
    <t>Michigan Long</t>
  </si>
  <si>
    <t>Magee Maes</t>
  </si>
  <si>
    <t>Ava Lucas</t>
  </si>
  <si>
    <t>Liam Noah</t>
  </si>
  <si>
    <t>Olivia Oliver</t>
  </si>
  <si>
    <t>Luna Logan</t>
  </si>
  <si>
    <t>Ellie Leo</t>
  </si>
  <si>
    <t>Layla Jack</t>
  </si>
  <si>
    <t>Lily Mason</t>
  </si>
  <si>
    <t>Chloe Owen</t>
  </si>
  <si>
    <t>Everly Jaxon</t>
  </si>
  <si>
    <t>Madison Daniel</t>
  </si>
  <si>
    <t>Elena David</t>
  </si>
  <si>
    <t>Skylar Hudson</t>
  </si>
  <si>
    <t>Victoria Isaac</t>
  </si>
  <si>
    <t>MJ Limited</t>
  </si>
  <si>
    <t>OPL Schools</t>
  </si>
  <si>
    <t>JKR Schools</t>
  </si>
  <si>
    <t>IGR Cooperatives</t>
  </si>
  <si>
    <t>KKK Schools</t>
  </si>
  <si>
    <t>ZBE Cooperative</t>
  </si>
  <si>
    <t>CMD Company</t>
  </si>
  <si>
    <t>CBT Cooperative</t>
  </si>
  <si>
    <t>TDS Schools</t>
  </si>
  <si>
    <t>CNL Schools</t>
  </si>
  <si>
    <t>XYZ Limited</t>
  </si>
  <si>
    <t>Peyton Amir</t>
  </si>
  <si>
    <t>Piper Evan</t>
  </si>
  <si>
    <t>Melody Declan</t>
  </si>
  <si>
    <t>Hazel Asher</t>
  </si>
  <si>
    <t>Gianna Luke</t>
  </si>
  <si>
    <t>Nora Anthony</t>
  </si>
  <si>
    <t>Leah Hunter</t>
  </si>
  <si>
    <t>Ivy Kai</t>
  </si>
  <si>
    <t>Charlotte Mateo</t>
  </si>
  <si>
    <t>Ellie Benjamin</t>
  </si>
  <si>
    <t>Paisley Matthew</t>
  </si>
  <si>
    <t>Bella Joseph</t>
  </si>
  <si>
    <t>Hannah Easton</t>
  </si>
  <si>
    <t>Maya Cameron</t>
  </si>
  <si>
    <t>Sophie Caleb</t>
  </si>
  <si>
    <t>Athena Cooper</t>
  </si>
  <si>
    <t>Claire Max</t>
  </si>
  <si>
    <t>Sarah Carson</t>
  </si>
  <si>
    <t>Melody Weston</t>
  </si>
  <si>
    <t>Rylee Ayden</t>
  </si>
  <si>
    <t>Brielle Dominic</t>
  </si>
  <si>
    <t>Neveah Waylon</t>
  </si>
  <si>
    <t>Autumn Dylan</t>
  </si>
  <si>
    <t>Cora Carter</t>
  </si>
  <si>
    <t>Layla Levi</t>
  </si>
  <si>
    <t>Gabriel Henry</t>
  </si>
  <si>
    <t>Aria Grayson</t>
  </si>
  <si>
    <t>Josiah Jacob</t>
  </si>
  <si>
    <t>Amir Wyatt</t>
  </si>
  <si>
    <t>Violet Jayden</t>
  </si>
  <si>
    <t>Scarlett Christian</t>
  </si>
  <si>
    <t>Addison Thomas</t>
  </si>
  <si>
    <t>Kaylee Chase</t>
  </si>
  <si>
    <t>Faith River</t>
  </si>
  <si>
    <t>Zuri Ben</t>
  </si>
  <si>
    <t>Hope Kairo</t>
  </si>
  <si>
    <t>Lucia Colt</t>
  </si>
  <si>
    <t>Rosalie Jose</t>
  </si>
  <si>
    <t>Morgan Maxwell</t>
  </si>
  <si>
    <t>Rosalie Gael</t>
  </si>
  <si>
    <t>Summer Jose</t>
  </si>
  <si>
    <t>Zuri Thiago</t>
  </si>
  <si>
    <t>Eloise Ace</t>
  </si>
  <si>
    <t>Valerie Finn</t>
  </si>
  <si>
    <t>Freya Rhett</t>
  </si>
  <si>
    <t>Nur Luka</t>
  </si>
  <si>
    <t>Sienna Gavin</t>
  </si>
  <si>
    <t>Kylie Rowan</t>
  </si>
  <si>
    <t>Iris Lorenzo</t>
  </si>
  <si>
    <t>Sara Ali</t>
  </si>
  <si>
    <t>BKC College</t>
  </si>
  <si>
    <t>Caroline Jonathan</t>
  </si>
  <si>
    <t>GTG Schools</t>
  </si>
  <si>
    <t>Fray Ventures</t>
  </si>
  <si>
    <t>IBSL Limited</t>
  </si>
  <si>
    <t>Daang Limited</t>
  </si>
  <si>
    <t>Long Bank</t>
  </si>
  <si>
    <t>Big Lion Limited</t>
  </si>
  <si>
    <t>JD Club</t>
  </si>
  <si>
    <t>New York Limited</t>
  </si>
  <si>
    <t>Interstate Hub</t>
  </si>
  <si>
    <t>Maryland</t>
  </si>
  <si>
    <t>Bams Limited</t>
  </si>
  <si>
    <t>Minitech</t>
  </si>
  <si>
    <t>SCL Company</t>
  </si>
  <si>
    <t>TFL Limited</t>
  </si>
  <si>
    <t>SKL Investments</t>
  </si>
  <si>
    <t>ASL Solars</t>
  </si>
  <si>
    <t>TC Limited</t>
  </si>
  <si>
    <t>OVF Bakery</t>
  </si>
  <si>
    <t>First Country Bank</t>
  </si>
  <si>
    <t>CFirst Country Bankel  Ocean</t>
  </si>
  <si>
    <t>Egypt Rail</t>
  </si>
  <si>
    <t>LTF College</t>
  </si>
  <si>
    <t>FAQ Club</t>
  </si>
  <si>
    <t>CNL Limited</t>
  </si>
  <si>
    <t>GGT Limited</t>
  </si>
  <si>
    <t>FCM Limited</t>
  </si>
  <si>
    <t>K4N Limited</t>
  </si>
  <si>
    <t>OBM Limited</t>
  </si>
  <si>
    <t>CBR Limited</t>
  </si>
  <si>
    <t>KBL Enterprise</t>
  </si>
  <si>
    <t>ZDV Limited</t>
  </si>
  <si>
    <t>ITK Limited</t>
  </si>
  <si>
    <t>Mode of Payment</t>
  </si>
  <si>
    <t>Transfer</t>
  </si>
  <si>
    <t>Cheque</t>
  </si>
  <si>
    <t>Remita/Transfer</t>
  </si>
  <si>
    <t>Direct debit</t>
  </si>
  <si>
    <t>Pearl</t>
  </si>
  <si>
    <t>Abby</t>
  </si>
  <si>
    <t>Bob</t>
  </si>
  <si>
    <t>ABC Company Total</t>
  </si>
  <si>
    <t>Wisdom Jane</t>
  </si>
  <si>
    <t>Yoni Luke</t>
  </si>
  <si>
    <t>Emeka &amp; Sons Total</t>
  </si>
  <si>
    <t>Ferguson</t>
  </si>
  <si>
    <r>
      <t xml:space="preserve">While Sales to </t>
    </r>
    <r>
      <rPr>
        <b/>
        <sz val="12"/>
        <color theme="5"/>
        <rFont val="Arial"/>
        <family val="2"/>
      </rPr>
      <t>Emeka &amp; Sons</t>
    </r>
    <r>
      <rPr>
        <sz val="12"/>
        <color theme="1"/>
        <rFont val="Arial"/>
        <family val="2"/>
      </rPr>
      <t xml:space="preserve"> significantly improved in the second half of 2019</t>
    </r>
  </si>
  <si>
    <r>
      <rPr>
        <b/>
        <sz val="12"/>
        <color theme="4"/>
        <rFont val="Arial"/>
        <family val="2"/>
      </rPr>
      <t xml:space="preserve">ABC Company Staff </t>
    </r>
    <r>
      <rPr>
        <sz val="12"/>
        <rFont val="Arial"/>
        <family val="2"/>
      </rPr>
      <t>Sales in 2019</t>
    </r>
    <r>
      <rPr>
        <sz val="12"/>
        <color theme="1"/>
        <rFont val="Arial"/>
        <family val="2"/>
      </rPr>
      <t xml:space="preserve"> dropped compared to 2018</t>
    </r>
  </si>
  <si>
    <t>% of Sales of Emeka &amp; Sons and ABC Company</t>
  </si>
  <si>
    <t>interacting directly with the customers, some of whom have helped gain new customers in their new</t>
  </si>
  <si>
    <r>
      <rPr>
        <b/>
        <sz val="11"/>
        <color theme="4"/>
        <rFont val="Arial"/>
        <family val="2"/>
      </rPr>
      <t xml:space="preserve">ABC Company </t>
    </r>
    <r>
      <rPr>
        <sz val="11"/>
        <color theme="1"/>
        <rFont val="Arial"/>
        <family val="2"/>
      </rPr>
      <t>Staff has maintained a consistent level of Patronage monthly over 2 years, with the advantage of</t>
    </r>
  </si>
  <si>
    <t>With a Strategic Sales and Marketing effort, Emeka &amp; Sons, ABC Company and other companies who share</t>
  </si>
  <si>
    <t>Monthly Sales of Emeka &amp; Sons and ABC Company in 2018 and 2019</t>
  </si>
  <si>
    <t>TOP 10 2019. ARE WE OUR OWN CUSTOMERS?</t>
  </si>
  <si>
    <t xml:space="preserve">ABC </t>
  </si>
  <si>
    <t>MJ LTD</t>
  </si>
  <si>
    <t>Emeka &amp;  Sons</t>
  </si>
  <si>
    <t>IGR Coop</t>
  </si>
  <si>
    <t>Charlotte</t>
  </si>
  <si>
    <t>Pallas</t>
  </si>
  <si>
    <t>SB Coop</t>
  </si>
  <si>
    <t>Emeka&amp;Sons</t>
  </si>
  <si>
    <t>XYZ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</si>
</sst>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4"/>
      <color theme="0"/>
      <name val="Arial"/>
      <family val="2"/>
    </font>
    <font>
      <sz val="12"/>
      <name val="Arial"/>
      <family val="2"/>
    </font>
    <font>
      <b/>
      <sz val="12"/>
      <color theme="4"/>
      <name val="Arial"/>
      <family val="2"/>
    </font>
    <font>
      <b/>
      <sz val="12"/>
      <color theme="5"/>
      <name val="Arial"/>
      <family val="2"/>
    </font>
    <font>
      <b/>
      <sz val="9"/>
      <color theme="1"/>
      <name val="Arial"/>
      <family val="2"/>
    </font>
    <font>
      <b/>
      <sz val="9"/>
      <color theme="2" tint="-0.749992370372631"/>
      <name val="Arial"/>
      <family val="2"/>
    </font>
    <font>
      <b/>
      <sz val="18"/>
      <color theme="0"/>
      <name val="Arial"/>
      <family val="2"/>
    </font>
    <font>
      <sz val="12"/>
      <color theme="0"/>
      <name val="Arial"/>
      <family val="2"/>
    </font>
    <font>
      <sz val="12"/>
      <color theme="0"/>
      <name val="Calibri"/>
      <family val="2"/>
      <scheme val="minor"/>
    </font>
    <font>
      <b/>
      <sz val="11"/>
      <color theme="4"/>
      <name val="Arial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9" fontId="0" fillId="0" borderId="0" xfId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3" fillId="3" borderId="5" xfId="0" applyFont="1" applyFill="1" applyBorder="1"/>
    <xf numFmtId="0" fontId="4" fillId="3" borderId="5" xfId="0" applyFont="1" applyFill="1" applyBorder="1"/>
    <xf numFmtId="0" fontId="0" fillId="0" borderId="0" xfId="0" applyFill="1"/>
    <xf numFmtId="0" fontId="0" fillId="3" borderId="0" xfId="0" applyFill="1"/>
    <xf numFmtId="0" fontId="6" fillId="0" borderId="0" xfId="0" applyFont="1" applyFill="1" applyAlignment="1"/>
    <xf numFmtId="0" fontId="4" fillId="3" borderId="0" xfId="0" applyFont="1" applyFill="1"/>
    <xf numFmtId="0" fontId="11" fillId="3" borderId="5" xfId="0" applyFont="1" applyFill="1" applyBorder="1" applyAlignment="1">
      <alignment horizontal="right" vertical="center"/>
    </xf>
    <xf numFmtId="0" fontId="5" fillId="3" borderId="0" xfId="0" applyFont="1" applyFill="1" applyBorder="1"/>
    <xf numFmtId="0" fontId="10" fillId="3" borderId="5" xfId="0" applyFont="1" applyFill="1" applyBorder="1" applyAlignment="1">
      <alignment horizontal="right" vertical="center"/>
    </xf>
    <xf numFmtId="0" fontId="6" fillId="2" borderId="3" xfId="0" applyFont="1" applyFill="1" applyBorder="1"/>
    <xf numFmtId="0" fontId="6" fillId="2" borderId="4" xfId="0" applyFont="1" applyFill="1" applyBorder="1"/>
    <xf numFmtId="0" fontId="4" fillId="3" borderId="0" xfId="0" applyFont="1" applyFill="1" applyBorder="1"/>
    <xf numFmtId="0" fontId="6" fillId="2" borderId="2" xfId="0" applyFont="1" applyFill="1" applyBorder="1"/>
    <xf numFmtId="0" fontId="13" fillId="5" borderId="0" xfId="0" applyFont="1" applyFill="1" applyBorder="1"/>
    <xf numFmtId="0" fontId="14" fillId="5" borderId="0" xfId="0" applyFont="1" applyFill="1" applyBorder="1"/>
    <xf numFmtId="0" fontId="2" fillId="5" borderId="6" xfId="0" applyFont="1" applyFill="1" applyBorder="1"/>
    <xf numFmtId="0" fontId="13" fillId="4" borderId="0" xfId="0" applyFont="1" applyFill="1" applyBorder="1"/>
    <xf numFmtId="0" fontId="2" fillId="4" borderId="0" xfId="0" applyFont="1" applyFill="1" applyBorder="1"/>
    <xf numFmtId="0" fontId="2" fillId="3" borderId="5" xfId="0" applyFont="1" applyFill="1" applyBorder="1"/>
    <xf numFmtId="0" fontId="2" fillId="3" borderId="0" xfId="0" applyFont="1" applyFill="1" applyBorder="1"/>
    <xf numFmtId="0" fontId="12" fillId="2" borderId="2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left"/>
    </xf>
    <xf numFmtId="0" fontId="12" fillId="2" borderId="4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16" fillId="6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m/dd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m/d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CacheDefinition" Target="pivotCache/pivotCacheDefinition17.xml"/><Relationship Id="rId21" Type="http://schemas.openxmlformats.org/officeDocument/2006/relationships/pivotCacheDefinition" Target="pivotCache/pivotCacheDefinition12.xml"/><Relationship Id="rId42" Type="http://schemas.openxmlformats.org/officeDocument/2006/relationships/customXml" Target="../customXml/item9.xml"/><Relationship Id="rId47" Type="http://schemas.openxmlformats.org/officeDocument/2006/relationships/customXml" Target="../customXml/item14.xml"/><Relationship Id="rId63" Type="http://schemas.openxmlformats.org/officeDocument/2006/relationships/customXml" Target="../customXml/item30.xml"/><Relationship Id="rId68" Type="http://schemas.openxmlformats.org/officeDocument/2006/relationships/customXml" Target="../customXml/item35.xml"/><Relationship Id="rId16" Type="http://schemas.openxmlformats.org/officeDocument/2006/relationships/pivotCacheDefinition" Target="pivotCache/pivotCacheDefinition7.xml"/><Relationship Id="rId11" Type="http://schemas.openxmlformats.org/officeDocument/2006/relationships/pivotCacheDefinition" Target="pivotCache/pivotCacheDefinition2.xml"/><Relationship Id="rId24" Type="http://schemas.openxmlformats.org/officeDocument/2006/relationships/pivotCacheDefinition" Target="pivotCache/pivotCacheDefinition15.xml"/><Relationship Id="rId32" Type="http://schemas.openxmlformats.org/officeDocument/2006/relationships/powerPivotData" Target="model/item.data"/><Relationship Id="rId37" Type="http://schemas.openxmlformats.org/officeDocument/2006/relationships/customXml" Target="../customXml/item4.xml"/><Relationship Id="rId40" Type="http://schemas.openxmlformats.org/officeDocument/2006/relationships/customXml" Target="../customXml/item7.xml"/><Relationship Id="rId45" Type="http://schemas.openxmlformats.org/officeDocument/2006/relationships/customXml" Target="../customXml/item12.xml"/><Relationship Id="rId53" Type="http://schemas.openxmlformats.org/officeDocument/2006/relationships/customXml" Target="../customXml/item20.xml"/><Relationship Id="rId58" Type="http://schemas.openxmlformats.org/officeDocument/2006/relationships/customXml" Target="../customXml/item25.xml"/><Relationship Id="rId66" Type="http://schemas.openxmlformats.org/officeDocument/2006/relationships/customXml" Target="../customXml/item33.xml"/><Relationship Id="rId74" Type="http://schemas.openxmlformats.org/officeDocument/2006/relationships/customXml" Target="../customXml/item41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8.xml"/><Relationship Id="rId19" Type="http://schemas.openxmlformats.org/officeDocument/2006/relationships/pivotCacheDefinition" Target="pivotCache/pivotCacheDefinition10.xml"/><Relationship Id="rId14" Type="http://schemas.openxmlformats.org/officeDocument/2006/relationships/pivotCacheDefinition" Target="pivotCache/pivotCacheDefinition5.xml"/><Relationship Id="rId22" Type="http://schemas.openxmlformats.org/officeDocument/2006/relationships/pivotCacheDefinition" Target="pivotCache/pivotCacheDefinition13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2.xml"/><Relationship Id="rId43" Type="http://schemas.openxmlformats.org/officeDocument/2006/relationships/customXml" Target="../customXml/item10.xml"/><Relationship Id="rId48" Type="http://schemas.openxmlformats.org/officeDocument/2006/relationships/customXml" Target="../customXml/item15.xml"/><Relationship Id="rId56" Type="http://schemas.openxmlformats.org/officeDocument/2006/relationships/customXml" Target="../customXml/item23.xml"/><Relationship Id="rId64" Type="http://schemas.openxmlformats.org/officeDocument/2006/relationships/customXml" Target="../customXml/item31.xml"/><Relationship Id="rId69" Type="http://schemas.openxmlformats.org/officeDocument/2006/relationships/customXml" Target="../customXml/item36.xml"/><Relationship Id="rId77" Type="http://schemas.openxmlformats.org/officeDocument/2006/relationships/customXml" Target="../customXml/item44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8.xml"/><Relationship Id="rId72" Type="http://schemas.openxmlformats.org/officeDocument/2006/relationships/customXml" Target="../customXml/item39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5" Type="http://schemas.openxmlformats.org/officeDocument/2006/relationships/pivotCacheDefinition" Target="pivotCache/pivotCacheDefinition16.xml"/><Relationship Id="rId33" Type="http://schemas.openxmlformats.org/officeDocument/2006/relationships/calcChain" Target="calcChain.xml"/><Relationship Id="rId38" Type="http://schemas.openxmlformats.org/officeDocument/2006/relationships/customXml" Target="../customXml/item5.xml"/><Relationship Id="rId46" Type="http://schemas.openxmlformats.org/officeDocument/2006/relationships/customXml" Target="../customXml/item13.xml"/><Relationship Id="rId59" Type="http://schemas.openxmlformats.org/officeDocument/2006/relationships/customXml" Target="../customXml/item26.xml"/><Relationship Id="rId67" Type="http://schemas.openxmlformats.org/officeDocument/2006/relationships/customXml" Target="../customXml/item34.xml"/><Relationship Id="rId20" Type="http://schemas.openxmlformats.org/officeDocument/2006/relationships/pivotCacheDefinition" Target="pivotCache/pivotCacheDefinition11.xml"/><Relationship Id="rId41" Type="http://schemas.openxmlformats.org/officeDocument/2006/relationships/customXml" Target="../customXml/item8.xml"/><Relationship Id="rId54" Type="http://schemas.openxmlformats.org/officeDocument/2006/relationships/customXml" Target="../customXml/item21.xml"/><Relationship Id="rId62" Type="http://schemas.openxmlformats.org/officeDocument/2006/relationships/customXml" Target="../customXml/item29.xml"/><Relationship Id="rId70" Type="http://schemas.openxmlformats.org/officeDocument/2006/relationships/customXml" Target="../customXml/item37.xml"/><Relationship Id="rId75" Type="http://schemas.openxmlformats.org/officeDocument/2006/relationships/customXml" Target="../customXml/item4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6.xml"/><Relationship Id="rId23" Type="http://schemas.openxmlformats.org/officeDocument/2006/relationships/pivotCacheDefinition" Target="pivotCache/pivotCacheDefinition14.xml"/><Relationship Id="rId28" Type="http://schemas.openxmlformats.org/officeDocument/2006/relationships/connections" Target="connections.xml"/><Relationship Id="rId36" Type="http://schemas.openxmlformats.org/officeDocument/2006/relationships/customXml" Target="../customXml/item3.xml"/><Relationship Id="rId49" Type="http://schemas.openxmlformats.org/officeDocument/2006/relationships/customXml" Target="../customXml/item16.xml"/><Relationship Id="rId57" Type="http://schemas.openxmlformats.org/officeDocument/2006/relationships/customXml" Target="../customXml/item24.xml"/><Relationship Id="rId10" Type="http://schemas.openxmlformats.org/officeDocument/2006/relationships/pivotCacheDefinition" Target="pivotCache/pivotCacheDefinition1.xml"/><Relationship Id="rId31" Type="http://schemas.openxmlformats.org/officeDocument/2006/relationships/sheetMetadata" Target="metadata.xml"/><Relationship Id="rId44" Type="http://schemas.openxmlformats.org/officeDocument/2006/relationships/customXml" Target="../customXml/item11.xml"/><Relationship Id="rId52" Type="http://schemas.openxmlformats.org/officeDocument/2006/relationships/customXml" Target="../customXml/item19.xml"/><Relationship Id="rId60" Type="http://schemas.openxmlformats.org/officeDocument/2006/relationships/customXml" Target="../customXml/item27.xml"/><Relationship Id="rId65" Type="http://schemas.openxmlformats.org/officeDocument/2006/relationships/customXml" Target="../customXml/item32.xml"/><Relationship Id="rId73" Type="http://schemas.openxmlformats.org/officeDocument/2006/relationships/customXml" Target="../customXml/item40.xml"/><Relationship Id="rId78" Type="http://schemas.openxmlformats.org/officeDocument/2006/relationships/customXml" Target="../customXml/item4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9.xml"/><Relationship Id="rId39" Type="http://schemas.openxmlformats.org/officeDocument/2006/relationships/customXml" Target="../customXml/item6.xml"/><Relationship Id="rId34" Type="http://schemas.openxmlformats.org/officeDocument/2006/relationships/customXml" Target="../customXml/item1.xml"/><Relationship Id="rId50" Type="http://schemas.openxmlformats.org/officeDocument/2006/relationships/customXml" Target="../customXml/item17.xml"/><Relationship Id="rId55" Type="http://schemas.openxmlformats.org/officeDocument/2006/relationships/customXml" Target="../customXml/item22.xml"/><Relationship Id="rId76" Type="http://schemas.openxmlformats.org/officeDocument/2006/relationships/customXml" Target="../customXml/item43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38.xml"/><Relationship Id="rId2" Type="http://schemas.openxmlformats.org/officeDocument/2006/relationships/worksheet" Target="worksheets/sheet2.xml"/><Relationship Id="rId2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Tables!$D$71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59-41B7-8DA3-A5F6C96EA96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359-41B7-8DA3-A5F6C96EA961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bg2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580DFF0F-774D-4F88-93AE-BAF7A9836B50}" type="CELLRANGE">
                      <a:rPr lang="en-US"/>
                      <a:pPr>
                        <a:defRPr sz="1200" b="1">
                          <a:solidFill>
                            <a:schemeClr val="bg2">
                              <a:lumMod val="75000"/>
                            </a:schemeClr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2">
                          <a:lumMod val="7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359-41B7-8DA3-A5F6C96EA961}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accent1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66E4B11F-550B-4BBD-99D3-4DB5E4CC9679}" type="CELLRANGE">
                      <a:rPr lang="en-US"/>
                      <a:pPr>
                        <a:defRPr sz="1200" b="1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359-41B7-8DA3-A5F6C96EA9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Tables!$C$72:$C$73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Tables!$D$72:$D$73</c:f>
              <c:numCache>
                <c:formatCode>General</c:formatCode>
                <c:ptCount val="2"/>
                <c:pt idx="0">
                  <c:v>72162744.769999996</c:v>
                </c:pt>
                <c:pt idx="1">
                  <c:v>107473166.48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Tables!$E$72:$E$73</c15:f>
                <c15:dlblRangeCache>
                  <c:ptCount val="2"/>
                  <c:pt idx="0">
                    <c:v>72M</c:v>
                  </c:pt>
                  <c:pt idx="1">
                    <c:v>107M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359-41B7-8DA3-A5F6C96EA9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6957632"/>
        <c:axId val="1536967200"/>
      </c:barChart>
      <c:catAx>
        <c:axId val="153695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36967200"/>
        <c:crosses val="autoZero"/>
        <c:auto val="1"/>
        <c:lblAlgn val="ctr"/>
        <c:lblOffset val="100"/>
        <c:noMultiLvlLbl val="0"/>
      </c:catAx>
      <c:valAx>
        <c:axId val="1536967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6957632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Tables!$C$18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multiLvlStrRef>
              <c:f>Tables!$A$19:$B$42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Tables!$C$19:$C$42</c:f>
              <c:numCache>
                <c:formatCode>General</c:formatCode>
                <c:ptCount val="24"/>
                <c:pt idx="0">
                  <c:v>3212567.5</c:v>
                </c:pt>
                <c:pt idx="1">
                  <c:v>2559742</c:v>
                </c:pt>
                <c:pt idx="2">
                  <c:v>2917564.5</c:v>
                </c:pt>
                <c:pt idx="3">
                  <c:v>2829201.5</c:v>
                </c:pt>
                <c:pt idx="4">
                  <c:v>3443088.5</c:v>
                </c:pt>
                <c:pt idx="5">
                  <c:v>2440669.5</c:v>
                </c:pt>
                <c:pt idx="6">
                  <c:v>6692593</c:v>
                </c:pt>
                <c:pt idx="7">
                  <c:v>2552899.77</c:v>
                </c:pt>
                <c:pt idx="8">
                  <c:v>7316798.75</c:v>
                </c:pt>
                <c:pt idx="9">
                  <c:v>10338025.5</c:v>
                </c:pt>
                <c:pt idx="10">
                  <c:v>11572225.5</c:v>
                </c:pt>
                <c:pt idx="11">
                  <c:v>16287368.75</c:v>
                </c:pt>
                <c:pt idx="12">
                  <c:v>3819005</c:v>
                </c:pt>
                <c:pt idx="13">
                  <c:v>2847340</c:v>
                </c:pt>
                <c:pt idx="14">
                  <c:v>10357499</c:v>
                </c:pt>
                <c:pt idx="15">
                  <c:v>13265322.5</c:v>
                </c:pt>
                <c:pt idx="16">
                  <c:v>5748930</c:v>
                </c:pt>
                <c:pt idx="17">
                  <c:v>6848162.5</c:v>
                </c:pt>
                <c:pt idx="18">
                  <c:v>12093582.5</c:v>
                </c:pt>
                <c:pt idx="19">
                  <c:v>8894163.3300000001</c:v>
                </c:pt>
                <c:pt idx="20">
                  <c:v>10821292.5</c:v>
                </c:pt>
                <c:pt idx="21">
                  <c:v>12912771.65</c:v>
                </c:pt>
                <c:pt idx="22">
                  <c:v>11716362.5</c:v>
                </c:pt>
                <c:pt idx="23">
                  <c:v>8148735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1-452E-9E3B-E585C2FF1B7D}"/>
            </c:ext>
          </c:extLst>
        </c:ser>
        <c:ser>
          <c:idx val="4"/>
          <c:order val="1"/>
          <c:tx>
            <c:strRef>
              <c:f>Tables!$D$18</c:f>
              <c:strCache>
                <c:ptCount val="1"/>
                <c:pt idx="0">
                  <c:v>Total Cost</c:v>
                </c:pt>
              </c:strCache>
            </c:strRef>
          </c:tx>
          <c:spPr>
            <a:ln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cat>
            <c:multiLvlStrRef>
              <c:f>Tables!$A$19:$B$42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Tables!$D$19:$D$42</c:f>
              <c:numCache>
                <c:formatCode>General</c:formatCode>
                <c:ptCount val="24"/>
                <c:pt idx="0">
                  <c:v>2948800</c:v>
                </c:pt>
                <c:pt idx="1">
                  <c:v>2171650</c:v>
                </c:pt>
                <c:pt idx="2">
                  <c:v>2480850</c:v>
                </c:pt>
                <c:pt idx="3">
                  <c:v>2384450</c:v>
                </c:pt>
                <c:pt idx="4">
                  <c:v>2922100</c:v>
                </c:pt>
                <c:pt idx="5">
                  <c:v>2079100</c:v>
                </c:pt>
                <c:pt idx="6">
                  <c:v>5551100</c:v>
                </c:pt>
                <c:pt idx="7">
                  <c:v>2084850</c:v>
                </c:pt>
                <c:pt idx="8">
                  <c:v>6681800</c:v>
                </c:pt>
                <c:pt idx="9">
                  <c:v>9029300</c:v>
                </c:pt>
                <c:pt idx="10">
                  <c:v>10562300</c:v>
                </c:pt>
                <c:pt idx="11">
                  <c:v>14116120.75</c:v>
                </c:pt>
                <c:pt idx="12">
                  <c:v>3150000</c:v>
                </c:pt>
                <c:pt idx="13">
                  <c:v>2347650</c:v>
                </c:pt>
                <c:pt idx="14">
                  <c:v>9292950</c:v>
                </c:pt>
                <c:pt idx="15">
                  <c:v>11904100</c:v>
                </c:pt>
                <c:pt idx="16">
                  <c:v>4900800</c:v>
                </c:pt>
                <c:pt idx="17">
                  <c:v>6234350</c:v>
                </c:pt>
                <c:pt idx="18">
                  <c:v>10798700</c:v>
                </c:pt>
                <c:pt idx="19">
                  <c:v>7515150</c:v>
                </c:pt>
                <c:pt idx="20">
                  <c:v>9641600</c:v>
                </c:pt>
                <c:pt idx="21">
                  <c:v>11165998</c:v>
                </c:pt>
                <c:pt idx="22">
                  <c:v>10414390</c:v>
                </c:pt>
                <c:pt idx="23">
                  <c:v>6903250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1-452E-9E3B-E585C2FF1B7D}"/>
            </c:ext>
          </c:extLst>
        </c:ser>
        <c:ser>
          <c:idx val="5"/>
          <c:order val="2"/>
          <c:tx>
            <c:strRef>
              <c:f>Tables!$F$18</c:f>
              <c:strCache>
                <c:ptCount val="1"/>
                <c:pt idx="0">
                  <c:v>EBITDA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multiLvlStrRef>
              <c:f>Tables!$A$19:$B$42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Tables!$F$19:$F$42</c:f>
              <c:numCache>
                <c:formatCode>General</c:formatCode>
                <c:ptCount val="24"/>
                <c:pt idx="0">
                  <c:v>79110.170000000013</c:v>
                </c:pt>
                <c:pt idx="1">
                  <c:v>191073.17</c:v>
                </c:pt>
                <c:pt idx="2">
                  <c:v>249520.67</c:v>
                </c:pt>
                <c:pt idx="3">
                  <c:v>242589.17</c:v>
                </c:pt>
                <c:pt idx="4">
                  <c:v>300790.55</c:v>
                </c:pt>
                <c:pt idx="5">
                  <c:v>176280.33</c:v>
                </c:pt>
                <c:pt idx="6">
                  <c:v>937460.53</c:v>
                </c:pt>
                <c:pt idx="7">
                  <c:v>274176.94000000006</c:v>
                </c:pt>
                <c:pt idx="8">
                  <c:v>381729.2</c:v>
                </c:pt>
                <c:pt idx="9">
                  <c:v>1098436.73</c:v>
                </c:pt>
                <c:pt idx="10">
                  <c:v>841566.35</c:v>
                </c:pt>
                <c:pt idx="11">
                  <c:v>1908105.7</c:v>
                </c:pt>
                <c:pt idx="12">
                  <c:v>500668.23</c:v>
                </c:pt>
                <c:pt idx="13">
                  <c:v>336137.94</c:v>
                </c:pt>
                <c:pt idx="14">
                  <c:v>865829.82000000007</c:v>
                </c:pt>
                <c:pt idx="15">
                  <c:v>1153504.67</c:v>
                </c:pt>
                <c:pt idx="16">
                  <c:v>480217.88</c:v>
                </c:pt>
                <c:pt idx="17">
                  <c:v>305735.59000000003</c:v>
                </c:pt>
                <c:pt idx="18">
                  <c:v>1012712.6799999999</c:v>
                </c:pt>
                <c:pt idx="19">
                  <c:v>1080371.01</c:v>
                </c:pt>
                <c:pt idx="20">
                  <c:v>925848</c:v>
                </c:pt>
                <c:pt idx="21">
                  <c:v>1340922.3400000003</c:v>
                </c:pt>
                <c:pt idx="22">
                  <c:v>948194.58000000007</c:v>
                </c:pt>
                <c:pt idx="23">
                  <c:v>223892.79000000004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1-452E-9E3B-E585C2FF1B7D}"/>
            </c:ext>
          </c:extLst>
        </c:ser>
        <c:ser>
          <c:idx val="0"/>
          <c:order val="3"/>
          <c:tx>
            <c:strRef>
              <c:f>Tables!$C$18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circle"/>
              <c:size val="8"/>
              <c:spPr>
                <a:solidFill>
                  <a:schemeClr val="accent1">
                    <a:lumMod val="50000"/>
                  </a:schemeClr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4E1-452E-9E3B-E585C2FF1B7D}"/>
              </c:ext>
            </c:extLst>
          </c:dPt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 sz="1100" b="1">
                        <a:solidFill>
                          <a:schemeClr val="accent1">
                            <a:lumMod val="50000"/>
                          </a:schemeClr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16.2M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64E1-452E-9E3B-E585C2FF1B7D}"/>
                </c:ext>
              </c:extLst>
            </c:dLbl>
            <c:dLbl>
              <c:idx val="23"/>
              <c:layout>
                <c:manualLayout>
                  <c:x val="-2.1024967148488703E-2"/>
                  <c:y val="-0.2148337595907929"/>
                </c:manualLayout>
              </c:layout>
              <c:tx>
                <c:rich>
                  <a:bodyPr/>
                  <a:lstStyle/>
                  <a:p>
                    <a:r>
                      <a:rPr lang="en-US" sz="1100" b="1">
                        <a:solidFill>
                          <a:schemeClr val="accent1">
                            <a:lumMod val="50000"/>
                          </a:schemeClr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REVENUE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64E1-452E-9E3B-E585C2FF1B7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Tables!$A$19:$B$42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Tables!$C$19:$C$42</c:f>
              <c:numCache>
                <c:formatCode>General</c:formatCode>
                <c:ptCount val="24"/>
                <c:pt idx="0">
                  <c:v>3212567.5</c:v>
                </c:pt>
                <c:pt idx="1">
                  <c:v>2559742</c:v>
                </c:pt>
                <c:pt idx="2">
                  <c:v>2917564.5</c:v>
                </c:pt>
                <c:pt idx="3">
                  <c:v>2829201.5</c:v>
                </c:pt>
                <c:pt idx="4">
                  <c:v>3443088.5</c:v>
                </c:pt>
                <c:pt idx="5">
                  <c:v>2440669.5</c:v>
                </c:pt>
                <c:pt idx="6">
                  <c:v>6692593</c:v>
                </c:pt>
                <c:pt idx="7">
                  <c:v>2552899.77</c:v>
                </c:pt>
                <c:pt idx="8">
                  <c:v>7316798.75</c:v>
                </c:pt>
                <c:pt idx="9">
                  <c:v>10338025.5</c:v>
                </c:pt>
                <c:pt idx="10">
                  <c:v>11572225.5</c:v>
                </c:pt>
                <c:pt idx="11">
                  <c:v>16287368.75</c:v>
                </c:pt>
                <c:pt idx="12">
                  <c:v>3819005</c:v>
                </c:pt>
                <c:pt idx="13">
                  <c:v>2847340</c:v>
                </c:pt>
                <c:pt idx="14">
                  <c:v>10357499</c:v>
                </c:pt>
                <c:pt idx="15">
                  <c:v>13265322.5</c:v>
                </c:pt>
                <c:pt idx="16">
                  <c:v>5748930</c:v>
                </c:pt>
                <c:pt idx="17">
                  <c:v>6848162.5</c:v>
                </c:pt>
                <c:pt idx="18">
                  <c:v>12093582.5</c:v>
                </c:pt>
                <c:pt idx="19">
                  <c:v>8894163.3300000001</c:v>
                </c:pt>
                <c:pt idx="20">
                  <c:v>10821292.5</c:v>
                </c:pt>
                <c:pt idx="21">
                  <c:v>12912771.65</c:v>
                </c:pt>
                <c:pt idx="22">
                  <c:v>11716362.5</c:v>
                </c:pt>
                <c:pt idx="23">
                  <c:v>8148735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E1-452E-9E3B-E585C2FF1B7D}"/>
            </c:ext>
          </c:extLst>
        </c:ser>
        <c:ser>
          <c:idx val="1"/>
          <c:order val="4"/>
          <c:tx>
            <c:strRef>
              <c:f>Tables!$D$18</c:f>
              <c:strCache>
                <c:ptCount val="1"/>
                <c:pt idx="0">
                  <c:v>Total Cost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-3.6793692509855584E-2"/>
                  <c:y val="4.0920716112531973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 b="1">
                        <a:solidFill>
                          <a:schemeClr val="bg2">
                            <a:lumMod val="75000"/>
                          </a:schemeClr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 sz="1100" b="1">
                        <a:solidFill>
                          <a:schemeClr val="bg2">
                            <a:lumMod val="75000"/>
                          </a:schemeClr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COST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64E1-452E-9E3B-E585C2FF1B7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Tables!$A$19:$B$42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Tables!$D$19:$D$42</c:f>
              <c:numCache>
                <c:formatCode>General</c:formatCode>
                <c:ptCount val="24"/>
                <c:pt idx="0">
                  <c:v>2948800</c:v>
                </c:pt>
                <c:pt idx="1">
                  <c:v>2171650</c:v>
                </c:pt>
                <c:pt idx="2">
                  <c:v>2480850</c:v>
                </c:pt>
                <c:pt idx="3">
                  <c:v>2384450</c:v>
                </c:pt>
                <c:pt idx="4">
                  <c:v>2922100</c:v>
                </c:pt>
                <c:pt idx="5">
                  <c:v>2079100</c:v>
                </c:pt>
                <c:pt idx="6">
                  <c:v>5551100</c:v>
                </c:pt>
                <c:pt idx="7">
                  <c:v>2084850</c:v>
                </c:pt>
                <c:pt idx="8">
                  <c:v>6681800</c:v>
                </c:pt>
                <c:pt idx="9">
                  <c:v>9029300</c:v>
                </c:pt>
                <c:pt idx="10">
                  <c:v>10562300</c:v>
                </c:pt>
                <c:pt idx="11">
                  <c:v>14116120.75</c:v>
                </c:pt>
                <c:pt idx="12">
                  <c:v>3150000</c:v>
                </c:pt>
                <c:pt idx="13">
                  <c:v>2347650</c:v>
                </c:pt>
                <c:pt idx="14">
                  <c:v>9292950</c:v>
                </c:pt>
                <c:pt idx="15">
                  <c:v>11904100</c:v>
                </c:pt>
                <c:pt idx="16">
                  <c:v>4900800</c:v>
                </c:pt>
                <c:pt idx="17">
                  <c:v>6234350</c:v>
                </c:pt>
                <c:pt idx="18">
                  <c:v>10798700</c:v>
                </c:pt>
                <c:pt idx="19">
                  <c:v>7515150</c:v>
                </c:pt>
                <c:pt idx="20">
                  <c:v>9641600</c:v>
                </c:pt>
                <c:pt idx="21">
                  <c:v>11165998</c:v>
                </c:pt>
                <c:pt idx="22">
                  <c:v>10414390</c:v>
                </c:pt>
                <c:pt idx="23">
                  <c:v>6903250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1-452E-9E3B-E585C2FF1B7D}"/>
            </c:ext>
          </c:extLst>
        </c:ser>
        <c:ser>
          <c:idx val="3"/>
          <c:order val="5"/>
          <c:tx>
            <c:strRef>
              <c:f>Tables!$F$18</c:f>
              <c:strCache>
                <c:ptCount val="1"/>
                <c:pt idx="0">
                  <c:v>EBITDA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circle"/>
              <c:size val="8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4E1-452E-9E3B-E585C2FF1B7D}"/>
              </c:ext>
            </c:extLst>
          </c:dPt>
          <c:dLbls>
            <c:dLbl>
              <c:idx val="11"/>
              <c:layout>
                <c:manualLayout>
                  <c:x val="-5.0255202198665097E-2"/>
                  <c:y val="-4.04984324334800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1.9M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64E1-452E-9E3B-E585C2FF1B7D}"/>
                </c:ext>
              </c:extLst>
            </c:dLbl>
            <c:dLbl>
              <c:idx val="23"/>
              <c:layout>
                <c:manualLayout>
                  <c:x val="-3.3289531318440646E-2"/>
                  <c:y val="-8.52514919011083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EBITDA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4E1-452E-9E3B-E585C2FF1B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Tables!$A$19:$B$42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Tables!$F$19:$F$42</c:f>
              <c:numCache>
                <c:formatCode>General</c:formatCode>
                <c:ptCount val="24"/>
                <c:pt idx="0">
                  <c:v>79110.170000000013</c:v>
                </c:pt>
                <c:pt idx="1">
                  <c:v>191073.17</c:v>
                </c:pt>
                <c:pt idx="2">
                  <c:v>249520.67</c:v>
                </c:pt>
                <c:pt idx="3">
                  <c:v>242589.17</c:v>
                </c:pt>
                <c:pt idx="4">
                  <c:v>300790.55</c:v>
                </c:pt>
                <c:pt idx="5">
                  <c:v>176280.33</c:v>
                </c:pt>
                <c:pt idx="6">
                  <c:v>937460.53</c:v>
                </c:pt>
                <c:pt idx="7">
                  <c:v>274176.94000000006</c:v>
                </c:pt>
                <c:pt idx="8">
                  <c:v>381729.2</c:v>
                </c:pt>
                <c:pt idx="9">
                  <c:v>1098436.73</c:v>
                </c:pt>
                <c:pt idx="10">
                  <c:v>841566.35</c:v>
                </c:pt>
                <c:pt idx="11">
                  <c:v>1908105.7</c:v>
                </c:pt>
                <c:pt idx="12">
                  <c:v>500668.23</c:v>
                </c:pt>
                <c:pt idx="13">
                  <c:v>336137.94</c:v>
                </c:pt>
                <c:pt idx="14">
                  <c:v>865829.82000000007</c:v>
                </c:pt>
                <c:pt idx="15">
                  <c:v>1153504.67</c:v>
                </c:pt>
                <c:pt idx="16">
                  <c:v>480217.88</c:v>
                </c:pt>
                <c:pt idx="17">
                  <c:v>305735.59000000003</c:v>
                </c:pt>
                <c:pt idx="18">
                  <c:v>1012712.6799999999</c:v>
                </c:pt>
                <c:pt idx="19">
                  <c:v>1080371.01</c:v>
                </c:pt>
                <c:pt idx="20">
                  <c:v>925848</c:v>
                </c:pt>
                <c:pt idx="21">
                  <c:v>1340922.3400000003</c:v>
                </c:pt>
                <c:pt idx="22">
                  <c:v>948194.58000000007</c:v>
                </c:pt>
                <c:pt idx="23">
                  <c:v>223892.79000000004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1-452E-9E3B-E585C2FF1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523376"/>
        <c:axId val="1535520880"/>
      </c:lineChart>
      <c:catAx>
        <c:axId val="153552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35520880"/>
        <c:crosses val="autoZero"/>
        <c:auto val="1"/>
        <c:lblAlgn val="ctr"/>
        <c:lblOffset val="100"/>
        <c:noMultiLvlLbl val="0"/>
      </c:catAx>
      <c:valAx>
        <c:axId val="1535520880"/>
        <c:scaling>
          <c:orientation val="minMax"/>
          <c:max val="200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35523376"/>
        <c:crosses val="autoZero"/>
        <c:crossBetween val="between"/>
        <c:majorUnit val="2000000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31109790521472E-2"/>
          <c:y val="0.11303313247213292"/>
          <c:w val="0.90681341719077568"/>
          <c:h val="0.83604078829999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Tables!$I$82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F48-4A22-A2F8-95B2A21DCB2A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48-4A22-A2F8-95B2A21DCB2A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48-4A22-A2F8-95B2A21DCB2A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2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A6ECA965-B882-4282-B43A-622855A38518}" type="CELLRANGE">
                      <a:rPr lang="en-US"/>
                      <a:pPr>
                        <a:defRPr sz="1200">
                          <a:solidFill>
                            <a:schemeClr val="bg2">
                              <a:lumMod val="75000"/>
                            </a:schemeClr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2">
                          <a:lumMod val="7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F48-4A22-A2F8-95B2A21DCB2A}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2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B026B373-94EA-4A8B-9311-51E89B9D8164}" type="CELLRANGE">
                      <a:rPr lang="en-US"/>
                      <a:pPr>
                        <a:defRPr sz="1200">
                          <a:solidFill>
                            <a:schemeClr val="bg2">
                              <a:lumMod val="75000"/>
                            </a:schemeClr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2">
                          <a:lumMod val="7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F48-4A22-A2F8-95B2A21DCB2A}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2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2DF77FA2-FE68-4F1B-9610-55FC50F8B2B7}" type="CELLRANGE">
                      <a:rPr lang="en-US"/>
                      <a:pPr>
                        <a:defRPr sz="1200">
                          <a:solidFill>
                            <a:schemeClr val="bg2">
                              <a:lumMod val="75000"/>
                            </a:schemeClr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2">
                          <a:lumMod val="7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F48-4A22-A2F8-95B2A21DCB2A}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5CDADF14-4847-477A-8EA4-9D9FD4CF0745}" type="CELLRANGE">
                      <a:rPr lang="en-US"/>
                      <a:pPr>
                        <a:defRPr sz="1200">
                          <a:solidFill>
                            <a:schemeClr val="accent6">
                              <a:lumMod val="75000"/>
                            </a:schemeClr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F48-4A22-A2F8-95B2A21DCB2A}"/>
                </c:ext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5D3922E8-44CB-4A92-A54A-8F2804B0A0E6}" type="CELLRANGE">
                      <a:rPr lang="en-US"/>
                      <a:pPr>
                        <a:defRPr sz="1200">
                          <a:solidFill>
                            <a:schemeClr val="accent6">
                              <a:lumMod val="75000"/>
                            </a:schemeClr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F48-4A22-A2F8-95B2A21DCB2A}"/>
                </c:ext>
              </c:extLst>
            </c:dLbl>
            <c:dLbl>
              <c:idx val="5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03D109B7-BA1F-4605-AEFA-17A6340AF208}" type="CELLRANGE">
                      <a:rPr lang="en-US"/>
                      <a:pPr>
                        <a:defRPr sz="1200">
                          <a:solidFill>
                            <a:schemeClr val="accent6">
                              <a:lumMod val="75000"/>
                            </a:schemeClr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F48-4A22-A2F8-95B2A21DCB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Tables!$H$83:$H$88</c:f>
              <c:strCache>
                <c:ptCount val="6"/>
                <c:pt idx="0">
                  <c:v>Delivery</c:v>
                </c:pt>
                <c:pt idx="1">
                  <c:v>Others</c:v>
                </c:pt>
                <c:pt idx="2">
                  <c:v>Electronics</c:v>
                </c:pt>
                <c:pt idx="3">
                  <c:v>Computer and Accessories</c:v>
                </c:pt>
                <c:pt idx="4">
                  <c:v>Home and Office Appliances</c:v>
                </c:pt>
                <c:pt idx="5">
                  <c:v>Phones and Tablets</c:v>
                </c:pt>
              </c:strCache>
            </c:strRef>
          </c:cat>
          <c:val>
            <c:numRef>
              <c:f>Tables!$I$83:$I$88</c:f>
              <c:numCache>
                <c:formatCode>0</c:formatCode>
                <c:ptCount val="6"/>
                <c:pt idx="0">
                  <c:v>278825</c:v>
                </c:pt>
                <c:pt idx="1">
                  <c:v>6408139.1500000004</c:v>
                </c:pt>
                <c:pt idx="2">
                  <c:v>7659430</c:v>
                </c:pt>
                <c:pt idx="3">
                  <c:v>11726330</c:v>
                </c:pt>
                <c:pt idx="4">
                  <c:v>13712335.83</c:v>
                </c:pt>
                <c:pt idx="5">
                  <c:v>67688106.5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Tables!$J$83:$J$88</c15:f>
                <c15:dlblRangeCache>
                  <c:ptCount val="6"/>
                  <c:pt idx="0">
                    <c:v>278k</c:v>
                  </c:pt>
                  <c:pt idx="1">
                    <c:v>6.4M</c:v>
                  </c:pt>
                  <c:pt idx="2">
                    <c:v>7.6M</c:v>
                  </c:pt>
                  <c:pt idx="3">
                    <c:v>12M</c:v>
                  </c:pt>
                  <c:pt idx="4">
                    <c:v>14M</c:v>
                  </c:pt>
                  <c:pt idx="5">
                    <c:v>68M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6F48-4A22-A2F8-95B2A21DC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"/>
        <c:axId val="1730867040"/>
        <c:axId val="1730873280"/>
      </c:barChart>
      <c:catAx>
        <c:axId val="17308670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0873280"/>
        <c:crosses val="autoZero"/>
        <c:auto val="1"/>
        <c:lblAlgn val="ctr"/>
        <c:lblOffset val="100"/>
        <c:noMultiLvlLbl val="0"/>
      </c:catAx>
      <c:valAx>
        <c:axId val="173087328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73086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Tables!$H$45</c:f>
              <c:strCache>
                <c:ptCount val="1"/>
                <c:pt idx="0">
                  <c:v>Total Active Users</c:v>
                </c:pt>
              </c:strCache>
            </c:strRef>
          </c:tx>
          <c:spPr>
            <a:ln w="381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circle"/>
              <c:size val="7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61FE-429C-94F3-59358934BDE6}"/>
              </c:ext>
            </c:extLst>
          </c:dPt>
          <c:dPt>
            <c:idx val="15"/>
            <c:marker>
              <c:symbol val="circle"/>
              <c:size val="11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61FE-429C-94F3-59358934BDE6}"/>
              </c:ext>
            </c:extLst>
          </c:dPt>
          <c:dPt>
            <c:idx val="23"/>
            <c:marker>
              <c:symbol val="circle"/>
              <c:size val="7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61FE-429C-94F3-59358934BDE6}"/>
              </c:ext>
            </c:extLst>
          </c:dPt>
          <c:dLbls>
            <c:dLbl>
              <c:idx val="5"/>
              <c:layout>
                <c:manualLayout>
                  <c:x val="-2.6860606060606119E-2"/>
                  <c:y val="3.34903195924037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61FE-429C-94F3-59358934BDE6}"/>
                </c:ext>
              </c:extLst>
            </c:dLbl>
            <c:dLbl>
              <c:idx val="15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61FE-429C-94F3-59358934BDE6}"/>
                </c:ext>
              </c:extLst>
            </c:dLbl>
            <c:dLbl>
              <c:idx val="23"/>
              <c:layout>
                <c:manualLayout>
                  <c:x val="-3.3485023005216702E-3"/>
                  <c:y val="-1.6511505829213236E-2"/>
                </c:manualLayout>
              </c:layout>
              <c:tx>
                <c:rich>
                  <a:bodyPr/>
                  <a:lstStyle/>
                  <a:p>
                    <a:fld id="{5A13E822-C5A5-497E-9EE6-26A59128940F}" type="VALUE">
                      <a:rPr lang="en-US">
                        <a:solidFill>
                          <a:schemeClr val="accent1">
                            <a:lumMod val="50000"/>
                          </a:schemeClr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C-61FE-429C-94F3-59358934BD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Tables!$F$46:$G$69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Tables!$H$46:$H$69</c:f>
              <c:numCache>
                <c:formatCode>General</c:formatCode>
                <c:ptCount val="24"/>
                <c:pt idx="0">
                  <c:v>16</c:v>
                </c:pt>
                <c:pt idx="1">
                  <c:v>14</c:v>
                </c:pt>
                <c:pt idx="2">
                  <c:v>15</c:v>
                </c:pt>
                <c:pt idx="3">
                  <c:v>17</c:v>
                </c:pt>
                <c:pt idx="4">
                  <c:v>21</c:v>
                </c:pt>
                <c:pt idx="5">
                  <c:v>11</c:v>
                </c:pt>
                <c:pt idx="6">
                  <c:v>28</c:v>
                </c:pt>
                <c:pt idx="7">
                  <c:v>17</c:v>
                </c:pt>
                <c:pt idx="8">
                  <c:v>17</c:v>
                </c:pt>
                <c:pt idx="9">
                  <c:v>35</c:v>
                </c:pt>
                <c:pt idx="10">
                  <c:v>31</c:v>
                </c:pt>
                <c:pt idx="11">
                  <c:v>28</c:v>
                </c:pt>
                <c:pt idx="12">
                  <c:v>23</c:v>
                </c:pt>
                <c:pt idx="13">
                  <c:v>20</c:v>
                </c:pt>
                <c:pt idx="14">
                  <c:v>26</c:v>
                </c:pt>
                <c:pt idx="15">
                  <c:v>40</c:v>
                </c:pt>
                <c:pt idx="16">
                  <c:v>31</c:v>
                </c:pt>
                <c:pt idx="17">
                  <c:v>22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32</c:v>
                </c:pt>
                <c:pt idx="22">
                  <c:v>26</c:v>
                </c:pt>
                <c:pt idx="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E-429C-94F3-59358934BDE6}"/>
            </c:ext>
          </c:extLst>
        </c:ser>
        <c:ser>
          <c:idx val="1"/>
          <c:order val="1"/>
          <c:tx>
            <c:strRef>
              <c:f>Tables!$I$45</c:f>
              <c:strCache>
                <c:ptCount val="1"/>
                <c:pt idx="0">
                  <c:v>Average</c:v>
                </c:pt>
              </c:strCache>
            </c:strRef>
          </c:tx>
          <c:spPr>
            <a:ln w="22225" cap="rnd">
              <a:solidFill>
                <a:schemeClr val="bg2">
                  <a:lumMod val="2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1FE-429C-94F3-59358934BDE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1FE-429C-94F3-59358934BDE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1FE-429C-94F3-59358934BDE6}"/>
                </c:ext>
              </c:extLst>
            </c:dLbl>
            <c:dLbl>
              <c:idx val="3"/>
              <c:layout>
                <c:manualLayout>
                  <c:x val="-1.4545454545454575E-2"/>
                  <c:y val="-2.82352941176471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61FE-429C-94F3-59358934BDE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1FE-429C-94F3-59358934BDE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1FE-429C-94F3-59358934BDE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1FE-429C-94F3-59358934BDE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FE-429C-94F3-59358934BDE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FE-429C-94F3-59358934BDE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FE-429C-94F3-59358934BDE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FE-429C-94F3-59358934BDE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FE-429C-94F3-59358934BDE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1FE-429C-94F3-59358934BDE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1FE-429C-94F3-59358934BDE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1FE-429C-94F3-59358934BDE6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1FE-429C-94F3-59358934BDE6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1FE-429C-94F3-59358934BDE6}"/>
                </c:ext>
              </c:extLst>
            </c:dLbl>
            <c:dLbl>
              <c:idx val="17"/>
              <c:layout>
                <c:manualLayout>
                  <c:x val="-0.18049380305270341"/>
                  <c:y val="-3.4612735275066676E-2"/>
                </c:manualLayout>
              </c:layout>
              <c:tx>
                <c:rich>
                  <a:bodyPr/>
                  <a:lstStyle/>
                  <a:p>
                    <a:fld id="{8AA2D940-7DB3-4B67-A3AF-8DD3F12E0119}" type="VALUE">
                      <a:rPr lang="en-US">
                        <a:solidFill>
                          <a:schemeClr val="bg2">
                            <a:lumMod val="50000"/>
                          </a:schemeClr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61FE-429C-94F3-59358934BDE6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1FE-429C-94F3-59358934BDE6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1FE-429C-94F3-59358934BDE6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1FE-429C-94F3-59358934BDE6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1FE-429C-94F3-59358934BDE6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1FE-429C-94F3-59358934BDE6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1FE-429C-94F3-59358934BD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Tables!$F$46:$G$69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Tables!$I$46:$I$69</c:f>
              <c:numCache>
                <c:formatCode>0</c:formatCode>
                <c:ptCount val="24"/>
                <c:pt idx="0">
                  <c:v>20.833333333333332</c:v>
                </c:pt>
                <c:pt idx="1">
                  <c:v>20.833333333333332</c:v>
                </c:pt>
                <c:pt idx="2">
                  <c:v>20.833333333333332</c:v>
                </c:pt>
                <c:pt idx="3">
                  <c:v>20.833333333333332</c:v>
                </c:pt>
                <c:pt idx="4">
                  <c:v>20.833333333333332</c:v>
                </c:pt>
                <c:pt idx="5">
                  <c:v>20.833333333333332</c:v>
                </c:pt>
                <c:pt idx="6">
                  <c:v>20.833333333333332</c:v>
                </c:pt>
                <c:pt idx="7">
                  <c:v>20.833333333333332</c:v>
                </c:pt>
                <c:pt idx="8">
                  <c:v>20.833333333333332</c:v>
                </c:pt>
                <c:pt idx="9">
                  <c:v>20.833333333333332</c:v>
                </c:pt>
                <c:pt idx="10">
                  <c:v>20.833333333333332</c:v>
                </c:pt>
                <c:pt idx="11">
                  <c:v>20.833333333333332</c:v>
                </c:pt>
                <c:pt idx="12">
                  <c:v>28.083333333333332</c:v>
                </c:pt>
                <c:pt idx="13">
                  <c:v>28.083333333333332</c:v>
                </c:pt>
                <c:pt idx="14">
                  <c:v>28.083333333333332</c:v>
                </c:pt>
                <c:pt idx="15">
                  <c:v>28.083333333333332</c:v>
                </c:pt>
                <c:pt idx="16">
                  <c:v>28.083333333333332</c:v>
                </c:pt>
                <c:pt idx="17">
                  <c:v>28.083333333333332</c:v>
                </c:pt>
                <c:pt idx="18">
                  <c:v>28.083333333333332</c:v>
                </c:pt>
                <c:pt idx="19">
                  <c:v>28.083333333333332</c:v>
                </c:pt>
                <c:pt idx="20">
                  <c:v>28.083333333333332</c:v>
                </c:pt>
                <c:pt idx="21">
                  <c:v>28.083333333333332</c:v>
                </c:pt>
                <c:pt idx="22">
                  <c:v>28.083333333333332</c:v>
                </c:pt>
                <c:pt idx="23">
                  <c:v>28.083333333333332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E-429C-94F3-59358934B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522960"/>
        <c:axId val="1535532112"/>
      </c:lineChart>
      <c:catAx>
        <c:axId val="153552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35532112"/>
        <c:crosses val="autoZero"/>
        <c:auto val="1"/>
        <c:lblAlgn val="ctr"/>
        <c:lblOffset val="100"/>
        <c:noMultiLvlLbl val="0"/>
      </c:catAx>
      <c:valAx>
        <c:axId val="153553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3552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Tables!$C$93</c:f>
              <c:strCache>
                <c:ptCount val="1"/>
                <c:pt idx="0">
                  <c:v>Total Credit Sales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C2D-401A-B19F-5A001BC09B0B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C2D-401A-B19F-5A001BC09B0B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C2D-401A-B19F-5A001BC09B0B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20E5A320-EFE3-4628-A1F8-1B6FEEDD34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C2D-401A-B19F-5A001BC09B0B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DDD3885-09C1-4F90-BFDE-573620779F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C2D-401A-B19F-5A001BC09B0B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C55F9E5-D2C8-4B3A-8106-8DB666FF8F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C2D-401A-B19F-5A001BC09B0B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BDA21B2-B844-40EC-A7DD-D4F2CC03FF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C2D-401A-B19F-5A001BC09B0B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84E85771-65D7-4927-B254-331F223A68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C2D-401A-B19F-5A001BC09B0B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9EFEEC6-163A-4675-A982-68FDB8CAB3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C2D-401A-B19F-5A001BC09B0B}"/>
                </c:ext>
              </c:extLst>
            </c:dLbl>
            <c:dLbl>
              <c:idx val="6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F93EAE08-954A-4545-8D39-7C649FAD026F}" type="CELLRANGE">
                      <a:rPr lang="en-US"/>
                      <a:pPr>
                        <a:defRPr sz="1100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C2D-401A-B19F-5A001BC09B0B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B9DC4062-9DE4-40C1-AC19-29747EBE78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C2D-401A-B19F-5A001BC09B0B}"/>
                </c:ext>
              </c:extLst>
            </c:dLbl>
            <c:dLbl>
              <c:idx val="8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rgbClr val="00B05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E6D75F43-3DC7-4A9A-8ADC-61783BAA12AD}" type="CELLRANGE">
                      <a:rPr lang="en-US"/>
                      <a:pPr>
                        <a:defRPr sz="1100">
                          <a:solidFill>
                            <a:srgbClr val="00B05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rgbClr val="00B05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C2D-401A-B19F-5A001BC09B0B}"/>
                </c:ext>
              </c:extLst>
            </c:dLbl>
            <c:dLbl>
              <c:idx val="9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rgbClr val="FF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1A25ADB5-54CE-4448-8AFF-9FE1E459A9AA}" type="CELLRANGE">
                      <a:rPr lang="en-US"/>
                      <a:pPr>
                        <a:defRPr sz="1100">
                          <a:solidFill>
                            <a:srgbClr val="FF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rgbClr val="FF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C2D-401A-B19F-5A001BC09B0B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cat>
            <c:strRef>
              <c:f>Tables!$B$94:$B$103</c:f>
              <c:strCache>
                <c:ptCount val="10"/>
                <c:pt idx="0">
                  <c:v>Unai Jones</c:v>
                </c:pt>
                <c:pt idx="1">
                  <c:v>Bill Shaw</c:v>
                </c:pt>
                <c:pt idx="2">
                  <c:v>Street Boys Cooperative</c:v>
                </c:pt>
                <c:pt idx="3">
                  <c:v>OPL Schools</c:v>
                </c:pt>
                <c:pt idx="4">
                  <c:v>Pallas Fielder</c:v>
                </c:pt>
                <c:pt idx="5">
                  <c:v>Charlotte Mateo</c:v>
                </c:pt>
                <c:pt idx="6">
                  <c:v>IGR Cooperatives</c:v>
                </c:pt>
                <c:pt idx="7">
                  <c:v>Emeka &amp; Sons</c:v>
                </c:pt>
                <c:pt idx="8">
                  <c:v>MJ Limited</c:v>
                </c:pt>
                <c:pt idx="9">
                  <c:v>ABC Company</c:v>
                </c:pt>
              </c:strCache>
            </c:strRef>
          </c:cat>
          <c:val>
            <c:numRef>
              <c:f>Tables!$C$94:$C$103</c:f>
              <c:numCache>
                <c:formatCode>General</c:formatCode>
                <c:ptCount val="10"/>
                <c:pt idx="0">
                  <c:v>775000</c:v>
                </c:pt>
                <c:pt idx="1">
                  <c:v>892937.5</c:v>
                </c:pt>
                <c:pt idx="2">
                  <c:v>948399</c:v>
                </c:pt>
                <c:pt idx="3">
                  <c:v>1019549.5</c:v>
                </c:pt>
                <c:pt idx="4">
                  <c:v>1044047</c:v>
                </c:pt>
                <c:pt idx="5">
                  <c:v>1161856</c:v>
                </c:pt>
                <c:pt idx="6">
                  <c:v>1413968.5</c:v>
                </c:pt>
                <c:pt idx="7">
                  <c:v>3669112</c:v>
                </c:pt>
                <c:pt idx="8">
                  <c:v>4110675</c:v>
                </c:pt>
                <c:pt idx="9">
                  <c:v>5065500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Tables!$A$94:$A$103</c15:f>
                <c15:dlblRangeCache>
                  <c:ptCount val="10"/>
                  <c:pt idx="0">
                    <c:v>775k</c:v>
                  </c:pt>
                  <c:pt idx="1">
                    <c:v>893k</c:v>
                  </c:pt>
                  <c:pt idx="2">
                    <c:v>948k</c:v>
                  </c:pt>
                  <c:pt idx="3">
                    <c:v>1M</c:v>
                  </c:pt>
                  <c:pt idx="4">
                    <c:v>1M</c:v>
                  </c:pt>
                  <c:pt idx="5">
                    <c:v>1.2M</c:v>
                  </c:pt>
                  <c:pt idx="6">
                    <c:v>1.4M</c:v>
                  </c:pt>
                  <c:pt idx="7">
                    <c:v>3.6M</c:v>
                  </c:pt>
                  <c:pt idx="8">
                    <c:v>4.1M</c:v>
                  </c:pt>
                  <c:pt idx="9">
                    <c:v>5.1M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C2D-401A-B19F-5A001BC09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"/>
        <c:axId val="1730889088"/>
        <c:axId val="1730894496"/>
      </c:barChart>
      <c:catAx>
        <c:axId val="1730889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0894496"/>
        <c:crosses val="autoZero"/>
        <c:auto val="1"/>
        <c:lblAlgn val="ctr"/>
        <c:lblOffset val="100"/>
        <c:noMultiLvlLbl val="0"/>
      </c:catAx>
      <c:valAx>
        <c:axId val="1730894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088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Tables!$E$93</c:f>
              <c:strCache>
                <c:ptCount val="1"/>
                <c:pt idx="0">
                  <c:v>Total Credit Sales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AF-429E-B016-0DCDF114BAD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4AF-429E-B016-0DCDF114BAD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4AF-429E-B016-0DCDF114BAD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4AF-429E-B016-0DCDF114BAD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4AF-429E-B016-0DCDF114BAD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4AF-429E-B016-0DCDF114BAD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4AF-429E-B016-0DCDF114BAD8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4AF-429E-B016-0DCDF114BAD8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accent1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436494C2-1B14-44C7-93CA-59CA1B4874FE}" type="CELLRANGE">
                      <a:rPr lang="en-US"/>
                      <a:pPr>
                        <a:defRPr sz="110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4AF-429E-B016-0DCDF114BAD8}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accent1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B71466D5-E2AD-4533-94AE-7EEF2EA43516}" type="CELLRANGE">
                      <a:rPr lang="en-US"/>
                      <a:pPr>
                        <a:defRPr sz="110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4AF-429E-B016-0DCDF114BAD8}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bg2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FC8474A1-BD9A-4748-9DD4-D7DA2037DA0B}" type="CELLRANGE">
                      <a:rPr lang="en-US"/>
                      <a:pPr>
                        <a:defRPr sz="1100">
                          <a:solidFill>
                            <a:schemeClr val="bg2">
                              <a:lumMod val="75000"/>
                            </a:schemeClr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2">
                          <a:lumMod val="7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4AF-429E-B016-0DCDF114BAD8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2BA98CC-4D18-4FF6-8692-373017089A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4AF-429E-B016-0DCDF114BAD8}"/>
                </c:ext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accent1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484403C4-3312-4DE4-AE3D-9CAE25B01020}" type="CELLRANGE">
                      <a:rPr lang="en-US"/>
                      <a:pPr>
                        <a:defRPr sz="110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4AF-429E-B016-0DCDF114BAD8}"/>
                </c:ext>
              </c:extLst>
            </c:dLbl>
            <c:dLbl>
              <c:idx val="5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accent1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9C0A0DEF-261B-4183-98FC-DEEC217288A0}" type="CELLRANGE">
                      <a:rPr lang="en-US"/>
                      <a:pPr>
                        <a:defRPr sz="1100">
                          <a:solidFill>
                            <a:schemeClr val="accent1">
                              <a:lumMod val="50000"/>
                            </a:schemeClr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4AF-429E-B016-0DCDF114BAD8}"/>
                </c:ext>
              </c:extLst>
            </c:dLbl>
            <c:dLbl>
              <c:idx val="6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bg2">
                            <a:lumMod val="7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9EC94D44-BE3E-4FC6-83FA-2DF3E4DBC321}" type="CELLRANGE">
                      <a:rPr lang="en-US"/>
                      <a:pPr>
                        <a:defRPr sz="1100">
                          <a:solidFill>
                            <a:schemeClr val="bg2">
                              <a:lumMod val="75000"/>
                            </a:schemeClr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2">
                          <a:lumMod val="7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4AF-429E-B016-0DCDF114BAD8}"/>
                </c:ext>
              </c:extLst>
            </c:dLbl>
            <c:dLbl>
              <c:idx val="7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accent4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8D5A0560-67D9-4ECE-80DC-6C109F5FD9F0}" type="CELLRANGE">
                      <a:rPr lang="en-US"/>
                      <a:pPr>
                        <a:defRPr sz="1100">
                          <a:solidFill>
                            <a:schemeClr val="accent4">
                              <a:lumMod val="50000"/>
                            </a:schemeClr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4AF-429E-B016-0DCDF114BAD8}"/>
                </c:ext>
              </c:extLst>
            </c:dLbl>
            <c:dLbl>
              <c:idx val="8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accent4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635EFA16-DEBC-48D6-8486-1D6097987216}" type="CELLRANGE">
                      <a:rPr lang="en-US"/>
                      <a:pPr>
                        <a:defRPr sz="1100">
                          <a:solidFill>
                            <a:schemeClr val="accent4">
                              <a:lumMod val="50000"/>
                            </a:schemeClr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4AF-429E-B016-0DCDF114BAD8}"/>
                </c:ext>
              </c:extLst>
            </c:dLbl>
            <c:dLbl>
              <c:idx val="9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bg2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3CAA6257-915B-4C96-8999-C2F9F6DB803B}" type="CELLRANGE">
                      <a:rPr lang="en-US"/>
                      <a:pPr>
                        <a:defRPr sz="1100">
                          <a:solidFill>
                            <a:schemeClr val="bg2">
                              <a:lumMod val="50000"/>
                            </a:schemeClr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4AF-429E-B016-0DCDF114BA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Tables!$D$94:$D$103</c:f>
              <c:strCache>
                <c:ptCount val="10"/>
                <c:pt idx="0">
                  <c:v>Mary Mills</c:v>
                </c:pt>
                <c:pt idx="1">
                  <c:v>Toy Crest</c:v>
                </c:pt>
                <c:pt idx="2">
                  <c:v>TDS Schools</c:v>
                </c:pt>
                <c:pt idx="3">
                  <c:v>Inks Lion</c:v>
                </c:pt>
                <c:pt idx="4">
                  <c:v>Tammy Kate</c:v>
                </c:pt>
                <c:pt idx="5">
                  <c:v>Ty Andrews</c:v>
                </c:pt>
                <c:pt idx="6">
                  <c:v>ABC Company</c:v>
                </c:pt>
                <c:pt idx="7">
                  <c:v>XYZ Limited</c:v>
                </c:pt>
                <c:pt idx="8">
                  <c:v>Adrian Ryan</c:v>
                </c:pt>
                <c:pt idx="9">
                  <c:v>Emeka &amp; Sons</c:v>
                </c:pt>
              </c:strCache>
            </c:strRef>
          </c:cat>
          <c:val>
            <c:numRef>
              <c:f>Tables!$E$94:$E$103</c:f>
              <c:numCache>
                <c:formatCode>General</c:formatCode>
                <c:ptCount val="10"/>
                <c:pt idx="0">
                  <c:v>852800</c:v>
                </c:pt>
                <c:pt idx="1">
                  <c:v>854400</c:v>
                </c:pt>
                <c:pt idx="2">
                  <c:v>1000400</c:v>
                </c:pt>
                <c:pt idx="3">
                  <c:v>1033950</c:v>
                </c:pt>
                <c:pt idx="4">
                  <c:v>1035000</c:v>
                </c:pt>
                <c:pt idx="5">
                  <c:v>1335000</c:v>
                </c:pt>
                <c:pt idx="6">
                  <c:v>1488000</c:v>
                </c:pt>
                <c:pt idx="7">
                  <c:v>2305214.15</c:v>
                </c:pt>
                <c:pt idx="8">
                  <c:v>2409800</c:v>
                </c:pt>
                <c:pt idx="9">
                  <c:v>14065093.33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Tables!$F$94:$F$103</c15:f>
                <c15:dlblRangeCache>
                  <c:ptCount val="10"/>
                  <c:pt idx="0">
                    <c:v>852K</c:v>
                  </c:pt>
                  <c:pt idx="1">
                    <c:v>854K</c:v>
                  </c:pt>
                  <c:pt idx="2">
                    <c:v>1M</c:v>
                  </c:pt>
                  <c:pt idx="3">
                    <c:v>1M</c:v>
                  </c:pt>
                  <c:pt idx="4">
                    <c:v>1M</c:v>
                  </c:pt>
                  <c:pt idx="5">
                    <c:v>1.3M</c:v>
                  </c:pt>
                  <c:pt idx="6">
                    <c:v>1.4M</c:v>
                  </c:pt>
                  <c:pt idx="7">
                    <c:v>1.7M</c:v>
                  </c:pt>
                  <c:pt idx="8">
                    <c:v>2.4M</c:v>
                  </c:pt>
                  <c:pt idx="9">
                    <c:v>14M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4AF-429E-B016-0DCDF114B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"/>
        <c:axId val="1730906560"/>
        <c:axId val="1730883680"/>
      </c:barChart>
      <c:catAx>
        <c:axId val="1730906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0883680"/>
        <c:crosses val="autoZero"/>
        <c:auto val="1"/>
        <c:lblAlgn val="ctr"/>
        <c:lblOffset val="100"/>
        <c:noMultiLvlLbl val="0"/>
      </c:catAx>
      <c:valAx>
        <c:axId val="1730883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090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Tables!$N$92</c:f>
              <c:strCache>
                <c:ptCount val="1"/>
                <c:pt idx="0">
                  <c:v>ABC Company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Tables!$L$93:$M$116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Tables!$N$93:$N$116</c:f>
              <c:numCache>
                <c:formatCode>General</c:formatCode>
                <c:ptCount val="24"/>
                <c:pt idx="0">
                  <c:v>0</c:v>
                </c:pt>
                <c:pt idx="1">
                  <c:v>71412.5</c:v>
                </c:pt>
                <c:pt idx="2">
                  <c:v>0</c:v>
                </c:pt>
                <c:pt idx="3">
                  <c:v>161825</c:v>
                </c:pt>
                <c:pt idx="4">
                  <c:v>220625</c:v>
                </c:pt>
                <c:pt idx="5">
                  <c:v>170750</c:v>
                </c:pt>
                <c:pt idx="6">
                  <c:v>2450350</c:v>
                </c:pt>
                <c:pt idx="7">
                  <c:v>1370912.77</c:v>
                </c:pt>
                <c:pt idx="8">
                  <c:v>268300</c:v>
                </c:pt>
                <c:pt idx="9">
                  <c:v>2177250</c:v>
                </c:pt>
                <c:pt idx="10">
                  <c:v>2308000</c:v>
                </c:pt>
                <c:pt idx="11">
                  <c:v>1876000</c:v>
                </c:pt>
                <c:pt idx="12">
                  <c:v>1027200</c:v>
                </c:pt>
                <c:pt idx="13">
                  <c:v>1052400</c:v>
                </c:pt>
                <c:pt idx="14">
                  <c:v>408000</c:v>
                </c:pt>
                <c:pt idx="15">
                  <c:v>1819200</c:v>
                </c:pt>
                <c:pt idx="16">
                  <c:v>2288700</c:v>
                </c:pt>
                <c:pt idx="17">
                  <c:v>613400</c:v>
                </c:pt>
                <c:pt idx="18">
                  <c:v>1154000</c:v>
                </c:pt>
                <c:pt idx="19">
                  <c:v>759500</c:v>
                </c:pt>
                <c:pt idx="20">
                  <c:v>1919800</c:v>
                </c:pt>
                <c:pt idx="21">
                  <c:v>931000</c:v>
                </c:pt>
                <c:pt idx="22">
                  <c:v>559600</c:v>
                </c:pt>
                <c:pt idx="23">
                  <c:v>687375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A-4460-9068-BA4814AD9C3B}"/>
            </c:ext>
          </c:extLst>
        </c:ser>
        <c:ser>
          <c:idx val="1"/>
          <c:order val="1"/>
          <c:tx>
            <c:strRef>
              <c:f>Tables!$O$92</c:f>
              <c:strCache>
                <c:ptCount val="1"/>
                <c:pt idx="0">
                  <c:v>Emeka &amp; 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Tables!$L$93:$M$116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Tables!$O$93:$O$116</c:f>
              <c:numCache>
                <c:formatCode>General</c:formatCode>
                <c:ptCount val="24"/>
                <c:pt idx="0">
                  <c:v>241752.5</c:v>
                </c:pt>
                <c:pt idx="1">
                  <c:v>646705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905921.5</c:v>
                </c:pt>
                <c:pt idx="6">
                  <c:v>84645</c:v>
                </c:pt>
                <c:pt idx="7">
                  <c:v>0</c:v>
                </c:pt>
                <c:pt idx="8">
                  <c:v>0</c:v>
                </c:pt>
                <c:pt idx="9">
                  <c:v>1695258</c:v>
                </c:pt>
                <c:pt idx="10">
                  <c:v>0</c:v>
                </c:pt>
                <c:pt idx="11">
                  <c:v>94830</c:v>
                </c:pt>
                <c:pt idx="12">
                  <c:v>473190</c:v>
                </c:pt>
                <c:pt idx="13">
                  <c:v>0</c:v>
                </c:pt>
                <c:pt idx="14">
                  <c:v>0</c:v>
                </c:pt>
                <c:pt idx="15">
                  <c:v>40950</c:v>
                </c:pt>
                <c:pt idx="16">
                  <c:v>0</c:v>
                </c:pt>
                <c:pt idx="17">
                  <c:v>0</c:v>
                </c:pt>
                <c:pt idx="18">
                  <c:v>1939230</c:v>
                </c:pt>
                <c:pt idx="19">
                  <c:v>3892973.33</c:v>
                </c:pt>
                <c:pt idx="20">
                  <c:v>0</c:v>
                </c:pt>
                <c:pt idx="21">
                  <c:v>3250950</c:v>
                </c:pt>
                <c:pt idx="22">
                  <c:v>1685630</c:v>
                </c:pt>
                <c:pt idx="23">
                  <c:v>2782170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A-4460-9068-BA4814AD9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902064"/>
        <c:axId val="1707902896"/>
      </c:lineChart>
      <c:catAx>
        <c:axId val="170790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7902896"/>
        <c:crosses val="autoZero"/>
        <c:auto val="1"/>
        <c:lblAlgn val="ctr"/>
        <c:lblOffset val="100"/>
        <c:noMultiLvlLbl val="0"/>
      </c:catAx>
      <c:valAx>
        <c:axId val="1707902896"/>
        <c:scaling>
          <c:orientation val="minMax"/>
          <c:max val="400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7902064"/>
        <c:crosses val="autoZero"/>
        <c:crossBetween val="midCat"/>
        <c:minorUnit val="1000000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6.0185185185185182E-2"/>
          <c:w val="0.93888888888888888"/>
          <c:h val="0.85583460835168101"/>
        </c:manualLayout>
      </c:layout>
      <c:lineChart>
        <c:grouping val="standard"/>
        <c:varyColors val="0"/>
        <c:ser>
          <c:idx val="0"/>
          <c:order val="0"/>
          <c:tx>
            <c:strRef>
              <c:f>Tables!$G$125</c:f>
              <c:strCache>
                <c:ptCount val="1"/>
                <c:pt idx="0">
                  <c:v>Emeka &amp; 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1794547579362817E-2"/>
                  <c:y val="2.19589257503949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4DC-40D2-9C28-2C0EA814C3C6}"/>
                </c:ext>
              </c:extLst>
            </c:dLbl>
            <c:dLbl>
              <c:idx val="1"/>
              <c:layout>
                <c:manualLayout>
                  <c:x val="-3.6213000747169467E-2"/>
                  <c:y val="-3.7101168041198701E-2"/>
                </c:manualLayout>
              </c:layout>
              <c:tx>
                <c:rich>
                  <a:bodyPr/>
                  <a:lstStyle/>
                  <a:p>
                    <a:fld id="{944C8786-4CBE-45CA-95F6-24E4852C50F7}" type="VALUE">
                      <a:rPr lang="en-US">
                        <a:solidFill>
                          <a:schemeClr val="accent2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4DC-40D2-9C28-2C0EA814C3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Tables!$H$124:$I$124</c:f>
              <c:numCache>
                <c:formatCode>General</c:formatCode>
                <c:ptCount val="2"/>
                <c:pt idx="0">
                  <c:v>2018</c:v>
                </c:pt>
                <c:pt idx="1">
                  <c:v>2019</c:v>
                </c:pt>
              </c:numCache>
            </c:numRef>
          </c:cat>
          <c:val>
            <c:numRef>
              <c:f>Tables!$H$125:$I$125</c:f>
              <c:numCache>
                <c:formatCode>0%</c:formatCode>
                <c:ptCount val="2"/>
                <c:pt idx="0">
                  <c:v>7.5366433932253701E-2</c:v>
                </c:pt>
                <c:pt idx="1">
                  <c:v>0.20975712432504334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C-40D2-9C28-2C0EA814C3C6}"/>
            </c:ext>
          </c:extLst>
        </c:ser>
        <c:ser>
          <c:idx val="1"/>
          <c:order val="1"/>
          <c:tx>
            <c:strRef>
              <c:f>Tables!$G$126</c:f>
              <c:strCache>
                <c:ptCount val="1"/>
                <c:pt idx="0">
                  <c:v>ABC Company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856447688564475E-2"/>
                  <c:y val="-1.2796208530805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4DC-40D2-9C28-2C0EA814C3C6}"/>
                </c:ext>
              </c:extLst>
            </c:dLbl>
            <c:dLbl>
              <c:idx val="1"/>
              <c:layout>
                <c:manualLayout>
                  <c:x val="-4.2603406326034064E-2"/>
                  <c:y val="3.77567140600315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4DC-40D2-9C28-2C0EA814C3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Tables!$H$124:$I$124</c:f>
              <c:numCache>
                <c:formatCode>General</c:formatCode>
                <c:ptCount val="2"/>
                <c:pt idx="0">
                  <c:v>2018</c:v>
                </c:pt>
                <c:pt idx="1">
                  <c:v>2019</c:v>
                </c:pt>
              </c:numCache>
            </c:numRef>
          </c:cat>
          <c:val>
            <c:numRef>
              <c:f>Tables!$H$126:$I$126</c:f>
              <c:numCache>
                <c:formatCode>0%</c:formatCode>
                <c:ptCount val="2"/>
                <c:pt idx="0">
                  <c:v>0.22749790872643522</c:v>
                </c:pt>
                <c:pt idx="1">
                  <c:v>0.19715659370415495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DC-40D2-9C28-2C0EA814C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756688"/>
        <c:axId val="1708753360"/>
      </c:lineChart>
      <c:catAx>
        <c:axId val="170875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8753360"/>
        <c:crosses val="autoZero"/>
        <c:auto val="1"/>
        <c:lblAlgn val="ctr"/>
        <c:lblOffset val="100"/>
        <c:noMultiLvlLbl val="0"/>
      </c:catAx>
      <c:valAx>
        <c:axId val="170875336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7087566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3</xdr:row>
      <xdr:rowOff>28575</xdr:rowOff>
    </xdr:from>
    <xdr:to>
      <xdr:col>11</xdr:col>
      <xdr:colOff>542925</xdr:colOff>
      <xdr:row>21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8</xdr:row>
      <xdr:rowOff>180976</xdr:rowOff>
    </xdr:from>
    <xdr:to>
      <xdr:col>7</xdr:col>
      <xdr:colOff>390526</xdr:colOff>
      <xdr:row>11</xdr:row>
      <xdr:rowOff>142876</xdr:rowOff>
    </xdr:to>
    <xdr:sp macro="" textlink="">
      <xdr:nvSpPr>
        <xdr:cNvPr id="3" name="TextBox 2"/>
        <xdr:cNvSpPr txBox="1"/>
      </xdr:nvSpPr>
      <xdr:spPr>
        <a:xfrm>
          <a:off x="3905250" y="1704976"/>
          <a:ext cx="752476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49%</a:t>
          </a:r>
          <a:br>
            <a:rPr lang="en-US" sz="1800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100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Increase</a:t>
          </a:r>
          <a:endParaRPr lang="en-US" sz="1800">
            <a:solidFill>
              <a:schemeClr val="accent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0.33912</cdr:x>
      <cdr:y>0.13904</cdr:y>
    </cdr:from>
    <cdr:to>
      <cdr:x>0.65773</cdr:x>
      <cdr:y>0.37968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2047875" y="495300"/>
          <a:ext cx="1924050" cy="8572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1">
              <a:lumMod val="50000"/>
            </a:schemeClr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</xdr:row>
      <xdr:rowOff>123824</xdr:rowOff>
    </xdr:from>
    <xdr:to>
      <xdr:col>13</xdr:col>
      <xdr:colOff>581025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76200</xdr:rowOff>
    </xdr:from>
    <xdr:to>
      <xdr:col>12</xdr:col>
      <xdr:colOff>28575</xdr:colOff>
      <xdr:row>21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4</xdr:row>
      <xdr:rowOff>9525</xdr:rowOff>
    </xdr:from>
    <xdr:to>
      <xdr:col>2</xdr:col>
      <xdr:colOff>419099</xdr:colOff>
      <xdr:row>6</xdr:row>
      <xdr:rowOff>85725</xdr:rowOff>
    </xdr:to>
    <xdr:sp macro="" textlink="">
      <xdr:nvSpPr>
        <xdr:cNvPr id="3" name="TextBox 2"/>
        <xdr:cNvSpPr txBox="1"/>
      </xdr:nvSpPr>
      <xdr:spPr>
        <a:xfrm>
          <a:off x="523874" y="771525"/>
          <a:ext cx="1114425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Phones</a:t>
          </a:r>
        </a:p>
      </xdr:txBody>
    </xdr:sp>
    <xdr:clientData/>
  </xdr:twoCellAnchor>
  <xdr:twoCellAnchor>
    <xdr:from>
      <xdr:col>0</xdr:col>
      <xdr:colOff>228601</xdr:colOff>
      <xdr:row>6</xdr:row>
      <xdr:rowOff>114301</xdr:rowOff>
    </xdr:from>
    <xdr:to>
      <xdr:col>2</xdr:col>
      <xdr:colOff>428625</xdr:colOff>
      <xdr:row>9</xdr:row>
      <xdr:rowOff>180975</xdr:rowOff>
    </xdr:to>
    <xdr:sp macro="" textlink="">
      <xdr:nvSpPr>
        <xdr:cNvPr id="5" name="TextBox 4"/>
        <xdr:cNvSpPr txBox="1"/>
      </xdr:nvSpPr>
      <xdr:spPr>
        <a:xfrm>
          <a:off x="228601" y="1257301"/>
          <a:ext cx="1419224" cy="6381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latin typeface="Arial" panose="020B0604020202020204" pitchFamily="34" charset="0"/>
              <a:cs typeface="Arial" panose="020B0604020202020204" pitchFamily="34" charset="0"/>
            </a:rPr>
            <a:t>Home Appliances</a:t>
          </a:r>
        </a:p>
      </xdr:txBody>
    </xdr:sp>
    <xdr:clientData/>
  </xdr:twoCellAnchor>
  <xdr:twoCellAnchor>
    <xdr:from>
      <xdr:col>0</xdr:col>
      <xdr:colOff>371475</xdr:colOff>
      <xdr:row>10</xdr:row>
      <xdr:rowOff>9525</xdr:rowOff>
    </xdr:from>
    <xdr:to>
      <xdr:col>2</xdr:col>
      <xdr:colOff>428624</xdr:colOff>
      <xdr:row>12</xdr:row>
      <xdr:rowOff>85725</xdr:rowOff>
    </xdr:to>
    <xdr:sp macro="" textlink="">
      <xdr:nvSpPr>
        <xdr:cNvPr id="6" name="TextBox 5"/>
        <xdr:cNvSpPr txBox="1"/>
      </xdr:nvSpPr>
      <xdr:spPr>
        <a:xfrm>
          <a:off x="371475" y="1914525"/>
          <a:ext cx="1276349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Computers</a:t>
          </a:r>
        </a:p>
      </xdr:txBody>
    </xdr:sp>
    <xdr:clientData/>
  </xdr:twoCellAnchor>
  <xdr:twoCellAnchor>
    <xdr:from>
      <xdr:col>0</xdr:col>
      <xdr:colOff>352425</xdr:colOff>
      <xdr:row>12</xdr:row>
      <xdr:rowOff>114300</xdr:rowOff>
    </xdr:from>
    <xdr:to>
      <xdr:col>2</xdr:col>
      <xdr:colOff>409574</xdr:colOff>
      <xdr:row>15</xdr:row>
      <xdr:rowOff>0</xdr:rowOff>
    </xdr:to>
    <xdr:sp macro="" textlink="">
      <xdr:nvSpPr>
        <xdr:cNvPr id="7" name="TextBox 6"/>
        <xdr:cNvSpPr txBox="1"/>
      </xdr:nvSpPr>
      <xdr:spPr>
        <a:xfrm>
          <a:off x="352425" y="2400300"/>
          <a:ext cx="1276349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Electronics</a:t>
          </a:r>
        </a:p>
      </xdr:txBody>
    </xdr:sp>
    <xdr:clientData/>
  </xdr:twoCellAnchor>
  <xdr:twoCellAnchor>
    <xdr:from>
      <xdr:col>0</xdr:col>
      <xdr:colOff>323850</xdr:colOff>
      <xdr:row>18</xdr:row>
      <xdr:rowOff>38100</xdr:rowOff>
    </xdr:from>
    <xdr:to>
      <xdr:col>2</xdr:col>
      <xdr:colOff>380999</xdr:colOff>
      <xdr:row>20</xdr:row>
      <xdr:rowOff>114300</xdr:rowOff>
    </xdr:to>
    <xdr:sp macro="" textlink="">
      <xdr:nvSpPr>
        <xdr:cNvPr id="8" name="TextBox 7"/>
        <xdr:cNvSpPr txBox="1"/>
      </xdr:nvSpPr>
      <xdr:spPr>
        <a:xfrm>
          <a:off x="323850" y="3467100"/>
          <a:ext cx="1276349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Delivery</a:t>
          </a:r>
        </a:p>
      </xdr:txBody>
    </xdr:sp>
    <xdr:clientData/>
  </xdr:twoCellAnchor>
  <xdr:twoCellAnchor>
    <xdr:from>
      <xdr:col>0</xdr:col>
      <xdr:colOff>342900</xdr:colOff>
      <xdr:row>15</xdr:row>
      <xdr:rowOff>85725</xdr:rowOff>
    </xdr:from>
    <xdr:to>
      <xdr:col>2</xdr:col>
      <xdr:colOff>400049</xdr:colOff>
      <xdr:row>17</xdr:row>
      <xdr:rowOff>104775</xdr:rowOff>
    </xdr:to>
    <xdr:sp macro="" textlink="">
      <xdr:nvSpPr>
        <xdr:cNvPr id="9" name="TextBox 8"/>
        <xdr:cNvSpPr txBox="1"/>
      </xdr:nvSpPr>
      <xdr:spPr>
        <a:xfrm>
          <a:off x="342900" y="2943225"/>
          <a:ext cx="1276349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Others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13</xdr:col>
      <xdr:colOff>542925</xdr:colOff>
      <xdr:row>25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3</xdr:row>
      <xdr:rowOff>95249</xdr:rowOff>
    </xdr:from>
    <xdr:to>
      <xdr:col>10</xdr:col>
      <xdr:colOff>542924</xdr:colOff>
      <xdr:row>14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533400</xdr:colOff>
      <xdr:row>19</xdr:row>
      <xdr:rowOff>295275</xdr:rowOff>
    </xdr:from>
    <xdr:to>
      <xdr:col>11</xdr:col>
      <xdr:colOff>323850</xdr:colOff>
      <xdr:row>30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447674</xdr:colOff>
      <xdr:row>5</xdr:row>
      <xdr:rowOff>114301</xdr:rowOff>
    </xdr:from>
    <xdr:to>
      <xdr:col>11</xdr:col>
      <xdr:colOff>781049</xdr:colOff>
      <xdr:row>14</xdr:row>
      <xdr:rowOff>95251</xdr:rowOff>
    </xdr:to>
    <xdr:sp macro="" textlink="">
      <xdr:nvSpPr>
        <xdr:cNvPr id="7" name="TextBox 6"/>
        <xdr:cNvSpPr txBox="1"/>
      </xdr:nvSpPr>
      <xdr:spPr>
        <a:xfrm>
          <a:off x="5333999" y="1295401"/>
          <a:ext cx="2162175" cy="3409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COMPANIES'</a:t>
          </a:r>
          <a:r>
            <a:rPr lang="en-US" sz="1200" b="1" baseline="0">
              <a:latin typeface="Arial" panose="020B0604020202020204" pitchFamily="34" charset="0"/>
              <a:cs typeface="Arial" panose="020B0604020202020204" pitchFamily="34" charset="0"/>
            </a:rPr>
            <a:t> PATRONAGE WAS SIGNIFICANT IN 2018</a:t>
          </a:r>
          <a:br>
            <a:rPr lang="en-US" sz="1200" b="1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/>
          </a:r>
          <a:b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2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ABC Company</a:t>
          </a:r>
          <a:r>
            <a:rPr lang="en-US" sz="12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made a purchase of gift items for her staff in December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/>
          </a:r>
          <a:b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/>
          </a:r>
          <a:b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200" b="1" baseline="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MJ</a:t>
          </a:r>
          <a:r>
            <a:rPr lang="en-US" sz="1200" baseline="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Ltd purchased phones for her newly recruited drivers</a:t>
          </a:r>
          <a:r>
            <a:rPr lang="en-US" sz="1200" baseline="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/>
          </a:r>
          <a:br>
            <a:rPr lang="en-US" sz="1200" baseline="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/>
          </a:r>
          <a:b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While we missed on </a:t>
          </a:r>
          <a:r>
            <a:rPr lang="en-US" sz="1200" b="1" baseline="0">
              <a:solidFill>
                <a:schemeClr val="tx2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IGR Cooperative 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after her first transaction because we didn't have enough funds to fulfil their orders.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152400</xdr:colOff>
      <xdr:row>21</xdr:row>
      <xdr:rowOff>285750</xdr:rowOff>
    </xdr:from>
    <xdr:to>
      <xdr:col>11</xdr:col>
      <xdr:colOff>685800</xdr:colOff>
      <xdr:row>30</xdr:row>
      <xdr:rowOff>266700</xdr:rowOff>
    </xdr:to>
    <xdr:sp macro="" textlink="">
      <xdr:nvSpPr>
        <xdr:cNvPr id="8" name="TextBox 7"/>
        <xdr:cNvSpPr txBox="1"/>
      </xdr:nvSpPr>
      <xdr:spPr>
        <a:xfrm>
          <a:off x="5038725" y="7277100"/>
          <a:ext cx="2362200" cy="3409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Emeka &amp; Sons</a:t>
          </a:r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made a huge impression this year.</a:t>
          </a:r>
          <a:b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/>
          </a:r>
          <a:b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Meanwhile, our new sister company, XYZ Ltd made a significance with their purchase of bikes to start operations. </a:t>
          </a:r>
          <a:b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/>
          </a:r>
          <a:b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Two of our directors were also part of the customer with highest sales</a:t>
          </a:r>
          <a:b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/>
          </a:r>
          <a:b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While ABC Company was low on patronage this year compared to last, 4 of her staff had transactions in the range 1million naira individually</a:t>
          </a:r>
          <a:endParaRPr lang="en-US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209550</xdr:colOff>
      <xdr:row>21</xdr:row>
      <xdr:rowOff>314325</xdr:rowOff>
    </xdr:from>
    <xdr:to>
      <xdr:col>11</xdr:col>
      <xdr:colOff>533400</xdr:colOff>
      <xdr:row>22</xdr:row>
      <xdr:rowOff>361950</xdr:rowOff>
    </xdr:to>
    <xdr:sp macro="" textlink="">
      <xdr:nvSpPr>
        <xdr:cNvPr id="9" name="Rectangle 8"/>
        <xdr:cNvSpPr/>
      </xdr:nvSpPr>
      <xdr:spPr>
        <a:xfrm>
          <a:off x="5095875" y="7305675"/>
          <a:ext cx="2152650" cy="428625"/>
        </a:xfrm>
        <a:prstGeom prst="rect">
          <a:avLst/>
        </a:prstGeom>
        <a:solidFill>
          <a:schemeClr val="bg2">
            <a:lumMod val="50000"/>
            <a:alpha val="5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219075</xdr:colOff>
      <xdr:row>23</xdr:row>
      <xdr:rowOff>38099</xdr:rowOff>
    </xdr:from>
    <xdr:to>
      <xdr:col>11</xdr:col>
      <xdr:colOff>533400</xdr:colOff>
      <xdr:row>27</xdr:row>
      <xdr:rowOff>9524</xdr:rowOff>
    </xdr:to>
    <xdr:sp macro="" textlink="">
      <xdr:nvSpPr>
        <xdr:cNvPr id="10" name="Rectangle 9"/>
        <xdr:cNvSpPr/>
      </xdr:nvSpPr>
      <xdr:spPr>
        <a:xfrm>
          <a:off x="5105400" y="7791449"/>
          <a:ext cx="2143125" cy="1495425"/>
        </a:xfrm>
        <a:prstGeom prst="rect">
          <a:avLst/>
        </a:prstGeom>
        <a:solidFill>
          <a:schemeClr val="accent4">
            <a:lumMod val="50000"/>
            <a:alpha val="5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219075</xdr:colOff>
      <xdr:row>27</xdr:row>
      <xdr:rowOff>133350</xdr:rowOff>
    </xdr:from>
    <xdr:to>
      <xdr:col>11</xdr:col>
      <xdr:colOff>533400</xdr:colOff>
      <xdr:row>29</xdr:row>
      <xdr:rowOff>295274</xdr:rowOff>
    </xdr:to>
    <xdr:sp macro="" textlink="">
      <xdr:nvSpPr>
        <xdr:cNvPr id="11" name="Rectangle 10"/>
        <xdr:cNvSpPr/>
      </xdr:nvSpPr>
      <xdr:spPr>
        <a:xfrm>
          <a:off x="5105400" y="9410700"/>
          <a:ext cx="2143125" cy="923924"/>
        </a:xfrm>
        <a:prstGeom prst="rect">
          <a:avLst/>
        </a:prstGeom>
        <a:solidFill>
          <a:schemeClr val="tx2">
            <a:lumMod val="50000"/>
            <a:alpha val="5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29</xdr:row>
      <xdr:rowOff>133349</xdr:rowOff>
    </xdr:from>
    <xdr:to>
      <xdr:col>14</xdr:col>
      <xdr:colOff>600075</xdr:colOff>
      <xdr:row>50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2</xdr:row>
      <xdr:rowOff>38100</xdr:rowOff>
    </xdr:from>
    <xdr:to>
      <xdr:col>10</xdr:col>
      <xdr:colOff>1028700</xdr:colOff>
      <xdr:row>23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1</xdr:row>
      <xdr:rowOff>0</xdr:rowOff>
    </xdr:from>
    <xdr:to>
      <xdr:col>11</xdr:col>
      <xdr:colOff>0</xdr:colOff>
      <xdr:row>2</xdr:row>
      <xdr:rowOff>171450</xdr:rowOff>
    </xdr:to>
    <xdr:sp macro="" textlink="">
      <xdr:nvSpPr>
        <xdr:cNvPr id="4" name="TextBox 3"/>
        <xdr:cNvSpPr txBox="1"/>
      </xdr:nvSpPr>
      <xdr:spPr>
        <a:xfrm>
          <a:off x="619125" y="190500"/>
          <a:ext cx="6086475" cy="36195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Is</a:t>
          </a:r>
          <a:r>
            <a:rPr lang="en-US" sz="20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Emeka &amp; Sons really our biggest Customer?</a:t>
          </a:r>
          <a:endParaRPr lang="en-US" sz="20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276224</xdr:colOff>
      <xdr:row>7</xdr:row>
      <xdr:rowOff>114300</xdr:rowOff>
    </xdr:from>
    <xdr:to>
      <xdr:col>10</xdr:col>
      <xdr:colOff>1152525</xdr:colOff>
      <xdr:row>11</xdr:row>
      <xdr:rowOff>57150</xdr:rowOff>
    </xdr:to>
    <xdr:sp macro="" textlink="">
      <xdr:nvSpPr>
        <xdr:cNvPr id="5" name="TextBox 4"/>
        <xdr:cNvSpPr txBox="1"/>
      </xdr:nvSpPr>
      <xdr:spPr>
        <a:xfrm>
          <a:off x="5762624" y="1457325"/>
          <a:ext cx="1485901" cy="704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Emeka &amp;</a:t>
          </a:r>
          <a:r>
            <a:rPr lang="en-US" sz="1400" baseline="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 Sons</a:t>
          </a:r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/>
          </a:r>
          <a:br>
            <a:rPr lang="en-US" sz="14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/>
          </a:r>
          <a:br>
            <a:rPr lang="en-US" sz="14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4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ABC</a:t>
          </a:r>
          <a:r>
            <a:rPr lang="en-US" sz="1400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 Company</a:t>
          </a:r>
          <a:endParaRPr lang="en-US" sz="1400">
            <a:solidFill>
              <a:schemeClr val="accent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361949</xdr:colOff>
      <xdr:row>34</xdr:row>
      <xdr:rowOff>85725</xdr:rowOff>
    </xdr:from>
    <xdr:to>
      <xdr:col>15</xdr:col>
      <xdr:colOff>104775</xdr:colOff>
      <xdr:row>35</xdr:row>
      <xdr:rowOff>190500</xdr:rowOff>
    </xdr:to>
    <xdr:sp macro="" textlink="">
      <xdr:nvSpPr>
        <xdr:cNvPr id="6" name="TextBox 5"/>
        <xdr:cNvSpPr txBox="1"/>
      </xdr:nvSpPr>
      <xdr:spPr>
        <a:xfrm>
          <a:off x="9791699" y="6696075"/>
          <a:ext cx="1171576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Emeka &amp; Sons</a:t>
          </a:r>
        </a:p>
      </xdr:txBody>
    </xdr:sp>
    <xdr:clientData/>
  </xdr:twoCellAnchor>
  <xdr:twoCellAnchor>
    <xdr:from>
      <xdr:col>14</xdr:col>
      <xdr:colOff>314324</xdr:colOff>
      <xdr:row>43</xdr:row>
      <xdr:rowOff>104775</xdr:rowOff>
    </xdr:from>
    <xdr:to>
      <xdr:col>15</xdr:col>
      <xdr:colOff>142875</xdr:colOff>
      <xdr:row>45</xdr:row>
      <xdr:rowOff>19050</xdr:rowOff>
    </xdr:to>
    <xdr:sp macro="" textlink="">
      <xdr:nvSpPr>
        <xdr:cNvPr id="7" name="TextBox 6"/>
        <xdr:cNvSpPr txBox="1"/>
      </xdr:nvSpPr>
      <xdr:spPr>
        <a:xfrm>
          <a:off x="9744074" y="8448675"/>
          <a:ext cx="1257301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ABC Company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0.0567</cdr:x>
      <cdr:y>0.91787</cdr:y>
    </cdr:from>
    <cdr:to>
      <cdr:x>0.96014</cdr:x>
      <cdr:y>0.98309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7414" y="3680683"/>
          <a:ext cx="8562240" cy="26153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2018                                                                                                         2019</a:t>
          </a: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herad" refreshedDate="43989.84585150463" backgroundQuery="1" createdVersion="6" refreshedVersion="6" minRefreshableVersion="3" recordCount="0" supportSubquery="1" supportAdvancedDrill="1">
  <cacheSource type="external" connectionId="9"/>
  <cacheFields count="4">
    <cacheField name="[Sales Combined].[Customer Company].[Customer Company]" caption="Customer Company" numFmtId="0" hierarchy="10" level="1">
      <sharedItems count="1">
        <s v="VGG"/>
      </sharedItems>
    </cacheField>
    <cacheField name="[Measures].[Total Credit Sales]" caption="Total Credit Sales" numFmtId="0" hierarchy="77" level="32767"/>
    <cacheField name="[Sales Combined].[Year].[Year]" caption="Year" numFmtId="0" hierarchy="23" level="1">
      <sharedItems containsSemiMixedTypes="0" containsNonDate="0" containsString="0"/>
    </cacheField>
    <cacheField name="[Sales Combined].[Customer Name].[Customer Name]" caption="Customer Name" numFmtId="0" hierarchy="11" level="1">
      <sharedItems count="1">
        <s v="Emeka &amp; Sons"/>
      </sharedItems>
    </cacheField>
  </cacheFields>
  <cacheHierarchies count="94">
    <cacheHierarchy uniqueName="[I_Combined].[Date]" caption="Date" attribute="1" time="1" defaultMemberUniqueName="[I_Combined].[Date].[All]" allUniqueName="[I_Combined].[Date].[All]" dimensionUniqueName="[I_Combined]" displayFolder="" count="0" memberValueDatatype="7" unbalanced="0"/>
    <cacheHierarchy uniqueName="[I_Combined].[Date (Month)]" caption="Date (Month)" attribute="1" defaultMemberUniqueName="[I_Combined].[Date (Month)].[All]" allUniqueName="[I_Combined].[Date (Month)].[All]" dimensionUniqueName="[I_Combined]" displayFolder="" count="0" memberValueDatatype="130" unbalanced="0"/>
    <cacheHierarchy uniqueName="[I_Combined].[Date (Quarter)]" caption="Date (Quarter)" attribute="1" defaultMemberUniqueName="[I_Combined].[Date (Quarter)].[All]" allUniqueName="[I_Combined].[Date (Quarter)].[All]" dimensionUniqueName="[I_Combined]" displayFolder="" count="0" memberValueDatatype="130" unbalanced="0"/>
    <cacheHierarchy uniqueName="[I_Combined].[Date (Year)]" caption="Date (Year)" attribute="1" defaultMemberUniqueName="[I_Combined].[Date (Year)].[All]" allUniqueName="[I_Combined].[Date (Year)].[All]" dimensionUniqueName="[I_Combined]" displayFolder="" count="0" memberValueDatatype="130" unbalanced="0"/>
    <cacheHierarchy uniqueName="[I_Combined].[Item]" caption="Item" attribute="1" defaultMemberUniqueName="[I_Combined].[Item].[All]" allUniqueName="[I_Combined].[Item].[All]" dimensionUniqueName="[I_Combined]" displayFolder="" count="0" memberValueDatatype="130" unbalanced="0"/>
    <cacheHierarchy uniqueName="[I_Combined].[Item Type]" caption="Item Type" attribute="1" defaultMemberUniqueName="[I_Combined].[Item Type].[All]" allUniqueName="[I_Combined].[Item Type].[All]" dimensionUniqueName="[I_Combined]" displayFolder="" count="0" memberValueDatatype="130" unbalanced="0"/>
    <cacheHierarchy uniqueName="[I_Combined].[Month]" caption="Month" attribute="1" defaultMemberUniqueName="[I_Combined].[Month].[All]" allUniqueName="[I_Combined].[Month].[All]" dimensionUniqueName="[I_Combined]" displayFolder="" count="0" memberValueDatatype="130" unbalanced="0"/>
    <cacheHierarchy uniqueName="[I_Combined].[Quarter]" caption="Quarter" attribute="1" defaultMemberUniqueName="[I_Combined].[Quarter].[All]" allUniqueName="[I_Combined].[Quarter].[All]" dimensionUniqueName="[I_Combined]" displayFolder="" count="0" memberValueDatatype="130" unbalanced="0"/>
    <cacheHierarchy uniqueName="[I_Combined].[Value]" caption="Value" attribute="1" defaultMemberUniqueName="[I_Combined].[Value].[All]" allUniqueName="[I_Combined].[Value].[All]" dimensionUniqueName="[I_Combined]" displayFolder="" count="0" memberValueDatatype="5" unbalanced="0"/>
    <cacheHierarchy uniqueName="[I_Combined].[Year]" caption="Year" attribute="1" defaultMemberUniqueName="[I_Combined].[Year].[All]" allUniqueName="[I_Combined].[Year].[All]" dimensionUniqueName="[I_Combined]" displayFolder="" count="0" memberValueDatatype="130" unbalanced="0"/>
    <cacheHierarchy uniqueName="[Sales Combined].[Customer Company]" caption="Customer Company" attribute="1" defaultMemberUniqueName="[Sales Combined].[Customer Company].[All]" allUniqueName="[Sales Combined].[Customer Company].[All]" dimensionUniqueName="[Sales Combined]" displayFolder="" count="2" memberValueDatatype="130" unbalanced="0">
      <fieldsUsage count="2">
        <fieldUsage x="-1"/>
        <fieldUsage x="0"/>
      </fieldsUsage>
    </cacheHierarchy>
    <cacheHierarchy uniqueName="[Sales Combined].[Customer Name]" caption="Customer Name" attribute="1" defaultMemberUniqueName="[Sales Combined].[Customer Name].[All]" allUniqueName="[Sales Combined].[Customer Name].[All]" dimensionUniqueName="[Sales Combined]" displayFolder="" count="2" memberValueDatatype="130" unbalanced="0">
      <fieldsUsage count="2">
        <fieldUsage x="-1"/>
        <fieldUsage x="3"/>
      </fieldsUsage>
    </cacheHierarchy>
    <cacheHierarchy uniqueName="[Sales Combined].[Customer Type]" caption="Customer Type" attribute="1" defaultMemberUniqueName="[Sales Combined].[Customer Type].[All]" allUniqueName="[Sales Combined].[Customer Type].[All]" dimensionUniqueName="[Sales Combined]" displayFolder="" count="0" memberValueDatatype="130" unbalanced="0"/>
    <cacheHierarchy uniqueName="[Sales Combined].[DATE]" caption="DATE" attribute="1" time="1" defaultMemberUniqueName="[Sales Combined].[DATE].[All]" allUniqueName="[Sales Combined].[DATE].[All]" dimensionUniqueName="[Sales Combined]" displayFolder="" count="0" memberValueDatatype="7" unbalanced="0"/>
    <cacheHierarchy uniqueName="[Sales Combined].[DATE (Month)]" caption="DATE (Month)" attribute="1" defaultMemberUniqueName="[Sales Combined].[DATE (Month)].[All]" allUniqueName="[Sales Combined].[DATE (Month)].[All]" dimensionUniqueName="[Sales Combined]" displayFolder="" count="0" memberValueDatatype="130" unbalanced="0"/>
    <cacheHierarchy uniqueName="[Sales Combined].[DATE (Quarter)]" caption="DATE (Quarter)" attribute="1" defaultMemberUniqueName="[Sales Combined].[DATE (Quarter)].[All]" allUniqueName="[Sales Combined].[DATE (Quarter)].[All]" dimensionUniqueName="[Sales Combined]" displayFolder="" count="0" memberValueDatatype="130" unbalanced="0"/>
    <cacheHierarchy uniqueName="[Sales Combined].[DATE (Year)]" caption="DATE (Year)" attribute="1" defaultMemberUniqueName="[Sales Combined].[DATE (Year)].[All]" allUniqueName="[Sales Combined].[DATE (Year)].[All]" dimensionUniqueName="[Sales Combined]" displayFolder="" count="0" memberValueDatatype="130" unbalanced="0"/>
    <cacheHierarchy uniqueName="[Sales Combined].[invoice id]" caption="invoice id" attribute="1" defaultMemberUniqueName="[Sales Combined].[invoice id].[All]" allUniqueName="[Sales Combined].[invoice id].[All]" dimensionUniqueName="[Sales Combined]" displayFolder="" count="0" memberValueDatatype="130" unbalanced="0"/>
    <cacheHierarchy uniqueName="[Sales Combined].[Mode of Payment]" caption="Mode of Payment" attribute="1" defaultMemberUniqueName="[Sales Combined].[Mode of Payment].[All]" allUniqueName="[Sales Combined].[Mode of Payment].[All]" dimensionUniqueName="[Sales Combined]" displayFolder="" count="0" memberValueDatatype="130" unbalanced="0"/>
    <cacheHierarchy uniqueName="[Sales Combined].[Month]" caption="Month" attribute="1" defaultMemberUniqueName="[Sales Combined].[Month].[All]" allUniqueName="[Sales Combined].[Month].[All]" dimensionUniqueName="[Sales Combined]" displayFolder="" count="0" memberValueDatatype="130" unbalanced="0"/>
    <cacheHierarchy uniqueName="[Sales Combined].[Quarter]" caption="Quarter" attribute="1" defaultMemberUniqueName="[Sales Combined].[Quarter].[All]" allUniqueName="[Sales Combined].[Quarter].[All]" dimensionUniqueName="[Sales Combined]" displayFolder="" count="0" memberValueDatatype="130" unbalanced="0"/>
    <cacheHierarchy uniqueName="[Sales Combined].[Sales Person]" caption="Sales Person" attribute="1" defaultMemberUniqueName="[Sales Combined].[Sales Person].[All]" allUniqueName="[Sales Combined].[Sales Person].[All]" dimensionUniqueName="[Sales Combined]" displayFolder="" count="0" memberValueDatatype="130" unbalanced="0"/>
    <cacheHierarchy uniqueName="[Sales Combined].[Value]" caption="Value" attribute="1" defaultMemberUniqueName="[Sales Combined].[Value].[All]" allUniqueName="[Sales Combined].[Value].[All]" dimensionUniqueName="[Sales Combined]" displayFolder="" count="0" memberValueDatatype="5" unbalanced="0"/>
    <cacheHierarchy uniqueName="[Sales Combined].[Year]" caption="Year" attribute="1" defaultMemberUniqueName="[Sales Combined].[Year].[All]" allUniqueName="[Sales Combined].[Year].[All]" dimensionUniqueName="[Sales Combined]" displayFolder="" count="2" memberValueDatatype="130" unbalanced="0">
      <fieldsUsage count="2">
        <fieldUsage x="-1"/>
        <fieldUsage x="2"/>
      </fieldsUsage>
    </cacheHierarchy>
    <cacheHierarchy uniqueName="[Sales_Combined].[Customer Company]" caption="Customer Company" attribute="1" defaultMemberUniqueName="[Sales_Combined].[Customer Company].[All]" allUniqueName="[Sales_Combined].[Customer Company].[All]" dimensionUniqueName="[Sales_Combined]" displayFolder="" count="0" memberValueDatatype="130" unbalanced="0"/>
    <cacheHierarchy uniqueName="[Sales_Combined].[Customer Name]" caption="Customer Name" attribute="1" defaultMemberUniqueName="[Sales_Combined].[Customer Name].[All]" allUniqueName="[Sales_Combined].[Customer Name].[All]" dimensionUniqueName="[Sales_Combined]" displayFolder="" count="0" memberValueDatatype="130" unbalanced="0"/>
    <cacheHierarchy uniqueName="[Sales_Combined].[Customer Type]" caption="Customer Type" attribute="1" defaultMemberUniqueName="[Sales_Combined].[Customer Type].[All]" allUniqueName="[Sales_Combined].[Customer Type].[All]" dimensionUniqueName="[Sales_Combined]" displayFolder="" count="0" memberValueDatatype="130" unbalanced="0"/>
    <cacheHierarchy uniqueName="[Sales_Combined].[DATE]" caption="DATE" attribute="1" time="1" defaultMemberUniqueName="[Sales_Combined].[DATE].[All]" allUniqueName="[Sales_Combined].[DATE].[All]" dimensionUniqueName="[Sales_Combined]" displayFolder="" count="0" memberValueDatatype="7" unbalanced="0"/>
    <cacheHierarchy uniqueName="[Sales_Combined].[DATE (Month Index)]" caption="DATE (Month Index)" attribute="1" defaultMemberUniqueName="[Sales_Combined].[DATE (Month Index)].[All]" allUniqueName="[Sales_Combined].[DATE (Month Index)].[All]" dimensionUniqueName="[Sales_Combined]" displayFolder="" count="0" memberValueDatatype="20" unbalanced="0"/>
    <cacheHierarchy uniqueName="[Sales_Combined].[DATE (Month)]" caption="DATE (Month)" attribute="1" defaultMemberUniqueName="[Sales_Combined].[DATE (Month)].[All]" allUniqueName="[Sales_Combined].[DATE (Month)].[All]" dimensionUniqueName="[Sales_Combined]" displayFolder="" count="0" memberValueDatatype="130" unbalanced="0"/>
    <cacheHierarchy uniqueName="[Sales_Combined].[DATE (Quarter)]" caption="DATE (Quarter)" attribute="1" defaultMemberUniqueName="[Sales_Combined].[DATE (Quarter)].[All]" allUniqueName="[Sales_Combined].[DATE (Quarter)].[All]" dimensionUniqueName="[Sales_Combined]" displayFolder="" count="0" memberValueDatatype="130" unbalanced="0"/>
    <cacheHierarchy uniqueName="[Sales_Combined].[DATE (Year)]" caption="DATE (Year)" attribute="1" defaultMemberUniqueName="[Sales_Combined].[DATE (Year)].[All]" allUniqueName="[Sales_Combined].[DATE (Year)].[All]" dimensionUniqueName="[Sales_Combined]" displayFolder="" count="0" memberValueDatatype="130" unbalanced="0"/>
    <cacheHierarchy uniqueName="[Sales_Combined].[invoice id]" caption="invoice id" attribute="1" defaultMemberUniqueName="[Sales_Combined].[invoice id].[All]" allUniqueName="[Sales_Combined].[invoice id].[All]" dimensionUniqueName="[Sales_Combined]" displayFolder="" count="0" memberValueDatatype="130" unbalanced="0"/>
    <cacheHierarchy uniqueName="[Sales_Combined].[Mode of Payment]" caption="Mode of Payment" attribute="1" defaultMemberUniqueName="[Sales_Combined].[Mode of Payment].[All]" allUniqueName="[Sales_Combined].[Mode of Payment].[All]" dimensionUniqueName="[Sales_Combined]" displayFolder="" count="0" memberValueDatatype="130" unbalanced="0"/>
    <cacheHierarchy uniqueName="[Sales_Combined].[Month]" caption="Month" attribute="1" defaultMemberUniqueName="[Sales_Combined].[Month].[All]" allUniqueName="[Sales_Combined].[Month].[All]" dimensionUniqueName="[Sales_Combined]" displayFolder="" count="0" memberValueDatatype="130" unbalanced="0"/>
    <cacheHierarchy uniqueName="[Sales_Combined].[Quarter]" caption="Quarter" attribute="1" defaultMemberUniqueName="[Sales_Combined].[Quarter].[All]" allUniqueName="[Sales_Combined].[Quarter].[All]" dimensionUniqueName="[Sales_Combined]" displayFolder="" count="0" memberValueDatatype="130" unbalanced="0"/>
    <cacheHierarchy uniqueName="[Sales_Combined].[Sales Person]" caption="Sales Person" attribute="1" defaultMemberUniqueName="[Sales_Combined].[Sales Person].[All]" allUniqueName="[Sales_Combined].[Sales Person].[All]" dimensionUniqueName="[Sales_Combined]" displayFolder="" count="0" memberValueDatatype="130" unbalanced="0"/>
    <cacheHierarchy uniqueName="[Sales_Combined].[Value]" caption="Value" attribute="1" defaultMemberUniqueName="[Sales_Combined].[Value].[All]" allUniqueName="[Sales_Combined].[Value].[All]" dimensionUniqueName="[Sales_Combined]" displayFolder="" count="0" memberValueDatatype="5" unbalanced="0"/>
    <cacheHierarchy uniqueName="[Sales_Combined].[Year]" caption="Year" attribute="1" defaultMemberUniqueName="[Sales_Combined].[Year].[All]" allUniqueName="[Sales_Combined].[Year].[All]" dimensionUniqueName="[Sales_Combined]" displayFolder="" count="0" memberValueDatatype="130" unbalanced="0"/>
    <cacheHierarchy uniqueName="[2018].[Column10]" caption="Column10" attribute="1" defaultMemberUniqueName="[2018].[Column10].[All]" allUniqueName="[2018].[Column10].[All]" dimensionUniqueName="[2018]" displayFolder="" count="0" memberValueDatatype="130" unbalanced="0" hidden="1"/>
    <cacheHierarchy uniqueName="[2018].[Column11]" caption="Column11" attribute="1" defaultMemberUniqueName="[2018].[Column11].[All]" allUniqueName="[2018].[Column11].[All]" dimensionUniqueName="[2018]" displayFolder="" count="0" memberValueDatatype="130" unbalanced="0" hidden="1"/>
    <cacheHierarchy uniqueName="[2018].[Column9]" caption="Column9" attribute="1" defaultMemberUniqueName="[2018].[Column9].[All]" allUniqueName="[2018].[Column9].[All]" dimensionUniqueName="[2018]" displayFolder="" count="0" memberValueDatatype="130" unbalanced="0" hidden="1"/>
    <cacheHierarchy uniqueName="[2018].[Customer Company]" caption="Customer Company" attribute="1" defaultMemberUniqueName="[2018].[Customer Company].[All]" allUniqueName="[2018].[Customer Company].[All]" dimensionUniqueName="[2018]" displayFolder="" count="0" memberValueDatatype="130" unbalanced="0" hidden="1"/>
    <cacheHierarchy uniqueName="[2018].[Customer Name]" caption="Customer Name" attribute="1" defaultMemberUniqueName="[2018].[Customer Name].[All]" allUniqueName="[2018].[Customer Name].[All]" dimensionUniqueName="[2018]" displayFolder="" count="0" memberValueDatatype="130" unbalanced="0" hidden="1"/>
    <cacheHierarchy uniqueName="[2018].[Customer Type]" caption="Customer Type" attribute="1" defaultMemberUniqueName="[2018].[Customer Type].[All]" allUniqueName="[2018].[Customer Type].[All]" dimensionUniqueName="[2018]" displayFolder="" count="0" memberValueDatatype="130" unbalanced="0" hidden="1"/>
    <cacheHierarchy uniqueName="[2018].[DATE]" caption="DATE" attribute="1" time="1" defaultMemberUniqueName="[2018].[DATE].[All]" allUniqueName="[2018].[DATE].[All]" dimensionUniqueName="[2018]" displayFolder="" count="0" memberValueDatatype="7" unbalanced="0" hidden="1"/>
    <cacheHierarchy uniqueName="[2018].[invoice id]" caption="invoice id" attribute="1" defaultMemberUniqueName="[2018].[invoice id].[All]" allUniqueName="[2018].[invoice id].[All]" dimensionUniqueName="[2018]" displayFolder="" count="0" memberValueDatatype="130" unbalanced="0" hidden="1"/>
    <cacheHierarchy uniqueName="[2018].[Mode of Payment]" caption="Mode of Payment" attribute="1" defaultMemberUniqueName="[2018].[Mode of Payment].[All]" allUniqueName="[2018].[Mode of Payment].[All]" dimensionUniqueName="[2018]" displayFolder="" count="0" memberValueDatatype="130" unbalanced="0" hidden="1"/>
    <cacheHierarchy uniqueName="[2018].[Sales Person]" caption="Sales Person" attribute="1" defaultMemberUniqueName="[2018].[Sales Person].[All]" allUniqueName="[2018].[Sales Person].[All]" dimensionUniqueName="[2018]" displayFolder="" count="0" memberValueDatatype="130" unbalanced="0" hidden="1"/>
    <cacheHierarchy uniqueName="[2018].[Value]" caption="Value" attribute="1" defaultMemberUniqueName="[2018].[Value].[All]" allUniqueName="[2018].[Value].[All]" dimensionUniqueName="[2018]" displayFolder="" count="0" memberValueDatatype="5" unbalanced="0" hidden="1"/>
    <cacheHierarchy uniqueName="[2019].[Customer Company]" caption="Customer Company" attribute="1" defaultMemberUniqueName="[2019].[Customer Company].[All]" allUniqueName="[2019].[Customer Company].[All]" dimensionUniqueName="[2019]" displayFolder="" count="0" memberValueDatatype="130" unbalanced="0" hidden="1"/>
    <cacheHierarchy uniqueName="[2019].[Customer Name]" caption="Customer Name" attribute="1" defaultMemberUniqueName="[2019].[Customer Name].[All]" allUniqueName="[2019].[Customer Name].[All]" dimensionUniqueName="[2019]" displayFolder="" count="0" memberValueDatatype="130" unbalanced="0" hidden="1"/>
    <cacheHierarchy uniqueName="[2019].[Customer Type]" caption="Customer Type" attribute="1" defaultMemberUniqueName="[2019].[Customer Type].[All]" allUniqueName="[2019].[Customer Type].[All]" dimensionUniqueName="[2019]" displayFolder="" count="0" memberValueDatatype="130" unbalanced="0" hidden="1"/>
    <cacheHierarchy uniqueName="[2019].[DATE]" caption="DATE" attribute="1" time="1" defaultMemberUniqueName="[2019].[DATE].[All]" allUniqueName="[2019].[DATE].[All]" dimensionUniqueName="[2019]" displayFolder="" count="0" memberValueDatatype="7" unbalanced="0" hidden="1"/>
    <cacheHierarchy uniqueName="[2019].[invoice id]" caption="invoice id" attribute="1" defaultMemberUniqueName="[2019].[invoice id].[All]" allUniqueName="[2019].[invoice id].[All]" dimensionUniqueName="[2019]" displayFolder="" count="0" memberValueDatatype="130" unbalanced="0" hidden="1"/>
    <cacheHierarchy uniqueName="[2019].[Mode of Payment]" caption="Mode of Payment" attribute="1" defaultMemberUniqueName="[2019].[Mode of Payment].[All]" allUniqueName="[2019].[Mode of Payment].[All]" dimensionUniqueName="[2019]" displayFolder="" count="0" memberValueDatatype="130" unbalanced="0" hidden="1"/>
    <cacheHierarchy uniqueName="[2019].[Sales Person]" caption="Sales Person" attribute="1" defaultMemberUniqueName="[2019].[Sales Person].[All]" allUniqueName="[2019].[Sales Person].[All]" dimensionUniqueName="[2019]" displayFolder="" count="0" memberValueDatatype="130" unbalanced="0" hidden="1"/>
    <cacheHierarchy uniqueName="[2019].[Value]" caption="Value" attribute="1" defaultMemberUniqueName="[2019].[Value].[All]" allUniqueName="[2019].[Value].[All]" dimensionUniqueName="[2019]" displayFolder="" count="0" memberValueDatatype="5" unbalanced="0" hidden="1"/>
    <cacheHierarchy uniqueName="[Combined].[Customer Company]" caption="Customer Company" attribute="1" defaultMemberUniqueName="[Combined].[Customer Company].[All]" allUniqueName="[Combined].[Customer Company].[All]" dimensionUniqueName="[Combined]" displayFolder="" count="0" memberValueDatatype="130" unbalanced="0" hidden="1"/>
    <cacheHierarchy uniqueName="[Combined].[Customer Name]" caption="Customer Name" attribute="1" defaultMemberUniqueName="[Combined].[Customer Name].[All]" allUniqueName="[Combined].[Customer Name].[All]" dimensionUniqueName="[Combined]" displayFolder="" count="0" memberValueDatatype="130" unbalanced="0" hidden="1"/>
    <cacheHierarchy uniqueName="[Combined].[Customer Type]" caption="Customer Type" attribute="1" defaultMemberUniqueName="[Combined].[Customer Type].[All]" allUniqueName="[Combined].[Customer Type].[All]" dimensionUniqueName="[Combined]" displayFolder="" count="0" memberValueDatatype="130" unbalanced="0" hidden="1"/>
    <cacheHierarchy uniqueName="[Combined].[DATE]" caption="DATE" attribute="1" time="1" defaultMemberUniqueName="[Combined].[DATE].[All]" allUniqueName="[Combined].[DATE].[All]" dimensionUniqueName="[Combined]" displayFolder="" count="0" memberValueDatatype="7" unbalanced="0" hidden="1"/>
    <cacheHierarchy uniqueName="[Combined].[invoice id]" caption="invoice id" attribute="1" defaultMemberUniqueName="[Combined].[invoice id].[All]" allUniqueName="[Combined].[invoice id].[All]" dimensionUniqueName="[Combined]" displayFolder="" count="0" memberValueDatatype="130" unbalanced="0" hidden="1"/>
    <cacheHierarchy uniqueName="[Combined].[Mode of Payment]" caption="Mode of Payment" attribute="1" defaultMemberUniqueName="[Combined].[Mode of Payment].[All]" allUniqueName="[Combined].[Mode of Payment].[All]" dimensionUniqueName="[Combined]" displayFolder="" count="0" memberValueDatatype="130" unbalanced="0" hidden="1"/>
    <cacheHierarchy uniqueName="[Combined].[Sales Person]" caption="Sales Person" attribute="1" defaultMemberUniqueName="[Combined].[Sales Person].[All]" allUniqueName="[Combined].[Sales Person].[All]" dimensionUniqueName="[Combined]" displayFolder="" count="0" memberValueDatatype="130" unbalanced="0" hidden="1"/>
    <cacheHierarchy uniqueName="[Combined].[Value]" caption="Value" attribute="1" defaultMemberUniqueName="[Combined].[Value].[All]" allUniqueName="[Combined].[Value].[All]" dimensionUniqueName="[Combined]" displayFolder="" count="0" memberValueDatatype="5" unbalanced="0" hidden="1"/>
    <cacheHierarchy uniqueName="[I_Combined].[Date (Month Index)]" caption="Date (Month Index)" attribute="1" defaultMemberUniqueName="[I_Combined].[Date (Month Index)].[All]" allUniqueName="[I_Combined].[Date (Month Index)].[All]" dimensionUniqueName="[I_Combined]" displayFolder="" count="0" memberValueDatatype="20" unbalanced="0" hidden="1"/>
    <cacheHierarchy uniqueName="[Sales Combined].[DATE (Month Index)]" caption="DATE (Month Index)" attribute="1" defaultMemberUniqueName="[Sales Combined].[DATE (Month Index)].[All]" allUniqueName="[Sales Combined].[DATE (Month Index)].[All]" dimensionUniqueName="[Sales Combined]" displayFolder="" count="0" memberValueDatatype="20" unbalanced="0" hidden="1"/>
    <cacheHierarchy uniqueName="[Measures].[Total Sales]" caption="Total Sales" measure="1" displayFolder="" measureGroup="I_Combined" count="0"/>
    <cacheHierarchy uniqueName="[Measures].[Total Cost]" caption="Total Cost" measure="1" displayFolder="" measureGroup="I_Combined" count="0"/>
    <cacheHierarchy uniqueName="[Measures].[Gross Profit]" caption="Gross Profit" measure="1" displayFolder="" measureGroup="I_Combined" count="0"/>
    <cacheHierarchy uniqueName="[Measures].[SGA]" caption="SGA" measure="1" displayFolder="" measureGroup="I_Combined" count="0"/>
    <cacheHierarchy uniqueName="[Measures].[Total Expenses]" caption="Total Expenses" measure="1" displayFolder="" measureGroup="I_Combined" count="0"/>
    <cacheHierarchy uniqueName="[Measures].[EBITDA]" caption="EBITDA" measure="1" displayFolder="" measureGroup="I_Combined" count="0"/>
    <cacheHierarchy uniqueName="[Measures].[EBIT]" caption="EBIT" measure="1" displayFolder="" measureGroup="I_Combined" count="0"/>
    <cacheHierarchy uniqueName="[Measures].[Other Expenses Total]" caption="Other Expenses Total" measure="1" displayFolder="" measureGroup="I_Combined" count="0"/>
    <cacheHierarchy uniqueName="[Measures].[Total Active Users]" caption="Total Active Users" measure="1" displayFolder="" measureGroup="Sales Combined" count="0"/>
    <cacheHierarchy uniqueName="[Measures].[Total Credit Sales]" caption="Total Credit Sales" measure="1" displayFolder="" measureGroup="Sales Combined" count="0" oneField="1">
      <fieldsUsage count="1">
        <fieldUsage x="1"/>
      </fieldsUsage>
    </cacheHierarchy>
    <cacheHierarchy uniqueName="[Measures].[Total Cash Sales]" caption="Total Cash Sales" measure="1" displayFolder="" measureGroup="Sales Combined" count="0"/>
    <cacheHierarchy uniqueName="[Measures].[Total Number of Transactions]" caption="Total Number of Transactions" measure="1" displayFolder="" measureGroup="Sales Combined" count="0"/>
    <cacheHierarchy uniqueName="[Measures].[Total Number of Credit Transactions]" caption="Total Number of Credit Transactions" measure="1" displayFolder="" measureGroup="Sales Combined" count="0"/>
    <cacheHierarchy uniqueName="[Measures].[Active Users CR Sales]" caption="Active Users CR Sales" measure="1" displayFolder="" measureGroup="Sales Combined" count="0"/>
    <cacheHierarchy uniqueName="[Measures].[Average Order Value CR Sales]" caption="Average Order Value CR Sales" measure="1" displayFolder="" measureGroup="Sales Combined" count="0"/>
    <cacheHierarchy uniqueName="[Measures].[Annual Order Frequency CR Sales]" caption="Annual Order Frequency CR Sales" measure="1" displayFolder="" measureGroup="Sales Combined" count="0"/>
    <cacheHierarchy uniqueName="[Measures].[Number of New Customers CR Sales]" caption="Number of New Customers CR Sales" measure="1" displayFolder="" measureGroup="Sales Combined" count="0"/>
    <cacheHierarchy uniqueName="[Measures].[Number of Repeat Customers CR Sales]" caption="Number of Repeat Customers CR Sales" measure="1" displayFolder="" measureGroup="Sales Combined" count="0"/>
    <cacheHierarchy uniqueName="[Measures].[__XL_Count 2018]" caption="__XL_Count 2018" measure="1" displayFolder="" measureGroup="2018" count="0" hidden="1"/>
    <cacheHierarchy uniqueName="[Measures].[__XL_Count 2019]" caption="__XL_Count 2019" measure="1" displayFolder="" measureGroup="2019" count="0" hidden="1"/>
    <cacheHierarchy uniqueName="[Measures].[__XL_Count Combined]" caption="__XL_Count Combined" measure="1" displayFolder="" measureGroup="Combined" count="0" hidden="1"/>
    <cacheHierarchy uniqueName="[Measures].[__XL_Count I_Combined]" caption="__XL_Count I_Combined" measure="1" displayFolder="" measureGroup="I_Combined" count="0" hidden="1"/>
    <cacheHierarchy uniqueName="[Measures].[__XL_Count Sales Combined]" caption="__XL_Count Sales Combined" measure="1" displayFolder="" measureGroup="Sales Combined" count="0" hidden="1"/>
    <cacheHierarchy uniqueName="[Measures].[__XL_Count Sales_Combined]" caption="__XL_Count Sales_Combined" measure="1" displayFolder="" measureGroup="Sales_Combined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Sales_Combined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4">
    <dimension name="I_Combined" uniqueName="[I_Combined]" caption="I_Combined"/>
    <dimension measure="1" name="Measures" uniqueName="[Measures]" caption="Measures"/>
    <dimension name="Sales Combined" uniqueName="[Sales Combined]" caption="Sales Combined"/>
    <dimension name="Sales_Combined" uniqueName="[Sales_Combined]" caption="Sales_Combined"/>
  </dimensions>
  <measureGroups count="6">
    <measureGroup name="2018" caption="2018"/>
    <measureGroup name="2019" caption="2019"/>
    <measureGroup name="Combined" caption="Combined"/>
    <measureGroup name="I_Combined" caption="I_Combined"/>
    <measureGroup name="Sales Combined" caption="Sales Combined"/>
    <measureGroup name="Sales_Combined" caption="Sales_Combined"/>
  </measureGroups>
  <maps count="3">
    <map measureGroup="3" dimension="0"/>
    <map measureGroup="4" dimension="2"/>
    <map measureGroup="5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Sherad" refreshedDate="43989.845859259258" backgroundQuery="1" createdVersion="6" refreshedVersion="6" minRefreshableVersion="3" recordCount="0" supportSubquery="1" supportAdvancedDrill="1">
  <cacheSource type="external" connectionId="9"/>
  <cacheFields count="4">
    <cacheField name="[Sales Combined].[Customer Company].[Customer Company]" caption="Customer Company" numFmtId="0" hierarchy="10" level="1">
      <sharedItems count="1">
        <s v="VGG"/>
      </sharedItems>
    </cacheField>
    <cacheField name="[Measures].[Total Credit Sales]" caption="Total Credit Sales" numFmtId="0" hierarchy="77" level="32767"/>
    <cacheField name="[Sales Combined].[Year].[Year]" caption="Year" numFmtId="0" hierarchy="23" level="1">
      <sharedItems containsSemiMixedTypes="0" containsNonDate="0" containsString="0"/>
    </cacheField>
    <cacheField name="[Sales Combined].[Customer Name].[Customer Name]" caption="Customer Name" numFmtId="0" hierarchy="11" level="1">
      <sharedItems count="1">
        <s v="Emeka &amp; Sons"/>
      </sharedItems>
    </cacheField>
  </cacheFields>
  <cacheHierarchies count="94">
    <cacheHierarchy uniqueName="[I_Combined].[Date]" caption="Date" attribute="1" time="1" defaultMemberUniqueName="[I_Combined].[Date].[All]" allUniqueName="[I_Combined].[Date].[All]" dimensionUniqueName="[I_Combined]" displayFolder="" count="0" memberValueDatatype="7" unbalanced="0"/>
    <cacheHierarchy uniqueName="[I_Combined].[Date (Month)]" caption="Date (Month)" attribute="1" defaultMemberUniqueName="[I_Combined].[Date (Month)].[All]" allUniqueName="[I_Combined].[Date (Month)].[All]" dimensionUniqueName="[I_Combined]" displayFolder="" count="0" memberValueDatatype="130" unbalanced="0"/>
    <cacheHierarchy uniqueName="[I_Combined].[Date (Quarter)]" caption="Date (Quarter)" attribute="1" defaultMemberUniqueName="[I_Combined].[Date (Quarter)].[All]" allUniqueName="[I_Combined].[Date (Quarter)].[All]" dimensionUniqueName="[I_Combined]" displayFolder="" count="0" memberValueDatatype="130" unbalanced="0"/>
    <cacheHierarchy uniqueName="[I_Combined].[Date (Year)]" caption="Date (Year)" attribute="1" defaultMemberUniqueName="[I_Combined].[Date (Year)].[All]" allUniqueName="[I_Combined].[Date (Year)].[All]" dimensionUniqueName="[I_Combined]" displayFolder="" count="0" memberValueDatatype="130" unbalanced="0"/>
    <cacheHierarchy uniqueName="[I_Combined].[Item]" caption="Item" attribute="1" defaultMemberUniqueName="[I_Combined].[Item].[All]" allUniqueName="[I_Combined].[Item].[All]" dimensionUniqueName="[I_Combined]" displayFolder="" count="0" memberValueDatatype="130" unbalanced="0"/>
    <cacheHierarchy uniqueName="[I_Combined].[Item Type]" caption="Item Type" attribute="1" defaultMemberUniqueName="[I_Combined].[Item Type].[All]" allUniqueName="[I_Combined].[Item Type].[All]" dimensionUniqueName="[I_Combined]" displayFolder="" count="0" memberValueDatatype="130" unbalanced="0"/>
    <cacheHierarchy uniqueName="[I_Combined].[Month]" caption="Month" attribute="1" defaultMemberUniqueName="[I_Combined].[Month].[All]" allUniqueName="[I_Combined].[Month].[All]" dimensionUniqueName="[I_Combined]" displayFolder="" count="0" memberValueDatatype="130" unbalanced="0"/>
    <cacheHierarchy uniqueName="[I_Combined].[Quarter]" caption="Quarter" attribute="1" defaultMemberUniqueName="[I_Combined].[Quarter].[All]" allUniqueName="[I_Combined].[Quarter].[All]" dimensionUniqueName="[I_Combined]" displayFolder="" count="0" memberValueDatatype="130" unbalanced="0"/>
    <cacheHierarchy uniqueName="[I_Combined].[Value]" caption="Value" attribute="1" defaultMemberUniqueName="[I_Combined].[Value].[All]" allUniqueName="[I_Combined].[Value].[All]" dimensionUniqueName="[I_Combined]" displayFolder="" count="0" memberValueDatatype="5" unbalanced="0"/>
    <cacheHierarchy uniqueName="[I_Combined].[Year]" caption="Year" attribute="1" defaultMemberUniqueName="[I_Combined].[Year].[All]" allUniqueName="[I_Combined].[Year].[All]" dimensionUniqueName="[I_Combined]" displayFolder="" count="0" memberValueDatatype="130" unbalanced="0"/>
    <cacheHierarchy uniqueName="[Sales Combined].[Customer Company]" caption="Customer Company" attribute="1" defaultMemberUniqueName="[Sales Combined].[Customer Company].[All]" allUniqueName="[Sales Combined].[Customer Company].[All]" dimensionUniqueName="[Sales Combined]" displayFolder="" count="2" memberValueDatatype="130" unbalanced="0">
      <fieldsUsage count="2">
        <fieldUsage x="-1"/>
        <fieldUsage x="0"/>
      </fieldsUsage>
    </cacheHierarchy>
    <cacheHierarchy uniqueName="[Sales Combined].[Customer Name]" caption="Customer Name" attribute="1" defaultMemberUniqueName="[Sales Combined].[Customer Name].[All]" allUniqueName="[Sales Combined].[Customer Name].[All]" dimensionUniqueName="[Sales Combined]" displayFolder="" count="2" memberValueDatatype="130" unbalanced="0">
      <fieldsUsage count="2">
        <fieldUsage x="-1"/>
        <fieldUsage x="3"/>
      </fieldsUsage>
    </cacheHierarchy>
    <cacheHierarchy uniqueName="[Sales Combined].[Customer Type]" caption="Customer Type" attribute="1" defaultMemberUniqueName="[Sales Combined].[Customer Type].[All]" allUniqueName="[Sales Combined].[Customer Type].[All]" dimensionUniqueName="[Sales Combined]" displayFolder="" count="0" memberValueDatatype="130" unbalanced="0"/>
    <cacheHierarchy uniqueName="[Sales Combined].[DATE]" caption="DATE" attribute="1" time="1" defaultMemberUniqueName="[Sales Combined].[DATE].[All]" allUniqueName="[Sales Combined].[DATE].[All]" dimensionUniqueName="[Sales Combined]" displayFolder="" count="0" memberValueDatatype="7" unbalanced="0"/>
    <cacheHierarchy uniqueName="[Sales Combined].[DATE (Month)]" caption="DATE (Month)" attribute="1" defaultMemberUniqueName="[Sales Combined].[DATE (Month)].[All]" allUniqueName="[Sales Combined].[DATE (Month)].[All]" dimensionUniqueName="[Sales Combined]" displayFolder="" count="0" memberValueDatatype="130" unbalanced="0"/>
    <cacheHierarchy uniqueName="[Sales Combined].[DATE (Quarter)]" caption="DATE (Quarter)" attribute="1" defaultMemberUniqueName="[Sales Combined].[DATE (Quarter)].[All]" allUniqueName="[Sales Combined].[DATE (Quarter)].[All]" dimensionUniqueName="[Sales Combined]" displayFolder="" count="0" memberValueDatatype="130" unbalanced="0"/>
    <cacheHierarchy uniqueName="[Sales Combined].[DATE (Year)]" caption="DATE (Year)" attribute="1" defaultMemberUniqueName="[Sales Combined].[DATE (Year)].[All]" allUniqueName="[Sales Combined].[DATE (Year)].[All]" dimensionUniqueName="[Sales Combined]" displayFolder="" count="0" memberValueDatatype="130" unbalanced="0"/>
    <cacheHierarchy uniqueName="[Sales Combined].[invoice id]" caption="invoice id" attribute="1" defaultMemberUniqueName="[Sales Combined].[invoice id].[All]" allUniqueName="[Sales Combined].[invoice id].[All]" dimensionUniqueName="[Sales Combined]" displayFolder="" count="0" memberValueDatatype="130" unbalanced="0"/>
    <cacheHierarchy uniqueName="[Sales Combined].[Mode of Payment]" caption="Mode of Payment" attribute="1" defaultMemberUniqueName="[Sales Combined].[Mode of Payment].[All]" allUniqueName="[Sales Combined].[Mode of Payment].[All]" dimensionUniqueName="[Sales Combined]" displayFolder="" count="0" memberValueDatatype="130" unbalanced="0"/>
    <cacheHierarchy uniqueName="[Sales Combined].[Month]" caption="Month" attribute="1" defaultMemberUniqueName="[Sales Combined].[Month].[All]" allUniqueName="[Sales Combined].[Month].[All]" dimensionUniqueName="[Sales Combined]" displayFolder="" count="0" memberValueDatatype="130" unbalanced="0"/>
    <cacheHierarchy uniqueName="[Sales Combined].[Quarter]" caption="Quarter" attribute="1" defaultMemberUniqueName="[Sales Combined].[Quarter].[All]" allUniqueName="[Sales Combined].[Quarter].[All]" dimensionUniqueName="[Sales Combined]" displayFolder="" count="0" memberValueDatatype="130" unbalanced="0"/>
    <cacheHierarchy uniqueName="[Sales Combined].[Sales Person]" caption="Sales Person" attribute="1" defaultMemberUniqueName="[Sales Combined].[Sales Person].[All]" allUniqueName="[Sales Combined].[Sales Person].[All]" dimensionUniqueName="[Sales Combined]" displayFolder="" count="0" memberValueDatatype="130" unbalanced="0"/>
    <cacheHierarchy uniqueName="[Sales Combined].[Value]" caption="Value" attribute="1" defaultMemberUniqueName="[Sales Combined].[Value].[All]" allUniqueName="[Sales Combined].[Value].[All]" dimensionUniqueName="[Sales Combined]" displayFolder="" count="0" memberValueDatatype="5" unbalanced="0"/>
    <cacheHierarchy uniqueName="[Sales Combined].[Year]" caption="Year" attribute="1" defaultMemberUniqueName="[Sales Combined].[Year].[All]" allUniqueName="[Sales Combined].[Year].[All]" dimensionUniqueName="[Sales Combined]" displayFolder="" count="2" memberValueDatatype="130" unbalanced="0">
      <fieldsUsage count="2">
        <fieldUsage x="-1"/>
        <fieldUsage x="2"/>
      </fieldsUsage>
    </cacheHierarchy>
    <cacheHierarchy uniqueName="[Sales_Combined].[Customer Company]" caption="Customer Company" attribute="1" defaultMemberUniqueName="[Sales_Combined].[Customer Company].[All]" allUniqueName="[Sales_Combined].[Customer Company].[All]" dimensionUniqueName="[Sales_Combined]" displayFolder="" count="0" memberValueDatatype="130" unbalanced="0"/>
    <cacheHierarchy uniqueName="[Sales_Combined].[Customer Name]" caption="Customer Name" attribute="1" defaultMemberUniqueName="[Sales_Combined].[Customer Name].[All]" allUniqueName="[Sales_Combined].[Customer Name].[All]" dimensionUniqueName="[Sales_Combined]" displayFolder="" count="0" memberValueDatatype="130" unbalanced="0"/>
    <cacheHierarchy uniqueName="[Sales_Combined].[Customer Type]" caption="Customer Type" attribute="1" defaultMemberUniqueName="[Sales_Combined].[Customer Type].[All]" allUniqueName="[Sales_Combined].[Customer Type].[All]" dimensionUniqueName="[Sales_Combined]" displayFolder="" count="0" memberValueDatatype="130" unbalanced="0"/>
    <cacheHierarchy uniqueName="[Sales_Combined].[DATE]" caption="DATE" attribute="1" time="1" defaultMemberUniqueName="[Sales_Combined].[DATE].[All]" allUniqueName="[Sales_Combined].[DATE].[All]" dimensionUniqueName="[Sales_Combined]" displayFolder="" count="0" memberValueDatatype="7" unbalanced="0"/>
    <cacheHierarchy uniqueName="[Sales_Combined].[DATE (Month Index)]" caption="DATE (Month Index)" attribute="1" defaultMemberUniqueName="[Sales_Combined].[DATE (Month Index)].[All]" allUniqueName="[Sales_Combined].[DATE (Month Index)].[All]" dimensionUniqueName="[Sales_Combined]" displayFolder="" count="0" memberValueDatatype="20" unbalanced="0"/>
    <cacheHierarchy uniqueName="[Sales_Combined].[DATE (Month)]" caption="DATE (Month)" attribute="1" defaultMemberUniqueName="[Sales_Combined].[DATE (Month)].[All]" allUniqueName="[Sales_Combined].[DATE (Month)].[All]" dimensionUniqueName="[Sales_Combined]" displayFolder="" count="0" memberValueDatatype="130" unbalanced="0"/>
    <cacheHierarchy uniqueName="[Sales_Combined].[DATE (Quarter)]" caption="DATE (Quarter)" attribute="1" defaultMemberUniqueName="[Sales_Combined].[DATE (Quarter)].[All]" allUniqueName="[Sales_Combined].[DATE (Quarter)].[All]" dimensionUniqueName="[Sales_Combined]" displayFolder="" count="0" memberValueDatatype="130" unbalanced="0"/>
    <cacheHierarchy uniqueName="[Sales_Combined].[DATE (Year)]" caption="DATE (Year)" attribute="1" defaultMemberUniqueName="[Sales_Combined].[DATE (Year)].[All]" allUniqueName="[Sales_Combined].[DATE (Year)].[All]" dimensionUniqueName="[Sales_Combined]" displayFolder="" count="0" memberValueDatatype="130" unbalanced="0"/>
    <cacheHierarchy uniqueName="[Sales_Combined].[invoice id]" caption="invoice id" attribute="1" defaultMemberUniqueName="[Sales_Combined].[invoice id].[All]" allUniqueName="[Sales_Combined].[invoice id].[All]" dimensionUniqueName="[Sales_Combined]" displayFolder="" count="0" memberValueDatatype="130" unbalanced="0"/>
    <cacheHierarchy uniqueName="[Sales_Combined].[Mode of Payment]" caption="Mode of Payment" attribute="1" defaultMemberUniqueName="[Sales_Combined].[Mode of Payment].[All]" allUniqueName="[Sales_Combined].[Mode of Payment].[All]" dimensionUniqueName="[Sales_Combined]" displayFolder="" count="0" memberValueDatatype="130" unbalanced="0"/>
    <cacheHierarchy uniqueName="[Sales_Combined].[Month]" caption="Month" attribute="1" defaultMemberUniqueName="[Sales_Combined].[Month].[All]" allUniqueName="[Sales_Combined].[Month].[All]" dimensionUniqueName="[Sales_Combined]" displayFolder="" count="0" memberValueDatatype="130" unbalanced="0"/>
    <cacheHierarchy uniqueName="[Sales_Combined].[Quarter]" caption="Quarter" attribute="1" defaultMemberUniqueName="[Sales_Combined].[Quarter].[All]" allUniqueName="[Sales_Combined].[Quarter].[All]" dimensionUniqueName="[Sales_Combined]" displayFolder="" count="0" memberValueDatatype="130" unbalanced="0"/>
    <cacheHierarchy uniqueName="[Sales_Combined].[Sales Person]" caption="Sales Person" attribute="1" defaultMemberUniqueName="[Sales_Combined].[Sales Person].[All]" allUniqueName="[Sales_Combined].[Sales Person].[All]" dimensionUniqueName="[Sales_Combined]" displayFolder="" count="0" memberValueDatatype="130" unbalanced="0"/>
    <cacheHierarchy uniqueName="[Sales_Combined].[Value]" caption="Value" attribute="1" defaultMemberUniqueName="[Sales_Combined].[Value].[All]" allUniqueName="[Sales_Combined].[Value].[All]" dimensionUniqueName="[Sales_Combined]" displayFolder="" count="0" memberValueDatatype="5" unbalanced="0"/>
    <cacheHierarchy uniqueName="[Sales_Combined].[Year]" caption="Year" attribute="1" defaultMemberUniqueName="[Sales_Combined].[Year].[All]" allUniqueName="[Sales_Combined].[Year].[All]" dimensionUniqueName="[Sales_Combined]" displayFolder="" count="0" memberValueDatatype="130" unbalanced="0"/>
    <cacheHierarchy uniqueName="[2018].[Column10]" caption="Column10" attribute="1" defaultMemberUniqueName="[2018].[Column10].[All]" allUniqueName="[2018].[Column10].[All]" dimensionUniqueName="[2018]" displayFolder="" count="0" memberValueDatatype="130" unbalanced="0" hidden="1"/>
    <cacheHierarchy uniqueName="[2018].[Column11]" caption="Column11" attribute="1" defaultMemberUniqueName="[2018].[Column11].[All]" allUniqueName="[2018].[Column11].[All]" dimensionUniqueName="[2018]" displayFolder="" count="0" memberValueDatatype="130" unbalanced="0" hidden="1"/>
    <cacheHierarchy uniqueName="[2018].[Column9]" caption="Column9" attribute="1" defaultMemberUniqueName="[2018].[Column9].[All]" allUniqueName="[2018].[Column9].[All]" dimensionUniqueName="[2018]" displayFolder="" count="0" memberValueDatatype="130" unbalanced="0" hidden="1"/>
    <cacheHierarchy uniqueName="[2018].[Customer Company]" caption="Customer Company" attribute="1" defaultMemberUniqueName="[2018].[Customer Company].[All]" allUniqueName="[2018].[Customer Company].[All]" dimensionUniqueName="[2018]" displayFolder="" count="0" memberValueDatatype="130" unbalanced="0" hidden="1"/>
    <cacheHierarchy uniqueName="[2018].[Customer Name]" caption="Customer Name" attribute="1" defaultMemberUniqueName="[2018].[Customer Name].[All]" allUniqueName="[2018].[Customer Name].[All]" dimensionUniqueName="[2018]" displayFolder="" count="0" memberValueDatatype="130" unbalanced="0" hidden="1"/>
    <cacheHierarchy uniqueName="[2018].[Customer Type]" caption="Customer Type" attribute="1" defaultMemberUniqueName="[2018].[Customer Type].[All]" allUniqueName="[2018].[Customer Type].[All]" dimensionUniqueName="[2018]" displayFolder="" count="0" memberValueDatatype="130" unbalanced="0" hidden="1"/>
    <cacheHierarchy uniqueName="[2018].[DATE]" caption="DATE" attribute="1" time="1" defaultMemberUniqueName="[2018].[DATE].[All]" allUniqueName="[2018].[DATE].[All]" dimensionUniqueName="[2018]" displayFolder="" count="0" memberValueDatatype="7" unbalanced="0" hidden="1"/>
    <cacheHierarchy uniqueName="[2018].[invoice id]" caption="invoice id" attribute="1" defaultMemberUniqueName="[2018].[invoice id].[All]" allUniqueName="[2018].[invoice id].[All]" dimensionUniqueName="[2018]" displayFolder="" count="0" memberValueDatatype="130" unbalanced="0" hidden="1"/>
    <cacheHierarchy uniqueName="[2018].[Mode of Payment]" caption="Mode of Payment" attribute="1" defaultMemberUniqueName="[2018].[Mode of Payment].[All]" allUniqueName="[2018].[Mode of Payment].[All]" dimensionUniqueName="[2018]" displayFolder="" count="0" memberValueDatatype="130" unbalanced="0" hidden="1"/>
    <cacheHierarchy uniqueName="[2018].[Sales Person]" caption="Sales Person" attribute="1" defaultMemberUniqueName="[2018].[Sales Person].[All]" allUniqueName="[2018].[Sales Person].[All]" dimensionUniqueName="[2018]" displayFolder="" count="0" memberValueDatatype="130" unbalanced="0" hidden="1"/>
    <cacheHierarchy uniqueName="[2018].[Value]" caption="Value" attribute="1" defaultMemberUniqueName="[2018].[Value].[All]" allUniqueName="[2018].[Value].[All]" dimensionUniqueName="[2018]" displayFolder="" count="0" memberValueDatatype="5" unbalanced="0" hidden="1"/>
    <cacheHierarchy uniqueName="[2019].[Customer Company]" caption="Customer Company" attribute="1" defaultMemberUniqueName="[2019].[Customer Company].[All]" allUniqueName="[2019].[Customer Company].[All]" dimensionUniqueName="[2019]" displayFolder="" count="0" memberValueDatatype="130" unbalanced="0" hidden="1"/>
    <cacheHierarchy uniqueName="[2019].[Customer Name]" caption="Customer Name" attribute="1" defaultMemberUniqueName="[2019].[Customer Name].[All]" allUniqueName="[2019].[Customer Name].[All]" dimensionUniqueName="[2019]" displayFolder="" count="0" memberValueDatatype="130" unbalanced="0" hidden="1"/>
    <cacheHierarchy uniqueName="[2019].[Customer Type]" caption="Customer Type" attribute="1" defaultMemberUniqueName="[2019].[Customer Type].[All]" allUniqueName="[2019].[Customer Type].[All]" dimensionUniqueName="[2019]" displayFolder="" count="0" memberValueDatatype="130" unbalanced="0" hidden="1"/>
    <cacheHierarchy uniqueName="[2019].[DATE]" caption="DATE" attribute="1" time="1" defaultMemberUniqueName="[2019].[DATE].[All]" allUniqueName="[2019].[DATE].[All]" dimensionUniqueName="[2019]" displayFolder="" count="0" memberValueDatatype="7" unbalanced="0" hidden="1"/>
    <cacheHierarchy uniqueName="[2019].[invoice id]" caption="invoice id" attribute="1" defaultMemberUniqueName="[2019].[invoice id].[All]" allUniqueName="[2019].[invoice id].[All]" dimensionUniqueName="[2019]" displayFolder="" count="0" memberValueDatatype="130" unbalanced="0" hidden="1"/>
    <cacheHierarchy uniqueName="[2019].[Mode of Payment]" caption="Mode of Payment" attribute="1" defaultMemberUniqueName="[2019].[Mode of Payment].[All]" allUniqueName="[2019].[Mode of Payment].[All]" dimensionUniqueName="[2019]" displayFolder="" count="0" memberValueDatatype="130" unbalanced="0" hidden="1"/>
    <cacheHierarchy uniqueName="[2019].[Sales Person]" caption="Sales Person" attribute="1" defaultMemberUniqueName="[2019].[Sales Person].[All]" allUniqueName="[2019].[Sales Person].[All]" dimensionUniqueName="[2019]" displayFolder="" count="0" memberValueDatatype="130" unbalanced="0" hidden="1"/>
    <cacheHierarchy uniqueName="[2019].[Value]" caption="Value" attribute="1" defaultMemberUniqueName="[2019].[Value].[All]" allUniqueName="[2019].[Value].[All]" dimensionUniqueName="[2019]" displayFolder="" count="0" memberValueDatatype="5" unbalanced="0" hidden="1"/>
    <cacheHierarchy uniqueName="[Combined].[Customer Company]" caption="Customer Company" attribute="1" defaultMemberUniqueName="[Combined].[Customer Company].[All]" allUniqueName="[Combined].[Customer Company].[All]" dimensionUniqueName="[Combined]" displayFolder="" count="0" memberValueDatatype="130" unbalanced="0" hidden="1"/>
    <cacheHierarchy uniqueName="[Combined].[Customer Name]" caption="Customer Name" attribute="1" defaultMemberUniqueName="[Combined].[Customer Name].[All]" allUniqueName="[Combined].[Customer Name].[All]" dimensionUniqueName="[Combined]" displayFolder="" count="0" memberValueDatatype="130" unbalanced="0" hidden="1"/>
    <cacheHierarchy uniqueName="[Combined].[Customer Type]" caption="Customer Type" attribute="1" defaultMemberUniqueName="[Combined].[Customer Type].[All]" allUniqueName="[Combined].[Customer Type].[All]" dimensionUniqueName="[Combined]" displayFolder="" count="0" memberValueDatatype="130" unbalanced="0" hidden="1"/>
    <cacheHierarchy uniqueName="[Combined].[DATE]" caption="DATE" attribute="1" time="1" defaultMemberUniqueName="[Combined].[DATE].[All]" allUniqueName="[Combined].[DATE].[All]" dimensionUniqueName="[Combined]" displayFolder="" count="0" memberValueDatatype="7" unbalanced="0" hidden="1"/>
    <cacheHierarchy uniqueName="[Combined].[invoice id]" caption="invoice id" attribute="1" defaultMemberUniqueName="[Combined].[invoice id].[All]" allUniqueName="[Combined].[invoice id].[All]" dimensionUniqueName="[Combined]" displayFolder="" count="0" memberValueDatatype="130" unbalanced="0" hidden="1"/>
    <cacheHierarchy uniqueName="[Combined].[Mode of Payment]" caption="Mode of Payment" attribute="1" defaultMemberUniqueName="[Combined].[Mode of Payment].[All]" allUniqueName="[Combined].[Mode of Payment].[All]" dimensionUniqueName="[Combined]" displayFolder="" count="0" memberValueDatatype="130" unbalanced="0" hidden="1"/>
    <cacheHierarchy uniqueName="[Combined].[Sales Person]" caption="Sales Person" attribute="1" defaultMemberUniqueName="[Combined].[Sales Person].[All]" allUniqueName="[Combined].[Sales Person].[All]" dimensionUniqueName="[Combined]" displayFolder="" count="0" memberValueDatatype="130" unbalanced="0" hidden="1"/>
    <cacheHierarchy uniqueName="[Combined].[Value]" caption="Value" attribute="1" defaultMemberUniqueName="[Combined].[Value].[All]" allUniqueName="[Combined].[Value].[All]" dimensionUniqueName="[Combined]" displayFolder="" count="0" memberValueDatatype="5" unbalanced="0" hidden="1"/>
    <cacheHierarchy uniqueName="[I_Combined].[Date (Month Index)]" caption="Date (Month Index)" attribute="1" defaultMemberUniqueName="[I_Combined].[Date (Month Index)].[All]" allUniqueName="[I_Combined].[Date (Month Index)].[All]" dimensionUniqueName="[I_Combined]" displayFolder="" count="0" memberValueDatatype="20" unbalanced="0" hidden="1"/>
    <cacheHierarchy uniqueName="[Sales Combined].[DATE (Month Index)]" caption="DATE (Month Index)" attribute="1" defaultMemberUniqueName="[Sales Combined].[DATE (Month Index)].[All]" allUniqueName="[Sales Combined].[DATE (Month Index)].[All]" dimensionUniqueName="[Sales Combined]" displayFolder="" count="0" memberValueDatatype="20" unbalanced="0" hidden="1"/>
    <cacheHierarchy uniqueName="[Measures].[Total Sales]" caption="Total Sales" measure="1" displayFolder="" measureGroup="I_Combined" count="0"/>
    <cacheHierarchy uniqueName="[Measures].[Total Cost]" caption="Total Cost" measure="1" displayFolder="" measureGroup="I_Combined" count="0"/>
    <cacheHierarchy uniqueName="[Measures].[Gross Profit]" caption="Gross Profit" measure="1" displayFolder="" measureGroup="I_Combined" count="0"/>
    <cacheHierarchy uniqueName="[Measures].[SGA]" caption="SGA" measure="1" displayFolder="" measureGroup="I_Combined" count="0"/>
    <cacheHierarchy uniqueName="[Measures].[Total Expenses]" caption="Total Expenses" measure="1" displayFolder="" measureGroup="I_Combined" count="0"/>
    <cacheHierarchy uniqueName="[Measures].[EBITDA]" caption="EBITDA" measure="1" displayFolder="" measureGroup="I_Combined" count="0"/>
    <cacheHierarchy uniqueName="[Measures].[EBIT]" caption="EBIT" measure="1" displayFolder="" measureGroup="I_Combined" count="0"/>
    <cacheHierarchy uniqueName="[Measures].[Other Expenses Total]" caption="Other Expenses Total" measure="1" displayFolder="" measureGroup="I_Combined" count="0"/>
    <cacheHierarchy uniqueName="[Measures].[Total Active Users]" caption="Total Active Users" measure="1" displayFolder="" measureGroup="Sales Combined" count="0"/>
    <cacheHierarchy uniqueName="[Measures].[Total Credit Sales]" caption="Total Credit Sales" measure="1" displayFolder="" measureGroup="Sales Combined" count="0" oneField="1">
      <fieldsUsage count="1">
        <fieldUsage x="1"/>
      </fieldsUsage>
    </cacheHierarchy>
    <cacheHierarchy uniqueName="[Measures].[Total Cash Sales]" caption="Total Cash Sales" measure="1" displayFolder="" measureGroup="Sales Combined" count="0"/>
    <cacheHierarchy uniqueName="[Measures].[Total Number of Transactions]" caption="Total Number of Transactions" measure="1" displayFolder="" measureGroup="Sales Combined" count="0"/>
    <cacheHierarchy uniqueName="[Measures].[Total Number of Credit Transactions]" caption="Total Number of Credit Transactions" measure="1" displayFolder="" measureGroup="Sales Combined" count="0"/>
    <cacheHierarchy uniqueName="[Measures].[Active Users CR Sales]" caption="Active Users CR Sales" measure="1" displayFolder="" measureGroup="Sales Combined" count="0"/>
    <cacheHierarchy uniqueName="[Measures].[Average Order Value CR Sales]" caption="Average Order Value CR Sales" measure="1" displayFolder="" measureGroup="Sales Combined" count="0"/>
    <cacheHierarchy uniqueName="[Measures].[Annual Order Frequency CR Sales]" caption="Annual Order Frequency CR Sales" measure="1" displayFolder="" measureGroup="Sales Combined" count="0"/>
    <cacheHierarchy uniqueName="[Measures].[Number of New Customers CR Sales]" caption="Number of New Customers CR Sales" measure="1" displayFolder="" measureGroup="Sales Combined" count="0"/>
    <cacheHierarchy uniqueName="[Measures].[Number of Repeat Customers CR Sales]" caption="Number of Repeat Customers CR Sales" measure="1" displayFolder="" measureGroup="Sales Combined" count="0"/>
    <cacheHierarchy uniqueName="[Measures].[__XL_Count 2018]" caption="__XL_Count 2018" measure="1" displayFolder="" measureGroup="2018" count="0" hidden="1"/>
    <cacheHierarchy uniqueName="[Measures].[__XL_Count 2019]" caption="__XL_Count 2019" measure="1" displayFolder="" measureGroup="2019" count="0" hidden="1"/>
    <cacheHierarchy uniqueName="[Measures].[__XL_Count Combined]" caption="__XL_Count Combined" measure="1" displayFolder="" measureGroup="Combined" count="0" hidden="1"/>
    <cacheHierarchy uniqueName="[Measures].[__XL_Count I_Combined]" caption="__XL_Count I_Combined" measure="1" displayFolder="" measureGroup="I_Combined" count="0" hidden="1"/>
    <cacheHierarchy uniqueName="[Measures].[__XL_Count Sales Combined]" caption="__XL_Count Sales Combined" measure="1" displayFolder="" measureGroup="Sales Combined" count="0" hidden="1"/>
    <cacheHierarchy uniqueName="[Measures].[__XL_Count Sales_Combined]" caption="__XL_Count Sales_Combined" measure="1" displayFolder="" measureGroup="Sales_Combined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Sales_Combined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4">
    <dimension name="I_Combined" uniqueName="[I_Combined]" caption="I_Combined"/>
    <dimension measure="1" name="Measures" uniqueName="[Measures]" caption="Measures"/>
    <dimension name="Sales Combined" uniqueName="[Sales Combined]" caption="Sales Combined"/>
    <dimension name="Sales_Combined" uniqueName="[Sales_Combined]" caption="Sales_Combined"/>
  </dimensions>
  <measureGroups count="6">
    <measureGroup name="2018" caption="2018"/>
    <measureGroup name="2019" caption="2019"/>
    <measureGroup name="Combined" caption="Combined"/>
    <measureGroup name="I_Combined" caption="I_Combined"/>
    <measureGroup name="Sales Combined" caption="Sales Combined"/>
    <measureGroup name="Sales_Combined" caption="Sales_Combined"/>
  </measureGroups>
  <maps count="3">
    <map measureGroup="3" dimension="0"/>
    <map measureGroup="4" dimension="2"/>
    <map measureGroup="5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Sherad" refreshedDate="43989.845860185182" backgroundQuery="1" createdVersion="6" refreshedVersion="6" minRefreshableVersion="3" recordCount="0" supportSubquery="1" supportAdvancedDrill="1">
  <cacheSource type="external" connectionId="9"/>
  <cacheFields count="3">
    <cacheField name="[Sales Combined].[Customer Company].[Customer Company]" caption="Customer Company" numFmtId="0" hierarchy="10" level="1">
      <sharedItems count="1">
        <s v="ABC Company"/>
      </sharedItems>
    </cacheField>
    <cacheField name="[Measures].[Total Credit Sales]" caption="Total Credit Sales" numFmtId="0" hierarchy="77" level="32767"/>
    <cacheField name="[Sales Combined].[Year].[Year]" caption="Year" numFmtId="0" hierarchy="23" level="1">
      <sharedItems containsSemiMixedTypes="0" containsNonDate="0" containsString="0"/>
    </cacheField>
  </cacheFields>
  <cacheHierarchies count="94">
    <cacheHierarchy uniqueName="[I_Combined].[Date]" caption="Date" attribute="1" time="1" defaultMemberUniqueName="[I_Combined].[Date].[All]" allUniqueName="[I_Combined].[Date].[All]" dimensionUniqueName="[I_Combined]" displayFolder="" count="0" memberValueDatatype="7" unbalanced="0"/>
    <cacheHierarchy uniqueName="[I_Combined].[Date (Month)]" caption="Date (Month)" attribute="1" defaultMemberUniqueName="[I_Combined].[Date (Month)].[All]" allUniqueName="[I_Combined].[Date (Month)].[All]" dimensionUniqueName="[I_Combined]" displayFolder="" count="0" memberValueDatatype="130" unbalanced="0"/>
    <cacheHierarchy uniqueName="[I_Combined].[Date (Quarter)]" caption="Date (Quarter)" attribute="1" defaultMemberUniqueName="[I_Combined].[Date (Quarter)].[All]" allUniqueName="[I_Combined].[Date (Quarter)].[All]" dimensionUniqueName="[I_Combined]" displayFolder="" count="0" memberValueDatatype="130" unbalanced="0"/>
    <cacheHierarchy uniqueName="[I_Combined].[Date (Year)]" caption="Date (Year)" attribute="1" defaultMemberUniqueName="[I_Combined].[Date (Year)].[All]" allUniqueName="[I_Combined].[Date (Year)].[All]" dimensionUniqueName="[I_Combined]" displayFolder="" count="0" memberValueDatatype="130" unbalanced="0"/>
    <cacheHierarchy uniqueName="[I_Combined].[Item]" caption="Item" attribute="1" defaultMemberUniqueName="[I_Combined].[Item].[All]" allUniqueName="[I_Combined].[Item].[All]" dimensionUniqueName="[I_Combined]" displayFolder="" count="0" memberValueDatatype="130" unbalanced="0"/>
    <cacheHierarchy uniqueName="[I_Combined].[Item Type]" caption="Item Type" attribute="1" defaultMemberUniqueName="[I_Combined].[Item Type].[All]" allUniqueName="[I_Combined].[Item Type].[All]" dimensionUniqueName="[I_Combined]" displayFolder="" count="0" memberValueDatatype="130" unbalanced="0"/>
    <cacheHierarchy uniqueName="[I_Combined].[Month]" caption="Month" attribute="1" defaultMemberUniqueName="[I_Combined].[Month].[All]" allUniqueName="[I_Combined].[Month].[All]" dimensionUniqueName="[I_Combined]" displayFolder="" count="0" memberValueDatatype="130" unbalanced="0"/>
    <cacheHierarchy uniqueName="[I_Combined].[Quarter]" caption="Quarter" attribute="1" defaultMemberUniqueName="[I_Combined].[Quarter].[All]" allUniqueName="[I_Combined].[Quarter].[All]" dimensionUniqueName="[I_Combined]" displayFolder="" count="0" memberValueDatatype="130" unbalanced="0"/>
    <cacheHierarchy uniqueName="[I_Combined].[Value]" caption="Value" attribute="1" defaultMemberUniqueName="[I_Combined].[Value].[All]" allUniqueName="[I_Combined].[Value].[All]" dimensionUniqueName="[I_Combined]" displayFolder="" count="0" memberValueDatatype="5" unbalanced="0"/>
    <cacheHierarchy uniqueName="[I_Combined].[Year]" caption="Year" attribute="1" defaultMemberUniqueName="[I_Combined].[Year].[All]" allUniqueName="[I_Combined].[Year].[All]" dimensionUniqueName="[I_Combined]" displayFolder="" count="0" memberValueDatatype="130" unbalanced="0"/>
    <cacheHierarchy uniqueName="[Sales Combined].[Customer Company]" caption="Customer Company" attribute="1" defaultMemberUniqueName="[Sales Combined].[Customer Company].[All]" allUniqueName="[Sales Combined].[Customer Company].[All]" dimensionUniqueName="[Sales Combined]" displayFolder="" count="2" memberValueDatatype="130" unbalanced="0">
      <fieldsUsage count="2">
        <fieldUsage x="-1"/>
        <fieldUsage x="0"/>
      </fieldsUsage>
    </cacheHierarchy>
    <cacheHierarchy uniqueName="[Sales Combined].[Customer Name]" caption="Customer Name" attribute="1" defaultMemberUniqueName="[Sales Combined].[Customer Name].[All]" allUniqueName="[Sales Combined].[Customer Name].[All]" dimensionUniqueName="[Sales Combined]" displayFolder="" count="0" memberValueDatatype="130" unbalanced="0"/>
    <cacheHierarchy uniqueName="[Sales Combined].[Customer Type]" caption="Customer Type" attribute="1" defaultMemberUniqueName="[Sales Combined].[Customer Type].[All]" allUniqueName="[Sales Combined].[Customer Type].[All]" dimensionUniqueName="[Sales Combined]" displayFolder="" count="0" memberValueDatatype="130" unbalanced="0"/>
    <cacheHierarchy uniqueName="[Sales Combined].[DATE]" caption="DATE" attribute="1" time="1" defaultMemberUniqueName="[Sales Combined].[DATE].[All]" allUniqueName="[Sales Combined].[DATE].[All]" dimensionUniqueName="[Sales Combined]" displayFolder="" count="0" memberValueDatatype="7" unbalanced="0"/>
    <cacheHierarchy uniqueName="[Sales Combined].[DATE (Month)]" caption="DATE (Month)" attribute="1" defaultMemberUniqueName="[Sales Combined].[DATE (Month)].[All]" allUniqueName="[Sales Combined].[DATE (Month)].[All]" dimensionUniqueName="[Sales Combined]" displayFolder="" count="0" memberValueDatatype="130" unbalanced="0"/>
    <cacheHierarchy uniqueName="[Sales Combined].[DATE (Quarter)]" caption="DATE (Quarter)" attribute="1" defaultMemberUniqueName="[Sales Combined].[DATE (Quarter)].[All]" allUniqueName="[Sales Combined].[DATE (Quarter)].[All]" dimensionUniqueName="[Sales Combined]" displayFolder="" count="0" memberValueDatatype="130" unbalanced="0"/>
    <cacheHierarchy uniqueName="[Sales Combined].[DATE (Year)]" caption="DATE (Year)" attribute="1" defaultMemberUniqueName="[Sales Combined].[DATE (Year)].[All]" allUniqueName="[Sales Combined].[DATE (Year)].[All]" dimensionUniqueName="[Sales Combined]" displayFolder="" count="0" memberValueDatatype="130" unbalanced="0"/>
    <cacheHierarchy uniqueName="[Sales Combined].[invoice id]" caption="invoice id" attribute="1" defaultMemberUniqueName="[Sales Combined].[invoice id].[All]" allUniqueName="[Sales Combined].[invoice id].[All]" dimensionUniqueName="[Sales Combined]" displayFolder="" count="0" memberValueDatatype="130" unbalanced="0"/>
    <cacheHierarchy uniqueName="[Sales Combined].[Mode of Payment]" caption="Mode of Payment" attribute="1" defaultMemberUniqueName="[Sales Combined].[Mode of Payment].[All]" allUniqueName="[Sales Combined].[Mode of Payment].[All]" dimensionUniqueName="[Sales Combined]" displayFolder="" count="0" memberValueDatatype="130" unbalanced="0"/>
    <cacheHierarchy uniqueName="[Sales Combined].[Month]" caption="Month" attribute="1" defaultMemberUniqueName="[Sales Combined].[Month].[All]" allUniqueName="[Sales Combined].[Month].[All]" dimensionUniqueName="[Sales Combined]" displayFolder="" count="0" memberValueDatatype="130" unbalanced="0"/>
    <cacheHierarchy uniqueName="[Sales Combined].[Quarter]" caption="Quarter" attribute="1" defaultMemberUniqueName="[Sales Combined].[Quarter].[All]" allUniqueName="[Sales Combined].[Quarter].[All]" dimensionUniqueName="[Sales Combined]" displayFolder="" count="0" memberValueDatatype="130" unbalanced="0"/>
    <cacheHierarchy uniqueName="[Sales Combined].[Sales Person]" caption="Sales Person" attribute="1" defaultMemberUniqueName="[Sales Combined].[Sales Person].[All]" allUniqueName="[Sales Combined].[Sales Person].[All]" dimensionUniqueName="[Sales Combined]" displayFolder="" count="0" memberValueDatatype="130" unbalanced="0"/>
    <cacheHierarchy uniqueName="[Sales Combined].[Value]" caption="Value" attribute="1" defaultMemberUniqueName="[Sales Combined].[Value].[All]" allUniqueName="[Sales Combined].[Value].[All]" dimensionUniqueName="[Sales Combined]" displayFolder="" count="0" memberValueDatatype="5" unbalanced="0"/>
    <cacheHierarchy uniqueName="[Sales Combined].[Year]" caption="Year" attribute="1" defaultMemberUniqueName="[Sales Combined].[Year].[All]" allUniqueName="[Sales Combined].[Year].[All]" dimensionUniqueName="[Sales Combined]" displayFolder="" count="2" memberValueDatatype="130" unbalanced="0">
      <fieldsUsage count="2">
        <fieldUsage x="-1"/>
        <fieldUsage x="2"/>
      </fieldsUsage>
    </cacheHierarchy>
    <cacheHierarchy uniqueName="[Sales_Combined].[Customer Company]" caption="Customer Company" attribute="1" defaultMemberUniqueName="[Sales_Combined].[Customer Company].[All]" allUniqueName="[Sales_Combined].[Customer Company].[All]" dimensionUniqueName="[Sales_Combined]" displayFolder="" count="0" memberValueDatatype="130" unbalanced="0"/>
    <cacheHierarchy uniqueName="[Sales_Combined].[Customer Name]" caption="Customer Name" attribute="1" defaultMemberUniqueName="[Sales_Combined].[Customer Name].[All]" allUniqueName="[Sales_Combined].[Customer Name].[All]" dimensionUniqueName="[Sales_Combined]" displayFolder="" count="0" memberValueDatatype="130" unbalanced="0"/>
    <cacheHierarchy uniqueName="[Sales_Combined].[Customer Type]" caption="Customer Type" attribute="1" defaultMemberUniqueName="[Sales_Combined].[Customer Type].[All]" allUniqueName="[Sales_Combined].[Customer Type].[All]" dimensionUniqueName="[Sales_Combined]" displayFolder="" count="0" memberValueDatatype="130" unbalanced="0"/>
    <cacheHierarchy uniqueName="[Sales_Combined].[DATE]" caption="DATE" attribute="1" time="1" defaultMemberUniqueName="[Sales_Combined].[DATE].[All]" allUniqueName="[Sales_Combined].[DATE].[All]" dimensionUniqueName="[Sales_Combined]" displayFolder="" count="0" memberValueDatatype="7" unbalanced="0"/>
    <cacheHierarchy uniqueName="[Sales_Combined].[DATE (Month Index)]" caption="DATE (Month Index)" attribute="1" defaultMemberUniqueName="[Sales_Combined].[DATE (Month Index)].[All]" allUniqueName="[Sales_Combined].[DATE (Month Index)].[All]" dimensionUniqueName="[Sales_Combined]" displayFolder="" count="0" memberValueDatatype="20" unbalanced="0"/>
    <cacheHierarchy uniqueName="[Sales_Combined].[DATE (Month)]" caption="DATE (Month)" attribute="1" defaultMemberUniqueName="[Sales_Combined].[DATE (Month)].[All]" allUniqueName="[Sales_Combined].[DATE (Month)].[All]" dimensionUniqueName="[Sales_Combined]" displayFolder="" count="0" memberValueDatatype="130" unbalanced="0"/>
    <cacheHierarchy uniqueName="[Sales_Combined].[DATE (Quarter)]" caption="DATE (Quarter)" attribute="1" defaultMemberUniqueName="[Sales_Combined].[DATE (Quarter)].[All]" allUniqueName="[Sales_Combined].[DATE (Quarter)].[All]" dimensionUniqueName="[Sales_Combined]" displayFolder="" count="0" memberValueDatatype="130" unbalanced="0"/>
    <cacheHierarchy uniqueName="[Sales_Combined].[DATE (Year)]" caption="DATE (Year)" attribute="1" defaultMemberUniqueName="[Sales_Combined].[DATE (Year)].[All]" allUniqueName="[Sales_Combined].[DATE (Year)].[All]" dimensionUniqueName="[Sales_Combined]" displayFolder="" count="0" memberValueDatatype="130" unbalanced="0"/>
    <cacheHierarchy uniqueName="[Sales_Combined].[invoice id]" caption="invoice id" attribute="1" defaultMemberUniqueName="[Sales_Combined].[invoice id].[All]" allUniqueName="[Sales_Combined].[invoice id].[All]" dimensionUniqueName="[Sales_Combined]" displayFolder="" count="0" memberValueDatatype="130" unbalanced="0"/>
    <cacheHierarchy uniqueName="[Sales_Combined].[Mode of Payment]" caption="Mode of Payment" attribute="1" defaultMemberUniqueName="[Sales_Combined].[Mode of Payment].[All]" allUniqueName="[Sales_Combined].[Mode of Payment].[All]" dimensionUniqueName="[Sales_Combined]" displayFolder="" count="0" memberValueDatatype="130" unbalanced="0"/>
    <cacheHierarchy uniqueName="[Sales_Combined].[Month]" caption="Month" attribute="1" defaultMemberUniqueName="[Sales_Combined].[Month].[All]" allUniqueName="[Sales_Combined].[Month].[All]" dimensionUniqueName="[Sales_Combined]" displayFolder="" count="0" memberValueDatatype="130" unbalanced="0"/>
    <cacheHierarchy uniqueName="[Sales_Combined].[Quarter]" caption="Quarter" attribute="1" defaultMemberUniqueName="[Sales_Combined].[Quarter].[All]" allUniqueName="[Sales_Combined].[Quarter].[All]" dimensionUniqueName="[Sales_Combined]" displayFolder="" count="0" memberValueDatatype="130" unbalanced="0"/>
    <cacheHierarchy uniqueName="[Sales_Combined].[Sales Person]" caption="Sales Person" attribute="1" defaultMemberUniqueName="[Sales_Combined].[Sales Person].[All]" allUniqueName="[Sales_Combined].[Sales Person].[All]" dimensionUniqueName="[Sales_Combined]" displayFolder="" count="0" memberValueDatatype="130" unbalanced="0"/>
    <cacheHierarchy uniqueName="[Sales_Combined].[Value]" caption="Value" attribute="1" defaultMemberUniqueName="[Sales_Combined].[Value].[All]" allUniqueName="[Sales_Combined].[Value].[All]" dimensionUniqueName="[Sales_Combined]" displayFolder="" count="0" memberValueDatatype="5" unbalanced="0"/>
    <cacheHierarchy uniqueName="[Sales_Combined].[Year]" caption="Year" attribute="1" defaultMemberUniqueName="[Sales_Combined].[Year].[All]" allUniqueName="[Sales_Combined].[Year].[All]" dimensionUniqueName="[Sales_Combined]" displayFolder="" count="0" memberValueDatatype="130" unbalanced="0"/>
    <cacheHierarchy uniqueName="[2018].[Column10]" caption="Column10" attribute="1" defaultMemberUniqueName="[2018].[Column10].[All]" allUniqueName="[2018].[Column10].[All]" dimensionUniqueName="[2018]" displayFolder="" count="0" memberValueDatatype="130" unbalanced="0" hidden="1"/>
    <cacheHierarchy uniqueName="[2018].[Column11]" caption="Column11" attribute="1" defaultMemberUniqueName="[2018].[Column11].[All]" allUniqueName="[2018].[Column11].[All]" dimensionUniqueName="[2018]" displayFolder="" count="0" memberValueDatatype="130" unbalanced="0" hidden="1"/>
    <cacheHierarchy uniqueName="[2018].[Column9]" caption="Column9" attribute="1" defaultMemberUniqueName="[2018].[Column9].[All]" allUniqueName="[2018].[Column9].[All]" dimensionUniqueName="[2018]" displayFolder="" count="0" memberValueDatatype="130" unbalanced="0" hidden="1"/>
    <cacheHierarchy uniqueName="[2018].[Customer Company]" caption="Customer Company" attribute="1" defaultMemberUniqueName="[2018].[Customer Company].[All]" allUniqueName="[2018].[Customer Company].[All]" dimensionUniqueName="[2018]" displayFolder="" count="0" memberValueDatatype="130" unbalanced="0" hidden="1"/>
    <cacheHierarchy uniqueName="[2018].[Customer Name]" caption="Customer Name" attribute="1" defaultMemberUniqueName="[2018].[Customer Name].[All]" allUniqueName="[2018].[Customer Name].[All]" dimensionUniqueName="[2018]" displayFolder="" count="0" memberValueDatatype="130" unbalanced="0" hidden="1"/>
    <cacheHierarchy uniqueName="[2018].[Customer Type]" caption="Customer Type" attribute="1" defaultMemberUniqueName="[2018].[Customer Type].[All]" allUniqueName="[2018].[Customer Type].[All]" dimensionUniqueName="[2018]" displayFolder="" count="0" memberValueDatatype="130" unbalanced="0" hidden="1"/>
    <cacheHierarchy uniqueName="[2018].[DATE]" caption="DATE" attribute="1" time="1" defaultMemberUniqueName="[2018].[DATE].[All]" allUniqueName="[2018].[DATE].[All]" dimensionUniqueName="[2018]" displayFolder="" count="0" memberValueDatatype="7" unbalanced="0" hidden="1"/>
    <cacheHierarchy uniqueName="[2018].[invoice id]" caption="invoice id" attribute="1" defaultMemberUniqueName="[2018].[invoice id].[All]" allUniqueName="[2018].[invoice id].[All]" dimensionUniqueName="[2018]" displayFolder="" count="0" memberValueDatatype="130" unbalanced="0" hidden="1"/>
    <cacheHierarchy uniqueName="[2018].[Mode of Payment]" caption="Mode of Payment" attribute="1" defaultMemberUniqueName="[2018].[Mode of Payment].[All]" allUniqueName="[2018].[Mode of Payment].[All]" dimensionUniqueName="[2018]" displayFolder="" count="0" memberValueDatatype="130" unbalanced="0" hidden="1"/>
    <cacheHierarchy uniqueName="[2018].[Sales Person]" caption="Sales Person" attribute="1" defaultMemberUniqueName="[2018].[Sales Person].[All]" allUniqueName="[2018].[Sales Person].[All]" dimensionUniqueName="[2018]" displayFolder="" count="0" memberValueDatatype="130" unbalanced="0" hidden="1"/>
    <cacheHierarchy uniqueName="[2018].[Value]" caption="Value" attribute="1" defaultMemberUniqueName="[2018].[Value].[All]" allUniqueName="[2018].[Value].[All]" dimensionUniqueName="[2018]" displayFolder="" count="0" memberValueDatatype="5" unbalanced="0" hidden="1"/>
    <cacheHierarchy uniqueName="[2019].[Customer Company]" caption="Customer Company" attribute="1" defaultMemberUniqueName="[2019].[Customer Company].[All]" allUniqueName="[2019].[Customer Company].[All]" dimensionUniqueName="[2019]" displayFolder="" count="0" memberValueDatatype="130" unbalanced="0" hidden="1"/>
    <cacheHierarchy uniqueName="[2019].[Customer Name]" caption="Customer Name" attribute="1" defaultMemberUniqueName="[2019].[Customer Name].[All]" allUniqueName="[2019].[Customer Name].[All]" dimensionUniqueName="[2019]" displayFolder="" count="0" memberValueDatatype="130" unbalanced="0" hidden="1"/>
    <cacheHierarchy uniqueName="[2019].[Customer Type]" caption="Customer Type" attribute="1" defaultMemberUniqueName="[2019].[Customer Type].[All]" allUniqueName="[2019].[Customer Type].[All]" dimensionUniqueName="[2019]" displayFolder="" count="0" memberValueDatatype="130" unbalanced="0" hidden="1"/>
    <cacheHierarchy uniqueName="[2019].[DATE]" caption="DATE" attribute="1" time="1" defaultMemberUniqueName="[2019].[DATE].[All]" allUniqueName="[2019].[DATE].[All]" dimensionUniqueName="[2019]" displayFolder="" count="0" memberValueDatatype="7" unbalanced="0" hidden="1"/>
    <cacheHierarchy uniqueName="[2019].[invoice id]" caption="invoice id" attribute="1" defaultMemberUniqueName="[2019].[invoice id].[All]" allUniqueName="[2019].[invoice id].[All]" dimensionUniqueName="[2019]" displayFolder="" count="0" memberValueDatatype="130" unbalanced="0" hidden="1"/>
    <cacheHierarchy uniqueName="[2019].[Mode of Payment]" caption="Mode of Payment" attribute="1" defaultMemberUniqueName="[2019].[Mode of Payment].[All]" allUniqueName="[2019].[Mode of Payment].[All]" dimensionUniqueName="[2019]" displayFolder="" count="0" memberValueDatatype="130" unbalanced="0" hidden="1"/>
    <cacheHierarchy uniqueName="[2019].[Sales Person]" caption="Sales Person" attribute="1" defaultMemberUniqueName="[2019].[Sales Person].[All]" allUniqueName="[2019].[Sales Person].[All]" dimensionUniqueName="[2019]" displayFolder="" count="0" memberValueDatatype="130" unbalanced="0" hidden="1"/>
    <cacheHierarchy uniqueName="[2019].[Value]" caption="Value" attribute="1" defaultMemberUniqueName="[2019].[Value].[All]" allUniqueName="[2019].[Value].[All]" dimensionUniqueName="[2019]" displayFolder="" count="0" memberValueDatatype="5" unbalanced="0" hidden="1"/>
    <cacheHierarchy uniqueName="[Combined].[Customer Company]" caption="Customer Company" attribute="1" defaultMemberUniqueName="[Combined].[Customer Company].[All]" allUniqueName="[Combined].[Customer Company].[All]" dimensionUniqueName="[Combined]" displayFolder="" count="0" memberValueDatatype="130" unbalanced="0" hidden="1"/>
    <cacheHierarchy uniqueName="[Combined].[Customer Name]" caption="Customer Name" attribute="1" defaultMemberUniqueName="[Combined].[Customer Name].[All]" allUniqueName="[Combined].[Customer Name].[All]" dimensionUniqueName="[Combined]" displayFolder="" count="0" memberValueDatatype="130" unbalanced="0" hidden="1"/>
    <cacheHierarchy uniqueName="[Combined].[Customer Type]" caption="Customer Type" attribute="1" defaultMemberUniqueName="[Combined].[Customer Type].[All]" allUniqueName="[Combined].[Customer Type].[All]" dimensionUniqueName="[Combined]" displayFolder="" count="0" memberValueDatatype="130" unbalanced="0" hidden="1"/>
    <cacheHierarchy uniqueName="[Combined].[DATE]" caption="DATE" attribute="1" time="1" defaultMemberUniqueName="[Combined].[DATE].[All]" allUniqueName="[Combined].[DATE].[All]" dimensionUniqueName="[Combined]" displayFolder="" count="0" memberValueDatatype="7" unbalanced="0" hidden="1"/>
    <cacheHierarchy uniqueName="[Combined].[invoice id]" caption="invoice id" attribute="1" defaultMemberUniqueName="[Combined].[invoice id].[All]" allUniqueName="[Combined].[invoice id].[All]" dimensionUniqueName="[Combined]" displayFolder="" count="0" memberValueDatatype="130" unbalanced="0" hidden="1"/>
    <cacheHierarchy uniqueName="[Combined].[Mode of Payment]" caption="Mode of Payment" attribute="1" defaultMemberUniqueName="[Combined].[Mode of Payment].[All]" allUniqueName="[Combined].[Mode of Payment].[All]" dimensionUniqueName="[Combined]" displayFolder="" count="0" memberValueDatatype="130" unbalanced="0" hidden="1"/>
    <cacheHierarchy uniqueName="[Combined].[Sales Person]" caption="Sales Person" attribute="1" defaultMemberUniqueName="[Combined].[Sales Person].[All]" allUniqueName="[Combined].[Sales Person].[All]" dimensionUniqueName="[Combined]" displayFolder="" count="0" memberValueDatatype="130" unbalanced="0" hidden="1"/>
    <cacheHierarchy uniqueName="[Combined].[Value]" caption="Value" attribute="1" defaultMemberUniqueName="[Combined].[Value].[All]" allUniqueName="[Combined].[Value].[All]" dimensionUniqueName="[Combined]" displayFolder="" count="0" memberValueDatatype="5" unbalanced="0" hidden="1"/>
    <cacheHierarchy uniqueName="[I_Combined].[Date (Month Index)]" caption="Date (Month Index)" attribute="1" defaultMemberUniqueName="[I_Combined].[Date (Month Index)].[All]" allUniqueName="[I_Combined].[Date (Month Index)].[All]" dimensionUniqueName="[I_Combined]" displayFolder="" count="0" memberValueDatatype="20" unbalanced="0" hidden="1"/>
    <cacheHierarchy uniqueName="[Sales Combined].[DATE (Month Index)]" caption="DATE (Month Index)" attribute="1" defaultMemberUniqueName="[Sales Combined].[DATE (Month Index)].[All]" allUniqueName="[Sales Combined].[DATE (Month Index)].[All]" dimensionUniqueName="[Sales Combined]" displayFolder="" count="0" memberValueDatatype="20" unbalanced="0" hidden="1"/>
    <cacheHierarchy uniqueName="[Measures].[Total Sales]" caption="Total Sales" measure="1" displayFolder="" measureGroup="I_Combined" count="0"/>
    <cacheHierarchy uniqueName="[Measures].[Total Cost]" caption="Total Cost" measure="1" displayFolder="" measureGroup="I_Combined" count="0"/>
    <cacheHierarchy uniqueName="[Measures].[Gross Profit]" caption="Gross Profit" measure="1" displayFolder="" measureGroup="I_Combined" count="0"/>
    <cacheHierarchy uniqueName="[Measures].[SGA]" caption="SGA" measure="1" displayFolder="" measureGroup="I_Combined" count="0"/>
    <cacheHierarchy uniqueName="[Measures].[Total Expenses]" caption="Total Expenses" measure="1" displayFolder="" measureGroup="I_Combined" count="0"/>
    <cacheHierarchy uniqueName="[Measures].[EBITDA]" caption="EBITDA" measure="1" displayFolder="" measureGroup="I_Combined" count="0"/>
    <cacheHierarchy uniqueName="[Measures].[EBIT]" caption="EBIT" measure="1" displayFolder="" measureGroup="I_Combined" count="0"/>
    <cacheHierarchy uniqueName="[Measures].[Other Expenses Total]" caption="Other Expenses Total" measure="1" displayFolder="" measureGroup="I_Combined" count="0"/>
    <cacheHierarchy uniqueName="[Measures].[Total Active Users]" caption="Total Active Users" measure="1" displayFolder="" measureGroup="Sales Combined" count="0"/>
    <cacheHierarchy uniqueName="[Measures].[Total Credit Sales]" caption="Total Credit Sales" measure="1" displayFolder="" measureGroup="Sales Combined" count="0" oneField="1">
      <fieldsUsage count="1">
        <fieldUsage x="1"/>
      </fieldsUsage>
    </cacheHierarchy>
    <cacheHierarchy uniqueName="[Measures].[Total Cash Sales]" caption="Total Cash Sales" measure="1" displayFolder="" measureGroup="Sales Combined" count="0"/>
    <cacheHierarchy uniqueName="[Measures].[Total Number of Transactions]" caption="Total Number of Transactions" measure="1" displayFolder="" measureGroup="Sales Combined" count="0"/>
    <cacheHierarchy uniqueName="[Measures].[Total Number of Credit Transactions]" caption="Total Number of Credit Transactions" measure="1" displayFolder="" measureGroup="Sales Combined" count="0"/>
    <cacheHierarchy uniqueName="[Measures].[Active Users CR Sales]" caption="Active Users CR Sales" measure="1" displayFolder="" measureGroup="Sales Combined" count="0"/>
    <cacheHierarchy uniqueName="[Measures].[Average Order Value CR Sales]" caption="Average Order Value CR Sales" measure="1" displayFolder="" measureGroup="Sales Combined" count="0"/>
    <cacheHierarchy uniqueName="[Measures].[Annual Order Frequency CR Sales]" caption="Annual Order Frequency CR Sales" measure="1" displayFolder="" measureGroup="Sales Combined" count="0"/>
    <cacheHierarchy uniqueName="[Measures].[Number of New Customers CR Sales]" caption="Number of New Customers CR Sales" measure="1" displayFolder="" measureGroup="Sales Combined" count="0"/>
    <cacheHierarchy uniqueName="[Measures].[Number of Repeat Customers CR Sales]" caption="Number of Repeat Customers CR Sales" measure="1" displayFolder="" measureGroup="Sales Combined" count="0"/>
    <cacheHierarchy uniqueName="[Measures].[__XL_Count 2018]" caption="__XL_Count 2018" measure="1" displayFolder="" measureGroup="2018" count="0" hidden="1"/>
    <cacheHierarchy uniqueName="[Measures].[__XL_Count 2019]" caption="__XL_Count 2019" measure="1" displayFolder="" measureGroup="2019" count="0" hidden="1"/>
    <cacheHierarchy uniqueName="[Measures].[__XL_Count Combined]" caption="__XL_Count Combined" measure="1" displayFolder="" measureGroup="Combined" count="0" hidden="1"/>
    <cacheHierarchy uniqueName="[Measures].[__XL_Count I_Combined]" caption="__XL_Count I_Combined" measure="1" displayFolder="" measureGroup="I_Combined" count="0" hidden="1"/>
    <cacheHierarchy uniqueName="[Measures].[__XL_Count Sales Combined]" caption="__XL_Count Sales Combined" measure="1" displayFolder="" measureGroup="Sales Combined" count="0" hidden="1"/>
    <cacheHierarchy uniqueName="[Measures].[__XL_Count Sales_Combined]" caption="__XL_Count Sales_Combined" measure="1" displayFolder="" measureGroup="Sales_Combined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Sales_Combined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4">
    <dimension name="I_Combined" uniqueName="[I_Combined]" caption="I_Combined"/>
    <dimension measure="1" name="Measures" uniqueName="[Measures]" caption="Measures"/>
    <dimension name="Sales Combined" uniqueName="[Sales Combined]" caption="Sales Combined"/>
    <dimension name="Sales_Combined" uniqueName="[Sales_Combined]" caption="Sales_Combined"/>
  </dimensions>
  <measureGroups count="6">
    <measureGroup name="2018" caption="2018"/>
    <measureGroup name="2019" caption="2019"/>
    <measureGroup name="Combined" caption="Combined"/>
    <measureGroup name="I_Combined" caption="I_Combined"/>
    <measureGroup name="Sales Combined" caption="Sales Combined"/>
    <measureGroup name="Sales_Combined" caption="Sales_Combined"/>
  </measureGroups>
  <maps count="3">
    <map measureGroup="3" dimension="0"/>
    <map measureGroup="4" dimension="2"/>
    <map measureGroup="5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Sherad" refreshedDate="43989.845861111113" backgroundQuery="1" createdVersion="6" refreshedVersion="6" minRefreshableVersion="3" recordCount="0" supportSubquery="1" supportAdvancedDrill="1">
  <cacheSource type="external" connectionId="9"/>
  <cacheFields count="3">
    <cacheField name="[Sales Combined].[Customer Company].[Customer Company]" caption="Customer Company" numFmtId="0" hierarchy="10" level="1">
      <sharedItems count="1">
        <s v="ABC Company"/>
      </sharedItems>
    </cacheField>
    <cacheField name="[Measures].[Total Credit Sales]" caption="Total Credit Sales" numFmtId="0" hierarchy="77" level="32767"/>
    <cacheField name="[Sales Combined].[Year].[Year]" caption="Year" numFmtId="0" hierarchy="23" level="1">
      <sharedItems containsSemiMixedTypes="0" containsNonDate="0" containsString="0"/>
    </cacheField>
  </cacheFields>
  <cacheHierarchies count="94">
    <cacheHierarchy uniqueName="[I_Combined].[Date]" caption="Date" attribute="1" time="1" defaultMemberUniqueName="[I_Combined].[Date].[All]" allUniqueName="[I_Combined].[Date].[All]" dimensionUniqueName="[I_Combined]" displayFolder="" count="0" memberValueDatatype="7" unbalanced="0"/>
    <cacheHierarchy uniqueName="[I_Combined].[Date (Month)]" caption="Date (Month)" attribute="1" defaultMemberUniqueName="[I_Combined].[Date (Month)].[All]" allUniqueName="[I_Combined].[Date (Month)].[All]" dimensionUniqueName="[I_Combined]" displayFolder="" count="0" memberValueDatatype="130" unbalanced="0"/>
    <cacheHierarchy uniqueName="[I_Combined].[Date (Quarter)]" caption="Date (Quarter)" attribute="1" defaultMemberUniqueName="[I_Combined].[Date (Quarter)].[All]" allUniqueName="[I_Combined].[Date (Quarter)].[All]" dimensionUniqueName="[I_Combined]" displayFolder="" count="0" memberValueDatatype="130" unbalanced="0"/>
    <cacheHierarchy uniqueName="[I_Combined].[Date (Year)]" caption="Date (Year)" attribute="1" defaultMemberUniqueName="[I_Combined].[Date (Year)].[All]" allUniqueName="[I_Combined].[Date (Year)].[All]" dimensionUniqueName="[I_Combined]" displayFolder="" count="0" memberValueDatatype="130" unbalanced="0"/>
    <cacheHierarchy uniqueName="[I_Combined].[Item]" caption="Item" attribute="1" defaultMemberUniqueName="[I_Combined].[Item].[All]" allUniqueName="[I_Combined].[Item].[All]" dimensionUniqueName="[I_Combined]" displayFolder="" count="0" memberValueDatatype="130" unbalanced="0"/>
    <cacheHierarchy uniqueName="[I_Combined].[Item Type]" caption="Item Type" attribute="1" defaultMemberUniqueName="[I_Combined].[Item Type].[All]" allUniqueName="[I_Combined].[Item Type].[All]" dimensionUniqueName="[I_Combined]" displayFolder="" count="0" memberValueDatatype="130" unbalanced="0"/>
    <cacheHierarchy uniqueName="[I_Combined].[Month]" caption="Month" attribute="1" defaultMemberUniqueName="[I_Combined].[Month].[All]" allUniqueName="[I_Combined].[Month].[All]" dimensionUniqueName="[I_Combined]" displayFolder="" count="0" memberValueDatatype="130" unbalanced="0"/>
    <cacheHierarchy uniqueName="[I_Combined].[Quarter]" caption="Quarter" attribute="1" defaultMemberUniqueName="[I_Combined].[Quarter].[All]" allUniqueName="[I_Combined].[Quarter].[All]" dimensionUniqueName="[I_Combined]" displayFolder="" count="0" memberValueDatatype="130" unbalanced="0"/>
    <cacheHierarchy uniqueName="[I_Combined].[Value]" caption="Value" attribute="1" defaultMemberUniqueName="[I_Combined].[Value].[All]" allUniqueName="[I_Combined].[Value].[All]" dimensionUniqueName="[I_Combined]" displayFolder="" count="0" memberValueDatatype="5" unbalanced="0"/>
    <cacheHierarchy uniqueName="[I_Combined].[Year]" caption="Year" attribute="1" defaultMemberUniqueName="[I_Combined].[Year].[All]" allUniqueName="[I_Combined].[Year].[All]" dimensionUniqueName="[I_Combined]" displayFolder="" count="0" memberValueDatatype="130" unbalanced="0"/>
    <cacheHierarchy uniqueName="[Sales Combined].[Customer Company]" caption="Customer Company" attribute="1" defaultMemberUniqueName="[Sales Combined].[Customer Company].[All]" allUniqueName="[Sales Combined].[Customer Company].[All]" dimensionUniqueName="[Sales Combined]" displayFolder="" count="2" memberValueDatatype="130" unbalanced="0">
      <fieldsUsage count="2">
        <fieldUsage x="-1"/>
        <fieldUsage x="0"/>
      </fieldsUsage>
    </cacheHierarchy>
    <cacheHierarchy uniqueName="[Sales Combined].[Customer Name]" caption="Customer Name" attribute="1" defaultMemberUniqueName="[Sales Combined].[Customer Name].[All]" allUniqueName="[Sales Combined].[Customer Name].[All]" dimensionUniqueName="[Sales Combined]" displayFolder="" count="0" memberValueDatatype="130" unbalanced="0"/>
    <cacheHierarchy uniqueName="[Sales Combined].[Customer Type]" caption="Customer Type" attribute="1" defaultMemberUniqueName="[Sales Combined].[Customer Type].[All]" allUniqueName="[Sales Combined].[Customer Type].[All]" dimensionUniqueName="[Sales Combined]" displayFolder="" count="0" memberValueDatatype="130" unbalanced="0"/>
    <cacheHierarchy uniqueName="[Sales Combined].[DATE]" caption="DATE" attribute="1" time="1" defaultMemberUniqueName="[Sales Combined].[DATE].[All]" allUniqueName="[Sales Combined].[DATE].[All]" dimensionUniqueName="[Sales Combined]" displayFolder="" count="0" memberValueDatatype="7" unbalanced="0"/>
    <cacheHierarchy uniqueName="[Sales Combined].[DATE (Month)]" caption="DATE (Month)" attribute="1" defaultMemberUniqueName="[Sales Combined].[DATE (Month)].[All]" allUniqueName="[Sales Combined].[DATE (Month)].[All]" dimensionUniqueName="[Sales Combined]" displayFolder="" count="0" memberValueDatatype="130" unbalanced="0"/>
    <cacheHierarchy uniqueName="[Sales Combined].[DATE (Quarter)]" caption="DATE (Quarter)" attribute="1" defaultMemberUniqueName="[Sales Combined].[DATE (Quarter)].[All]" allUniqueName="[Sales Combined].[DATE (Quarter)].[All]" dimensionUniqueName="[Sales Combined]" displayFolder="" count="0" memberValueDatatype="130" unbalanced="0"/>
    <cacheHierarchy uniqueName="[Sales Combined].[DATE (Year)]" caption="DATE (Year)" attribute="1" defaultMemberUniqueName="[Sales Combined].[DATE (Year)].[All]" allUniqueName="[Sales Combined].[DATE (Year)].[All]" dimensionUniqueName="[Sales Combined]" displayFolder="" count="0" memberValueDatatype="130" unbalanced="0"/>
    <cacheHierarchy uniqueName="[Sales Combined].[invoice id]" caption="invoice id" attribute="1" defaultMemberUniqueName="[Sales Combined].[invoice id].[All]" allUniqueName="[Sales Combined].[invoice id].[All]" dimensionUniqueName="[Sales Combined]" displayFolder="" count="0" memberValueDatatype="130" unbalanced="0"/>
    <cacheHierarchy uniqueName="[Sales Combined].[Mode of Payment]" caption="Mode of Payment" attribute="1" defaultMemberUniqueName="[Sales Combined].[Mode of Payment].[All]" allUniqueName="[Sales Combined].[Mode of Payment].[All]" dimensionUniqueName="[Sales Combined]" displayFolder="" count="0" memberValueDatatype="130" unbalanced="0"/>
    <cacheHierarchy uniqueName="[Sales Combined].[Month]" caption="Month" attribute="1" defaultMemberUniqueName="[Sales Combined].[Month].[All]" allUniqueName="[Sales Combined].[Month].[All]" dimensionUniqueName="[Sales Combined]" displayFolder="" count="0" memberValueDatatype="130" unbalanced="0"/>
    <cacheHierarchy uniqueName="[Sales Combined].[Quarter]" caption="Quarter" attribute="1" defaultMemberUniqueName="[Sales Combined].[Quarter].[All]" allUniqueName="[Sales Combined].[Quarter].[All]" dimensionUniqueName="[Sales Combined]" displayFolder="" count="0" memberValueDatatype="130" unbalanced="0"/>
    <cacheHierarchy uniqueName="[Sales Combined].[Sales Person]" caption="Sales Person" attribute="1" defaultMemberUniqueName="[Sales Combined].[Sales Person].[All]" allUniqueName="[Sales Combined].[Sales Person].[All]" dimensionUniqueName="[Sales Combined]" displayFolder="" count="0" memberValueDatatype="130" unbalanced="0"/>
    <cacheHierarchy uniqueName="[Sales Combined].[Value]" caption="Value" attribute="1" defaultMemberUniqueName="[Sales Combined].[Value].[All]" allUniqueName="[Sales Combined].[Value].[All]" dimensionUniqueName="[Sales Combined]" displayFolder="" count="0" memberValueDatatype="5" unbalanced="0"/>
    <cacheHierarchy uniqueName="[Sales Combined].[Year]" caption="Year" attribute="1" defaultMemberUniqueName="[Sales Combined].[Year].[All]" allUniqueName="[Sales Combined].[Year].[All]" dimensionUniqueName="[Sales Combined]" displayFolder="" count="2" memberValueDatatype="130" unbalanced="0">
      <fieldsUsage count="2">
        <fieldUsage x="-1"/>
        <fieldUsage x="2"/>
      </fieldsUsage>
    </cacheHierarchy>
    <cacheHierarchy uniqueName="[Sales_Combined].[Customer Company]" caption="Customer Company" attribute="1" defaultMemberUniqueName="[Sales_Combined].[Customer Company].[All]" allUniqueName="[Sales_Combined].[Customer Company].[All]" dimensionUniqueName="[Sales_Combined]" displayFolder="" count="0" memberValueDatatype="130" unbalanced="0"/>
    <cacheHierarchy uniqueName="[Sales_Combined].[Customer Name]" caption="Customer Name" attribute="1" defaultMemberUniqueName="[Sales_Combined].[Customer Name].[All]" allUniqueName="[Sales_Combined].[Customer Name].[All]" dimensionUniqueName="[Sales_Combined]" displayFolder="" count="0" memberValueDatatype="130" unbalanced="0"/>
    <cacheHierarchy uniqueName="[Sales_Combined].[Customer Type]" caption="Customer Type" attribute="1" defaultMemberUniqueName="[Sales_Combined].[Customer Type].[All]" allUniqueName="[Sales_Combined].[Customer Type].[All]" dimensionUniqueName="[Sales_Combined]" displayFolder="" count="0" memberValueDatatype="130" unbalanced="0"/>
    <cacheHierarchy uniqueName="[Sales_Combined].[DATE]" caption="DATE" attribute="1" time="1" defaultMemberUniqueName="[Sales_Combined].[DATE].[All]" allUniqueName="[Sales_Combined].[DATE].[All]" dimensionUniqueName="[Sales_Combined]" displayFolder="" count="0" memberValueDatatype="7" unbalanced="0"/>
    <cacheHierarchy uniqueName="[Sales_Combined].[DATE (Month Index)]" caption="DATE (Month Index)" attribute="1" defaultMemberUniqueName="[Sales_Combined].[DATE (Month Index)].[All]" allUniqueName="[Sales_Combined].[DATE (Month Index)].[All]" dimensionUniqueName="[Sales_Combined]" displayFolder="" count="0" memberValueDatatype="20" unbalanced="0"/>
    <cacheHierarchy uniqueName="[Sales_Combined].[DATE (Month)]" caption="DATE (Month)" attribute="1" defaultMemberUniqueName="[Sales_Combined].[DATE (Month)].[All]" allUniqueName="[Sales_Combined].[DATE (Month)].[All]" dimensionUniqueName="[Sales_Combined]" displayFolder="" count="0" memberValueDatatype="130" unbalanced="0"/>
    <cacheHierarchy uniqueName="[Sales_Combined].[DATE (Quarter)]" caption="DATE (Quarter)" attribute="1" defaultMemberUniqueName="[Sales_Combined].[DATE (Quarter)].[All]" allUniqueName="[Sales_Combined].[DATE (Quarter)].[All]" dimensionUniqueName="[Sales_Combined]" displayFolder="" count="0" memberValueDatatype="130" unbalanced="0"/>
    <cacheHierarchy uniqueName="[Sales_Combined].[DATE (Year)]" caption="DATE (Year)" attribute="1" defaultMemberUniqueName="[Sales_Combined].[DATE (Year)].[All]" allUniqueName="[Sales_Combined].[DATE (Year)].[All]" dimensionUniqueName="[Sales_Combined]" displayFolder="" count="0" memberValueDatatype="130" unbalanced="0"/>
    <cacheHierarchy uniqueName="[Sales_Combined].[invoice id]" caption="invoice id" attribute="1" defaultMemberUniqueName="[Sales_Combined].[invoice id].[All]" allUniqueName="[Sales_Combined].[invoice id].[All]" dimensionUniqueName="[Sales_Combined]" displayFolder="" count="0" memberValueDatatype="130" unbalanced="0"/>
    <cacheHierarchy uniqueName="[Sales_Combined].[Mode of Payment]" caption="Mode of Payment" attribute="1" defaultMemberUniqueName="[Sales_Combined].[Mode of Payment].[All]" allUniqueName="[Sales_Combined].[Mode of Payment].[All]" dimensionUniqueName="[Sales_Combined]" displayFolder="" count="0" memberValueDatatype="130" unbalanced="0"/>
    <cacheHierarchy uniqueName="[Sales_Combined].[Month]" caption="Month" attribute="1" defaultMemberUniqueName="[Sales_Combined].[Month].[All]" allUniqueName="[Sales_Combined].[Month].[All]" dimensionUniqueName="[Sales_Combined]" displayFolder="" count="0" memberValueDatatype="130" unbalanced="0"/>
    <cacheHierarchy uniqueName="[Sales_Combined].[Quarter]" caption="Quarter" attribute="1" defaultMemberUniqueName="[Sales_Combined].[Quarter].[All]" allUniqueName="[Sales_Combined].[Quarter].[All]" dimensionUniqueName="[Sales_Combined]" displayFolder="" count="0" memberValueDatatype="130" unbalanced="0"/>
    <cacheHierarchy uniqueName="[Sales_Combined].[Sales Person]" caption="Sales Person" attribute="1" defaultMemberUniqueName="[Sales_Combined].[Sales Person].[All]" allUniqueName="[Sales_Combined].[Sales Person].[All]" dimensionUniqueName="[Sales_Combined]" displayFolder="" count="0" memberValueDatatype="130" unbalanced="0"/>
    <cacheHierarchy uniqueName="[Sales_Combined].[Value]" caption="Value" attribute="1" defaultMemberUniqueName="[Sales_Combined].[Value].[All]" allUniqueName="[Sales_Combined].[Value].[All]" dimensionUniqueName="[Sales_Combined]" displayFolder="" count="0" memberValueDatatype="5" unbalanced="0"/>
    <cacheHierarchy uniqueName="[Sales_Combined].[Year]" caption="Year" attribute="1" defaultMemberUniqueName="[Sales_Combined].[Year].[All]" allUniqueName="[Sales_Combined].[Year].[All]" dimensionUniqueName="[Sales_Combined]" displayFolder="" count="0" memberValueDatatype="130" unbalanced="0"/>
    <cacheHierarchy uniqueName="[2018].[Column10]" caption="Column10" attribute="1" defaultMemberUniqueName="[2018].[Column10].[All]" allUniqueName="[2018].[Column10].[All]" dimensionUniqueName="[2018]" displayFolder="" count="0" memberValueDatatype="130" unbalanced="0" hidden="1"/>
    <cacheHierarchy uniqueName="[2018].[Column11]" caption="Column11" attribute="1" defaultMemberUniqueName="[2018].[Column11].[All]" allUniqueName="[2018].[Column11].[All]" dimensionUniqueName="[2018]" displayFolder="" count="0" memberValueDatatype="130" unbalanced="0" hidden="1"/>
    <cacheHierarchy uniqueName="[2018].[Column9]" caption="Column9" attribute="1" defaultMemberUniqueName="[2018].[Column9].[All]" allUniqueName="[2018].[Column9].[All]" dimensionUniqueName="[2018]" displayFolder="" count="0" memberValueDatatype="130" unbalanced="0" hidden="1"/>
    <cacheHierarchy uniqueName="[2018].[Customer Company]" caption="Customer Company" attribute="1" defaultMemberUniqueName="[2018].[Customer Company].[All]" allUniqueName="[2018].[Customer Company].[All]" dimensionUniqueName="[2018]" displayFolder="" count="0" memberValueDatatype="130" unbalanced="0" hidden="1"/>
    <cacheHierarchy uniqueName="[2018].[Customer Name]" caption="Customer Name" attribute="1" defaultMemberUniqueName="[2018].[Customer Name].[All]" allUniqueName="[2018].[Customer Name].[All]" dimensionUniqueName="[2018]" displayFolder="" count="0" memberValueDatatype="130" unbalanced="0" hidden="1"/>
    <cacheHierarchy uniqueName="[2018].[Customer Type]" caption="Customer Type" attribute="1" defaultMemberUniqueName="[2018].[Customer Type].[All]" allUniqueName="[2018].[Customer Type].[All]" dimensionUniqueName="[2018]" displayFolder="" count="0" memberValueDatatype="130" unbalanced="0" hidden="1"/>
    <cacheHierarchy uniqueName="[2018].[DATE]" caption="DATE" attribute="1" time="1" defaultMemberUniqueName="[2018].[DATE].[All]" allUniqueName="[2018].[DATE].[All]" dimensionUniqueName="[2018]" displayFolder="" count="0" memberValueDatatype="7" unbalanced="0" hidden="1"/>
    <cacheHierarchy uniqueName="[2018].[invoice id]" caption="invoice id" attribute="1" defaultMemberUniqueName="[2018].[invoice id].[All]" allUniqueName="[2018].[invoice id].[All]" dimensionUniqueName="[2018]" displayFolder="" count="0" memberValueDatatype="130" unbalanced="0" hidden="1"/>
    <cacheHierarchy uniqueName="[2018].[Mode of Payment]" caption="Mode of Payment" attribute="1" defaultMemberUniqueName="[2018].[Mode of Payment].[All]" allUniqueName="[2018].[Mode of Payment].[All]" dimensionUniqueName="[2018]" displayFolder="" count="0" memberValueDatatype="130" unbalanced="0" hidden="1"/>
    <cacheHierarchy uniqueName="[2018].[Sales Person]" caption="Sales Person" attribute="1" defaultMemberUniqueName="[2018].[Sales Person].[All]" allUniqueName="[2018].[Sales Person].[All]" dimensionUniqueName="[2018]" displayFolder="" count="0" memberValueDatatype="130" unbalanced="0" hidden="1"/>
    <cacheHierarchy uniqueName="[2018].[Value]" caption="Value" attribute="1" defaultMemberUniqueName="[2018].[Value].[All]" allUniqueName="[2018].[Value].[All]" dimensionUniqueName="[2018]" displayFolder="" count="0" memberValueDatatype="5" unbalanced="0" hidden="1"/>
    <cacheHierarchy uniqueName="[2019].[Customer Company]" caption="Customer Company" attribute="1" defaultMemberUniqueName="[2019].[Customer Company].[All]" allUniqueName="[2019].[Customer Company].[All]" dimensionUniqueName="[2019]" displayFolder="" count="0" memberValueDatatype="130" unbalanced="0" hidden="1"/>
    <cacheHierarchy uniqueName="[2019].[Customer Name]" caption="Customer Name" attribute="1" defaultMemberUniqueName="[2019].[Customer Name].[All]" allUniqueName="[2019].[Customer Name].[All]" dimensionUniqueName="[2019]" displayFolder="" count="0" memberValueDatatype="130" unbalanced="0" hidden="1"/>
    <cacheHierarchy uniqueName="[2019].[Customer Type]" caption="Customer Type" attribute="1" defaultMemberUniqueName="[2019].[Customer Type].[All]" allUniqueName="[2019].[Customer Type].[All]" dimensionUniqueName="[2019]" displayFolder="" count="0" memberValueDatatype="130" unbalanced="0" hidden="1"/>
    <cacheHierarchy uniqueName="[2019].[DATE]" caption="DATE" attribute="1" time="1" defaultMemberUniqueName="[2019].[DATE].[All]" allUniqueName="[2019].[DATE].[All]" dimensionUniqueName="[2019]" displayFolder="" count="0" memberValueDatatype="7" unbalanced="0" hidden="1"/>
    <cacheHierarchy uniqueName="[2019].[invoice id]" caption="invoice id" attribute="1" defaultMemberUniqueName="[2019].[invoice id].[All]" allUniqueName="[2019].[invoice id].[All]" dimensionUniqueName="[2019]" displayFolder="" count="0" memberValueDatatype="130" unbalanced="0" hidden="1"/>
    <cacheHierarchy uniqueName="[2019].[Mode of Payment]" caption="Mode of Payment" attribute="1" defaultMemberUniqueName="[2019].[Mode of Payment].[All]" allUniqueName="[2019].[Mode of Payment].[All]" dimensionUniqueName="[2019]" displayFolder="" count="0" memberValueDatatype="130" unbalanced="0" hidden="1"/>
    <cacheHierarchy uniqueName="[2019].[Sales Person]" caption="Sales Person" attribute="1" defaultMemberUniqueName="[2019].[Sales Person].[All]" allUniqueName="[2019].[Sales Person].[All]" dimensionUniqueName="[2019]" displayFolder="" count="0" memberValueDatatype="130" unbalanced="0" hidden="1"/>
    <cacheHierarchy uniqueName="[2019].[Value]" caption="Value" attribute="1" defaultMemberUniqueName="[2019].[Value].[All]" allUniqueName="[2019].[Value].[All]" dimensionUniqueName="[2019]" displayFolder="" count="0" memberValueDatatype="5" unbalanced="0" hidden="1"/>
    <cacheHierarchy uniqueName="[Combined].[Customer Company]" caption="Customer Company" attribute="1" defaultMemberUniqueName="[Combined].[Customer Company].[All]" allUniqueName="[Combined].[Customer Company].[All]" dimensionUniqueName="[Combined]" displayFolder="" count="0" memberValueDatatype="130" unbalanced="0" hidden="1"/>
    <cacheHierarchy uniqueName="[Combined].[Customer Name]" caption="Customer Name" attribute="1" defaultMemberUniqueName="[Combined].[Customer Name].[All]" allUniqueName="[Combined].[Customer Name].[All]" dimensionUniqueName="[Combined]" displayFolder="" count="0" memberValueDatatype="130" unbalanced="0" hidden="1"/>
    <cacheHierarchy uniqueName="[Combined].[Customer Type]" caption="Customer Type" attribute="1" defaultMemberUniqueName="[Combined].[Customer Type].[All]" allUniqueName="[Combined].[Customer Type].[All]" dimensionUniqueName="[Combined]" displayFolder="" count="0" memberValueDatatype="130" unbalanced="0" hidden="1"/>
    <cacheHierarchy uniqueName="[Combined].[DATE]" caption="DATE" attribute="1" time="1" defaultMemberUniqueName="[Combined].[DATE].[All]" allUniqueName="[Combined].[DATE].[All]" dimensionUniqueName="[Combined]" displayFolder="" count="0" memberValueDatatype="7" unbalanced="0" hidden="1"/>
    <cacheHierarchy uniqueName="[Combined].[invoice id]" caption="invoice id" attribute="1" defaultMemberUniqueName="[Combined].[invoice id].[All]" allUniqueName="[Combined].[invoice id].[All]" dimensionUniqueName="[Combined]" displayFolder="" count="0" memberValueDatatype="130" unbalanced="0" hidden="1"/>
    <cacheHierarchy uniqueName="[Combined].[Mode of Payment]" caption="Mode of Payment" attribute="1" defaultMemberUniqueName="[Combined].[Mode of Payment].[All]" allUniqueName="[Combined].[Mode of Payment].[All]" dimensionUniqueName="[Combined]" displayFolder="" count="0" memberValueDatatype="130" unbalanced="0" hidden="1"/>
    <cacheHierarchy uniqueName="[Combined].[Sales Person]" caption="Sales Person" attribute="1" defaultMemberUniqueName="[Combined].[Sales Person].[All]" allUniqueName="[Combined].[Sales Person].[All]" dimensionUniqueName="[Combined]" displayFolder="" count="0" memberValueDatatype="130" unbalanced="0" hidden="1"/>
    <cacheHierarchy uniqueName="[Combined].[Value]" caption="Value" attribute="1" defaultMemberUniqueName="[Combined].[Value].[All]" allUniqueName="[Combined].[Value].[All]" dimensionUniqueName="[Combined]" displayFolder="" count="0" memberValueDatatype="5" unbalanced="0" hidden="1"/>
    <cacheHierarchy uniqueName="[I_Combined].[Date (Month Index)]" caption="Date (Month Index)" attribute="1" defaultMemberUniqueName="[I_Combined].[Date (Month Index)].[All]" allUniqueName="[I_Combined].[Date (Month Index)].[All]" dimensionUniqueName="[I_Combined]" displayFolder="" count="0" memberValueDatatype="20" unbalanced="0" hidden="1"/>
    <cacheHierarchy uniqueName="[Sales Combined].[DATE (Month Index)]" caption="DATE (Month Index)" attribute="1" defaultMemberUniqueName="[Sales Combined].[DATE (Month Index)].[All]" allUniqueName="[Sales Combined].[DATE (Month Index)].[All]" dimensionUniqueName="[Sales Combined]" displayFolder="" count="0" memberValueDatatype="20" unbalanced="0" hidden="1"/>
    <cacheHierarchy uniqueName="[Measures].[Total Sales]" caption="Total Sales" measure="1" displayFolder="" measureGroup="I_Combined" count="0"/>
    <cacheHierarchy uniqueName="[Measures].[Total Cost]" caption="Total Cost" measure="1" displayFolder="" measureGroup="I_Combined" count="0"/>
    <cacheHierarchy uniqueName="[Measures].[Gross Profit]" caption="Gross Profit" measure="1" displayFolder="" measureGroup="I_Combined" count="0"/>
    <cacheHierarchy uniqueName="[Measures].[SGA]" caption="SGA" measure="1" displayFolder="" measureGroup="I_Combined" count="0"/>
    <cacheHierarchy uniqueName="[Measures].[Total Expenses]" caption="Total Expenses" measure="1" displayFolder="" measureGroup="I_Combined" count="0"/>
    <cacheHierarchy uniqueName="[Measures].[EBITDA]" caption="EBITDA" measure="1" displayFolder="" measureGroup="I_Combined" count="0"/>
    <cacheHierarchy uniqueName="[Measures].[EBIT]" caption="EBIT" measure="1" displayFolder="" measureGroup="I_Combined" count="0"/>
    <cacheHierarchy uniqueName="[Measures].[Other Expenses Total]" caption="Other Expenses Total" measure="1" displayFolder="" measureGroup="I_Combined" count="0"/>
    <cacheHierarchy uniqueName="[Measures].[Total Active Users]" caption="Total Active Users" measure="1" displayFolder="" measureGroup="Sales Combined" count="0"/>
    <cacheHierarchy uniqueName="[Measures].[Total Credit Sales]" caption="Total Credit Sales" measure="1" displayFolder="" measureGroup="Sales Combined" count="0" oneField="1">
      <fieldsUsage count="1">
        <fieldUsage x="1"/>
      </fieldsUsage>
    </cacheHierarchy>
    <cacheHierarchy uniqueName="[Measures].[Total Cash Sales]" caption="Total Cash Sales" measure="1" displayFolder="" measureGroup="Sales Combined" count="0"/>
    <cacheHierarchy uniqueName="[Measures].[Total Number of Transactions]" caption="Total Number of Transactions" measure="1" displayFolder="" measureGroup="Sales Combined" count="0"/>
    <cacheHierarchy uniqueName="[Measures].[Total Number of Credit Transactions]" caption="Total Number of Credit Transactions" measure="1" displayFolder="" measureGroup="Sales Combined" count="0"/>
    <cacheHierarchy uniqueName="[Measures].[Active Users CR Sales]" caption="Active Users CR Sales" measure="1" displayFolder="" measureGroup="Sales Combined" count="0"/>
    <cacheHierarchy uniqueName="[Measures].[Average Order Value CR Sales]" caption="Average Order Value CR Sales" measure="1" displayFolder="" measureGroup="Sales Combined" count="0"/>
    <cacheHierarchy uniqueName="[Measures].[Annual Order Frequency CR Sales]" caption="Annual Order Frequency CR Sales" measure="1" displayFolder="" measureGroup="Sales Combined" count="0"/>
    <cacheHierarchy uniqueName="[Measures].[Number of New Customers CR Sales]" caption="Number of New Customers CR Sales" measure="1" displayFolder="" measureGroup="Sales Combined" count="0"/>
    <cacheHierarchy uniqueName="[Measures].[Number of Repeat Customers CR Sales]" caption="Number of Repeat Customers CR Sales" measure="1" displayFolder="" measureGroup="Sales Combined" count="0"/>
    <cacheHierarchy uniqueName="[Measures].[__XL_Count 2018]" caption="__XL_Count 2018" measure="1" displayFolder="" measureGroup="2018" count="0" hidden="1"/>
    <cacheHierarchy uniqueName="[Measures].[__XL_Count 2019]" caption="__XL_Count 2019" measure="1" displayFolder="" measureGroup="2019" count="0" hidden="1"/>
    <cacheHierarchy uniqueName="[Measures].[__XL_Count Combined]" caption="__XL_Count Combined" measure="1" displayFolder="" measureGroup="Combined" count="0" hidden="1"/>
    <cacheHierarchy uniqueName="[Measures].[__XL_Count I_Combined]" caption="__XL_Count I_Combined" measure="1" displayFolder="" measureGroup="I_Combined" count="0" hidden="1"/>
    <cacheHierarchy uniqueName="[Measures].[__XL_Count Sales Combined]" caption="__XL_Count Sales Combined" measure="1" displayFolder="" measureGroup="Sales Combined" count="0" hidden="1"/>
    <cacheHierarchy uniqueName="[Measures].[__XL_Count Sales_Combined]" caption="__XL_Count Sales_Combined" measure="1" displayFolder="" measureGroup="Sales_Combined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Sales_Combined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4">
    <dimension name="I_Combined" uniqueName="[I_Combined]" caption="I_Combined"/>
    <dimension measure="1" name="Measures" uniqueName="[Measures]" caption="Measures"/>
    <dimension name="Sales Combined" uniqueName="[Sales Combined]" caption="Sales Combined"/>
    <dimension name="Sales_Combined" uniqueName="[Sales_Combined]" caption="Sales_Combined"/>
  </dimensions>
  <measureGroups count="6">
    <measureGroup name="2018" caption="2018"/>
    <measureGroup name="2019" caption="2019"/>
    <measureGroup name="Combined" caption="Combined"/>
    <measureGroup name="I_Combined" caption="I_Combined"/>
    <measureGroup name="Sales Combined" caption="Sales Combined"/>
    <measureGroup name="Sales_Combined" caption="Sales_Combined"/>
  </measureGroups>
  <maps count="3">
    <map measureGroup="3" dimension="0"/>
    <map measureGroup="4" dimension="2"/>
    <map measureGroup="5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saveData="0" refreshedBy="Sherad" refreshedDate="43989.845953124997" backgroundQuery="1" createdVersion="6" refreshedVersion="6" minRefreshableVersion="3" recordCount="0" supportSubquery="1" supportAdvancedDrill="1">
  <cacheSource type="external" connectionId="9"/>
  <cacheFields count="3">
    <cacheField name="[I_Combined].[Year].[Year]" caption="Year" numFmtId="0" hierarchy="9" level="1">
      <sharedItems containsSemiMixedTypes="0" containsNonDate="0" containsString="0"/>
    </cacheField>
    <cacheField name="[Measures].[Total Sales]" caption="Total Sales" numFmtId="0" hierarchy="68" level="32767"/>
    <cacheField name="[I_Combined].[Item Type].[Item Type]" caption="Item Type" numFmtId="0" hierarchy="5" level="1">
      <sharedItems count="6">
        <s v="Computer and Accessories"/>
        <s v="Delivery"/>
        <s v="Electronics"/>
        <s v="Home and Office Appliances"/>
        <s v="Others"/>
        <s v="Phones and Tablets"/>
      </sharedItems>
    </cacheField>
  </cacheFields>
  <cacheHierarchies count="94">
    <cacheHierarchy uniqueName="[I_Combined].[Date]" caption="Date" attribute="1" time="1" defaultMemberUniqueName="[I_Combined].[Date].[All]" allUniqueName="[I_Combined].[Date].[All]" dimensionUniqueName="[I_Combined]" displayFolder="" count="0" memberValueDatatype="7" unbalanced="0"/>
    <cacheHierarchy uniqueName="[I_Combined].[Date (Month)]" caption="Date (Month)" attribute="1" defaultMemberUniqueName="[I_Combined].[Date (Month)].[All]" allUniqueName="[I_Combined].[Date (Month)].[All]" dimensionUniqueName="[I_Combined]" displayFolder="" count="0" memberValueDatatype="130" unbalanced="0"/>
    <cacheHierarchy uniqueName="[I_Combined].[Date (Quarter)]" caption="Date (Quarter)" attribute="1" defaultMemberUniqueName="[I_Combined].[Date (Quarter)].[All]" allUniqueName="[I_Combined].[Date (Quarter)].[All]" dimensionUniqueName="[I_Combined]" displayFolder="" count="0" memberValueDatatype="130" unbalanced="0"/>
    <cacheHierarchy uniqueName="[I_Combined].[Date (Year)]" caption="Date (Year)" attribute="1" defaultMemberUniqueName="[I_Combined].[Date (Year)].[All]" allUniqueName="[I_Combined].[Date (Year)].[All]" dimensionUniqueName="[I_Combined]" displayFolder="" count="0" memberValueDatatype="130" unbalanced="0"/>
    <cacheHierarchy uniqueName="[I_Combined].[Item]" caption="Item" attribute="1" defaultMemberUniqueName="[I_Combined].[Item].[All]" allUniqueName="[I_Combined].[Item].[All]" dimensionUniqueName="[I_Combined]" displayFolder="" count="0" memberValueDatatype="130" unbalanced="0"/>
    <cacheHierarchy uniqueName="[I_Combined].[Item Type]" caption="Item Type" attribute="1" defaultMemberUniqueName="[I_Combined].[Item Type].[All]" allUniqueName="[I_Combined].[Item Type].[All]" dimensionUniqueName="[I_Combined]" displayFolder="" count="2" memberValueDatatype="130" unbalanced="0">
      <fieldsUsage count="2">
        <fieldUsage x="-1"/>
        <fieldUsage x="2"/>
      </fieldsUsage>
    </cacheHierarchy>
    <cacheHierarchy uniqueName="[I_Combined].[Month]" caption="Month" attribute="1" defaultMemberUniqueName="[I_Combined].[Month].[All]" allUniqueName="[I_Combined].[Month].[All]" dimensionUniqueName="[I_Combined]" displayFolder="" count="0" memberValueDatatype="130" unbalanced="0"/>
    <cacheHierarchy uniqueName="[I_Combined].[Quarter]" caption="Quarter" attribute="1" defaultMemberUniqueName="[I_Combined].[Quarter].[All]" allUniqueName="[I_Combined].[Quarter].[All]" dimensionUniqueName="[I_Combined]" displayFolder="" count="0" memberValueDatatype="130" unbalanced="0"/>
    <cacheHierarchy uniqueName="[I_Combined].[Value]" caption="Value" attribute="1" defaultMemberUniqueName="[I_Combined].[Value].[All]" allUniqueName="[I_Combined].[Value].[All]" dimensionUniqueName="[I_Combined]" displayFolder="" count="0" memberValueDatatype="5" unbalanced="0"/>
    <cacheHierarchy uniqueName="[I_Combined].[Year]" caption="Year" attribute="1" defaultMemberUniqueName="[I_Combined].[Year].[All]" allUniqueName="[I_Combined].[Year].[All]" dimensionUniqueName="[I_Combined]" displayFolder="" count="2" memberValueDatatype="130" unbalanced="0">
      <fieldsUsage count="2">
        <fieldUsage x="-1"/>
        <fieldUsage x="0"/>
      </fieldsUsage>
    </cacheHierarchy>
    <cacheHierarchy uniqueName="[Sales Combined].[Customer Company]" caption="Customer Company" attribute="1" defaultMemberUniqueName="[Sales Combined].[Customer Company].[All]" allUniqueName="[Sales Combined].[Customer Company].[All]" dimensionUniqueName="[Sales Combined]" displayFolder="" count="0" memberValueDatatype="130" unbalanced="0"/>
    <cacheHierarchy uniqueName="[Sales Combined].[Customer Name]" caption="Customer Name" attribute="1" defaultMemberUniqueName="[Sales Combined].[Customer Name].[All]" allUniqueName="[Sales Combined].[Customer Name].[All]" dimensionUniqueName="[Sales Combined]" displayFolder="" count="0" memberValueDatatype="130" unbalanced="0"/>
    <cacheHierarchy uniqueName="[Sales Combined].[Customer Type]" caption="Customer Type" attribute="1" defaultMemberUniqueName="[Sales Combined].[Customer Type].[All]" allUniqueName="[Sales Combined].[Customer Type].[All]" dimensionUniqueName="[Sales Combined]" displayFolder="" count="0" memberValueDatatype="130" unbalanced="0"/>
    <cacheHierarchy uniqueName="[Sales Combined].[DATE]" caption="DATE" attribute="1" time="1" defaultMemberUniqueName="[Sales Combined].[DATE].[All]" allUniqueName="[Sales Combined].[DATE].[All]" dimensionUniqueName="[Sales Combined]" displayFolder="" count="0" memberValueDatatype="7" unbalanced="0"/>
    <cacheHierarchy uniqueName="[Sales Combined].[DATE (Month)]" caption="DATE (Month)" attribute="1" defaultMemberUniqueName="[Sales Combined].[DATE (Month)].[All]" allUniqueName="[Sales Combined].[DATE (Month)].[All]" dimensionUniqueName="[Sales Combined]" displayFolder="" count="0" memberValueDatatype="130" unbalanced="0"/>
    <cacheHierarchy uniqueName="[Sales Combined].[DATE (Quarter)]" caption="DATE (Quarter)" attribute="1" defaultMemberUniqueName="[Sales Combined].[DATE (Quarter)].[All]" allUniqueName="[Sales Combined].[DATE (Quarter)].[All]" dimensionUniqueName="[Sales Combined]" displayFolder="" count="0" memberValueDatatype="130" unbalanced="0"/>
    <cacheHierarchy uniqueName="[Sales Combined].[DATE (Year)]" caption="DATE (Year)" attribute="1" defaultMemberUniqueName="[Sales Combined].[DATE (Year)].[All]" allUniqueName="[Sales Combined].[DATE (Year)].[All]" dimensionUniqueName="[Sales Combined]" displayFolder="" count="0" memberValueDatatype="130" unbalanced="0"/>
    <cacheHierarchy uniqueName="[Sales Combined].[invoice id]" caption="invoice id" attribute="1" defaultMemberUniqueName="[Sales Combined].[invoice id].[All]" allUniqueName="[Sales Combined].[invoice id].[All]" dimensionUniqueName="[Sales Combined]" displayFolder="" count="0" memberValueDatatype="130" unbalanced="0"/>
    <cacheHierarchy uniqueName="[Sales Combined].[Mode of Payment]" caption="Mode of Payment" attribute="1" defaultMemberUniqueName="[Sales Combined].[Mode of Payment].[All]" allUniqueName="[Sales Combined].[Mode of Payment].[All]" dimensionUniqueName="[Sales Combined]" displayFolder="" count="0" memberValueDatatype="130" unbalanced="0"/>
    <cacheHierarchy uniqueName="[Sales Combined].[Month]" caption="Month" attribute="1" defaultMemberUniqueName="[Sales Combined].[Month].[All]" allUniqueName="[Sales Combined].[Month].[All]" dimensionUniqueName="[Sales Combined]" displayFolder="" count="0" memberValueDatatype="130" unbalanced="0"/>
    <cacheHierarchy uniqueName="[Sales Combined].[Quarter]" caption="Quarter" attribute="1" defaultMemberUniqueName="[Sales Combined].[Quarter].[All]" allUniqueName="[Sales Combined].[Quarter].[All]" dimensionUniqueName="[Sales Combined]" displayFolder="" count="0" memberValueDatatype="130" unbalanced="0"/>
    <cacheHierarchy uniqueName="[Sales Combined].[Sales Person]" caption="Sales Person" attribute="1" defaultMemberUniqueName="[Sales Combined].[Sales Person].[All]" allUniqueName="[Sales Combined].[Sales Person].[All]" dimensionUniqueName="[Sales Combined]" displayFolder="" count="0" memberValueDatatype="130" unbalanced="0"/>
    <cacheHierarchy uniqueName="[Sales Combined].[Value]" caption="Value" attribute="1" defaultMemberUniqueName="[Sales Combined].[Value].[All]" allUniqueName="[Sales Combined].[Value].[All]" dimensionUniqueName="[Sales Combined]" displayFolder="" count="0" memberValueDatatype="5" unbalanced="0"/>
    <cacheHierarchy uniqueName="[Sales Combined].[Year]" caption="Year" attribute="1" defaultMemberUniqueName="[Sales Combined].[Year].[All]" allUniqueName="[Sales Combined].[Year].[All]" dimensionUniqueName="[Sales Combined]" displayFolder="" count="0" memberValueDatatype="130" unbalanced="0"/>
    <cacheHierarchy uniqueName="[Sales_Combined].[Customer Company]" caption="Customer Company" attribute="1" defaultMemberUniqueName="[Sales_Combined].[Customer Company].[All]" allUniqueName="[Sales_Combined].[Customer Company].[All]" dimensionUniqueName="[Sales_Combined]" displayFolder="" count="0" memberValueDatatype="130" unbalanced="0"/>
    <cacheHierarchy uniqueName="[Sales_Combined].[Customer Name]" caption="Customer Name" attribute="1" defaultMemberUniqueName="[Sales_Combined].[Customer Name].[All]" allUniqueName="[Sales_Combined].[Customer Name].[All]" dimensionUniqueName="[Sales_Combined]" displayFolder="" count="0" memberValueDatatype="130" unbalanced="0"/>
    <cacheHierarchy uniqueName="[Sales_Combined].[Customer Type]" caption="Customer Type" attribute="1" defaultMemberUniqueName="[Sales_Combined].[Customer Type].[All]" allUniqueName="[Sales_Combined].[Customer Type].[All]" dimensionUniqueName="[Sales_Combined]" displayFolder="" count="0" memberValueDatatype="130" unbalanced="0"/>
    <cacheHierarchy uniqueName="[Sales_Combined].[DATE]" caption="DATE" attribute="1" time="1" defaultMemberUniqueName="[Sales_Combined].[DATE].[All]" allUniqueName="[Sales_Combined].[DATE].[All]" dimensionUniqueName="[Sales_Combined]" displayFolder="" count="0" memberValueDatatype="7" unbalanced="0"/>
    <cacheHierarchy uniqueName="[Sales_Combined].[DATE (Month Index)]" caption="DATE (Month Index)" attribute="1" defaultMemberUniqueName="[Sales_Combined].[DATE (Month Index)].[All]" allUniqueName="[Sales_Combined].[DATE (Month Index)].[All]" dimensionUniqueName="[Sales_Combined]" displayFolder="" count="0" memberValueDatatype="20" unbalanced="0"/>
    <cacheHierarchy uniqueName="[Sales_Combined].[DATE (Month)]" caption="DATE (Month)" attribute="1" defaultMemberUniqueName="[Sales_Combined].[DATE (Month)].[All]" allUniqueName="[Sales_Combined].[DATE (Month)].[All]" dimensionUniqueName="[Sales_Combined]" displayFolder="" count="0" memberValueDatatype="130" unbalanced="0"/>
    <cacheHierarchy uniqueName="[Sales_Combined].[DATE (Quarter)]" caption="DATE (Quarter)" attribute="1" defaultMemberUniqueName="[Sales_Combined].[DATE (Quarter)].[All]" allUniqueName="[Sales_Combined].[DATE (Quarter)].[All]" dimensionUniqueName="[Sales_Combined]" displayFolder="" count="0" memberValueDatatype="130" unbalanced="0"/>
    <cacheHierarchy uniqueName="[Sales_Combined].[DATE (Year)]" caption="DATE (Year)" attribute="1" defaultMemberUniqueName="[Sales_Combined].[DATE (Year)].[All]" allUniqueName="[Sales_Combined].[DATE (Year)].[All]" dimensionUniqueName="[Sales_Combined]" displayFolder="" count="0" memberValueDatatype="130" unbalanced="0"/>
    <cacheHierarchy uniqueName="[Sales_Combined].[invoice id]" caption="invoice id" attribute="1" defaultMemberUniqueName="[Sales_Combined].[invoice id].[All]" allUniqueName="[Sales_Combined].[invoice id].[All]" dimensionUniqueName="[Sales_Combined]" displayFolder="" count="0" memberValueDatatype="130" unbalanced="0"/>
    <cacheHierarchy uniqueName="[Sales_Combined].[Mode of Payment]" caption="Mode of Payment" attribute="1" defaultMemberUniqueName="[Sales_Combined].[Mode of Payment].[All]" allUniqueName="[Sales_Combined].[Mode of Payment].[All]" dimensionUniqueName="[Sales_Combined]" displayFolder="" count="0" memberValueDatatype="130" unbalanced="0"/>
    <cacheHierarchy uniqueName="[Sales_Combined].[Month]" caption="Month" attribute="1" defaultMemberUniqueName="[Sales_Combined].[Month].[All]" allUniqueName="[Sales_Combined].[Month].[All]" dimensionUniqueName="[Sales_Combined]" displayFolder="" count="0" memberValueDatatype="130" unbalanced="0"/>
    <cacheHierarchy uniqueName="[Sales_Combined].[Quarter]" caption="Quarter" attribute="1" defaultMemberUniqueName="[Sales_Combined].[Quarter].[All]" allUniqueName="[Sales_Combined].[Quarter].[All]" dimensionUniqueName="[Sales_Combined]" displayFolder="" count="0" memberValueDatatype="130" unbalanced="0"/>
    <cacheHierarchy uniqueName="[Sales_Combined].[Sales Person]" caption="Sales Person" attribute="1" defaultMemberUniqueName="[Sales_Combined].[Sales Person].[All]" allUniqueName="[Sales_Combined].[Sales Person].[All]" dimensionUniqueName="[Sales_Combined]" displayFolder="" count="0" memberValueDatatype="130" unbalanced="0"/>
    <cacheHierarchy uniqueName="[Sales_Combined].[Value]" caption="Value" attribute="1" defaultMemberUniqueName="[Sales_Combined].[Value].[All]" allUniqueName="[Sales_Combined].[Value].[All]" dimensionUniqueName="[Sales_Combined]" displayFolder="" count="0" memberValueDatatype="5" unbalanced="0"/>
    <cacheHierarchy uniqueName="[Sales_Combined].[Year]" caption="Year" attribute="1" defaultMemberUniqueName="[Sales_Combined].[Year].[All]" allUniqueName="[Sales_Combined].[Year].[All]" dimensionUniqueName="[Sales_Combined]" displayFolder="" count="0" memberValueDatatype="130" unbalanced="0"/>
    <cacheHierarchy uniqueName="[2018].[Column10]" caption="Column10" attribute="1" defaultMemberUniqueName="[2018].[Column10].[All]" allUniqueName="[2018].[Column10].[All]" dimensionUniqueName="[2018]" displayFolder="" count="0" memberValueDatatype="130" unbalanced="0" hidden="1"/>
    <cacheHierarchy uniqueName="[2018].[Column11]" caption="Column11" attribute="1" defaultMemberUniqueName="[2018].[Column11].[All]" allUniqueName="[2018].[Column11].[All]" dimensionUniqueName="[2018]" displayFolder="" count="0" memberValueDatatype="130" unbalanced="0" hidden="1"/>
    <cacheHierarchy uniqueName="[2018].[Column9]" caption="Column9" attribute="1" defaultMemberUniqueName="[2018].[Column9].[All]" allUniqueName="[2018].[Column9].[All]" dimensionUniqueName="[2018]" displayFolder="" count="0" memberValueDatatype="130" unbalanced="0" hidden="1"/>
    <cacheHierarchy uniqueName="[2018].[Customer Company]" caption="Customer Company" attribute="1" defaultMemberUniqueName="[2018].[Customer Company].[All]" allUniqueName="[2018].[Customer Company].[All]" dimensionUniqueName="[2018]" displayFolder="" count="0" memberValueDatatype="130" unbalanced="0" hidden="1"/>
    <cacheHierarchy uniqueName="[2018].[Customer Name]" caption="Customer Name" attribute="1" defaultMemberUniqueName="[2018].[Customer Name].[All]" allUniqueName="[2018].[Customer Name].[All]" dimensionUniqueName="[2018]" displayFolder="" count="0" memberValueDatatype="130" unbalanced="0" hidden="1"/>
    <cacheHierarchy uniqueName="[2018].[Customer Type]" caption="Customer Type" attribute="1" defaultMemberUniqueName="[2018].[Customer Type].[All]" allUniqueName="[2018].[Customer Type].[All]" dimensionUniqueName="[2018]" displayFolder="" count="0" memberValueDatatype="130" unbalanced="0" hidden="1"/>
    <cacheHierarchy uniqueName="[2018].[DATE]" caption="DATE" attribute="1" time="1" defaultMemberUniqueName="[2018].[DATE].[All]" allUniqueName="[2018].[DATE].[All]" dimensionUniqueName="[2018]" displayFolder="" count="0" memberValueDatatype="7" unbalanced="0" hidden="1"/>
    <cacheHierarchy uniqueName="[2018].[invoice id]" caption="invoice id" attribute="1" defaultMemberUniqueName="[2018].[invoice id].[All]" allUniqueName="[2018].[invoice id].[All]" dimensionUniqueName="[2018]" displayFolder="" count="0" memberValueDatatype="130" unbalanced="0" hidden="1"/>
    <cacheHierarchy uniqueName="[2018].[Mode of Payment]" caption="Mode of Payment" attribute="1" defaultMemberUniqueName="[2018].[Mode of Payment].[All]" allUniqueName="[2018].[Mode of Payment].[All]" dimensionUniqueName="[2018]" displayFolder="" count="0" memberValueDatatype="130" unbalanced="0" hidden="1"/>
    <cacheHierarchy uniqueName="[2018].[Sales Person]" caption="Sales Person" attribute="1" defaultMemberUniqueName="[2018].[Sales Person].[All]" allUniqueName="[2018].[Sales Person].[All]" dimensionUniqueName="[2018]" displayFolder="" count="0" memberValueDatatype="130" unbalanced="0" hidden="1"/>
    <cacheHierarchy uniqueName="[2018].[Value]" caption="Value" attribute="1" defaultMemberUniqueName="[2018].[Value].[All]" allUniqueName="[2018].[Value].[All]" dimensionUniqueName="[2018]" displayFolder="" count="0" memberValueDatatype="5" unbalanced="0" hidden="1"/>
    <cacheHierarchy uniqueName="[2019].[Customer Company]" caption="Customer Company" attribute="1" defaultMemberUniqueName="[2019].[Customer Company].[All]" allUniqueName="[2019].[Customer Company].[All]" dimensionUniqueName="[2019]" displayFolder="" count="0" memberValueDatatype="130" unbalanced="0" hidden="1"/>
    <cacheHierarchy uniqueName="[2019].[Customer Name]" caption="Customer Name" attribute="1" defaultMemberUniqueName="[2019].[Customer Name].[All]" allUniqueName="[2019].[Customer Name].[All]" dimensionUniqueName="[2019]" displayFolder="" count="0" memberValueDatatype="130" unbalanced="0" hidden="1"/>
    <cacheHierarchy uniqueName="[2019].[Customer Type]" caption="Customer Type" attribute="1" defaultMemberUniqueName="[2019].[Customer Type].[All]" allUniqueName="[2019].[Customer Type].[All]" dimensionUniqueName="[2019]" displayFolder="" count="0" memberValueDatatype="130" unbalanced="0" hidden="1"/>
    <cacheHierarchy uniqueName="[2019].[DATE]" caption="DATE" attribute="1" time="1" defaultMemberUniqueName="[2019].[DATE].[All]" allUniqueName="[2019].[DATE].[All]" dimensionUniqueName="[2019]" displayFolder="" count="0" memberValueDatatype="7" unbalanced="0" hidden="1"/>
    <cacheHierarchy uniqueName="[2019].[invoice id]" caption="invoice id" attribute="1" defaultMemberUniqueName="[2019].[invoice id].[All]" allUniqueName="[2019].[invoice id].[All]" dimensionUniqueName="[2019]" displayFolder="" count="0" memberValueDatatype="130" unbalanced="0" hidden="1"/>
    <cacheHierarchy uniqueName="[2019].[Mode of Payment]" caption="Mode of Payment" attribute="1" defaultMemberUniqueName="[2019].[Mode of Payment].[All]" allUniqueName="[2019].[Mode of Payment].[All]" dimensionUniqueName="[2019]" displayFolder="" count="0" memberValueDatatype="130" unbalanced="0" hidden="1"/>
    <cacheHierarchy uniqueName="[2019].[Sales Person]" caption="Sales Person" attribute="1" defaultMemberUniqueName="[2019].[Sales Person].[All]" allUniqueName="[2019].[Sales Person].[All]" dimensionUniqueName="[2019]" displayFolder="" count="0" memberValueDatatype="130" unbalanced="0" hidden="1"/>
    <cacheHierarchy uniqueName="[2019].[Value]" caption="Value" attribute="1" defaultMemberUniqueName="[2019].[Value].[All]" allUniqueName="[2019].[Value].[All]" dimensionUniqueName="[2019]" displayFolder="" count="0" memberValueDatatype="5" unbalanced="0" hidden="1"/>
    <cacheHierarchy uniqueName="[Combined].[Customer Company]" caption="Customer Company" attribute="1" defaultMemberUniqueName="[Combined].[Customer Company].[All]" allUniqueName="[Combined].[Customer Company].[All]" dimensionUniqueName="[Combined]" displayFolder="" count="0" memberValueDatatype="130" unbalanced="0" hidden="1"/>
    <cacheHierarchy uniqueName="[Combined].[Customer Name]" caption="Customer Name" attribute="1" defaultMemberUniqueName="[Combined].[Customer Name].[All]" allUniqueName="[Combined].[Customer Name].[All]" dimensionUniqueName="[Combined]" displayFolder="" count="0" memberValueDatatype="130" unbalanced="0" hidden="1"/>
    <cacheHierarchy uniqueName="[Combined].[Customer Type]" caption="Customer Type" attribute="1" defaultMemberUniqueName="[Combined].[Customer Type].[All]" allUniqueName="[Combined].[Customer Type].[All]" dimensionUniqueName="[Combined]" displayFolder="" count="0" memberValueDatatype="130" unbalanced="0" hidden="1"/>
    <cacheHierarchy uniqueName="[Combined].[DATE]" caption="DATE" attribute="1" time="1" defaultMemberUniqueName="[Combined].[DATE].[All]" allUniqueName="[Combined].[DATE].[All]" dimensionUniqueName="[Combined]" displayFolder="" count="0" memberValueDatatype="7" unbalanced="0" hidden="1"/>
    <cacheHierarchy uniqueName="[Combined].[invoice id]" caption="invoice id" attribute="1" defaultMemberUniqueName="[Combined].[invoice id].[All]" allUniqueName="[Combined].[invoice id].[All]" dimensionUniqueName="[Combined]" displayFolder="" count="0" memberValueDatatype="130" unbalanced="0" hidden="1"/>
    <cacheHierarchy uniqueName="[Combined].[Mode of Payment]" caption="Mode of Payment" attribute="1" defaultMemberUniqueName="[Combined].[Mode of Payment].[All]" allUniqueName="[Combined].[Mode of Payment].[All]" dimensionUniqueName="[Combined]" displayFolder="" count="0" memberValueDatatype="130" unbalanced="0" hidden="1"/>
    <cacheHierarchy uniqueName="[Combined].[Sales Person]" caption="Sales Person" attribute="1" defaultMemberUniqueName="[Combined].[Sales Person].[All]" allUniqueName="[Combined].[Sales Person].[All]" dimensionUniqueName="[Combined]" displayFolder="" count="0" memberValueDatatype="130" unbalanced="0" hidden="1"/>
    <cacheHierarchy uniqueName="[Combined].[Value]" caption="Value" attribute="1" defaultMemberUniqueName="[Combined].[Value].[All]" allUniqueName="[Combined].[Value].[All]" dimensionUniqueName="[Combined]" displayFolder="" count="0" memberValueDatatype="5" unbalanced="0" hidden="1"/>
    <cacheHierarchy uniqueName="[I_Combined].[Date (Month Index)]" caption="Date (Month Index)" attribute="1" defaultMemberUniqueName="[I_Combined].[Date (Month Index)].[All]" allUniqueName="[I_Combined].[Date (Month Index)].[All]" dimensionUniqueName="[I_Combined]" displayFolder="" count="0" memberValueDatatype="20" unbalanced="0" hidden="1"/>
    <cacheHierarchy uniqueName="[Sales Combined].[DATE (Month Index)]" caption="DATE (Month Index)" attribute="1" defaultMemberUniqueName="[Sales Combined].[DATE (Month Index)].[All]" allUniqueName="[Sales Combined].[DATE (Month Index)].[All]" dimensionUniqueName="[Sales Combined]" displayFolder="" count="0" memberValueDatatype="20" unbalanced="0" hidden="1"/>
    <cacheHierarchy uniqueName="[Measures].[Total Sales]" caption="Total Sales" measure="1" displayFolder="" measureGroup="I_Combined" count="0" oneField="1">
      <fieldsUsage count="1">
        <fieldUsage x="1"/>
      </fieldsUsage>
    </cacheHierarchy>
    <cacheHierarchy uniqueName="[Measures].[Total Cost]" caption="Total Cost" measure="1" displayFolder="" measureGroup="I_Combined" count="0"/>
    <cacheHierarchy uniqueName="[Measures].[Gross Profit]" caption="Gross Profit" measure="1" displayFolder="" measureGroup="I_Combined" count="0"/>
    <cacheHierarchy uniqueName="[Measures].[SGA]" caption="SGA" measure="1" displayFolder="" measureGroup="I_Combined" count="0"/>
    <cacheHierarchy uniqueName="[Measures].[Total Expenses]" caption="Total Expenses" measure="1" displayFolder="" measureGroup="I_Combined" count="0"/>
    <cacheHierarchy uniqueName="[Measures].[EBITDA]" caption="EBITDA" measure="1" displayFolder="" measureGroup="I_Combined" count="0"/>
    <cacheHierarchy uniqueName="[Measures].[EBIT]" caption="EBIT" measure="1" displayFolder="" measureGroup="I_Combined" count="0"/>
    <cacheHierarchy uniqueName="[Measures].[Other Expenses Total]" caption="Other Expenses Total" measure="1" displayFolder="" measureGroup="I_Combined" count="0"/>
    <cacheHierarchy uniqueName="[Measures].[Total Active Users]" caption="Total Active Users" measure="1" displayFolder="" measureGroup="Sales Combined" count="0"/>
    <cacheHierarchy uniqueName="[Measures].[Total Credit Sales]" caption="Total Credit Sales" measure="1" displayFolder="" measureGroup="Sales Combined" count="0"/>
    <cacheHierarchy uniqueName="[Measures].[Total Cash Sales]" caption="Total Cash Sales" measure="1" displayFolder="" measureGroup="Sales Combined" count="0"/>
    <cacheHierarchy uniqueName="[Measures].[Total Number of Transactions]" caption="Total Number of Transactions" measure="1" displayFolder="" measureGroup="Sales Combined" count="0"/>
    <cacheHierarchy uniqueName="[Measures].[Total Number of Credit Transactions]" caption="Total Number of Credit Transactions" measure="1" displayFolder="" measureGroup="Sales Combined" count="0"/>
    <cacheHierarchy uniqueName="[Measures].[Active Users CR Sales]" caption="Active Users CR Sales" measure="1" displayFolder="" measureGroup="Sales Combined" count="0"/>
    <cacheHierarchy uniqueName="[Measures].[Average Order Value CR Sales]" caption="Average Order Value CR Sales" measure="1" displayFolder="" measureGroup="Sales Combined" count="0"/>
    <cacheHierarchy uniqueName="[Measures].[Annual Order Frequency CR Sales]" caption="Annual Order Frequency CR Sales" measure="1" displayFolder="" measureGroup="Sales Combined" count="0"/>
    <cacheHierarchy uniqueName="[Measures].[Number of New Customers CR Sales]" caption="Number of New Customers CR Sales" measure="1" displayFolder="" measureGroup="Sales Combined" count="0"/>
    <cacheHierarchy uniqueName="[Measures].[Number of Repeat Customers CR Sales]" caption="Number of Repeat Customers CR Sales" measure="1" displayFolder="" measureGroup="Sales Combined" count="0"/>
    <cacheHierarchy uniqueName="[Measures].[__XL_Count 2018]" caption="__XL_Count 2018" measure="1" displayFolder="" measureGroup="2018" count="0" hidden="1"/>
    <cacheHierarchy uniqueName="[Measures].[__XL_Count 2019]" caption="__XL_Count 2019" measure="1" displayFolder="" measureGroup="2019" count="0" hidden="1"/>
    <cacheHierarchy uniqueName="[Measures].[__XL_Count Combined]" caption="__XL_Count Combined" measure="1" displayFolder="" measureGroup="Combined" count="0" hidden="1"/>
    <cacheHierarchy uniqueName="[Measures].[__XL_Count I_Combined]" caption="__XL_Count I_Combined" measure="1" displayFolder="" measureGroup="I_Combined" count="0" hidden="1"/>
    <cacheHierarchy uniqueName="[Measures].[__XL_Count Sales Combined]" caption="__XL_Count Sales Combined" measure="1" displayFolder="" measureGroup="Sales Combined" count="0" hidden="1"/>
    <cacheHierarchy uniqueName="[Measures].[__XL_Count Sales_Combined]" caption="__XL_Count Sales_Combined" measure="1" displayFolder="" measureGroup="Sales_Combined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Sales_Combined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4">
    <dimension name="I_Combined" uniqueName="[I_Combined]" caption="I_Combined"/>
    <dimension measure="1" name="Measures" uniqueName="[Measures]" caption="Measures"/>
    <dimension name="Sales Combined" uniqueName="[Sales Combined]" caption="Sales Combined"/>
    <dimension name="Sales_Combined" uniqueName="[Sales_Combined]" caption="Sales_Combined"/>
  </dimensions>
  <measureGroups count="6">
    <measureGroup name="2018" caption="2018"/>
    <measureGroup name="2019" caption="2019"/>
    <measureGroup name="Combined" caption="Combined"/>
    <measureGroup name="I_Combined" caption="I_Combined"/>
    <measureGroup name="Sales Combined" caption="Sales Combined"/>
    <measureGroup name="Sales_Combined" caption="Sales_Combined"/>
  </measureGroups>
  <maps count="3">
    <map measureGroup="3" dimension="0"/>
    <map measureGroup="4" dimension="2"/>
    <map measureGroup="5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saveData="0" refreshedBy="Sherad" refreshedDate="43989.845954629629" backgroundQuery="1" createdVersion="6" refreshedVersion="6" minRefreshableVersion="3" recordCount="0" supportSubquery="1" supportAdvancedDrill="1">
  <cacheSource type="external" connectionId="9"/>
  <cacheFields count="2">
    <cacheField name="[I_Combined].[Year].[Year]" caption="Year" numFmtId="0" hierarchy="9" level="1">
      <sharedItems count="2">
        <s v="2018"/>
        <s v="2019"/>
      </sharedItems>
    </cacheField>
    <cacheField name="[Measures].[Total Sales]" caption="Total Sales" numFmtId="0" hierarchy="68" level="32767"/>
  </cacheFields>
  <cacheHierarchies count="94">
    <cacheHierarchy uniqueName="[I_Combined].[Date]" caption="Date" attribute="1" time="1" defaultMemberUniqueName="[I_Combined].[Date].[All]" allUniqueName="[I_Combined].[Date].[All]" dimensionUniqueName="[I_Combined]" displayFolder="" count="0" memberValueDatatype="7" unbalanced="0"/>
    <cacheHierarchy uniqueName="[I_Combined].[Date (Month)]" caption="Date (Month)" attribute="1" defaultMemberUniqueName="[I_Combined].[Date (Month)].[All]" allUniqueName="[I_Combined].[Date (Month)].[All]" dimensionUniqueName="[I_Combined]" displayFolder="" count="0" memberValueDatatype="130" unbalanced="0"/>
    <cacheHierarchy uniqueName="[I_Combined].[Date (Quarter)]" caption="Date (Quarter)" attribute="1" defaultMemberUniqueName="[I_Combined].[Date (Quarter)].[All]" allUniqueName="[I_Combined].[Date (Quarter)].[All]" dimensionUniqueName="[I_Combined]" displayFolder="" count="0" memberValueDatatype="130" unbalanced="0"/>
    <cacheHierarchy uniqueName="[I_Combined].[Date (Year)]" caption="Date (Year)" attribute="1" defaultMemberUniqueName="[I_Combined].[Date (Year)].[All]" allUniqueName="[I_Combined].[Date (Year)].[All]" dimensionUniqueName="[I_Combined]" displayFolder="" count="0" memberValueDatatype="130" unbalanced="0"/>
    <cacheHierarchy uniqueName="[I_Combined].[Item]" caption="Item" attribute="1" defaultMemberUniqueName="[I_Combined].[Item].[All]" allUniqueName="[I_Combined].[Item].[All]" dimensionUniqueName="[I_Combined]" displayFolder="" count="0" memberValueDatatype="130" unbalanced="0"/>
    <cacheHierarchy uniqueName="[I_Combined].[Item Type]" caption="Item Type" attribute="1" defaultMemberUniqueName="[I_Combined].[Item Type].[All]" allUniqueName="[I_Combined].[Item Type].[All]" dimensionUniqueName="[I_Combined]" displayFolder="" count="0" memberValueDatatype="130" unbalanced="0"/>
    <cacheHierarchy uniqueName="[I_Combined].[Month]" caption="Month" attribute="1" defaultMemberUniqueName="[I_Combined].[Month].[All]" allUniqueName="[I_Combined].[Month].[All]" dimensionUniqueName="[I_Combined]" displayFolder="" count="0" memberValueDatatype="130" unbalanced="0"/>
    <cacheHierarchy uniqueName="[I_Combined].[Quarter]" caption="Quarter" attribute="1" defaultMemberUniqueName="[I_Combined].[Quarter].[All]" allUniqueName="[I_Combined].[Quarter].[All]" dimensionUniqueName="[I_Combined]" displayFolder="" count="0" memberValueDatatype="130" unbalanced="0"/>
    <cacheHierarchy uniqueName="[I_Combined].[Value]" caption="Value" attribute="1" defaultMemberUniqueName="[I_Combined].[Value].[All]" allUniqueName="[I_Combined].[Value].[All]" dimensionUniqueName="[I_Combined]" displayFolder="" count="0" memberValueDatatype="5" unbalanced="0"/>
    <cacheHierarchy uniqueName="[I_Combined].[Year]" caption="Year" attribute="1" defaultMemberUniqueName="[I_Combined].[Year].[All]" allUniqueName="[I_Combined].[Year].[All]" dimensionUniqueName="[I_Combined]" displayFolder="" count="2" memberValueDatatype="130" unbalanced="0">
      <fieldsUsage count="2">
        <fieldUsage x="-1"/>
        <fieldUsage x="0"/>
      </fieldsUsage>
    </cacheHierarchy>
    <cacheHierarchy uniqueName="[Sales Combined].[Customer Company]" caption="Customer Company" attribute="1" defaultMemberUniqueName="[Sales Combined].[Customer Company].[All]" allUniqueName="[Sales Combined].[Customer Company].[All]" dimensionUniqueName="[Sales Combined]" displayFolder="" count="0" memberValueDatatype="130" unbalanced="0"/>
    <cacheHierarchy uniqueName="[Sales Combined].[Customer Name]" caption="Customer Name" attribute="1" defaultMemberUniqueName="[Sales Combined].[Customer Name].[All]" allUniqueName="[Sales Combined].[Customer Name].[All]" dimensionUniqueName="[Sales Combined]" displayFolder="" count="0" memberValueDatatype="130" unbalanced="0"/>
    <cacheHierarchy uniqueName="[Sales Combined].[Customer Type]" caption="Customer Type" attribute="1" defaultMemberUniqueName="[Sales Combined].[Customer Type].[All]" allUniqueName="[Sales Combined].[Customer Type].[All]" dimensionUniqueName="[Sales Combined]" displayFolder="" count="0" memberValueDatatype="130" unbalanced="0"/>
    <cacheHierarchy uniqueName="[Sales Combined].[DATE]" caption="DATE" attribute="1" time="1" defaultMemberUniqueName="[Sales Combined].[DATE].[All]" allUniqueName="[Sales Combined].[DATE].[All]" dimensionUniqueName="[Sales Combined]" displayFolder="" count="0" memberValueDatatype="7" unbalanced="0"/>
    <cacheHierarchy uniqueName="[Sales Combined].[DATE (Month)]" caption="DATE (Month)" attribute="1" defaultMemberUniqueName="[Sales Combined].[DATE (Month)].[All]" allUniqueName="[Sales Combined].[DATE (Month)].[All]" dimensionUniqueName="[Sales Combined]" displayFolder="" count="0" memberValueDatatype="130" unbalanced="0"/>
    <cacheHierarchy uniqueName="[Sales Combined].[DATE (Quarter)]" caption="DATE (Quarter)" attribute="1" defaultMemberUniqueName="[Sales Combined].[DATE (Quarter)].[All]" allUniqueName="[Sales Combined].[DATE (Quarter)].[All]" dimensionUniqueName="[Sales Combined]" displayFolder="" count="0" memberValueDatatype="130" unbalanced="0"/>
    <cacheHierarchy uniqueName="[Sales Combined].[DATE (Year)]" caption="DATE (Year)" attribute="1" defaultMemberUniqueName="[Sales Combined].[DATE (Year)].[All]" allUniqueName="[Sales Combined].[DATE (Year)].[All]" dimensionUniqueName="[Sales Combined]" displayFolder="" count="0" memberValueDatatype="130" unbalanced="0"/>
    <cacheHierarchy uniqueName="[Sales Combined].[invoice id]" caption="invoice id" attribute="1" defaultMemberUniqueName="[Sales Combined].[invoice id].[All]" allUniqueName="[Sales Combined].[invoice id].[All]" dimensionUniqueName="[Sales Combined]" displayFolder="" count="0" memberValueDatatype="130" unbalanced="0"/>
    <cacheHierarchy uniqueName="[Sales Combined].[Mode of Payment]" caption="Mode of Payment" attribute="1" defaultMemberUniqueName="[Sales Combined].[Mode of Payment].[All]" allUniqueName="[Sales Combined].[Mode of Payment].[All]" dimensionUniqueName="[Sales Combined]" displayFolder="" count="0" memberValueDatatype="130" unbalanced="0"/>
    <cacheHierarchy uniqueName="[Sales Combined].[Month]" caption="Month" attribute="1" defaultMemberUniqueName="[Sales Combined].[Month].[All]" allUniqueName="[Sales Combined].[Month].[All]" dimensionUniqueName="[Sales Combined]" displayFolder="" count="0" memberValueDatatype="130" unbalanced="0"/>
    <cacheHierarchy uniqueName="[Sales Combined].[Quarter]" caption="Quarter" attribute="1" defaultMemberUniqueName="[Sales Combined].[Quarter].[All]" allUniqueName="[Sales Combined].[Quarter].[All]" dimensionUniqueName="[Sales Combined]" displayFolder="" count="0" memberValueDatatype="130" unbalanced="0"/>
    <cacheHierarchy uniqueName="[Sales Combined].[Sales Person]" caption="Sales Person" attribute="1" defaultMemberUniqueName="[Sales Combined].[Sales Person].[All]" allUniqueName="[Sales Combined].[Sales Person].[All]" dimensionUniqueName="[Sales Combined]" displayFolder="" count="0" memberValueDatatype="130" unbalanced="0"/>
    <cacheHierarchy uniqueName="[Sales Combined].[Value]" caption="Value" attribute="1" defaultMemberUniqueName="[Sales Combined].[Value].[All]" allUniqueName="[Sales Combined].[Value].[All]" dimensionUniqueName="[Sales Combined]" displayFolder="" count="0" memberValueDatatype="5" unbalanced="0"/>
    <cacheHierarchy uniqueName="[Sales Combined].[Year]" caption="Year" attribute="1" defaultMemberUniqueName="[Sales Combined].[Year].[All]" allUniqueName="[Sales Combined].[Year].[All]" dimensionUniqueName="[Sales Combined]" displayFolder="" count="0" memberValueDatatype="130" unbalanced="0"/>
    <cacheHierarchy uniqueName="[Sales_Combined].[Customer Company]" caption="Customer Company" attribute="1" defaultMemberUniqueName="[Sales_Combined].[Customer Company].[All]" allUniqueName="[Sales_Combined].[Customer Company].[All]" dimensionUniqueName="[Sales_Combined]" displayFolder="" count="0" memberValueDatatype="130" unbalanced="0"/>
    <cacheHierarchy uniqueName="[Sales_Combined].[Customer Name]" caption="Customer Name" attribute="1" defaultMemberUniqueName="[Sales_Combined].[Customer Name].[All]" allUniqueName="[Sales_Combined].[Customer Name].[All]" dimensionUniqueName="[Sales_Combined]" displayFolder="" count="0" memberValueDatatype="130" unbalanced="0"/>
    <cacheHierarchy uniqueName="[Sales_Combined].[Customer Type]" caption="Customer Type" attribute="1" defaultMemberUniqueName="[Sales_Combined].[Customer Type].[All]" allUniqueName="[Sales_Combined].[Customer Type].[All]" dimensionUniqueName="[Sales_Combined]" displayFolder="" count="0" memberValueDatatype="130" unbalanced="0"/>
    <cacheHierarchy uniqueName="[Sales_Combined].[DATE]" caption="DATE" attribute="1" time="1" defaultMemberUniqueName="[Sales_Combined].[DATE].[All]" allUniqueName="[Sales_Combined].[DATE].[All]" dimensionUniqueName="[Sales_Combined]" displayFolder="" count="0" memberValueDatatype="7" unbalanced="0"/>
    <cacheHierarchy uniqueName="[Sales_Combined].[DATE (Month Index)]" caption="DATE (Month Index)" attribute="1" defaultMemberUniqueName="[Sales_Combined].[DATE (Month Index)].[All]" allUniqueName="[Sales_Combined].[DATE (Month Index)].[All]" dimensionUniqueName="[Sales_Combined]" displayFolder="" count="0" memberValueDatatype="20" unbalanced="0"/>
    <cacheHierarchy uniqueName="[Sales_Combined].[DATE (Month)]" caption="DATE (Month)" attribute="1" defaultMemberUniqueName="[Sales_Combined].[DATE (Month)].[All]" allUniqueName="[Sales_Combined].[DATE (Month)].[All]" dimensionUniqueName="[Sales_Combined]" displayFolder="" count="0" memberValueDatatype="130" unbalanced="0"/>
    <cacheHierarchy uniqueName="[Sales_Combined].[DATE (Quarter)]" caption="DATE (Quarter)" attribute="1" defaultMemberUniqueName="[Sales_Combined].[DATE (Quarter)].[All]" allUniqueName="[Sales_Combined].[DATE (Quarter)].[All]" dimensionUniqueName="[Sales_Combined]" displayFolder="" count="0" memberValueDatatype="130" unbalanced="0"/>
    <cacheHierarchy uniqueName="[Sales_Combined].[DATE (Year)]" caption="DATE (Year)" attribute="1" defaultMemberUniqueName="[Sales_Combined].[DATE (Year)].[All]" allUniqueName="[Sales_Combined].[DATE (Year)].[All]" dimensionUniqueName="[Sales_Combined]" displayFolder="" count="0" memberValueDatatype="130" unbalanced="0"/>
    <cacheHierarchy uniqueName="[Sales_Combined].[invoice id]" caption="invoice id" attribute="1" defaultMemberUniqueName="[Sales_Combined].[invoice id].[All]" allUniqueName="[Sales_Combined].[invoice id].[All]" dimensionUniqueName="[Sales_Combined]" displayFolder="" count="0" memberValueDatatype="130" unbalanced="0"/>
    <cacheHierarchy uniqueName="[Sales_Combined].[Mode of Payment]" caption="Mode of Payment" attribute="1" defaultMemberUniqueName="[Sales_Combined].[Mode of Payment].[All]" allUniqueName="[Sales_Combined].[Mode of Payment].[All]" dimensionUniqueName="[Sales_Combined]" displayFolder="" count="0" memberValueDatatype="130" unbalanced="0"/>
    <cacheHierarchy uniqueName="[Sales_Combined].[Month]" caption="Month" attribute="1" defaultMemberUniqueName="[Sales_Combined].[Month].[All]" allUniqueName="[Sales_Combined].[Month].[All]" dimensionUniqueName="[Sales_Combined]" displayFolder="" count="0" memberValueDatatype="130" unbalanced="0"/>
    <cacheHierarchy uniqueName="[Sales_Combined].[Quarter]" caption="Quarter" attribute="1" defaultMemberUniqueName="[Sales_Combined].[Quarter].[All]" allUniqueName="[Sales_Combined].[Quarter].[All]" dimensionUniqueName="[Sales_Combined]" displayFolder="" count="0" memberValueDatatype="130" unbalanced="0"/>
    <cacheHierarchy uniqueName="[Sales_Combined].[Sales Person]" caption="Sales Person" attribute="1" defaultMemberUniqueName="[Sales_Combined].[Sales Person].[All]" allUniqueName="[Sales_Combined].[Sales Person].[All]" dimensionUniqueName="[Sales_Combined]" displayFolder="" count="0" memberValueDatatype="130" unbalanced="0"/>
    <cacheHierarchy uniqueName="[Sales_Combined].[Value]" caption="Value" attribute="1" defaultMemberUniqueName="[Sales_Combined].[Value].[All]" allUniqueName="[Sales_Combined].[Value].[All]" dimensionUniqueName="[Sales_Combined]" displayFolder="" count="0" memberValueDatatype="5" unbalanced="0"/>
    <cacheHierarchy uniqueName="[Sales_Combined].[Year]" caption="Year" attribute="1" defaultMemberUniqueName="[Sales_Combined].[Year].[All]" allUniqueName="[Sales_Combined].[Year].[All]" dimensionUniqueName="[Sales_Combined]" displayFolder="" count="0" memberValueDatatype="130" unbalanced="0"/>
    <cacheHierarchy uniqueName="[2018].[Column10]" caption="Column10" attribute="1" defaultMemberUniqueName="[2018].[Column10].[All]" allUniqueName="[2018].[Column10].[All]" dimensionUniqueName="[2018]" displayFolder="" count="0" memberValueDatatype="130" unbalanced="0" hidden="1"/>
    <cacheHierarchy uniqueName="[2018].[Column11]" caption="Column11" attribute="1" defaultMemberUniqueName="[2018].[Column11].[All]" allUniqueName="[2018].[Column11].[All]" dimensionUniqueName="[2018]" displayFolder="" count="0" memberValueDatatype="130" unbalanced="0" hidden="1"/>
    <cacheHierarchy uniqueName="[2018].[Column9]" caption="Column9" attribute="1" defaultMemberUniqueName="[2018].[Column9].[All]" allUniqueName="[2018].[Column9].[All]" dimensionUniqueName="[2018]" displayFolder="" count="0" memberValueDatatype="130" unbalanced="0" hidden="1"/>
    <cacheHierarchy uniqueName="[2018].[Customer Company]" caption="Customer Company" attribute="1" defaultMemberUniqueName="[2018].[Customer Company].[All]" allUniqueName="[2018].[Customer Company].[All]" dimensionUniqueName="[2018]" displayFolder="" count="0" memberValueDatatype="130" unbalanced="0" hidden="1"/>
    <cacheHierarchy uniqueName="[2018].[Customer Name]" caption="Customer Name" attribute="1" defaultMemberUniqueName="[2018].[Customer Name].[All]" allUniqueName="[2018].[Customer Name].[All]" dimensionUniqueName="[2018]" displayFolder="" count="0" memberValueDatatype="130" unbalanced="0" hidden="1"/>
    <cacheHierarchy uniqueName="[2018].[Customer Type]" caption="Customer Type" attribute="1" defaultMemberUniqueName="[2018].[Customer Type].[All]" allUniqueName="[2018].[Customer Type].[All]" dimensionUniqueName="[2018]" displayFolder="" count="0" memberValueDatatype="130" unbalanced="0" hidden="1"/>
    <cacheHierarchy uniqueName="[2018].[DATE]" caption="DATE" attribute="1" time="1" defaultMemberUniqueName="[2018].[DATE].[All]" allUniqueName="[2018].[DATE].[All]" dimensionUniqueName="[2018]" displayFolder="" count="0" memberValueDatatype="7" unbalanced="0" hidden="1"/>
    <cacheHierarchy uniqueName="[2018].[invoice id]" caption="invoice id" attribute="1" defaultMemberUniqueName="[2018].[invoice id].[All]" allUniqueName="[2018].[invoice id].[All]" dimensionUniqueName="[2018]" displayFolder="" count="0" memberValueDatatype="130" unbalanced="0" hidden="1"/>
    <cacheHierarchy uniqueName="[2018].[Mode of Payment]" caption="Mode of Payment" attribute="1" defaultMemberUniqueName="[2018].[Mode of Payment].[All]" allUniqueName="[2018].[Mode of Payment].[All]" dimensionUniqueName="[2018]" displayFolder="" count="0" memberValueDatatype="130" unbalanced="0" hidden="1"/>
    <cacheHierarchy uniqueName="[2018].[Sales Person]" caption="Sales Person" attribute="1" defaultMemberUniqueName="[2018].[Sales Person].[All]" allUniqueName="[2018].[Sales Person].[All]" dimensionUniqueName="[2018]" displayFolder="" count="0" memberValueDatatype="130" unbalanced="0" hidden="1"/>
    <cacheHierarchy uniqueName="[2018].[Value]" caption="Value" attribute="1" defaultMemberUniqueName="[2018].[Value].[All]" allUniqueName="[2018].[Value].[All]" dimensionUniqueName="[2018]" displayFolder="" count="0" memberValueDatatype="5" unbalanced="0" hidden="1"/>
    <cacheHierarchy uniqueName="[2019].[Customer Company]" caption="Customer Company" attribute="1" defaultMemberUniqueName="[2019].[Customer Company].[All]" allUniqueName="[2019].[Customer Company].[All]" dimensionUniqueName="[2019]" displayFolder="" count="0" memberValueDatatype="130" unbalanced="0" hidden="1"/>
    <cacheHierarchy uniqueName="[2019].[Customer Name]" caption="Customer Name" attribute="1" defaultMemberUniqueName="[2019].[Customer Name].[All]" allUniqueName="[2019].[Customer Name].[All]" dimensionUniqueName="[2019]" displayFolder="" count="0" memberValueDatatype="130" unbalanced="0" hidden="1"/>
    <cacheHierarchy uniqueName="[2019].[Customer Type]" caption="Customer Type" attribute="1" defaultMemberUniqueName="[2019].[Customer Type].[All]" allUniqueName="[2019].[Customer Type].[All]" dimensionUniqueName="[2019]" displayFolder="" count="0" memberValueDatatype="130" unbalanced="0" hidden="1"/>
    <cacheHierarchy uniqueName="[2019].[DATE]" caption="DATE" attribute="1" time="1" defaultMemberUniqueName="[2019].[DATE].[All]" allUniqueName="[2019].[DATE].[All]" dimensionUniqueName="[2019]" displayFolder="" count="0" memberValueDatatype="7" unbalanced="0" hidden="1"/>
    <cacheHierarchy uniqueName="[2019].[invoice id]" caption="invoice id" attribute="1" defaultMemberUniqueName="[2019].[invoice id].[All]" allUniqueName="[2019].[invoice id].[All]" dimensionUniqueName="[2019]" displayFolder="" count="0" memberValueDatatype="130" unbalanced="0" hidden="1"/>
    <cacheHierarchy uniqueName="[2019].[Mode of Payment]" caption="Mode of Payment" attribute="1" defaultMemberUniqueName="[2019].[Mode of Payment].[All]" allUniqueName="[2019].[Mode of Payment].[All]" dimensionUniqueName="[2019]" displayFolder="" count="0" memberValueDatatype="130" unbalanced="0" hidden="1"/>
    <cacheHierarchy uniqueName="[2019].[Sales Person]" caption="Sales Person" attribute="1" defaultMemberUniqueName="[2019].[Sales Person].[All]" allUniqueName="[2019].[Sales Person].[All]" dimensionUniqueName="[2019]" displayFolder="" count="0" memberValueDatatype="130" unbalanced="0" hidden="1"/>
    <cacheHierarchy uniqueName="[2019].[Value]" caption="Value" attribute="1" defaultMemberUniqueName="[2019].[Value].[All]" allUniqueName="[2019].[Value].[All]" dimensionUniqueName="[2019]" displayFolder="" count="0" memberValueDatatype="5" unbalanced="0" hidden="1"/>
    <cacheHierarchy uniqueName="[Combined].[Customer Company]" caption="Customer Company" attribute="1" defaultMemberUniqueName="[Combined].[Customer Company].[All]" allUniqueName="[Combined].[Customer Company].[All]" dimensionUniqueName="[Combined]" displayFolder="" count="0" memberValueDatatype="130" unbalanced="0" hidden="1"/>
    <cacheHierarchy uniqueName="[Combined].[Customer Name]" caption="Customer Name" attribute="1" defaultMemberUniqueName="[Combined].[Customer Name].[All]" allUniqueName="[Combined].[Customer Name].[All]" dimensionUniqueName="[Combined]" displayFolder="" count="0" memberValueDatatype="130" unbalanced="0" hidden="1"/>
    <cacheHierarchy uniqueName="[Combined].[Customer Type]" caption="Customer Type" attribute="1" defaultMemberUniqueName="[Combined].[Customer Type].[All]" allUniqueName="[Combined].[Customer Type].[All]" dimensionUniqueName="[Combined]" displayFolder="" count="0" memberValueDatatype="130" unbalanced="0" hidden="1"/>
    <cacheHierarchy uniqueName="[Combined].[DATE]" caption="DATE" attribute="1" time="1" defaultMemberUniqueName="[Combined].[DATE].[All]" allUniqueName="[Combined].[DATE].[All]" dimensionUniqueName="[Combined]" displayFolder="" count="0" memberValueDatatype="7" unbalanced="0" hidden="1"/>
    <cacheHierarchy uniqueName="[Combined].[invoice id]" caption="invoice id" attribute="1" defaultMemberUniqueName="[Combined].[invoice id].[All]" allUniqueName="[Combined].[invoice id].[All]" dimensionUniqueName="[Combined]" displayFolder="" count="0" memberValueDatatype="130" unbalanced="0" hidden="1"/>
    <cacheHierarchy uniqueName="[Combined].[Mode of Payment]" caption="Mode of Payment" attribute="1" defaultMemberUniqueName="[Combined].[Mode of Payment].[All]" allUniqueName="[Combined].[Mode of Payment].[All]" dimensionUniqueName="[Combined]" displayFolder="" count="0" memberValueDatatype="130" unbalanced="0" hidden="1"/>
    <cacheHierarchy uniqueName="[Combined].[Sales Person]" caption="Sales Person" attribute="1" defaultMemberUniqueName="[Combined].[Sales Person].[All]" allUniqueName="[Combined].[Sales Person].[All]" dimensionUniqueName="[Combined]" displayFolder="" count="0" memberValueDatatype="130" unbalanced="0" hidden="1"/>
    <cacheHierarchy uniqueName="[Combined].[Value]" caption="Value" attribute="1" defaultMemberUniqueName="[Combined].[Value].[All]" allUniqueName="[Combined].[Value].[All]" dimensionUniqueName="[Combined]" displayFolder="" count="0" memberValueDatatype="5" unbalanced="0" hidden="1"/>
    <cacheHierarchy uniqueName="[I_Combined].[Date (Month Index)]" caption="Date (Month Index)" attribute="1" defaultMemberUniqueName="[I_Combined].[Date (Month Index)].[All]" allUniqueName="[I_Combined].[Date (Month Index)].[All]" dimensionUniqueName="[I_Combined]" displayFolder="" count="0" memberValueDatatype="20" unbalanced="0" hidden="1"/>
    <cacheHierarchy uniqueName="[Sales Combined].[DATE (Month Index)]" caption="DATE (Month Index)" attribute="1" defaultMemberUniqueName="[Sales Combined].[DATE (Month Index)].[All]" allUniqueName="[Sales Combined].[DATE (Month Index)].[All]" dimensionUniqueName="[Sales Combined]" displayFolder="" count="0" memberValueDatatype="20" unbalanced="0" hidden="1"/>
    <cacheHierarchy uniqueName="[Measures].[Total Sales]" caption="Total Sales" measure="1" displayFolder="" measureGroup="I_Combined" count="0" oneField="1">
      <fieldsUsage count="1">
        <fieldUsage x="1"/>
      </fieldsUsage>
    </cacheHierarchy>
    <cacheHierarchy uniqueName="[Measures].[Total Cost]" caption="Total Cost" measure="1" displayFolder="" measureGroup="I_Combined" count="0"/>
    <cacheHierarchy uniqueName="[Measures].[Gross Profit]" caption="Gross Profit" measure="1" displayFolder="" measureGroup="I_Combined" count="0"/>
    <cacheHierarchy uniqueName="[Measures].[SGA]" caption="SGA" measure="1" displayFolder="" measureGroup="I_Combined" count="0"/>
    <cacheHierarchy uniqueName="[Measures].[Total Expenses]" caption="Total Expenses" measure="1" displayFolder="" measureGroup="I_Combined" count="0"/>
    <cacheHierarchy uniqueName="[Measures].[EBITDA]" caption="EBITDA" measure="1" displayFolder="" measureGroup="I_Combined" count="0"/>
    <cacheHierarchy uniqueName="[Measures].[EBIT]" caption="EBIT" measure="1" displayFolder="" measureGroup="I_Combined" count="0"/>
    <cacheHierarchy uniqueName="[Measures].[Other Expenses Total]" caption="Other Expenses Total" measure="1" displayFolder="" measureGroup="I_Combined" count="0"/>
    <cacheHierarchy uniqueName="[Measures].[Total Active Users]" caption="Total Active Users" measure="1" displayFolder="" measureGroup="Sales Combined" count="0"/>
    <cacheHierarchy uniqueName="[Measures].[Total Credit Sales]" caption="Total Credit Sales" measure="1" displayFolder="" measureGroup="Sales Combined" count="0"/>
    <cacheHierarchy uniqueName="[Measures].[Total Cash Sales]" caption="Total Cash Sales" measure="1" displayFolder="" measureGroup="Sales Combined" count="0"/>
    <cacheHierarchy uniqueName="[Measures].[Total Number of Transactions]" caption="Total Number of Transactions" measure="1" displayFolder="" measureGroup="Sales Combined" count="0"/>
    <cacheHierarchy uniqueName="[Measures].[Total Number of Credit Transactions]" caption="Total Number of Credit Transactions" measure="1" displayFolder="" measureGroup="Sales Combined" count="0"/>
    <cacheHierarchy uniqueName="[Measures].[Active Users CR Sales]" caption="Active Users CR Sales" measure="1" displayFolder="" measureGroup="Sales Combined" count="0"/>
    <cacheHierarchy uniqueName="[Measures].[Average Order Value CR Sales]" caption="Average Order Value CR Sales" measure="1" displayFolder="" measureGroup="Sales Combined" count="0"/>
    <cacheHierarchy uniqueName="[Measures].[Annual Order Frequency CR Sales]" caption="Annual Order Frequency CR Sales" measure="1" displayFolder="" measureGroup="Sales Combined" count="0"/>
    <cacheHierarchy uniqueName="[Measures].[Number of New Customers CR Sales]" caption="Number of New Customers CR Sales" measure="1" displayFolder="" measureGroup="Sales Combined" count="0"/>
    <cacheHierarchy uniqueName="[Measures].[Number of Repeat Customers CR Sales]" caption="Number of Repeat Customers CR Sales" measure="1" displayFolder="" measureGroup="Sales Combined" count="0"/>
    <cacheHierarchy uniqueName="[Measures].[__XL_Count 2018]" caption="__XL_Count 2018" measure="1" displayFolder="" measureGroup="2018" count="0" hidden="1"/>
    <cacheHierarchy uniqueName="[Measures].[__XL_Count 2019]" caption="__XL_Count 2019" measure="1" displayFolder="" measureGroup="2019" count="0" hidden="1"/>
    <cacheHierarchy uniqueName="[Measures].[__XL_Count Combined]" caption="__XL_Count Combined" measure="1" displayFolder="" measureGroup="Combined" count="0" hidden="1"/>
    <cacheHierarchy uniqueName="[Measures].[__XL_Count I_Combined]" caption="__XL_Count I_Combined" measure="1" displayFolder="" measureGroup="I_Combined" count="0" hidden="1"/>
    <cacheHierarchy uniqueName="[Measures].[__XL_Count Sales Combined]" caption="__XL_Count Sales Combined" measure="1" displayFolder="" measureGroup="Sales Combined" count="0" hidden="1"/>
    <cacheHierarchy uniqueName="[Measures].[__XL_Count Sales_Combined]" caption="__XL_Count Sales_Combined" measure="1" displayFolder="" measureGroup="Sales_Combined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Sales_Combined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4">
    <dimension name="I_Combined" uniqueName="[I_Combined]" caption="I_Combined"/>
    <dimension measure="1" name="Measures" uniqueName="[Measures]" caption="Measures"/>
    <dimension name="Sales Combined" uniqueName="[Sales Combined]" caption="Sales Combined"/>
    <dimension name="Sales_Combined" uniqueName="[Sales_Combined]" caption="Sales_Combined"/>
  </dimensions>
  <measureGroups count="6">
    <measureGroup name="2018" caption="2018"/>
    <measureGroup name="2019" caption="2019"/>
    <measureGroup name="Combined" caption="Combined"/>
    <measureGroup name="I_Combined" caption="I_Combined"/>
    <measureGroup name="Sales Combined" caption="Sales Combined"/>
    <measureGroup name="Sales_Combined" caption="Sales_Combined"/>
  </measureGroups>
  <maps count="3">
    <map measureGroup="3" dimension="0"/>
    <map measureGroup="4" dimension="2"/>
    <map measureGroup="5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saveData="0" refreshedBy="Sherad" refreshedDate="43989.845957060184" backgroundQuery="1" createdVersion="6" refreshedVersion="6" minRefreshableVersion="3" recordCount="0" supportSubquery="1" supportAdvancedDrill="1">
  <cacheSource type="external" connectionId="9"/>
  <cacheFields count="6">
    <cacheField name="[I_Combined].[Year].[Year]" caption="Year" numFmtId="0" hierarchy="9" level="1">
      <sharedItems containsSemiMixedTypes="0" containsNonDate="0" containsString="0"/>
    </cacheField>
    <cacheField name="[Measures].[Total Sales]" caption="Total Sales" numFmtId="0" hierarchy="68" level="32767"/>
    <cacheField name="[Measures].[Total Cost]" caption="Total Cost" numFmtId="0" hierarchy="69" level="32767"/>
    <cacheField name="[Measures].[EBITDA]" caption="EBITDA" numFmtId="0" hierarchy="73" level="32767"/>
    <cacheField name="[Measures].[SGA]" caption="SGA" numFmtId="0" hierarchy="71" level="32767"/>
    <cacheField name="[I_Combined].[Date (Month)].[Date (Month)]" caption="Date (Month)" numFmtId="0" hierarchy="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94">
    <cacheHierarchy uniqueName="[I_Combined].[Date]" caption="Date" attribute="1" time="1" defaultMemberUniqueName="[I_Combined].[Date].[All]" allUniqueName="[I_Combined].[Date].[All]" dimensionUniqueName="[I_Combined]" displayFolder="" count="0" memberValueDatatype="7" unbalanced="0"/>
    <cacheHierarchy uniqueName="[I_Combined].[Date (Month)]" caption="Date (Month)" attribute="1" defaultMemberUniqueName="[I_Combined].[Date (Month)].[All]" allUniqueName="[I_Combined].[Date (Month)].[All]" dimensionUniqueName="[I_Combined]" displayFolder="" count="2" memberValueDatatype="130" unbalanced="0">
      <fieldsUsage count="2">
        <fieldUsage x="-1"/>
        <fieldUsage x="5"/>
      </fieldsUsage>
    </cacheHierarchy>
    <cacheHierarchy uniqueName="[I_Combined].[Date (Quarter)]" caption="Date (Quarter)" attribute="1" defaultMemberUniqueName="[I_Combined].[Date (Quarter)].[All]" allUniqueName="[I_Combined].[Date (Quarter)].[All]" dimensionUniqueName="[I_Combined]" displayFolder="" count="0" memberValueDatatype="130" unbalanced="0"/>
    <cacheHierarchy uniqueName="[I_Combined].[Date (Year)]" caption="Date (Year)" attribute="1" defaultMemberUniqueName="[I_Combined].[Date (Year)].[All]" allUniqueName="[I_Combined].[Date (Year)].[All]" dimensionUniqueName="[I_Combined]" displayFolder="" count="0" memberValueDatatype="130" unbalanced="0"/>
    <cacheHierarchy uniqueName="[I_Combined].[Item]" caption="Item" attribute="1" defaultMemberUniqueName="[I_Combined].[Item].[All]" allUniqueName="[I_Combined].[Item].[All]" dimensionUniqueName="[I_Combined]" displayFolder="" count="0" memberValueDatatype="130" unbalanced="0"/>
    <cacheHierarchy uniqueName="[I_Combined].[Item Type]" caption="Item Type" attribute="1" defaultMemberUniqueName="[I_Combined].[Item Type].[All]" allUniqueName="[I_Combined].[Item Type].[All]" dimensionUniqueName="[I_Combined]" displayFolder="" count="0" memberValueDatatype="130" unbalanced="0"/>
    <cacheHierarchy uniqueName="[I_Combined].[Month]" caption="Month" attribute="1" defaultMemberUniqueName="[I_Combined].[Month].[All]" allUniqueName="[I_Combined].[Month].[All]" dimensionUniqueName="[I_Combined]" displayFolder="" count="0" memberValueDatatype="130" unbalanced="0"/>
    <cacheHierarchy uniqueName="[I_Combined].[Quarter]" caption="Quarter" attribute="1" defaultMemberUniqueName="[I_Combined].[Quarter].[All]" allUniqueName="[I_Combined].[Quarter].[All]" dimensionUniqueName="[I_Combined]" displayFolder="" count="0" memberValueDatatype="130" unbalanced="0"/>
    <cacheHierarchy uniqueName="[I_Combined].[Value]" caption="Value" attribute="1" defaultMemberUniqueName="[I_Combined].[Value].[All]" allUniqueName="[I_Combined].[Value].[All]" dimensionUniqueName="[I_Combined]" displayFolder="" count="0" memberValueDatatype="5" unbalanced="0"/>
    <cacheHierarchy uniqueName="[I_Combined].[Year]" caption="Year" attribute="1" defaultMemberUniqueName="[I_Combined].[Year].[All]" allUniqueName="[I_Combined].[Year].[All]" dimensionUniqueName="[I_Combined]" displayFolder="" count="2" memberValueDatatype="130" unbalanced="0">
      <fieldsUsage count="2">
        <fieldUsage x="-1"/>
        <fieldUsage x="0"/>
      </fieldsUsage>
    </cacheHierarchy>
    <cacheHierarchy uniqueName="[Sales Combined].[Customer Company]" caption="Customer Company" attribute="1" defaultMemberUniqueName="[Sales Combined].[Customer Company].[All]" allUniqueName="[Sales Combined].[Customer Company].[All]" dimensionUniqueName="[Sales Combined]" displayFolder="" count="0" memberValueDatatype="130" unbalanced="0"/>
    <cacheHierarchy uniqueName="[Sales Combined].[Customer Name]" caption="Customer Name" attribute="1" defaultMemberUniqueName="[Sales Combined].[Customer Name].[All]" allUniqueName="[Sales Combined].[Customer Name].[All]" dimensionUniqueName="[Sales Combined]" displayFolder="" count="0" memberValueDatatype="130" unbalanced="0"/>
    <cacheHierarchy uniqueName="[Sales Combined].[Customer Type]" caption="Customer Type" attribute="1" defaultMemberUniqueName="[Sales Combined].[Customer Type].[All]" allUniqueName="[Sales Combined].[Customer Type].[All]" dimensionUniqueName="[Sales Combined]" displayFolder="" count="0" memberValueDatatype="130" unbalanced="0"/>
    <cacheHierarchy uniqueName="[Sales Combined].[DATE]" caption="DATE" attribute="1" time="1" defaultMemberUniqueName="[Sales Combined].[DATE].[All]" allUniqueName="[Sales Combined].[DATE].[All]" dimensionUniqueName="[Sales Combined]" displayFolder="" count="0" memberValueDatatype="7" unbalanced="0"/>
    <cacheHierarchy uniqueName="[Sales Combined].[DATE (Month)]" caption="DATE (Month)" attribute="1" defaultMemberUniqueName="[Sales Combined].[DATE (Month)].[All]" allUniqueName="[Sales Combined].[DATE (Month)].[All]" dimensionUniqueName="[Sales Combined]" displayFolder="" count="0" memberValueDatatype="130" unbalanced="0"/>
    <cacheHierarchy uniqueName="[Sales Combined].[DATE (Quarter)]" caption="DATE (Quarter)" attribute="1" defaultMemberUniqueName="[Sales Combined].[DATE (Quarter)].[All]" allUniqueName="[Sales Combined].[DATE (Quarter)].[All]" dimensionUniqueName="[Sales Combined]" displayFolder="" count="0" memberValueDatatype="130" unbalanced="0"/>
    <cacheHierarchy uniqueName="[Sales Combined].[DATE (Year)]" caption="DATE (Year)" attribute="1" defaultMemberUniqueName="[Sales Combined].[DATE (Year)].[All]" allUniqueName="[Sales Combined].[DATE (Year)].[All]" dimensionUniqueName="[Sales Combined]" displayFolder="" count="0" memberValueDatatype="130" unbalanced="0"/>
    <cacheHierarchy uniqueName="[Sales Combined].[invoice id]" caption="invoice id" attribute="1" defaultMemberUniqueName="[Sales Combined].[invoice id].[All]" allUniqueName="[Sales Combined].[invoice id].[All]" dimensionUniqueName="[Sales Combined]" displayFolder="" count="0" memberValueDatatype="130" unbalanced="0"/>
    <cacheHierarchy uniqueName="[Sales Combined].[Mode of Payment]" caption="Mode of Payment" attribute="1" defaultMemberUniqueName="[Sales Combined].[Mode of Payment].[All]" allUniqueName="[Sales Combined].[Mode of Payment].[All]" dimensionUniqueName="[Sales Combined]" displayFolder="" count="0" memberValueDatatype="130" unbalanced="0"/>
    <cacheHierarchy uniqueName="[Sales Combined].[Month]" caption="Month" attribute="1" defaultMemberUniqueName="[Sales Combined].[Month].[All]" allUniqueName="[Sales Combined].[Month].[All]" dimensionUniqueName="[Sales Combined]" displayFolder="" count="0" memberValueDatatype="130" unbalanced="0"/>
    <cacheHierarchy uniqueName="[Sales Combined].[Quarter]" caption="Quarter" attribute="1" defaultMemberUniqueName="[Sales Combined].[Quarter].[All]" allUniqueName="[Sales Combined].[Quarter].[All]" dimensionUniqueName="[Sales Combined]" displayFolder="" count="0" memberValueDatatype="130" unbalanced="0"/>
    <cacheHierarchy uniqueName="[Sales Combined].[Sales Person]" caption="Sales Person" attribute="1" defaultMemberUniqueName="[Sales Combined].[Sales Person].[All]" allUniqueName="[Sales Combined].[Sales Person].[All]" dimensionUniqueName="[Sales Combined]" displayFolder="" count="0" memberValueDatatype="130" unbalanced="0"/>
    <cacheHierarchy uniqueName="[Sales Combined].[Value]" caption="Value" attribute="1" defaultMemberUniqueName="[Sales Combined].[Value].[All]" allUniqueName="[Sales Combined].[Value].[All]" dimensionUniqueName="[Sales Combined]" displayFolder="" count="0" memberValueDatatype="5" unbalanced="0"/>
    <cacheHierarchy uniqueName="[Sales Combined].[Year]" caption="Year" attribute="1" defaultMemberUniqueName="[Sales Combined].[Year].[All]" allUniqueName="[Sales Combined].[Year].[All]" dimensionUniqueName="[Sales Combined]" displayFolder="" count="0" memberValueDatatype="130" unbalanced="0"/>
    <cacheHierarchy uniqueName="[Sales_Combined].[Customer Company]" caption="Customer Company" attribute="1" defaultMemberUniqueName="[Sales_Combined].[Customer Company].[All]" allUniqueName="[Sales_Combined].[Customer Company].[All]" dimensionUniqueName="[Sales_Combined]" displayFolder="" count="0" memberValueDatatype="130" unbalanced="0"/>
    <cacheHierarchy uniqueName="[Sales_Combined].[Customer Name]" caption="Customer Name" attribute="1" defaultMemberUniqueName="[Sales_Combined].[Customer Name].[All]" allUniqueName="[Sales_Combined].[Customer Name].[All]" dimensionUniqueName="[Sales_Combined]" displayFolder="" count="0" memberValueDatatype="130" unbalanced="0"/>
    <cacheHierarchy uniqueName="[Sales_Combined].[Customer Type]" caption="Customer Type" attribute="1" defaultMemberUniqueName="[Sales_Combined].[Customer Type].[All]" allUniqueName="[Sales_Combined].[Customer Type].[All]" dimensionUniqueName="[Sales_Combined]" displayFolder="" count="0" memberValueDatatype="130" unbalanced="0"/>
    <cacheHierarchy uniqueName="[Sales_Combined].[DATE]" caption="DATE" attribute="1" time="1" defaultMemberUniqueName="[Sales_Combined].[DATE].[All]" allUniqueName="[Sales_Combined].[DATE].[All]" dimensionUniqueName="[Sales_Combined]" displayFolder="" count="0" memberValueDatatype="7" unbalanced="0"/>
    <cacheHierarchy uniqueName="[Sales_Combined].[DATE (Month Index)]" caption="DATE (Month Index)" attribute="1" defaultMemberUniqueName="[Sales_Combined].[DATE (Month Index)].[All]" allUniqueName="[Sales_Combined].[DATE (Month Index)].[All]" dimensionUniqueName="[Sales_Combined]" displayFolder="" count="0" memberValueDatatype="20" unbalanced="0"/>
    <cacheHierarchy uniqueName="[Sales_Combined].[DATE (Month)]" caption="DATE (Month)" attribute="1" defaultMemberUniqueName="[Sales_Combined].[DATE (Month)].[All]" allUniqueName="[Sales_Combined].[DATE (Month)].[All]" dimensionUniqueName="[Sales_Combined]" displayFolder="" count="0" memberValueDatatype="130" unbalanced="0"/>
    <cacheHierarchy uniqueName="[Sales_Combined].[DATE (Quarter)]" caption="DATE (Quarter)" attribute="1" defaultMemberUniqueName="[Sales_Combined].[DATE (Quarter)].[All]" allUniqueName="[Sales_Combined].[DATE (Quarter)].[All]" dimensionUniqueName="[Sales_Combined]" displayFolder="" count="0" memberValueDatatype="130" unbalanced="0"/>
    <cacheHierarchy uniqueName="[Sales_Combined].[DATE (Year)]" caption="DATE (Year)" attribute="1" defaultMemberUniqueName="[Sales_Combined].[DATE (Year)].[All]" allUniqueName="[Sales_Combined].[DATE (Year)].[All]" dimensionUniqueName="[Sales_Combined]" displayFolder="" count="0" memberValueDatatype="130" unbalanced="0"/>
    <cacheHierarchy uniqueName="[Sales_Combined].[invoice id]" caption="invoice id" attribute="1" defaultMemberUniqueName="[Sales_Combined].[invoice id].[All]" allUniqueName="[Sales_Combined].[invoice id].[All]" dimensionUniqueName="[Sales_Combined]" displayFolder="" count="0" memberValueDatatype="130" unbalanced="0"/>
    <cacheHierarchy uniqueName="[Sales_Combined].[Mode of Payment]" caption="Mode of Payment" attribute="1" defaultMemberUniqueName="[Sales_Combined].[Mode of Payment].[All]" allUniqueName="[Sales_Combined].[Mode of Payment].[All]" dimensionUniqueName="[Sales_Combined]" displayFolder="" count="0" memberValueDatatype="130" unbalanced="0"/>
    <cacheHierarchy uniqueName="[Sales_Combined].[Month]" caption="Month" attribute="1" defaultMemberUniqueName="[Sales_Combined].[Month].[All]" allUniqueName="[Sales_Combined].[Month].[All]" dimensionUniqueName="[Sales_Combined]" displayFolder="" count="0" memberValueDatatype="130" unbalanced="0"/>
    <cacheHierarchy uniqueName="[Sales_Combined].[Quarter]" caption="Quarter" attribute="1" defaultMemberUniqueName="[Sales_Combined].[Quarter].[All]" allUniqueName="[Sales_Combined].[Quarter].[All]" dimensionUniqueName="[Sales_Combined]" displayFolder="" count="0" memberValueDatatype="130" unbalanced="0"/>
    <cacheHierarchy uniqueName="[Sales_Combined].[Sales Person]" caption="Sales Person" attribute="1" defaultMemberUniqueName="[Sales_Combined].[Sales Person].[All]" allUniqueName="[Sales_Combined].[Sales Person].[All]" dimensionUniqueName="[Sales_Combined]" displayFolder="" count="0" memberValueDatatype="130" unbalanced="0"/>
    <cacheHierarchy uniqueName="[Sales_Combined].[Value]" caption="Value" attribute="1" defaultMemberUniqueName="[Sales_Combined].[Value].[All]" allUniqueName="[Sales_Combined].[Value].[All]" dimensionUniqueName="[Sales_Combined]" displayFolder="" count="0" memberValueDatatype="5" unbalanced="0"/>
    <cacheHierarchy uniqueName="[Sales_Combined].[Year]" caption="Year" attribute="1" defaultMemberUniqueName="[Sales_Combined].[Year].[All]" allUniqueName="[Sales_Combined].[Year].[All]" dimensionUniqueName="[Sales_Combined]" displayFolder="" count="0" memberValueDatatype="130" unbalanced="0"/>
    <cacheHierarchy uniqueName="[2018].[Column10]" caption="Column10" attribute="1" defaultMemberUniqueName="[2018].[Column10].[All]" allUniqueName="[2018].[Column10].[All]" dimensionUniqueName="[2018]" displayFolder="" count="0" memberValueDatatype="130" unbalanced="0" hidden="1"/>
    <cacheHierarchy uniqueName="[2018].[Column11]" caption="Column11" attribute="1" defaultMemberUniqueName="[2018].[Column11].[All]" allUniqueName="[2018].[Column11].[All]" dimensionUniqueName="[2018]" displayFolder="" count="0" memberValueDatatype="130" unbalanced="0" hidden="1"/>
    <cacheHierarchy uniqueName="[2018].[Column9]" caption="Column9" attribute="1" defaultMemberUniqueName="[2018].[Column9].[All]" allUniqueName="[2018].[Column9].[All]" dimensionUniqueName="[2018]" displayFolder="" count="0" memberValueDatatype="130" unbalanced="0" hidden="1"/>
    <cacheHierarchy uniqueName="[2018].[Customer Company]" caption="Customer Company" attribute="1" defaultMemberUniqueName="[2018].[Customer Company].[All]" allUniqueName="[2018].[Customer Company].[All]" dimensionUniqueName="[2018]" displayFolder="" count="0" memberValueDatatype="130" unbalanced="0" hidden="1"/>
    <cacheHierarchy uniqueName="[2018].[Customer Name]" caption="Customer Name" attribute="1" defaultMemberUniqueName="[2018].[Customer Name].[All]" allUniqueName="[2018].[Customer Name].[All]" dimensionUniqueName="[2018]" displayFolder="" count="0" memberValueDatatype="130" unbalanced="0" hidden="1"/>
    <cacheHierarchy uniqueName="[2018].[Customer Type]" caption="Customer Type" attribute="1" defaultMemberUniqueName="[2018].[Customer Type].[All]" allUniqueName="[2018].[Customer Type].[All]" dimensionUniqueName="[2018]" displayFolder="" count="0" memberValueDatatype="130" unbalanced="0" hidden="1"/>
    <cacheHierarchy uniqueName="[2018].[DATE]" caption="DATE" attribute="1" time="1" defaultMemberUniqueName="[2018].[DATE].[All]" allUniqueName="[2018].[DATE].[All]" dimensionUniqueName="[2018]" displayFolder="" count="0" memberValueDatatype="7" unbalanced="0" hidden="1"/>
    <cacheHierarchy uniqueName="[2018].[invoice id]" caption="invoice id" attribute="1" defaultMemberUniqueName="[2018].[invoice id].[All]" allUniqueName="[2018].[invoice id].[All]" dimensionUniqueName="[2018]" displayFolder="" count="0" memberValueDatatype="130" unbalanced="0" hidden="1"/>
    <cacheHierarchy uniqueName="[2018].[Mode of Payment]" caption="Mode of Payment" attribute="1" defaultMemberUniqueName="[2018].[Mode of Payment].[All]" allUniqueName="[2018].[Mode of Payment].[All]" dimensionUniqueName="[2018]" displayFolder="" count="0" memberValueDatatype="130" unbalanced="0" hidden="1"/>
    <cacheHierarchy uniqueName="[2018].[Sales Person]" caption="Sales Person" attribute="1" defaultMemberUniqueName="[2018].[Sales Person].[All]" allUniqueName="[2018].[Sales Person].[All]" dimensionUniqueName="[2018]" displayFolder="" count="0" memberValueDatatype="130" unbalanced="0" hidden="1"/>
    <cacheHierarchy uniqueName="[2018].[Value]" caption="Value" attribute="1" defaultMemberUniqueName="[2018].[Value].[All]" allUniqueName="[2018].[Value].[All]" dimensionUniqueName="[2018]" displayFolder="" count="0" memberValueDatatype="5" unbalanced="0" hidden="1"/>
    <cacheHierarchy uniqueName="[2019].[Customer Company]" caption="Customer Company" attribute="1" defaultMemberUniqueName="[2019].[Customer Company].[All]" allUniqueName="[2019].[Customer Company].[All]" dimensionUniqueName="[2019]" displayFolder="" count="0" memberValueDatatype="130" unbalanced="0" hidden="1"/>
    <cacheHierarchy uniqueName="[2019].[Customer Name]" caption="Customer Name" attribute="1" defaultMemberUniqueName="[2019].[Customer Name].[All]" allUniqueName="[2019].[Customer Name].[All]" dimensionUniqueName="[2019]" displayFolder="" count="0" memberValueDatatype="130" unbalanced="0" hidden="1"/>
    <cacheHierarchy uniqueName="[2019].[Customer Type]" caption="Customer Type" attribute="1" defaultMemberUniqueName="[2019].[Customer Type].[All]" allUniqueName="[2019].[Customer Type].[All]" dimensionUniqueName="[2019]" displayFolder="" count="0" memberValueDatatype="130" unbalanced="0" hidden="1"/>
    <cacheHierarchy uniqueName="[2019].[DATE]" caption="DATE" attribute="1" time="1" defaultMemberUniqueName="[2019].[DATE].[All]" allUniqueName="[2019].[DATE].[All]" dimensionUniqueName="[2019]" displayFolder="" count="0" memberValueDatatype="7" unbalanced="0" hidden="1"/>
    <cacheHierarchy uniqueName="[2019].[invoice id]" caption="invoice id" attribute="1" defaultMemberUniqueName="[2019].[invoice id].[All]" allUniqueName="[2019].[invoice id].[All]" dimensionUniqueName="[2019]" displayFolder="" count="0" memberValueDatatype="130" unbalanced="0" hidden="1"/>
    <cacheHierarchy uniqueName="[2019].[Mode of Payment]" caption="Mode of Payment" attribute="1" defaultMemberUniqueName="[2019].[Mode of Payment].[All]" allUniqueName="[2019].[Mode of Payment].[All]" dimensionUniqueName="[2019]" displayFolder="" count="0" memberValueDatatype="130" unbalanced="0" hidden="1"/>
    <cacheHierarchy uniqueName="[2019].[Sales Person]" caption="Sales Person" attribute="1" defaultMemberUniqueName="[2019].[Sales Person].[All]" allUniqueName="[2019].[Sales Person].[All]" dimensionUniqueName="[2019]" displayFolder="" count="0" memberValueDatatype="130" unbalanced="0" hidden="1"/>
    <cacheHierarchy uniqueName="[2019].[Value]" caption="Value" attribute="1" defaultMemberUniqueName="[2019].[Value].[All]" allUniqueName="[2019].[Value].[All]" dimensionUniqueName="[2019]" displayFolder="" count="0" memberValueDatatype="5" unbalanced="0" hidden="1"/>
    <cacheHierarchy uniqueName="[Combined].[Customer Company]" caption="Customer Company" attribute="1" defaultMemberUniqueName="[Combined].[Customer Company].[All]" allUniqueName="[Combined].[Customer Company].[All]" dimensionUniqueName="[Combined]" displayFolder="" count="0" memberValueDatatype="130" unbalanced="0" hidden="1"/>
    <cacheHierarchy uniqueName="[Combined].[Customer Name]" caption="Customer Name" attribute="1" defaultMemberUniqueName="[Combined].[Customer Name].[All]" allUniqueName="[Combined].[Customer Name].[All]" dimensionUniqueName="[Combined]" displayFolder="" count="0" memberValueDatatype="130" unbalanced="0" hidden="1"/>
    <cacheHierarchy uniqueName="[Combined].[Customer Type]" caption="Customer Type" attribute="1" defaultMemberUniqueName="[Combined].[Customer Type].[All]" allUniqueName="[Combined].[Customer Type].[All]" dimensionUniqueName="[Combined]" displayFolder="" count="0" memberValueDatatype="130" unbalanced="0" hidden="1"/>
    <cacheHierarchy uniqueName="[Combined].[DATE]" caption="DATE" attribute="1" time="1" defaultMemberUniqueName="[Combined].[DATE].[All]" allUniqueName="[Combined].[DATE].[All]" dimensionUniqueName="[Combined]" displayFolder="" count="0" memberValueDatatype="7" unbalanced="0" hidden="1"/>
    <cacheHierarchy uniqueName="[Combined].[invoice id]" caption="invoice id" attribute="1" defaultMemberUniqueName="[Combined].[invoice id].[All]" allUniqueName="[Combined].[invoice id].[All]" dimensionUniqueName="[Combined]" displayFolder="" count="0" memberValueDatatype="130" unbalanced="0" hidden="1"/>
    <cacheHierarchy uniqueName="[Combined].[Mode of Payment]" caption="Mode of Payment" attribute="1" defaultMemberUniqueName="[Combined].[Mode of Payment].[All]" allUniqueName="[Combined].[Mode of Payment].[All]" dimensionUniqueName="[Combined]" displayFolder="" count="0" memberValueDatatype="130" unbalanced="0" hidden="1"/>
    <cacheHierarchy uniqueName="[Combined].[Sales Person]" caption="Sales Person" attribute="1" defaultMemberUniqueName="[Combined].[Sales Person].[All]" allUniqueName="[Combined].[Sales Person].[All]" dimensionUniqueName="[Combined]" displayFolder="" count="0" memberValueDatatype="130" unbalanced="0" hidden="1"/>
    <cacheHierarchy uniqueName="[Combined].[Value]" caption="Value" attribute="1" defaultMemberUniqueName="[Combined].[Value].[All]" allUniqueName="[Combined].[Value].[All]" dimensionUniqueName="[Combined]" displayFolder="" count="0" memberValueDatatype="5" unbalanced="0" hidden="1"/>
    <cacheHierarchy uniqueName="[I_Combined].[Date (Month Index)]" caption="Date (Month Index)" attribute="1" defaultMemberUniqueName="[I_Combined].[Date (Month Index)].[All]" allUniqueName="[I_Combined].[Date (Month Index)].[All]" dimensionUniqueName="[I_Combined]" displayFolder="" count="0" memberValueDatatype="20" unbalanced="0" hidden="1"/>
    <cacheHierarchy uniqueName="[Sales Combined].[DATE (Month Index)]" caption="DATE (Month Index)" attribute="1" defaultMemberUniqueName="[Sales Combined].[DATE (Month Index)].[All]" allUniqueName="[Sales Combined].[DATE (Month Index)].[All]" dimensionUniqueName="[Sales Combined]" displayFolder="" count="0" memberValueDatatype="20" unbalanced="0" hidden="1"/>
    <cacheHierarchy uniqueName="[Measures].[Total Sales]" caption="Total Sales" measure="1" displayFolder="" measureGroup="I_Combined" count="0" oneField="1">
      <fieldsUsage count="1">
        <fieldUsage x="1"/>
      </fieldsUsage>
    </cacheHierarchy>
    <cacheHierarchy uniqueName="[Measures].[Total Cost]" caption="Total Cost" measure="1" displayFolder="" measureGroup="I_Combined" count="0" oneField="1">
      <fieldsUsage count="1">
        <fieldUsage x="2"/>
      </fieldsUsage>
    </cacheHierarchy>
    <cacheHierarchy uniqueName="[Measures].[Gross Profit]" caption="Gross Profit" measure="1" displayFolder="" measureGroup="I_Combined" count="0"/>
    <cacheHierarchy uniqueName="[Measures].[SGA]" caption="SGA" measure="1" displayFolder="" measureGroup="I_Combined" count="0" oneField="1">
      <fieldsUsage count="1">
        <fieldUsage x="4"/>
      </fieldsUsage>
    </cacheHierarchy>
    <cacheHierarchy uniqueName="[Measures].[Total Expenses]" caption="Total Expenses" measure="1" displayFolder="" measureGroup="I_Combined" count="0"/>
    <cacheHierarchy uniqueName="[Measures].[EBITDA]" caption="EBITDA" measure="1" displayFolder="" measureGroup="I_Combined" count="0" oneField="1">
      <fieldsUsage count="1">
        <fieldUsage x="3"/>
      </fieldsUsage>
    </cacheHierarchy>
    <cacheHierarchy uniqueName="[Measures].[EBIT]" caption="EBIT" measure="1" displayFolder="" measureGroup="I_Combined" count="0"/>
    <cacheHierarchy uniqueName="[Measures].[Other Expenses Total]" caption="Other Expenses Total" measure="1" displayFolder="" measureGroup="I_Combined" count="0"/>
    <cacheHierarchy uniqueName="[Measures].[Total Active Users]" caption="Total Active Users" measure="1" displayFolder="" measureGroup="Sales Combined" count="0"/>
    <cacheHierarchy uniqueName="[Measures].[Total Credit Sales]" caption="Total Credit Sales" measure="1" displayFolder="" measureGroup="Sales Combined" count="0"/>
    <cacheHierarchy uniqueName="[Measures].[Total Cash Sales]" caption="Total Cash Sales" measure="1" displayFolder="" measureGroup="Sales Combined" count="0"/>
    <cacheHierarchy uniqueName="[Measures].[Total Number of Transactions]" caption="Total Number of Transactions" measure="1" displayFolder="" measureGroup="Sales Combined" count="0"/>
    <cacheHierarchy uniqueName="[Measures].[Total Number of Credit Transactions]" caption="Total Number of Credit Transactions" measure="1" displayFolder="" measureGroup="Sales Combined" count="0"/>
    <cacheHierarchy uniqueName="[Measures].[Active Users CR Sales]" caption="Active Users CR Sales" measure="1" displayFolder="" measureGroup="Sales Combined" count="0"/>
    <cacheHierarchy uniqueName="[Measures].[Average Order Value CR Sales]" caption="Average Order Value CR Sales" measure="1" displayFolder="" measureGroup="Sales Combined" count="0"/>
    <cacheHierarchy uniqueName="[Measures].[Annual Order Frequency CR Sales]" caption="Annual Order Frequency CR Sales" measure="1" displayFolder="" measureGroup="Sales Combined" count="0"/>
    <cacheHierarchy uniqueName="[Measures].[Number of New Customers CR Sales]" caption="Number of New Customers CR Sales" measure="1" displayFolder="" measureGroup="Sales Combined" count="0"/>
    <cacheHierarchy uniqueName="[Measures].[Number of Repeat Customers CR Sales]" caption="Number of Repeat Customers CR Sales" measure="1" displayFolder="" measureGroup="Sales Combined" count="0"/>
    <cacheHierarchy uniqueName="[Measures].[__XL_Count 2018]" caption="__XL_Count 2018" measure="1" displayFolder="" measureGroup="2018" count="0" hidden="1"/>
    <cacheHierarchy uniqueName="[Measures].[__XL_Count 2019]" caption="__XL_Count 2019" measure="1" displayFolder="" measureGroup="2019" count="0" hidden="1"/>
    <cacheHierarchy uniqueName="[Measures].[__XL_Count Combined]" caption="__XL_Count Combined" measure="1" displayFolder="" measureGroup="Combined" count="0" hidden="1"/>
    <cacheHierarchy uniqueName="[Measures].[__XL_Count I_Combined]" caption="__XL_Count I_Combined" measure="1" displayFolder="" measureGroup="I_Combined" count="0" hidden="1"/>
    <cacheHierarchy uniqueName="[Measures].[__XL_Count Sales Combined]" caption="__XL_Count Sales Combined" measure="1" displayFolder="" measureGroup="Sales Combined" count="0" hidden="1"/>
    <cacheHierarchy uniqueName="[Measures].[__XL_Count Sales_Combined]" caption="__XL_Count Sales_Combined" measure="1" displayFolder="" measureGroup="Sales_Combined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Sales_Combined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4">
    <dimension name="I_Combined" uniqueName="[I_Combined]" caption="I_Combined"/>
    <dimension measure="1" name="Measures" uniqueName="[Measures]" caption="Measures"/>
    <dimension name="Sales Combined" uniqueName="[Sales Combined]" caption="Sales Combined"/>
    <dimension name="Sales_Combined" uniqueName="[Sales_Combined]" caption="Sales_Combined"/>
  </dimensions>
  <measureGroups count="6">
    <measureGroup name="2018" caption="2018"/>
    <measureGroup name="2019" caption="2019"/>
    <measureGroup name="Combined" caption="Combined"/>
    <measureGroup name="I_Combined" caption="I_Combined"/>
    <measureGroup name="Sales Combined" caption="Sales Combined"/>
    <measureGroup name="Sales_Combined" caption="Sales_Combined"/>
  </measureGroups>
  <maps count="3">
    <map measureGroup="3" dimension="0"/>
    <map measureGroup="4" dimension="2"/>
    <map measureGroup="5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saveData="0" refreshedBy="Sherad" refreshedDate="43989.845959259263" backgroundQuery="1" createdVersion="6" refreshedVersion="6" minRefreshableVersion="3" recordCount="0" supportSubquery="1" supportAdvancedDrill="1">
  <cacheSource type="external" connectionId="9"/>
  <cacheFields count="6">
    <cacheField name="[I_Combined].[Year].[Year]" caption="Year" numFmtId="0" hierarchy="9" level="1">
      <sharedItems containsSemiMixedTypes="0" containsNonDate="0" containsString="0"/>
    </cacheField>
    <cacheField name="[Measures].[Total Sales]" caption="Total Sales" numFmtId="0" hierarchy="68" level="32767"/>
    <cacheField name="[Measures].[Total Cost]" caption="Total Cost" numFmtId="0" hierarchy="69" level="32767"/>
    <cacheField name="[Measures].[EBITDA]" caption="EBITDA" numFmtId="0" hierarchy="73" level="32767"/>
    <cacheField name="[Measures].[SGA]" caption="SGA" numFmtId="0" hierarchy="71" level="32767"/>
    <cacheField name="[I_Combined].[Date (Month)].[Date (Month)]" caption="Date (Month)" numFmtId="0" hierarchy="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94">
    <cacheHierarchy uniqueName="[I_Combined].[Date]" caption="Date" attribute="1" time="1" defaultMemberUniqueName="[I_Combined].[Date].[All]" allUniqueName="[I_Combined].[Date].[All]" dimensionUniqueName="[I_Combined]" displayFolder="" count="0" memberValueDatatype="7" unbalanced="0"/>
    <cacheHierarchy uniqueName="[I_Combined].[Date (Month)]" caption="Date (Month)" attribute="1" defaultMemberUniqueName="[I_Combined].[Date (Month)].[All]" allUniqueName="[I_Combined].[Date (Month)].[All]" dimensionUniqueName="[I_Combined]" displayFolder="" count="2" memberValueDatatype="130" unbalanced="0">
      <fieldsUsage count="2">
        <fieldUsage x="-1"/>
        <fieldUsage x="5"/>
      </fieldsUsage>
    </cacheHierarchy>
    <cacheHierarchy uniqueName="[I_Combined].[Date (Quarter)]" caption="Date (Quarter)" attribute="1" defaultMemberUniqueName="[I_Combined].[Date (Quarter)].[All]" allUniqueName="[I_Combined].[Date (Quarter)].[All]" dimensionUniqueName="[I_Combined]" displayFolder="" count="0" memberValueDatatype="130" unbalanced="0"/>
    <cacheHierarchy uniqueName="[I_Combined].[Date (Year)]" caption="Date (Year)" attribute="1" defaultMemberUniqueName="[I_Combined].[Date (Year)].[All]" allUniqueName="[I_Combined].[Date (Year)].[All]" dimensionUniqueName="[I_Combined]" displayFolder="" count="0" memberValueDatatype="130" unbalanced="0"/>
    <cacheHierarchy uniqueName="[I_Combined].[Item]" caption="Item" attribute="1" defaultMemberUniqueName="[I_Combined].[Item].[All]" allUniqueName="[I_Combined].[Item].[All]" dimensionUniqueName="[I_Combined]" displayFolder="" count="0" memberValueDatatype="130" unbalanced="0"/>
    <cacheHierarchy uniqueName="[I_Combined].[Item Type]" caption="Item Type" attribute="1" defaultMemberUniqueName="[I_Combined].[Item Type].[All]" allUniqueName="[I_Combined].[Item Type].[All]" dimensionUniqueName="[I_Combined]" displayFolder="" count="0" memberValueDatatype="130" unbalanced="0"/>
    <cacheHierarchy uniqueName="[I_Combined].[Month]" caption="Month" attribute="1" defaultMemberUniqueName="[I_Combined].[Month].[All]" allUniqueName="[I_Combined].[Month].[All]" dimensionUniqueName="[I_Combined]" displayFolder="" count="0" memberValueDatatype="130" unbalanced="0"/>
    <cacheHierarchy uniqueName="[I_Combined].[Quarter]" caption="Quarter" attribute="1" defaultMemberUniqueName="[I_Combined].[Quarter].[All]" allUniqueName="[I_Combined].[Quarter].[All]" dimensionUniqueName="[I_Combined]" displayFolder="" count="0" memberValueDatatype="130" unbalanced="0"/>
    <cacheHierarchy uniqueName="[I_Combined].[Value]" caption="Value" attribute="1" defaultMemberUniqueName="[I_Combined].[Value].[All]" allUniqueName="[I_Combined].[Value].[All]" dimensionUniqueName="[I_Combined]" displayFolder="" count="0" memberValueDatatype="5" unbalanced="0"/>
    <cacheHierarchy uniqueName="[I_Combined].[Year]" caption="Year" attribute="1" defaultMemberUniqueName="[I_Combined].[Year].[All]" allUniqueName="[I_Combined].[Year].[All]" dimensionUniqueName="[I_Combined]" displayFolder="" count="2" memberValueDatatype="130" unbalanced="0">
      <fieldsUsage count="2">
        <fieldUsage x="-1"/>
        <fieldUsage x="0"/>
      </fieldsUsage>
    </cacheHierarchy>
    <cacheHierarchy uniqueName="[Sales Combined].[Customer Company]" caption="Customer Company" attribute="1" defaultMemberUniqueName="[Sales Combined].[Customer Company].[All]" allUniqueName="[Sales Combined].[Customer Company].[All]" dimensionUniqueName="[Sales Combined]" displayFolder="" count="0" memberValueDatatype="130" unbalanced="0"/>
    <cacheHierarchy uniqueName="[Sales Combined].[Customer Name]" caption="Customer Name" attribute="1" defaultMemberUniqueName="[Sales Combined].[Customer Name].[All]" allUniqueName="[Sales Combined].[Customer Name].[All]" dimensionUniqueName="[Sales Combined]" displayFolder="" count="0" memberValueDatatype="130" unbalanced="0"/>
    <cacheHierarchy uniqueName="[Sales Combined].[Customer Type]" caption="Customer Type" attribute="1" defaultMemberUniqueName="[Sales Combined].[Customer Type].[All]" allUniqueName="[Sales Combined].[Customer Type].[All]" dimensionUniqueName="[Sales Combined]" displayFolder="" count="0" memberValueDatatype="130" unbalanced="0"/>
    <cacheHierarchy uniqueName="[Sales Combined].[DATE]" caption="DATE" attribute="1" time="1" defaultMemberUniqueName="[Sales Combined].[DATE].[All]" allUniqueName="[Sales Combined].[DATE].[All]" dimensionUniqueName="[Sales Combined]" displayFolder="" count="0" memberValueDatatype="7" unbalanced="0"/>
    <cacheHierarchy uniqueName="[Sales Combined].[DATE (Month)]" caption="DATE (Month)" attribute="1" defaultMemberUniqueName="[Sales Combined].[DATE (Month)].[All]" allUniqueName="[Sales Combined].[DATE (Month)].[All]" dimensionUniqueName="[Sales Combined]" displayFolder="" count="0" memberValueDatatype="130" unbalanced="0"/>
    <cacheHierarchy uniqueName="[Sales Combined].[DATE (Quarter)]" caption="DATE (Quarter)" attribute="1" defaultMemberUniqueName="[Sales Combined].[DATE (Quarter)].[All]" allUniqueName="[Sales Combined].[DATE (Quarter)].[All]" dimensionUniqueName="[Sales Combined]" displayFolder="" count="0" memberValueDatatype="130" unbalanced="0"/>
    <cacheHierarchy uniqueName="[Sales Combined].[DATE (Year)]" caption="DATE (Year)" attribute="1" defaultMemberUniqueName="[Sales Combined].[DATE (Year)].[All]" allUniqueName="[Sales Combined].[DATE (Year)].[All]" dimensionUniqueName="[Sales Combined]" displayFolder="" count="0" memberValueDatatype="130" unbalanced="0"/>
    <cacheHierarchy uniqueName="[Sales Combined].[invoice id]" caption="invoice id" attribute="1" defaultMemberUniqueName="[Sales Combined].[invoice id].[All]" allUniqueName="[Sales Combined].[invoice id].[All]" dimensionUniqueName="[Sales Combined]" displayFolder="" count="0" memberValueDatatype="130" unbalanced="0"/>
    <cacheHierarchy uniqueName="[Sales Combined].[Mode of Payment]" caption="Mode of Payment" attribute="1" defaultMemberUniqueName="[Sales Combined].[Mode of Payment].[All]" allUniqueName="[Sales Combined].[Mode of Payment].[All]" dimensionUniqueName="[Sales Combined]" displayFolder="" count="0" memberValueDatatype="130" unbalanced="0"/>
    <cacheHierarchy uniqueName="[Sales Combined].[Month]" caption="Month" attribute="1" defaultMemberUniqueName="[Sales Combined].[Month].[All]" allUniqueName="[Sales Combined].[Month].[All]" dimensionUniqueName="[Sales Combined]" displayFolder="" count="0" memberValueDatatype="130" unbalanced="0"/>
    <cacheHierarchy uniqueName="[Sales Combined].[Quarter]" caption="Quarter" attribute="1" defaultMemberUniqueName="[Sales Combined].[Quarter].[All]" allUniqueName="[Sales Combined].[Quarter].[All]" dimensionUniqueName="[Sales Combined]" displayFolder="" count="0" memberValueDatatype="130" unbalanced="0"/>
    <cacheHierarchy uniqueName="[Sales Combined].[Sales Person]" caption="Sales Person" attribute="1" defaultMemberUniqueName="[Sales Combined].[Sales Person].[All]" allUniqueName="[Sales Combined].[Sales Person].[All]" dimensionUniqueName="[Sales Combined]" displayFolder="" count="0" memberValueDatatype="130" unbalanced="0"/>
    <cacheHierarchy uniqueName="[Sales Combined].[Value]" caption="Value" attribute="1" defaultMemberUniqueName="[Sales Combined].[Value].[All]" allUniqueName="[Sales Combined].[Value].[All]" dimensionUniqueName="[Sales Combined]" displayFolder="" count="0" memberValueDatatype="5" unbalanced="0"/>
    <cacheHierarchy uniqueName="[Sales Combined].[Year]" caption="Year" attribute="1" defaultMemberUniqueName="[Sales Combined].[Year].[All]" allUniqueName="[Sales Combined].[Year].[All]" dimensionUniqueName="[Sales Combined]" displayFolder="" count="0" memberValueDatatype="130" unbalanced="0"/>
    <cacheHierarchy uniqueName="[Sales_Combined].[Customer Company]" caption="Customer Company" attribute="1" defaultMemberUniqueName="[Sales_Combined].[Customer Company].[All]" allUniqueName="[Sales_Combined].[Customer Company].[All]" dimensionUniqueName="[Sales_Combined]" displayFolder="" count="0" memberValueDatatype="130" unbalanced="0"/>
    <cacheHierarchy uniqueName="[Sales_Combined].[Customer Name]" caption="Customer Name" attribute="1" defaultMemberUniqueName="[Sales_Combined].[Customer Name].[All]" allUniqueName="[Sales_Combined].[Customer Name].[All]" dimensionUniqueName="[Sales_Combined]" displayFolder="" count="0" memberValueDatatype="130" unbalanced="0"/>
    <cacheHierarchy uniqueName="[Sales_Combined].[Customer Type]" caption="Customer Type" attribute="1" defaultMemberUniqueName="[Sales_Combined].[Customer Type].[All]" allUniqueName="[Sales_Combined].[Customer Type].[All]" dimensionUniqueName="[Sales_Combined]" displayFolder="" count="0" memberValueDatatype="130" unbalanced="0"/>
    <cacheHierarchy uniqueName="[Sales_Combined].[DATE]" caption="DATE" attribute="1" time="1" defaultMemberUniqueName="[Sales_Combined].[DATE].[All]" allUniqueName="[Sales_Combined].[DATE].[All]" dimensionUniqueName="[Sales_Combined]" displayFolder="" count="0" memberValueDatatype="7" unbalanced="0"/>
    <cacheHierarchy uniqueName="[Sales_Combined].[DATE (Month Index)]" caption="DATE (Month Index)" attribute="1" defaultMemberUniqueName="[Sales_Combined].[DATE (Month Index)].[All]" allUniqueName="[Sales_Combined].[DATE (Month Index)].[All]" dimensionUniqueName="[Sales_Combined]" displayFolder="" count="0" memberValueDatatype="20" unbalanced="0"/>
    <cacheHierarchy uniqueName="[Sales_Combined].[DATE (Month)]" caption="DATE (Month)" attribute="1" defaultMemberUniqueName="[Sales_Combined].[DATE (Month)].[All]" allUniqueName="[Sales_Combined].[DATE (Month)].[All]" dimensionUniqueName="[Sales_Combined]" displayFolder="" count="0" memberValueDatatype="130" unbalanced="0"/>
    <cacheHierarchy uniqueName="[Sales_Combined].[DATE (Quarter)]" caption="DATE (Quarter)" attribute="1" defaultMemberUniqueName="[Sales_Combined].[DATE (Quarter)].[All]" allUniqueName="[Sales_Combined].[DATE (Quarter)].[All]" dimensionUniqueName="[Sales_Combined]" displayFolder="" count="0" memberValueDatatype="130" unbalanced="0"/>
    <cacheHierarchy uniqueName="[Sales_Combined].[DATE (Year)]" caption="DATE (Year)" attribute="1" defaultMemberUniqueName="[Sales_Combined].[DATE (Year)].[All]" allUniqueName="[Sales_Combined].[DATE (Year)].[All]" dimensionUniqueName="[Sales_Combined]" displayFolder="" count="0" memberValueDatatype="130" unbalanced="0"/>
    <cacheHierarchy uniqueName="[Sales_Combined].[invoice id]" caption="invoice id" attribute="1" defaultMemberUniqueName="[Sales_Combined].[invoice id].[All]" allUniqueName="[Sales_Combined].[invoice id].[All]" dimensionUniqueName="[Sales_Combined]" displayFolder="" count="0" memberValueDatatype="130" unbalanced="0"/>
    <cacheHierarchy uniqueName="[Sales_Combined].[Mode of Payment]" caption="Mode of Payment" attribute="1" defaultMemberUniqueName="[Sales_Combined].[Mode of Payment].[All]" allUniqueName="[Sales_Combined].[Mode of Payment].[All]" dimensionUniqueName="[Sales_Combined]" displayFolder="" count="0" memberValueDatatype="130" unbalanced="0"/>
    <cacheHierarchy uniqueName="[Sales_Combined].[Month]" caption="Month" attribute="1" defaultMemberUniqueName="[Sales_Combined].[Month].[All]" allUniqueName="[Sales_Combined].[Month].[All]" dimensionUniqueName="[Sales_Combined]" displayFolder="" count="0" memberValueDatatype="130" unbalanced="0"/>
    <cacheHierarchy uniqueName="[Sales_Combined].[Quarter]" caption="Quarter" attribute="1" defaultMemberUniqueName="[Sales_Combined].[Quarter].[All]" allUniqueName="[Sales_Combined].[Quarter].[All]" dimensionUniqueName="[Sales_Combined]" displayFolder="" count="0" memberValueDatatype="130" unbalanced="0"/>
    <cacheHierarchy uniqueName="[Sales_Combined].[Sales Person]" caption="Sales Person" attribute="1" defaultMemberUniqueName="[Sales_Combined].[Sales Person].[All]" allUniqueName="[Sales_Combined].[Sales Person].[All]" dimensionUniqueName="[Sales_Combined]" displayFolder="" count="0" memberValueDatatype="130" unbalanced="0"/>
    <cacheHierarchy uniqueName="[Sales_Combined].[Value]" caption="Value" attribute="1" defaultMemberUniqueName="[Sales_Combined].[Value].[All]" allUniqueName="[Sales_Combined].[Value].[All]" dimensionUniqueName="[Sales_Combined]" displayFolder="" count="0" memberValueDatatype="5" unbalanced="0"/>
    <cacheHierarchy uniqueName="[Sales_Combined].[Year]" caption="Year" attribute="1" defaultMemberUniqueName="[Sales_Combined].[Year].[All]" allUniqueName="[Sales_Combined].[Year].[All]" dimensionUniqueName="[Sales_Combined]" displayFolder="" count="0" memberValueDatatype="130" unbalanced="0"/>
    <cacheHierarchy uniqueName="[2018].[Column10]" caption="Column10" attribute="1" defaultMemberUniqueName="[2018].[Column10].[All]" allUniqueName="[2018].[Column10].[All]" dimensionUniqueName="[2018]" displayFolder="" count="0" memberValueDatatype="130" unbalanced="0" hidden="1"/>
    <cacheHierarchy uniqueName="[2018].[Column11]" caption="Column11" attribute="1" defaultMemberUniqueName="[2018].[Column11].[All]" allUniqueName="[2018].[Column11].[All]" dimensionUniqueName="[2018]" displayFolder="" count="0" memberValueDatatype="130" unbalanced="0" hidden="1"/>
    <cacheHierarchy uniqueName="[2018].[Column9]" caption="Column9" attribute="1" defaultMemberUniqueName="[2018].[Column9].[All]" allUniqueName="[2018].[Column9].[All]" dimensionUniqueName="[2018]" displayFolder="" count="0" memberValueDatatype="130" unbalanced="0" hidden="1"/>
    <cacheHierarchy uniqueName="[2018].[Customer Company]" caption="Customer Company" attribute="1" defaultMemberUniqueName="[2018].[Customer Company].[All]" allUniqueName="[2018].[Customer Company].[All]" dimensionUniqueName="[2018]" displayFolder="" count="0" memberValueDatatype="130" unbalanced="0" hidden="1"/>
    <cacheHierarchy uniqueName="[2018].[Customer Name]" caption="Customer Name" attribute="1" defaultMemberUniqueName="[2018].[Customer Name].[All]" allUniqueName="[2018].[Customer Name].[All]" dimensionUniqueName="[2018]" displayFolder="" count="0" memberValueDatatype="130" unbalanced="0" hidden="1"/>
    <cacheHierarchy uniqueName="[2018].[Customer Type]" caption="Customer Type" attribute="1" defaultMemberUniqueName="[2018].[Customer Type].[All]" allUniqueName="[2018].[Customer Type].[All]" dimensionUniqueName="[2018]" displayFolder="" count="0" memberValueDatatype="130" unbalanced="0" hidden="1"/>
    <cacheHierarchy uniqueName="[2018].[DATE]" caption="DATE" attribute="1" time="1" defaultMemberUniqueName="[2018].[DATE].[All]" allUniqueName="[2018].[DATE].[All]" dimensionUniqueName="[2018]" displayFolder="" count="0" memberValueDatatype="7" unbalanced="0" hidden="1"/>
    <cacheHierarchy uniqueName="[2018].[invoice id]" caption="invoice id" attribute="1" defaultMemberUniqueName="[2018].[invoice id].[All]" allUniqueName="[2018].[invoice id].[All]" dimensionUniqueName="[2018]" displayFolder="" count="0" memberValueDatatype="130" unbalanced="0" hidden="1"/>
    <cacheHierarchy uniqueName="[2018].[Mode of Payment]" caption="Mode of Payment" attribute="1" defaultMemberUniqueName="[2018].[Mode of Payment].[All]" allUniqueName="[2018].[Mode of Payment].[All]" dimensionUniqueName="[2018]" displayFolder="" count="0" memberValueDatatype="130" unbalanced="0" hidden="1"/>
    <cacheHierarchy uniqueName="[2018].[Sales Person]" caption="Sales Person" attribute="1" defaultMemberUniqueName="[2018].[Sales Person].[All]" allUniqueName="[2018].[Sales Person].[All]" dimensionUniqueName="[2018]" displayFolder="" count="0" memberValueDatatype="130" unbalanced="0" hidden="1"/>
    <cacheHierarchy uniqueName="[2018].[Value]" caption="Value" attribute="1" defaultMemberUniqueName="[2018].[Value].[All]" allUniqueName="[2018].[Value].[All]" dimensionUniqueName="[2018]" displayFolder="" count="0" memberValueDatatype="5" unbalanced="0" hidden="1"/>
    <cacheHierarchy uniqueName="[2019].[Customer Company]" caption="Customer Company" attribute="1" defaultMemberUniqueName="[2019].[Customer Company].[All]" allUniqueName="[2019].[Customer Company].[All]" dimensionUniqueName="[2019]" displayFolder="" count="0" memberValueDatatype="130" unbalanced="0" hidden="1"/>
    <cacheHierarchy uniqueName="[2019].[Customer Name]" caption="Customer Name" attribute="1" defaultMemberUniqueName="[2019].[Customer Name].[All]" allUniqueName="[2019].[Customer Name].[All]" dimensionUniqueName="[2019]" displayFolder="" count="0" memberValueDatatype="130" unbalanced="0" hidden="1"/>
    <cacheHierarchy uniqueName="[2019].[Customer Type]" caption="Customer Type" attribute="1" defaultMemberUniqueName="[2019].[Customer Type].[All]" allUniqueName="[2019].[Customer Type].[All]" dimensionUniqueName="[2019]" displayFolder="" count="0" memberValueDatatype="130" unbalanced="0" hidden="1"/>
    <cacheHierarchy uniqueName="[2019].[DATE]" caption="DATE" attribute="1" time="1" defaultMemberUniqueName="[2019].[DATE].[All]" allUniqueName="[2019].[DATE].[All]" dimensionUniqueName="[2019]" displayFolder="" count="0" memberValueDatatype="7" unbalanced="0" hidden="1"/>
    <cacheHierarchy uniqueName="[2019].[invoice id]" caption="invoice id" attribute="1" defaultMemberUniqueName="[2019].[invoice id].[All]" allUniqueName="[2019].[invoice id].[All]" dimensionUniqueName="[2019]" displayFolder="" count="0" memberValueDatatype="130" unbalanced="0" hidden="1"/>
    <cacheHierarchy uniqueName="[2019].[Mode of Payment]" caption="Mode of Payment" attribute="1" defaultMemberUniqueName="[2019].[Mode of Payment].[All]" allUniqueName="[2019].[Mode of Payment].[All]" dimensionUniqueName="[2019]" displayFolder="" count="0" memberValueDatatype="130" unbalanced="0" hidden="1"/>
    <cacheHierarchy uniqueName="[2019].[Sales Person]" caption="Sales Person" attribute="1" defaultMemberUniqueName="[2019].[Sales Person].[All]" allUniqueName="[2019].[Sales Person].[All]" dimensionUniqueName="[2019]" displayFolder="" count="0" memberValueDatatype="130" unbalanced="0" hidden="1"/>
    <cacheHierarchy uniqueName="[2019].[Value]" caption="Value" attribute="1" defaultMemberUniqueName="[2019].[Value].[All]" allUniqueName="[2019].[Value].[All]" dimensionUniqueName="[2019]" displayFolder="" count="0" memberValueDatatype="5" unbalanced="0" hidden="1"/>
    <cacheHierarchy uniqueName="[Combined].[Customer Company]" caption="Customer Company" attribute="1" defaultMemberUniqueName="[Combined].[Customer Company].[All]" allUniqueName="[Combined].[Customer Company].[All]" dimensionUniqueName="[Combined]" displayFolder="" count="0" memberValueDatatype="130" unbalanced="0" hidden="1"/>
    <cacheHierarchy uniqueName="[Combined].[Customer Name]" caption="Customer Name" attribute="1" defaultMemberUniqueName="[Combined].[Customer Name].[All]" allUniqueName="[Combined].[Customer Name].[All]" dimensionUniqueName="[Combined]" displayFolder="" count="0" memberValueDatatype="130" unbalanced="0" hidden="1"/>
    <cacheHierarchy uniqueName="[Combined].[Customer Type]" caption="Customer Type" attribute="1" defaultMemberUniqueName="[Combined].[Customer Type].[All]" allUniqueName="[Combined].[Customer Type].[All]" dimensionUniqueName="[Combined]" displayFolder="" count="0" memberValueDatatype="130" unbalanced="0" hidden="1"/>
    <cacheHierarchy uniqueName="[Combined].[DATE]" caption="DATE" attribute="1" time="1" defaultMemberUniqueName="[Combined].[DATE].[All]" allUniqueName="[Combined].[DATE].[All]" dimensionUniqueName="[Combined]" displayFolder="" count="0" memberValueDatatype="7" unbalanced="0" hidden="1"/>
    <cacheHierarchy uniqueName="[Combined].[invoice id]" caption="invoice id" attribute="1" defaultMemberUniqueName="[Combined].[invoice id].[All]" allUniqueName="[Combined].[invoice id].[All]" dimensionUniqueName="[Combined]" displayFolder="" count="0" memberValueDatatype="130" unbalanced="0" hidden="1"/>
    <cacheHierarchy uniqueName="[Combined].[Mode of Payment]" caption="Mode of Payment" attribute="1" defaultMemberUniqueName="[Combined].[Mode of Payment].[All]" allUniqueName="[Combined].[Mode of Payment].[All]" dimensionUniqueName="[Combined]" displayFolder="" count="0" memberValueDatatype="130" unbalanced="0" hidden="1"/>
    <cacheHierarchy uniqueName="[Combined].[Sales Person]" caption="Sales Person" attribute="1" defaultMemberUniqueName="[Combined].[Sales Person].[All]" allUniqueName="[Combined].[Sales Person].[All]" dimensionUniqueName="[Combined]" displayFolder="" count="0" memberValueDatatype="130" unbalanced="0" hidden="1"/>
    <cacheHierarchy uniqueName="[Combined].[Value]" caption="Value" attribute="1" defaultMemberUniqueName="[Combined].[Value].[All]" allUniqueName="[Combined].[Value].[All]" dimensionUniqueName="[Combined]" displayFolder="" count="0" memberValueDatatype="5" unbalanced="0" hidden="1"/>
    <cacheHierarchy uniqueName="[I_Combined].[Date (Month Index)]" caption="Date (Month Index)" attribute="1" defaultMemberUniqueName="[I_Combined].[Date (Month Index)].[All]" allUniqueName="[I_Combined].[Date (Month Index)].[All]" dimensionUniqueName="[I_Combined]" displayFolder="" count="0" memberValueDatatype="20" unbalanced="0" hidden="1"/>
    <cacheHierarchy uniqueName="[Sales Combined].[DATE (Month Index)]" caption="DATE (Month Index)" attribute="1" defaultMemberUniqueName="[Sales Combined].[DATE (Month Index)].[All]" allUniqueName="[Sales Combined].[DATE (Month Index)].[All]" dimensionUniqueName="[Sales Combined]" displayFolder="" count="0" memberValueDatatype="20" unbalanced="0" hidden="1"/>
    <cacheHierarchy uniqueName="[Measures].[Total Sales]" caption="Total Sales" measure="1" displayFolder="" measureGroup="I_Combined" count="0" oneField="1">
      <fieldsUsage count="1">
        <fieldUsage x="1"/>
      </fieldsUsage>
    </cacheHierarchy>
    <cacheHierarchy uniqueName="[Measures].[Total Cost]" caption="Total Cost" measure="1" displayFolder="" measureGroup="I_Combined" count="0" oneField="1">
      <fieldsUsage count="1">
        <fieldUsage x="2"/>
      </fieldsUsage>
    </cacheHierarchy>
    <cacheHierarchy uniqueName="[Measures].[Gross Profit]" caption="Gross Profit" measure="1" displayFolder="" measureGroup="I_Combined" count="0"/>
    <cacheHierarchy uniqueName="[Measures].[SGA]" caption="SGA" measure="1" displayFolder="" measureGroup="I_Combined" count="0" oneField="1">
      <fieldsUsage count="1">
        <fieldUsage x="4"/>
      </fieldsUsage>
    </cacheHierarchy>
    <cacheHierarchy uniqueName="[Measures].[Total Expenses]" caption="Total Expenses" measure="1" displayFolder="" measureGroup="I_Combined" count="0"/>
    <cacheHierarchy uniqueName="[Measures].[EBITDA]" caption="EBITDA" measure="1" displayFolder="" measureGroup="I_Combined" count="0" oneField="1">
      <fieldsUsage count="1">
        <fieldUsage x="3"/>
      </fieldsUsage>
    </cacheHierarchy>
    <cacheHierarchy uniqueName="[Measures].[EBIT]" caption="EBIT" measure="1" displayFolder="" measureGroup="I_Combined" count="0"/>
    <cacheHierarchy uniqueName="[Measures].[Other Expenses Total]" caption="Other Expenses Total" measure="1" displayFolder="" measureGroup="I_Combined" count="0"/>
    <cacheHierarchy uniqueName="[Measures].[Total Active Users]" caption="Total Active Users" measure="1" displayFolder="" measureGroup="Sales Combined" count="0"/>
    <cacheHierarchy uniqueName="[Measures].[Total Credit Sales]" caption="Total Credit Sales" measure="1" displayFolder="" measureGroup="Sales Combined" count="0"/>
    <cacheHierarchy uniqueName="[Measures].[Total Cash Sales]" caption="Total Cash Sales" measure="1" displayFolder="" measureGroup="Sales Combined" count="0"/>
    <cacheHierarchy uniqueName="[Measures].[Total Number of Transactions]" caption="Total Number of Transactions" measure="1" displayFolder="" measureGroup="Sales Combined" count="0"/>
    <cacheHierarchy uniqueName="[Measures].[Total Number of Credit Transactions]" caption="Total Number of Credit Transactions" measure="1" displayFolder="" measureGroup="Sales Combined" count="0"/>
    <cacheHierarchy uniqueName="[Measures].[Active Users CR Sales]" caption="Active Users CR Sales" measure="1" displayFolder="" measureGroup="Sales Combined" count="0"/>
    <cacheHierarchy uniqueName="[Measures].[Average Order Value CR Sales]" caption="Average Order Value CR Sales" measure="1" displayFolder="" measureGroup="Sales Combined" count="0"/>
    <cacheHierarchy uniqueName="[Measures].[Annual Order Frequency CR Sales]" caption="Annual Order Frequency CR Sales" measure="1" displayFolder="" measureGroup="Sales Combined" count="0"/>
    <cacheHierarchy uniqueName="[Measures].[Number of New Customers CR Sales]" caption="Number of New Customers CR Sales" measure="1" displayFolder="" measureGroup="Sales Combined" count="0"/>
    <cacheHierarchy uniqueName="[Measures].[Number of Repeat Customers CR Sales]" caption="Number of Repeat Customers CR Sales" measure="1" displayFolder="" measureGroup="Sales Combined" count="0"/>
    <cacheHierarchy uniqueName="[Measures].[__XL_Count 2018]" caption="__XL_Count 2018" measure="1" displayFolder="" measureGroup="2018" count="0" hidden="1"/>
    <cacheHierarchy uniqueName="[Measures].[__XL_Count 2019]" caption="__XL_Count 2019" measure="1" displayFolder="" measureGroup="2019" count="0" hidden="1"/>
    <cacheHierarchy uniqueName="[Measures].[__XL_Count Combined]" caption="__XL_Count Combined" measure="1" displayFolder="" measureGroup="Combined" count="0" hidden="1"/>
    <cacheHierarchy uniqueName="[Measures].[__XL_Count I_Combined]" caption="__XL_Count I_Combined" measure="1" displayFolder="" measureGroup="I_Combined" count="0" hidden="1"/>
    <cacheHierarchy uniqueName="[Measures].[__XL_Count Sales Combined]" caption="__XL_Count Sales Combined" measure="1" displayFolder="" measureGroup="Sales Combined" count="0" hidden="1"/>
    <cacheHierarchy uniqueName="[Measures].[__XL_Count Sales_Combined]" caption="__XL_Count Sales_Combined" measure="1" displayFolder="" measureGroup="Sales_Combined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Sales_Combined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4">
    <dimension name="I_Combined" uniqueName="[I_Combined]" caption="I_Combined"/>
    <dimension measure="1" name="Measures" uniqueName="[Measures]" caption="Measures"/>
    <dimension name="Sales Combined" uniqueName="[Sales Combined]" caption="Sales Combined"/>
    <dimension name="Sales_Combined" uniqueName="[Sales_Combined]" caption="Sales_Combined"/>
  </dimensions>
  <measureGroups count="6">
    <measureGroup name="2018" caption="2018"/>
    <measureGroup name="2019" caption="2019"/>
    <measureGroup name="Combined" caption="Combined"/>
    <measureGroup name="I_Combined" caption="I_Combined"/>
    <measureGroup name="Sales Combined" caption="Sales Combined"/>
    <measureGroup name="Sales_Combined" caption="Sales_Combined"/>
  </measureGroups>
  <maps count="3">
    <map measureGroup="3" dimension="0"/>
    <map measureGroup="4" dimension="2"/>
    <map measureGroup="5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saveData="0" refreshedBy="Sherad" refreshedDate="43989.845960995372" backgroundQuery="1" createdVersion="6" refreshedVersion="6" minRefreshableVersion="3" recordCount="0" supportSubquery="1" supportAdvancedDrill="1">
  <cacheSource type="external" connectionId="9"/>
  <cacheFields count="2">
    <cacheField name="[I_Combined].[Year].[Year]" caption="Year" numFmtId="0" hierarchy="9" level="1">
      <sharedItems count="2">
        <s v="2018"/>
        <s v="2019"/>
      </sharedItems>
    </cacheField>
    <cacheField name="[Measures].[Total Sales]" caption="Total Sales" numFmtId="0" hierarchy="68" level="32767"/>
  </cacheFields>
  <cacheHierarchies count="94">
    <cacheHierarchy uniqueName="[I_Combined].[Date]" caption="Date" attribute="1" time="1" defaultMemberUniqueName="[I_Combined].[Date].[All]" allUniqueName="[I_Combined].[Date].[All]" dimensionUniqueName="[I_Combined]" displayFolder="" count="0" memberValueDatatype="7" unbalanced="0"/>
    <cacheHierarchy uniqueName="[I_Combined].[Date (Month)]" caption="Date (Month)" attribute="1" defaultMemberUniqueName="[I_Combined].[Date (Month)].[All]" allUniqueName="[I_Combined].[Date (Month)].[All]" dimensionUniqueName="[I_Combined]" displayFolder="" count="0" memberValueDatatype="130" unbalanced="0"/>
    <cacheHierarchy uniqueName="[I_Combined].[Date (Quarter)]" caption="Date (Quarter)" attribute="1" defaultMemberUniqueName="[I_Combined].[Date (Quarter)].[All]" allUniqueName="[I_Combined].[Date (Quarter)].[All]" dimensionUniqueName="[I_Combined]" displayFolder="" count="0" memberValueDatatype="130" unbalanced="0"/>
    <cacheHierarchy uniqueName="[I_Combined].[Date (Year)]" caption="Date (Year)" attribute="1" defaultMemberUniqueName="[I_Combined].[Date (Year)].[All]" allUniqueName="[I_Combined].[Date (Year)].[All]" dimensionUniqueName="[I_Combined]" displayFolder="" count="0" memberValueDatatype="130" unbalanced="0"/>
    <cacheHierarchy uniqueName="[I_Combined].[Item]" caption="Item" attribute="1" defaultMemberUniqueName="[I_Combined].[Item].[All]" allUniqueName="[I_Combined].[Item].[All]" dimensionUniqueName="[I_Combined]" displayFolder="" count="0" memberValueDatatype="130" unbalanced="0"/>
    <cacheHierarchy uniqueName="[I_Combined].[Item Type]" caption="Item Type" attribute="1" defaultMemberUniqueName="[I_Combined].[Item Type].[All]" allUniqueName="[I_Combined].[Item Type].[All]" dimensionUniqueName="[I_Combined]" displayFolder="" count="0" memberValueDatatype="130" unbalanced="0"/>
    <cacheHierarchy uniqueName="[I_Combined].[Month]" caption="Month" attribute="1" defaultMemberUniqueName="[I_Combined].[Month].[All]" allUniqueName="[I_Combined].[Month].[All]" dimensionUniqueName="[I_Combined]" displayFolder="" count="0" memberValueDatatype="130" unbalanced="0"/>
    <cacheHierarchy uniqueName="[I_Combined].[Quarter]" caption="Quarter" attribute="1" defaultMemberUniqueName="[I_Combined].[Quarter].[All]" allUniqueName="[I_Combined].[Quarter].[All]" dimensionUniqueName="[I_Combined]" displayFolder="" count="0" memberValueDatatype="130" unbalanced="0"/>
    <cacheHierarchy uniqueName="[I_Combined].[Value]" caption="Value" attribute="1" defaultMemberUniqueName="[I_Combined].[Value].[All]" allUniqueName="[I_Combined].[Value].[All]" dimensionUniqueName="[I_Combined]" displayFolder="" count="0" memberValueDatatype="5" unbalanced="0"/>
    <cacheHierarchy uniqueName="[I_Combined].[Year]" caption="Year" attribute="1" defaultMemberUniqueName="[I_Combined].[Year].[All]" allUniqueName="[I_Combined].[Year].[All]" dimensionUniqueName="[I_Combined]" displayFolder="" count="2" memberValueDatatype="130" unbalanced="0">
      <fieldsUsage count="2">
        <fieldUsage x="-1"/>
        <fieldUsage x="0"/>
      </fieldsUsage>
    </cacheHierarchy>
    <cacheHierarchy uniqueName="[Sales Combined].[Customer Company]" caption="Customer Company" attribute="1" defaultMemberUniqueName="[Sales Combined].[Customer Company].[All]" allUniqueName="[Sales Combined].[Customer Company].[All]" dimensionUniqueName="[Sales Combined]" displayFolder="" count="0" memberValueDatatype="130" unbalanced="0"/>
    <cacheHierarchy uniqueName="[Sales Combined].[Customer Name]" caption="Customer Name" attribute="1" defaultMemberUniqueName="[Sales Combined].[Customer Name].[All]" allUniqueName="[Sales Combined].[Customer Name].[All]" dimensionUniqueName="[Sales Combined]" displayFolder="" count="0" memberValueDatatype="130" unbalanced="0"/>
    <cacheHierarchy uniqueName="[Sales Combined].[Customer Type]" caption="Customer Type" attribute="1" defaultMemberUniqueName="[Sales Combined].[Customer Type].[All]" allUniqueName="[Sales Combined].[Customer Type].[All]" dimensionUniqueName="[Sales Combined]" displayFolder="" count="0" memberValueDatatype="130" unbalanced="0"/>
    <cacheHierarchy uniqueName="[Sales Combined].[DATE]" caption="DATE" attribute="1" time="1" defaultMemberUniqueName="[Sales Combined].[DATE].[All]" allUniqueName="[Sales Combined].[DATE].[All]" dimensionUniqueName="[Sales Combined]" displayFolder="" count="0" memberValueDatatype="7" unbalanced="0"/>
    <cacheHierarchy uniqueName="[Sales Combined].[DATE (Month)]" caption="DATE (Month)" attribute="1" defaultMemberUniqueName="[Sales Combined].[DATE (Month)].[All]" allUniqueName="[Sales Combined].[DATE (Month)].[All]" dimensionUniqueName="[Sales Combined]" displayFolder="" count="0" memberValueDatatype="130" unbalanced="0"/>
    <cacheHierarchy uniqueName="[Sales Combined].[DATE (Quarter)]" caption="DATE (Quarter)" attribute="1" defaultMemberUniqueName="[Sales Combined].[DATE (Quarter)].[All]" allUniqueName="[Sales Combined].[DATE (Quarter)].[All]" dimensionUniqueName="[Sales Combined]" displayFolder="" count="0" memberValueDatatype="130" unbalanced="0"/>
    <cacheHierarchy uniqueName="[Sales Combined].[DATE (Year)]" caption="DATE (Year)" attribute="1" defaultMemberUniqueName="[Sales Combined].[DATE (Year)].[All]" allUniqueName="[Sales Combined].[DATE (Year)].[All]" dimensionUniqueName="[Sales Combined]" displayFolder="" count="0" memberValueDatatype="130" unbalanced="0"/>
    <cacheHierarchy uniqueName="[Sales Combined].[invoice id]" caption="invoice id" attribute="1" defaultMemberUniqueName="[Sales Combined].[invoice id].[All]" allUniqueName="[Sales Combined].[invoice id].[All]" dimensionUniqueName="[Sales Combined]" displayFolder="" count="0" memberValueDatatype="130" unbalanced="0"/>
    <cacheHierarchy uniqueName="[Sales Combined].[Mode of Payment]" caption="Mode of Payment" attribute="1" defaultMemberUniqueName="[Sales Combined].[Mode of Payment].[All]" allUniqueName="[Sales Combined].[Mode of Payment].[All]" dimensionUniqueName="[Sales Combined]" displayFolder="" count="0" memberValueDatatype="130" unbalanced="0"/>
    <cacheHierarchy uniqueName="[Sales Combined].[Month]" caption="Month" attribute="1" defaultMemberUniqueName="[Sales Combined].[Month].[All]" allUniqueName="[Sales Combined].[Month].[All]" dimensionUniqueName="[Sales Combined]" displayFolder="" count="0" memberValueDatatype="130" unbalanced="0"/>
    <cacheHierarchy uniqueName="[Sales Combined].[Quarter]" caption="Quarter" attribute="1" defaultMemberUniqueName="[Sales Combined].[Quarter].[All]" allUniqueName="[Sales Combined].[Quarter].[All]" dimensionUniqueName="[Sales Combined]" displayFolder="" count="0" memberValueDatatype="130" unbalanced="0"/>
    <cacheHierarchy uniqueName="[Sales Combined].[Sales Person]" caption="Sales Person" attribute="1" defaultMemberUniqueName="[Sales Combined].[Sales Person].[All]" allUniqueName="[Sales Combined].[Sales Person].[All]" dimensionUniqueName="[Sales Combined]" displayFolder="" count="0" memberValueDatatype="130" unbalanced="0"/>
    <cacheHierarchy uniqueName="[Sales Combined].[Value]" caption="Value" attribute="1" defaultMemberUniqueName="[Sales Combined].[Value].[All]" allUniqueName="[Sales Combined].[Value].[All]" dimensionUniqueName="[Sales Combined]" displayFolder="" count="0" memberValueDatatype="5" unbalanced="0"/>
    <cacheHierarchy uniqueName="[Sales Combined].[Year]" caption="Year" attribute="1" defaultMemberUniqueName="[Sales Combined].[Year].[All]" allUniqueName="[Sales Combined].[Year].[All]" dimensionUniqueName="[Sales Combined]" displayFolder="" count="0" memberValueDatatype="130" unbalanced="0"/>
    <cacheHierarchy uniqueName="[Sales_Combined].[Customer Company]" caption="Customer Company" attribute="1" defaultMemberUniqueName="[Sales_Combined].[Customer Company].[All]" allUniqueName="[Sales_Combined].[Customer Company].[All]" dimensionUniqueName="[Sales_Combined]" displayFolder="" count="0" memberValueDatatype="130" unbalanced="0"/>
    <cacheHierarchy uniqueName="[Sales_Combined].[Customer Name]" caption="Customer Name" attribute="1" defaultMemberUniqueName="[Sales_Combined].[Customer Name].[All]" allUniqueName="[Sales_Combined].[Customer Name].[All]" dimensionUniqueName="[Sales_Combined]" displayFolder="" count="0" memberValueDatatype="130" unbalanced="0"/>
    <cacheHierarchy uniqueName="[Sales_Combined].[Customer Type]" caption="Customer Type" attribute="1" defaultMemberUniqueName="[Sales_Combined].[Customer Type].[All]" allUniqueName="[Sales_Combined].[Customer Type].[All]" dimensionUniqueName="[Sales_Combined]" displayFolder="" count="0" memberValueDatatype="130" unbalanced="0"/>
    <cacheHierarchy uniqueName="[Sales_Combined].[DATE]" caption="DATE" attribute="1" time="1" defaultMemberUniqueName="[Sales_Combined].[DATE].[All]" allUniqueName="[Sales_Combined].[DATE].[All]" dimensionUniqueName="[Sales_Combined]" displayFolder="" count="0" memberValueDatatype="7" unbalanced="0"/>
    <cacheHierarchy uniqueName="[Sales_Combined].[DATE (Month Index)]" caption="DATE (Month Index)" attribute="1" defaultMemberUniqueName="[Sales_Combined].[DATE (Month Index)].[All]" allUniqueName="[Sales_Combined].[DATE (Month Index)].[All]" dimensionUniqueName="[Sales_Combined]" displayFolder="" count="0" memberValueDatatype="20" unbalanced="0"/>
    <cacheHierarchy uniqueName="[Sales_Combined].[DATE (Month)]" caption="DATE (Month)" attribute="1" defaultMemberUniqueName="[Sales_Combined].[DATE (Month)].[All]" allUniqueName="[Sales_Combined].[DATE (Month)].[All]" dimensionUniqueName="[Sales_Combined]" displayFolder="" count="0" memberValueDatatype="130" unbalanced="0"/>
    <cacheHierarchy uniqueName="[Sales_Combined].[DATE (Quarter)]" caption="DATE (Quarter)" attribute="1" defaultMemberUniqueName="[Sales_Combined].[DATE (Quarter)].[All]" allUniqueName="[Sales_Combined].[DATE (Quarter)].[All]" dimensionUniqueName="[Sales_Combined]" displayFolder="" count="0" memberValueDatatype="130" unbalanced="0"/>
    <cacheHierarchy uniqueName="[Sales_Combined].[DATE (Year)]" caption="DATE (Year)" attribute="1" defaultMemberUniqueName="[Sales_Combined].[DATE (Year)].[All]" allUniqueName="[Sales_Combined].[DATE (Year)].[All]" dimensionUniqueName="[Sales_Combined]" displayFolder="" count="0" memberValueDatatype="130" unbalanced="0"/>
    <cacheHierarchy uniqueName="[Sales_Combined].[invoice id]" caption="invoice id" attribute="1" defaultMemberUniqueName="[Sales_Combined].[invoice id].[All]" allUniqueName="[Sales_Combined].[invoice id].[All]" dimensionUniqueName="[Sales_Combined]" displayFolder="" count="0" memberValueDatatype="130" unbalanced="0"/>
    <cacheHierarchy uniqueName="[Sales_Combined].[Mode of Payment]" caption="Mode of Payment" attribute="1" defaultMemberUniqueName="[Sales_Combined].[Mode of Payment].[All]" allUniqueName="[Sales_Combined].[Mode of Payment].[All]" dimensionUniqueName="[Sales_Combined]" displayFolder="" count="0" memberValueDatatype="130" unbalanced="0"/>
    <cacheHierarchy uniqueName="[Sales_Combined].[Month]" caption="Month" attribute="1" defaultMemberUniqueName="[Sales_Combined].[Month].[All]" allUniqueName="[Sales_Combined].[Month].[All]" dimensionUniqueName="[Sales_Combined]" displayFolder="" count="0" memberValueDatatype="130" unbalanced="0"/>
    <cacheHierarchy uniqueName="[Sales_Combined].[Quarter]" caption="Quarter" attribute="1" defaultMemberUniqueName="[Sales_Combined].[Quarter].[All]" allUniqueName="[Sales_Combined].[Quarter].[All]" dimensionUniqueName="[Sales_Combined]" displayFolder="" count="0" memberValueDatatype="130" unbalanced="0"/>
    <cacheHierarchy uniqueName="[Sales_Combined].[Sales Person]" caption="Sales Person" attribute="1" defaultMemberUniqueName="[Sales_Combined].[Sales Person].[All]" allUniqueName="[Sales_Combined].[Sales Person].[All]" dimensionUniqueName="[Sales_Combined]" displayFolder="" count="0" memberValueDatatype="130" unbalanced="0"/>
    <cacheHierarchy uniqueName="[Sales_Combined].[Value]" caption="Value" attribute="1" defaultMemberUniqueName="[Sales_Combined].[Value].[All]" allUniqueName="[Sales_Combined].[Value].[All]" dimensionUniqueName="[Sales_Combined]" displayFolder="" count="0" memberValueDatatype="5" unbalanced="0"/>
    <cacheHierarchy uniqueName="[Sales_Combined].[Year]" caption="Year" attribute="1" defaultMemberUniqueName="[Sales_Combined].[Year].[All]" allUniqueName="[Sales_Combined].[Year].[All]" dimensionUniqueName="[Sales_Combined]" displayFolder="" count="0" memberValueDatatype="130" unbalanced="0"/>
    <cacheHierarchy uniqueName="[2018].[Column10]" caption="Column10" attribute="1" defaultMemberUniqueName="[2018].[Column10].[All]" allUniqueName="[2018].[Column10].[All]" dimensionUniqueName="[2018]" displayFolder="" count="0" memberValueDatatype="130" unbalanced="0" hidden="1"/>
    <cacheHierarchy uniqueName="[2018].[Column11]" caption="Column11" attribute="1" defaultMemberUniqueName="[2018].[Column11].[All]" allUniqueName="[2018].[Column11].[All]" dimensionUniqueName="[2018]" displayFolder="" count="0" memberValueDatatype="130" unbalanced="0" hidden="1"/>
    <cacheHierarchy uniqueName="[2018].[Column9]" caption="Column9" attribute="1" defaultMemberUniqueName="[2018].[Column9].[All]" allUniqueName="[2018].[Column9].[All]" dimensionUniqueName="[2018]" displayFolder="" count="0" memberValueDatatype="130" unbalanced="0" hidden="1"/>
    <cacheHierarchy uniqueName="[2018].[Customer Company]" caption="Customer Company" attribute="1" defaultMemberUniqueName="[2018].[Customer Company].[All]" allUniqueName="[2018].[Customer Company].[All]" dimensionUniqueName="[2018]" displayFolder="" count="0" memberValueDatatype="130" unbalanced="0" hidden="1"/>
    <cacheHierarchy uniqueName="[2018].[Customer Name]" caption="Customer Name" attribute="1" defaultMemberUniqueName="[2018].[Customer Name].[All]" allUniqueName="[2018].[Customer Name].[All]" dimensionUniqueName="[2018]" displayFolder="" count="0" memberValueDatatype="130" unbalanced="0" hidden="1"/>
    <cacheHierarchy uniqueName="[2018].[Customer Type]" caption="Customer Type" attribute="1" defaultMemberUniqueName="[2018].[Customer Type].[All]" allUniqueName="[2018].[Customer Type].[All]" dimensionUniqueName="[2018]" displayFolder="" count="0" memberValueDatatype="130" unbalanced="0" hidden="1"/>
    <cacheHierarchy uniqueName="[2018].[DATE]" caption="DATE" attribute="1" time="1" defaultMemberUniqueName="[2018].[DATE].[All]" allUniqueName="[2018].[DATE].[All]" dimensionUniqueName="[2018]" displayFolder="" count="0" memberValueDatatype="7" unbalanced="0" hidden="1"/>
    <cacheHierarchy uniqueName="[2018].[invoice id]" caption="invoice id" attribute="1" defaultMemberUniqueName="[2018].[invoice id].[All]" allUniqueName="[2018].[invoice id].[All]" dimensionUniqueName="[2018]" displayFolder="" count="0" memberValueDatatype="130" unbalanced="0" hidden="1"/>
    <cacheHierarchy uniqueName="[2018].[Mode of Payment]" caption="Mode of Payment" attribute="1" defaultMemberUniqueName="[2018].[Mode of Payment].[All]" allUniqueName="[2018].[Mode of Payment].[All]" dimensionUniqueName="[2018]" displayFolder="" count="0" memberValueDatatype="130" unbalanced="0" hidden="1"/>
    <cacheHierarchy uniqueName="[2018].[Sales Person]" caption="Sales Person" attribute="1" defaultMemberUniqueName="[2018].[Sales Person].[All]" allUniqueName="[2018].[Sales Person].[All]" dimensionUniqueName="[2018]" displayFolder="" count="0" memberValueDatatype="130" unbalanced="0" hidden="1"/>
    <cacheHierarchy uniqueName="[2018].[Value]" caption="Value" attribute="1" defaultMemberUniqueName="[2018].[Value].[All]" allUniqueName="[2018].[Value].[All]" dimensionUniqueName="[2018]" displayFolder="" count="0" memberValueDatatype="5" unbalanced="0" hidden="1"/>
    <cacheHierarchy uniqueName="[2019].[Customer Company]" caption="Customer Company" attribute="1" defaultMemberUniqueName="[2019].[Customer Company].[All]" allUniqueName="[2019].[Customer Company].[All]" dimensionUniqueName="[2019]" displayFolder="" count="0" memberValueDatatype="130" unbalanced="0" hidden="1"/>
    <cacheHierarchy uniqueName="[2019].[Customer Name]" caption="Customer Name" attribute="1" defaultMemberUniqueName="[2019].[Customer Name].[All]" allUniqueName="[2019].[Customer Name].[All]" dimensionUniqueName="[2019]" displayFolder="" count="0" memberValueDatatype="130" unbalanced="0" hidden="1"/>
    <cacheHierarchy uniqueName="[2019].[Customer Type]" caption="Customer Type" attribute="1" defaultMemberUniqueName="[2019].[Customer Type].[All]" allUniqueName="[2019].[Customer Type].[All]" dimensionUniqueName="[2019]" displayFolder="" count="0" memberValueDatatype="130" unbalanced="0" hidden="1"/>
    <cacheHierarchy uniqueName="[2019].[DATE]" caption="DATE" attribute="1" time="1" defaultMemberUniqueName="[2019].[DATE].[All]" allUniqueName="[2019].[DATE].[All]" dimensionUniqueName="[2019]" displayFolder="" count="0" memberValueDatatype="7" unbalanced="0" hidden="1"/>
    <cacheHierarchy uniqueName="[2019].[invoice id]" caption="invoice id" attribute="1" defaultMemberUniqueName="[2019].[invoice id].[All]" allUniqueName="[2019].[invoice id].[All]" dimensionUniqueName="[2019]" displayFolder="" count="0" memberValueDatatype="130" unbalanced="0" hidden="1"/>
    <cacheHierarchy uniqueName="[2019].[Mode of Payment]" caption="Mode of Payment" attribute="1" defaultMemberUniqueName="[2019].[Mode of Payment].[All]" allUniqueName="[2019].[Mode of Payment].[All]" dimensionUniqueName="[2019]" displayFolder="" count="0" memberValueDatatype="130" unbalanced="0" hidden="1"/>
    <cacheHierarchy uniqueName="[2019].[Sales Person]" caption="Sales Person" attribute="1" defaultMemberUniqueName="[2019].[Sales Person].[All]" allUniqueName="[2019].[Sales Person].[All]" dimensionUniqueName="[2019]" displayFolder="" count="0" memberValueDatatype="130" unbalanced="0" hidden="1"/>
    <cacheHierarchy uniqueName="[2019].[Value]" caption="Value" attribute="1" defaultMemberUniqueName="[2019].[Value].[All]" allUniqueName="[2019].[Value].[All]" dimensionUniqueName="[2019]" displayFolder="" count="0" memberValueDatatype="5" unbalanced="0" hidden="1"/>
    <cacheHierarchy uniqueName="[Combined].[Customer Company]" caption="Customer Company" attribute="1" defaultMemberUniqueName="[Combined].[Customer Company].[All]" allUniqueName="[Combined].[Customer Company].[All]" dimensionUniqueName="[Combined]" displayFolder="" count="0" memberValueDatatype="130" unbalanced="0" hidden="1"/>
    <cacheHierarchy uniqueName="[Combined].[Customer Name]" caption="Customer Name" attribute="1" defaultMemberUniqueName="[Combined].[Customer Name].[All]" allUniqueName="[Combined].[Customer Name].[All]" dimensionUniqueName="[Combined]" displayFolder="" count="0" memberValueDatatype="130" unbalanced="0" hidden="1"/>
    <cacheHierarchy uniqueName="[Combined].[Customer Type]" caption="Customer Type" attribute="1" defaultMemberUniqueName="[Combined].[Customer Type].[All]" allUniqueName="[Combined].[Customer Type].[All]" dimensionUniqueName="[Combined]" displayFolder="" count="0" memberValueDatatype="130" unbalanced="0" hidden="1"/>
    <cacheHierarchy uniqueName="[Combined].[DATE]" caption="DATE" attribute="1" time="1" defaultMemberUniqueName="[Combined].[DATE].[All]" allUniqueName="[Combined].[DATE].[All]" dimensionUniqueName="[Combined]" displayFolder="" count="0" memberValueDatatype="7" unbalanced="0" hidden="1"/>
    <cacheHierarchy uniqueName="[Combined].[invoice id]" caption="invoice id" attribute="1" defaultMemberUniqueName="[Combined].[invoice id].[All]" allUniqueName="[Combined].[invoice id].[All]" dimensionUniqueName="[Combined]" displayFolder="" count="0" memberValueDatatype="130" unbalanced="0" hidden="1"/>
    <cacheHierarchy uniqueName="[Combined].[Mode of Payment]" caption="Mode of Payment" attribute="1" defaultMemberUniqueName="[Combined].[Mode of Payment].[All]" allUniqueName="[Combined].[Mode of Payment].[All]" dimensionUniqueName="[Combined]" displayFolder="" count="0" memberValueDatatype="130" unbalanced="0" hidden="1"/>
    <cacheHierarchy uniqueName="[Combined].[Sales Person]" caption="Sales Person" attribute="1" defaultMemberUniqueName="[Combined].[Sales Person].[All]" allUniqueName="[Combined].[Sales Person].[All]" dimensionUniqueName="[Combined]" displayFolder="" count="0" memberValueDatatype="130" unbalanced="0" hidden="1"/>
    <cacheHierarchy uniqueName="[Combined].[Value]" caption="Value" attribute="1" defaultMemberUniqueName="[Combined].[Value].[All]" allUniqueName="[Combined].[Value].[All]" dimensionUniqueName="[Combined]" displayFolder="" count="0" memberValueDatatype="5" unbalanced="0" hidden="1"/>
    <cacheHierarchy uniqueName="[I_Combined].[Date (Month Index)]" caption="Date (Month Index)" attribute="1" defaultMemberUniqueName="[I_Combined].[Date (Month Index)].[All]" allUniqueName="[I_Combined].[Date (Month Index)].[All]" dimensionUniqueName="[I_Combined]" displayFolder="" count="0" memberValueDatatype="20" unbalanced="0" hidden="1"/>
    <cacheHierarchy uniqueName="[Sales Combined].[DATE (Month Index)]" caption="DATE (Month Index)" attribute="1" defaultMemberUniqueName="[Sales Combined].[DATE (Month Index)].[All]" allUniqueName="[Sales Combined].[DATE (Month Index)].[All]" dimensionUniqueName="[Sales Combined]" displayFolder="" count="0" memberValueDatatype="20" unbalanced="0" hidden="1"/>
    <cacheHierarchy uniqueName="[Measures].[Total Sales]" caption="Total Sales" measure="1" displayFolder="" measureGroup="I_Combined" count="0" oneField="1">
      <fieldsUsage count="1">
        <fieldUsage x="1"/>
      </fieldsUsage>
    </cacheHierarchy>
    <cacheHierarchy uniqueName="[Measures].[Total Cost]" caption="Total Cost" measure="1" displayFolder="" measureGroup="I_Combined" count="0"/>
    <cacheHierarchy uniqueName="[Measures].[Gross Profit]" caption="Gross Profit" measure="1" displayFolder="" measureGroup="I_Combined" count="0"/>
    <cacheHierarchy uniqueName="[Measures].[SGA]" caption="SGA" measure="1" displayFolder="" measureGroup="I_Combined" count="0"/>
    <cacheHierarchy uniqueName="[Measures].[Total Expenses]" caption="Total Expenses" measure="1" displayFolder="" measureGroup="I_Combined" count="0"/>
    <cacheHierarchy uniqueName="[Measures].[EBITDA]" caption="EBITDA" measure="1" displayFolder="" measureGroup="I_Combined" count="0"/>
    <cacheHierarchy uniqueName="[Measures].[EBIT]" caption="EBIT" measure="1" displayFolder="" measureGroup="I_Combined" count="0"/>
    <cacheHierarchy uniqueName="[Measures].[Other Expenses Total]" caption="Other Expenses Total" measure="1" displayFolder="" measureGroup="I_Combined" count="0"/>
    <cacheHierarchy uniqueName="[Measures].[Total Active Users]" caption="Total Active Users" measure="1" displayFolder="" measureGroup="Sales Combined" count="0"/>
    <cacheHierarchy uniqueName="[Measures].[Total Credit Sales]" caption="Total Credit Sales" measure="1" displayFolder="" measureGroup="Sales Combined" count="0"/>
    <cacheHierarchy uniqueName="[Measures].[Total Cash Sales]" caption="Total Cash Sales" measure="1" displayFolder="" measureGroup="Sales Combined" count="0"/>
    <cacheHierarchy uniqueName="[Measures].[Total Number of Transactions]" caption="Total Number of Transactions" measure="1" displayFolder="" measureGroup="Sales Combined" count="0"/>
    <cacheHierarchy uniqueName="[Measures].[Total Number of Credit Transactions]" caption="Total Number of Credit Transactions" measure="1" displayFolder="" measureGroup="Sales Combined" count="0"/>
    <cacheHierarchy uniqueName="[Measures].[Active Users CR Sales]" caption="Active Users CR Sales" measure="1" displayFolder="" measureGroup="Sales Combined" count="0"/>
    <cacheHierarchy uniqueName="[Measures].[Average Order Value CR Sales]" caption="Average Order Value CR Sales" measure="1" displayFolder="" measureGroup="Sales Combined" count="0"/>
    <cacheHierarchy uniqueName="[Measures].[Annual Order Frequency CR Sales]" caption="Annual Order Frequency CR Sales" measure="1" displayFolder="" measureGroup="Sales Combined" count="0"/>
    <cacheHierarchy uniqueName="[Measures].[Number of New Customers CR Sales]" caption="Number of New Customers CR Sales" measure="1" displayFolder="" measureGroup="Sales Combined" count="0"/>
    <cacheHierarchy uniqueName="[Measures].[Number of Repeat Customers CR Sales]" caption="Number of Repeat Customers CR Sales" measure="1" displayFolder="" measureGroup="Sales Combined" count="0"/>
    <cacheHierarchy uniqueName="[Measures].[__XL_Count 2018]" caption="__XL_Count 2018" measure="1" displayFolder="" measureGroup="2018" count="0" hidden="1"/>
    <cacheHierarchy uniqueName="[Measures].[__XL_Count 2019]" caption="__XL_Count 2019" measure="1" displayFolder="" measureGroup="2019" count="0" hidden="1"/>
    <cacheHierarchy uniqueName="[Measures].[__XL_Count Combined]" caption="__XL_Count Combined" measure="1" displayFolder="" measureGroup="Combined" count="0" hidden="1"/>
    <cacheHierarchy uniqueName="[Measures].[__XL_Count I_Combined]" caption="__XL_Count I_Combined" measure="1" displayFolder="" measureGroup="I_Combined" count="0" hidden="1"/>
    <cacheHierarchy uniqueName="[Measures].[__XL_Count Sales Combined]" caption="__XL_Count Sales Combined" measure="1" displayFolder="" measureGroup="Sales Combined" count="0" hidden="1"/>
    <cacheHierarchy uniqueName="[Measures].[__XL_Count Sales_Combined]" caption="__XL_Count Sales_Combined" measure="1" displayFolder="" measureGroup="Sales_Combined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Sales_Combined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4">
    <dimension name="I_Combined" uniqueName="[I_Combined]" caption="I_Combined"/>
    <dimension measure="1" name="Measures" uniqueName="[Measures]" caption="Measures"/>
    <dimension name="Sales Combined" uniqueName="[Sales Combined]" caption="Sales Combined"/>
    <dimension name="Sales_Combined" uniqueName="[Sales_Combined]" caption="Sales_Combined"/>
  </dimensions>
  <measureGroups count="6">
    <measureGroup name="2018" caption="2018"/>
    <measureGroup name="2019" caption="2019"/>
    <measureGroup name="Combined" caption="Combined"/>
    <measureGroup name="I_Combined" caption="I_Combined"/>
    <measureGroup name="Sales Combined" caption="Sales Combined"/>
    <measureGroup name="Sales_Combined" caption="Sales_Combined"/>
  </measureGroups>
  <maps count="3">
    <map measureGroup="3" dimension="0"/>
    <map measureGroup="4" dimension="2"/>
    <map measureGroup="5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Sherad" refreshedDate="43989.845851967591" backgroundQuery="1" createdVersion="6" refreshedVersion="6" minRefreshableVersion="3" recordCount="0" supportSubquery="1" supportAdvancedDrill="1">
  <cacheSource type="external" connectionId="9"/>
  <cacheFields count="3">
    <cacheField name="[Sales Combined].[Customer Company].[Customer Company]" caption="Customer Company" numFmtId="0" hierarchy="10" level="1">
      <sharedItems count="1">
        <s v="VGG"/>
      </sharedItems>
    </cacheField>
    <cacheField name="[Measures].[Total Credit Sales]" caption="Total Credit Sales" numFmtId="0" hierarchy="77" level="32767"/>
    <cacheField name="[Sales Combined].[Year].[Year]" caption="Year" numFmtId="0" hierarchy="23" level="1">
      <sharedItems containsSemiMixedTypes="0" containsNonDate="0" containsString="0"/>
    </cacheField>
  </cacheFields>
  <cacheHierarchies count="94">
    <cacheHierarchy uniqueName="[I_Combined].[Date]" caption="Date" attribute="1" time="1" defaultMemberUniqueName="[I_Combined].[Date].[All]" allUniqueName="[I_Combined].[Date].[All]" dimensionUniqueName="[I_Combined]" displayFolder="" count="0" memberValueDatatype="7" unbalanced="0"/>
    <cacheHierarchy uniqueName="[I_Combined].[Date (Month)]" caption="Date (Month)" attribute="1" defaultMemberUniqueName="[I_Combined].[Date (Month)].[All]" allUniqueName="[I_Combined].[Date (Month)].[All]" dimensionUniqueName="[I_Combined]" displayFolder="" count="0" memberValueDatatype="130" unbalanced="0"/>
    <cacheHierarchy uniqueName="[I_Combined].[Date (Quarter)]" caption="Date (Quarter)" attribute="1" defaultMemberUniqueName="[I_Combined].[Date (Quarter)].[All]" allUniqueName="[I_Combined].[Date (Quarter)].[All]" dimensionUniqueName="[I_Combined]" displayFolder="" count="0" memberValueDatatype="130" unbalanced="0"/>
    <cacheHierarchy uniqueName="[I_Combined].[Date (Year)]" caption="Date (Year)" attribute="1" defaultMemberUniqueName="[I_Combined].[Date (Year)].[All]" allUniqueName="[I_Combined].[Date (Year)].[All]" dimensionUniqueName="[I_Combined]" displayFolder="" count="0" memberValueDatatype="130" unbalanced="0"/>
    <cacheHierarchy uniqueName="[I_Combined].[Item]" caption="Item" attribute="1" defaultMemberUniqueName="[I_Combined].[Item].[All]" allUniqueName="[I_Combined].[Item].[All]" dimensionUniqueName="[I_Combined]" displayFolder="" count="0" memberValueDatatype="130" unbalanced="0"/>
    <cacheHierarchy uniqueName="[I_Combined].[Item Type]" caption="Item Type" attribute="1" defaultMemberUniqueName="[I_Combined].[Item Type].[All]" allUniqueName="[I_Combined].[Item Type].[All]" dimensionUniqueName="[I_Combined]" displayFolder="" count="0" memberValueDatatype="130" unbalanced="0"/>
    <cacheHierarchy uniqueName="[I_Combined].[Month]" caption="Month" attribute="1" defaultMemberUniqueName="[I_Combined].[Month].[All]" allUniqueName="[I_Combined].[Month].[All]" dimensionUniqueName="[I_Combined]" displayFolder="" count="0" memberValueDatatype="130" unbalanced="0"/>
    <cacheHierarchy uniqueName="[I_Combined].[Quarter]" caption="Quarter" attribute="1" defaultMemberUniqueName="[I_Combined].[Quarter].[All]" allUniqueName="[I_Combined].[Quarter].[All]" dimensionUniqueName="[I_Combined]" displayFolder="" count="0" memberValueDatatype="130" unbalanced="0"/>
    <cacheHierarchy uniqueName="[I_Combined].[Value]" caption="Value" attribute="1" defaultMemberUniqueName="[I_Combined].[Value].[All]" allUniqueName="[I_Combined].[Value].[All]" dimensionUniqueName="[I_Combined]" displayFolder="" count="0" memberValueDatatype="5" unbalanced="0"/>
    <cacheHierarchy uniqueName="[I_Combined].[Year]" caption="Year" attribute="1" defaultMemberUniqueName="[I_Combined].[Year].[All]" allUniqueName="[I_Combined].[Year].[All]" dimensionUniqueName="[I_Combined]" displayFolder="" count="0" memberValueDatatype="130" unbalanced="0"/>
    <cacheHierarchy uniqueName="[Sales Combined].[Customer Company]" caption="Customer Company" attribute="1" defaultMemberUniqueName="[Sales Combined].[Customer Company].[All]" allUniqueName="[Sales Combined].[Customer Company].[All]" dimensionUniqueName="[Sales Combined]" displayFolder="" count="2" memberValueDatatype="130" unbalanced="0">
      <fieldsUsage count="2">
        <fieldUsage x="-1"/>
        <fieldUsage x="0"/>
      </fieldsUsage>
    </cacheHierarchy>
    <cacheHierarchy uniqueName="[Sales Combined].[Customer Name]" caption="Customer Name" attribute="1" defaultMemberUniqueName="[Sales Combined].[Customer Name].[All]" allUniqueName="[Sales Combined].[Customer Name].[All]" dimensionUniqueName="[Sales Combined]" displayFolder="" count="0" memberValueDatatype="130" unbalanced="0"/>
    <cacheHierarchy uniqueName="[Sales Combined].[Customer Type]" caption="Customer Type" attribute="1" defaultMemberUniqueName="[Sales Combined].[Customer Type].[All]" allUniqueName="[Sales Combined].[Customer Type].[All]" dimensionUniqueName="[Sales Combined]" displayFolder="" count="0" memberValueDatatype="130" unbalanced="0"/>
    <cacheHierarchy uniqueName="[Sales Combined].[DATE]" caption="DATE" attribute="1" time="1" defaultMemberUniqueName="[Sales Combined].[DATE].[All]" allUniqueName="[Sales Combined].[DATE].[All]" dimensionUniqueName="[Sales Combined]" displayFolder="" count="0" memberValueDatatype="7" unbalanced="0"/>
    <cacheHierarchy uniqueName="[Sales Combined].[DATE (Month)]" caption="DATE (Month)" attribute="1" defaultMemberUniqueName="[Sales Combined].[DATE (Month)].[All]" allUniqueName="[Sales Combined].[DATE (Month)].[All]" dimensionUniqueName="[Sales Combined]" displayFolder="" count="0" memberValueDatatype="130" unbalanced="0"/>
    <cacheHierarchy uniqueName="[Sales Combined].[DATE (Quarter)]" caption="DATE (Quarter)" attribute="1" defaultMemberUniqueName="[Sales Combined].[DATE (Quarter)].[All]" allUniqueName="[Sales Combined].[DATE (Quarter)].[All]" dimensionUniqueName="[Sales Combined]" displayFolder="" count="0" memberValueDatatype="130" unbalanced="0"/>
    <cacheHierarchy uniqueName="[Sales Combined].[DATE (Year)]" caption="DATE (Year)" attribute="1" defaultMemberUniqueName="[Sales Combined].[DATE (Year)].[All]" allUniqueName="[Sales Combined].[DATE (Year)].[All]" dimensionUniqueName="[Sales Combined]" displayFolder="" count="0" memberValueDatatype="130" unbalanced="0"/>
    <cacheHierarchy uniqueName="[Sales Combined].[invoice id]" caption="invoice id" attribute="1" defaultMemberUniqueName="[Sales Combined].[invoice id].[All]" allUniqueName="[Sales Combined].[invoice id].[All]" dimensionUniqueName="[Sales Combined]" displayFolder="" count="0" memberValueDatatype="130" unbalanced="0"/>
    <cacheHierarchy uniqueName="[Sales Combined].[Mode of Payment]" caption="Mode of Payment" attribute="1" defaultMemberUniqueName="[Sales Combined].[Mode of Payment].[All]" allUniqueName="[Sales Combined].[Mode of Payment].[All]" dimensionUniqueName="[Sales Combined]" displayFolder="" count="0" memberValueDatatype="130" unbalanced="0"/>
    <cacheHierarchy uniqueName="[Sales Combined].[Month]" caption="Month" attribute="1" defaultMemberUniqueName="[Sales Combined].[Month].[All]" allUniqueName="[Sales Combined].[Month].[All]" dimensionUniqueName="[Sales Combined]" displayFolder="" count="0" memberValueDatatype="130" unbalanced="0"/>
    <cacheHierarchy uniqueName="[Sales Combined].[Quarter]" caption="Quarter" attribute="1" defaultMemberUniqueName="[Sales Combined].[Quarter].[All]" allUniqueName="[Sales Combined].[Quarter].[All]" dimensionUniqueName="[Sales Combined]" displayFolder="" count="0" memberValueDatatype="130" unbalanced="0"/>
    <cacheHierarchy uniqueName="[Sales Combined].[Sales Person]" caption="Sales Person" attribute="1" defaultMemberUniqueName="[Sales Combined].[Sales Person].[All]" allUniqueName="[Sales Combined].[Sales Person].[All]" dimensionUniqueName="[Sales Combined]" displayFolder="" count="0" memberValueDatatype="130" unbalanced="0"/>
    <cacheHierarchy uniqueName="[Sales Combined].[Value]" caption="Value" attribute="1" defaultMemberUniqueName="[Sales Combined].[Value].[All]" allUniqueName="[Sales Combined].[Value].[All]" dimensionUniqueName="[Sales Combined]" displayFolder="" count="0" memberValueDatatype="5" unbalanced="0"/>
    <cacheHierarchy uniqueName="[Sales Combined].[Year]" caption="Year" attribute="1" defaultMemberUniqueName="[Sales Combined].[Year].[All]" allUniqueName="[Sales Combined].[Year].[All]" dimensionUniqueName="[Sales Combined]" displayFolder="" count="2" memberValueDatatype="130" unbalanced="0">
      <fieldsUsage count="2">
        <fieldUsage x="-1"/>
        <fieldUsage x="2"/>
      </fieldsUsage>
    </cacheHierarchy>
    <cacheHierarchy uniqueName="[Sales_Combined].[Customer Company]" caption="Customer Company" attribute="1" defaultMemberUniqueName="[Sales_Combined].[Customer Company].[All]" allUniqueName="[Sales_Combined].[Customer Company].[All]" dimensionUniqueName="[Sales_Combined]" displayFolder="" count="0" memberValueDatatype="130" unbalanced="0"/>
    <cacheHierarchy uniqueName="[Sales_Combined].[Customer Name]" caption="Customer Name" attribute="1" defaultMemberUniqueName="[Sales_Combined].[Customer Name].[All]" allUniqueName="[Sales_Combined].[Customer Name].[All]" dimensionUniqueName="[Sales_Combined]" displayFolder="" count="0" memberValueDatatype="130" unbalanced="0"/>
    <cacheHierarchy uniqueName="[Sales_Combined].[Customer Type]" caption="Customer Type" attribute="1" defaultMemberUniqueName="[Sales_Combined].[Customer Type].[All]" allUniqueName="[Sales_Combined].[Customer Type].[All]" dimensionUniqueName="[Sales_Combined]" displayFolder="" count="0" memberValueDatatype="130" unbalanced="0"/>
    <cacheHierarchy uniqueName="[Sales_Combined].[DATE]" caption="DATE" attribute="1" time="1" defaultMemberUniqueName="[Sales_Combined].[DATE].[All]" allUniqueName="[Sales_Combined].[DATE].[All]" dimensionUniqueName="[Sales_Combined]" displayFolder="" count="0" memberValueDatatype="7" unbalanced="0"/>
    <cacheHierarchy uniqueName="[Sales_Combined].[DATE (Month Index)]" caption="DATE (Month Index)" attribute="1" defaultMemberUniqueName="[Sales_Combined].[DATE (Month Index)].[All]" allUniqueName="[Sales_Combined].[DATE (Month Index)].[All]" dimensionUniqueName="[Sales_Combined]" displayFolder="" count="0" memberValueDatatype="20" unbalanced="0"/>
    <cacheHierarchy uniqueName="[Sales_Combined].[DATE (Month)]" caption="DATE (Month)" attribute="1" defaultMemberUniqueName="[Sales_Combined].[DATE (Month)].[All]" allUniqueName="[Sales_Combined].[DATE (Month)].[All]" dimensionUniqueName="[Sales_Combined]" displayFolder="" count="0" memberValueDatatype="130" unbalanced="0"/>
    <cacheHierarchy uniqueName="[Sales_Combined].[DATE (Quarter)]" caption="DATE (Quarter)" attribute="1" defaultMemberUniqueName="[Sales_Combined].[DATE (Quarter)].[All]" allUniqueName="[Sales_Combined].[DATE (Quarter)].[All]" dimensionUniqueName="[Sales_Combined]" displayFolder="" count="0" memberValueDatatype="130" unbalanced="0"/>
    <cacheHierarchy uniqueName="[Sales_Combined].[DATE (Year)]" caption="DATE (Year)" attribute="1" defaultMemberUniqueName="[Sales_Combined].[DATE (Year)].[All]" allUniqueName="[Sales_Combined].[DATE (Year)].[All]" dimensionUniqueName="[Sales_Combined]" displayFolder="" count="0" memberValueDatatype="130" unbalanced="0"/>
    <cacheHierarchy uniqueName="[Sales_Combined].[invoice id]" caption="invoice id" attribute="1" defaultMemberUniqueName="[Sales_Combined].[invoice id].[All]" allUniqueName="[Sales_Combined].[invoice id].[All]" dimensionUniqueName="[Sales_Combined]" displayFolder="" count="0" memberValueDatatype="130" unbalanced="0"/>
    <cacheHierarchy uniqueName="[Sales_Combined].[Mode of Payment]" caption="Mode of Payment" attribute="1" defaultMemberUniqueName="[Sales_Combined].[Mode of Payment].[All]" allUniqueName="[Sales_Combined].[Mode of Payment].[All]" dimensionUniqueName="[Sales_Combined]" displayFolder="" count="0" memberValueDatatype="130" unbalanced="0"/>
    <cacheHierarchy uniqueName="[Sales_Combined].[Month]" caption="Month" attribute="1" defaultMemberUniqueName="[Sales_Combined].[Month].[All]" allUniqueName="[Sales_Combined].[Month].[All]" dimensionUniqueName="[Sales_Combined]" displayFolder="" count="0" memberValueDatatype="130" unbalanced="0"/>
    <cacheHierarchy uniqueName="[Sales_Combined].[Quarter]" caption="Quarter" attribute="1" defaultMemberUniqueName="[Sales_Combined].[Quarter].[All]" allUniqueName="[Sales_Combined].[Quarter].[All]" dimensionUniqueName="[Sales_Combined]" displayFolder="" count="0" memberValueDatatype="130" unbalanced="0"/>
    <cacheHierarchy uniqueName="[Sales_Combined].[Sales Person]" caption="Sales Person" attribute="1" defaultMemberUniqueName="[Sales_Combined].[Sales Person].[All]" allUniqueName="[Sales_Combined].[Sales Person].[All]" dimensionUniqueName="[Sales_Combined]" displayFolder="" count="0" memberValueDatatype="130" unbalanced="0"/>
    <cacheHierarchy uniqueName="[Sales_Combined].[Value]" caption="Value" attribute="1" defaultMemberUniqueName="[Sales_Combined].[Value].[All]" allUniqueName="[Sales_Combined].[Value].[All]" dimensionUniqueName="[Sales_Combined]" displayFolder="" count="0" memberValueDatatype="5" unbalanced="0"/>
    <cacheHierarchy uniqueName="[Sales_Combined].[Year]" caption="Year" attribute="1" defaultMemberUniqueName="[Sales_Combined].[Year].[All]" allUniqueName="[Sales_Combined].[Year].[All]" dimensionUniqueName="[Sales_Combined]" displayFolder="" count="0" memberValueDatatype="130" unbalanced="0"/>
    <cacheHierarchy uniqueName="[2018].[Column10]" caption="Column10" attribute="1" defaultMemberUniqueName="[2018].[Column10].[All]" allUniqueName="[2018].[Column10].[All]" dimensionUniqueName="[2018]" displayFolder="" count="0" memberValueDatatype="130" unbalanced="0" hidden="1"/>
    <cacheHierarchy uniqueName="[2018].[Column11]" caption="Column11" attribute="1" defaultMemberUniqueName="[2018].[Column11].[All]" allUniqueName="[2018].[Column11].[All]" dimensionUniqueName="[2018]" displayFolder="" count="0" memberValueDatatype="130" unbalanced="0" hidden="1"/>
    <cacheHierarchy uniqueName="[2018].[Column9]" caption="Column9" attribute="1" defaultMemberUniqueName="[2018].[Column9].[All]" allUniqueName="[2018].[Column9].[All]" dimensionUniqueName="[2018]" displayFolder="" count="0" memberValueDatatype="130" unbalanced="0" hidden="1"/>
    <cacheHierarchy uniqueName="[2018].[Customer Company]" caption="Customer Company" attribute="1" defaultMemberUniqueName="[2018].[Customer Company].[All]" allUniqueName="[2018].[Customer Company].[All]" dimensionUniqueName="[2018]" displayFolder="" count="0" memberValueDatatype="130" unbalanced="0" hidden="1"/>
    <cacheHierarchy uniqueName="[2018].[Customer Name]" caption="Customer Name" attribute="1" defaultMemberUniqueName="[2018].[Customer Name].[All]" allUniqueName="[2018].[Customer Name].[All]" dimensionUniqueName="[2018]" displayFolder="" count="0" memberValueDatatype="130" unbalanced="0" hidden="1"/>
    <cacheHierarchy uniqueName="[2018].[Customer Type]" caption="Customer Type" attribute="1" defaultMemberUniqueName="[2018].[Customer Type].[All]" allUniqueName="[2018].[Customer Type].[All]" dimensionUniqueName="[2018]" displayFolder="" count="0" memberValueDatatype="130" unbalanced="0" hidden="1"/>
    <cacheHierarchy uniqueName="[2018].[DATE]" caption="DATE" attribute="1" time="1" defaultMemberUniqueName="[2018].[DATE].[All]" allUniqueName="[2018].[DATE].[All]" dimensionUniqueName="[2018]" displayFolder="" count="0" memberValueDatatype="7" unbalanced="0" hidden="1"/>
    <cacheHierarchy uniqueName="[2018].[invoice id]" caption="invoice id" attribute="1" defaultMemberUniqueName="[2018].[invoice id].[All]" allUniqueName="[2018].[invoice id].[All]" dimensionUniqueName="[2018]" displayFolder="" count="0" memberValueDatatype="130" unbalanced="0" hidden="1"/>
    <cacheHierarchy uniqueName="[2018].[Mode of Payment]" caption="Mode of Payment" attribute="1" defaultMemberUniqueName="[2018].[Mode of Payment].[All]" allUniqueName="[2018].[Mode of Payment].[All]" dimensionUniqueName="[2018]" displayFolder="" count="0" memberValueDatatype="130" unbalanced="0" hidden="1"/>
    <cacheHierarchy uniqueName="[2018].[Sales Person]" caption="Sales Person" attribute="1" defaultMemberUniqueName="[2018].[Sales Person].[All]" allUniqueName="[2018].[Sales Person].[All]" dimensionUniqueName="[2018]" displayFolder="" count="0" memberValueDatatype="130" unbalanced="0" hidden="1"/>
    <cacheHierarchy uniqueName="[2018].[Value]" caption="Value" attribute="1" defaultMemberUniqueName="[2018].[Value].[All]" allUniqueName="[2018].[Value].[All]" dimensionUniqueName="[2018]" displayFolder="" count="0" memberValueDatatype="5" unbalanced="0" hidden="1"/>
    <cacheHierarchy uniqueName="[2019].[Customer Company]" caption="Customer Company" attribute="1" defaultMemberUniqueName="[2019].[Customer Company].[All]" allUniqueName="[2019].[Customer Company].[All]" dimensionUniqueName="[2019]" displayFolder="" count="0" memberValueDatatype="130" unbalanced="0" hidden="1"/>
    <cacheHierarchy uniqueName="[2019].[Customer Name]" caption="Customer Name" attribute="1" defaultMemberUniqueName="[2019].[Customer Name].[All]" allUniqueName="[2019].[Customer Name].[All]" dimensionUniqueName="[2019]" displayFolder="" count="0" memberValueDatatype="130" unbalanced="0" hidden="1"/>
    <cacheHierarchy uniqueName="[2019].[Customer Type]" caption="Customer Type" attribute="1" defaultMemberUniqueName="[2019].[Customer Type].[All]" allUniqueName="[2019].[Customer Type].[All]" dimensionUniqueName="[2019]" displayFolder="" count="0" memberValueDatatype="130" unbalanced="0" hidden="1"/>
    <cacheHierarchy uniqueName="[2019].[DATE]" caption="DATE" attribute="1" time="1" defaultMemberUniqueName="[2019].[DATE].[All]" allUniqueName="[2019].[DATE].[All]" dimensionUniqueName="[2019]" displayFolder="" count="0" memberValueDatatype="7" unbalanced="0" hidden="1"/>
    <cacheHierarchy uniqueName="[2019].[invoice id]" caption="invoice id" attribute="1" defaultMemberUniqueName="[2019].[invoice id].[All]" allUniqueName="[2019].[invoice id].[All]" dimensionUniqueName="[2019]" displayFolder="" count="0" memberValueDatatype="130" unbalanced="0" hidden="1"/>
    <cacheHierarchy uniqueName="[2019].[Mode of Payment]" caption="Mode of Payment" attribute="1" defaultMemberUniqueName="[2019].[Mode of Payment].[All]" allUniqueName="[2019].[Mode of Payment].[All]" dimensionUniqueName="[2019]" displayFolder="" count="0" memberValueDatatype="130" unbalanced="0" hidden="1"/>
    <cacheHierarchy uniqueName="[2019].[Sales Person]" caption="Sales Person" attribute="1" defaultMemberUniqueName="[2019].[Sales Person].[All]" allUniqueName="[2019].[Sales Person].[All]" dimensionUniqueName="[2019]" displayFolder="" count="0" memberValueDatatype="130" unbalanced="0" hidden="1"/>
    <cacheHierarchy uniqueName="[2019].[Value]" caption="Value" attribute="1" defaultMemberUniqueName="[2019].[Value].[All]" allUniqueName="[2019].[Value].[All]" dimensionUniqueName="[2019]" displayFolder="" count="0" memberValueDatatype="5" unbalanced="0" hidden="1"/>
    <cacheHierarchy uniqueName="[Combined].[Customer Company]" caption="Customer Company" attribute="1" defaultMemberUniqueName="[Combined].[Customer Company].[All]" allUniqueName="[Combined].[Customer Company].[All]" dimensionUniqueName="[Combined]" displayFolder="" count="0" memberValueDatatype="130" unbalanced="0" hidden="1"/>
    <cacheHierarchy uniqueName="[Combined].[Customer Name]" caption="Customer Name" attribute="1" defaultMemberUniqueName="[Combined].[Customer Name].[All]" allUniqueName="[Combined].[Customer Name].[All]" dimensionUniqueName="[Combined]" displayFolder="" count="0" memberValueDatatype="130" unbalanced="0" hidden="1"/>
    <cacheHierarchy uniqueName="[Combined].[Customer Type]" caption="Customer Type" attribute="1" defaultMemberUniqueName="[Combined].[Customer Type].[All]" allUniqueName="[Combined].[Customer Type].[All]" dimensionUniqueName="[Combined]" displayFolder="" count="0" memberValueDatatype="130" unbalanced="0" hidden="1"/>
    <cacheHierarchy uniqueName="[Combined].[DATE]" caption="DATE" attribute="1" time="1" defaultMemberUniqueName="[Combined].[DATE].[All]" allUniqueName="[Combined].[DATE].[All]" dimensionUniqueName="[Combined]" displayFolder="" count="0" memberValueDatatype="7" unbalanced="0" hidden="1"/>
    <cacheHierarchy uniqueName="[Combined].[invoice id]" caption="invoice id" attribute="1" defaultMemberUniqueName="[Combined].[invoice id].[All]" allUniqueName="[Combined].[invoice id].[All]" dimensionUniqueName="[Combined]" displayFolder="" count="0" memberValueDatatype="130" unbalanced="0" hidden="1"/>
    <cacheHierarchy uniqueName="[Combined].[Mode of Payment]" caption="Mode of Payment" attribute="1" defaultMemberUniqueName="[Combined].[Mode of Payment].[All]" allUniqueName="[Combined].[Mode of Payment].[All]" dimensionUniqueName="[Combined]" displayFolder="" count="0" memberValueDatatype="130" unbalanced="0" hidden="1"/>
    <cacheHierarchy uniqueName="[Combined].[Sales Person]" caption="Sales Person" attribute="1" defaultMemberUniqueName="[Combined].[Sales Person].[All]" allUniqueName="[Combined].[Sales Person].[All]" dimensionUniqueName="[Combined]" displayFolder="" count="0" memberValueDatatype="130" unbalanced="0" hidden="1"/>
    <cacheHierarchy uniqueName="[Combined].[Value]" caption="Value" attribute="1" defaultMemberUniqueName="[Combined].[Value].[All]" allUniqueName="[Combined].[Value].[All]" dimensionUniqueName="[Combined]" displayFolder="" count="0" memberValueDatatype="5" unbalanced="0" hidden="1"/>
    <cacheHierarchy uniqueName="[I_Combined].[Date (Month Index)]" caption="Date (Month Index)" attribute="1" defaultMemberUniqueName="[I_Combined].[Date (Month Index)].[All]" allUniqueName="[I_Combined].[Date (Month Index)].[All]" dimensionUniqueName="[I_Combined]" displayFolder="" count="0" memberValueDatatype="20" unbalanced="0" hidden="1"/>
    <cacheHierarchy uniqueName="[Sales Combined].[DATE (Month Index)]" caption="DATE (Month Index)" attribute="1" defaultMemberUniqueName="[Sales Combined].[DATE (Month Index)].[All]" allUniqueName="[Sales Combined].[DATE (Month Index)].[All]" dimensionUniqueName="[Sales Combined]" displayFolder="" count="0" memberValueDatatype="20" unbalanced="0" hidden="1"/>
    <cacheHierarchy uniqueName="[Measures].[Total Sales]" caption="Total Sales" measure="1" displayFolder="" measureGroup="I_Combined" count="0"/>
    <cacheHierarchy uniqueName="[Measures].[Total Cost]" caption="Total Cost" measure="1" displayFolder="" measureGroup="I_Combined" count="0"/>
    <cacheHierarchy uniqueName="[Measures].[Gross Profit]" caption="Gross Profit" measure="1" displayFolder="" measureGroup="I_Combined" count="0"/>
    <cacheHierarchy uniqueName="[Measures].[SGA]" caption="SGA" measure="1" displayFolder="" measureGroup="I_Combined" count="0"/>
    <cacheHierarchy uniqueName="[Measures].[Total Expenses]" caption="Total Expenses" measure="1" displayFolder="" measureGroup="I_Combined" count="0"/>
    <cacheHierarchy uniqueName="[Measures].[EBITDA]" caption="EBITDA" measure="1" displayFolder="" measureGroup="I_Combined" count="0"/>
    <cacheHierarchy uniqueName="[Measures].[EBIT]" caption="EBIT" measure="1" displayFolder="" measureGroup="I_Combined" count="0"/>
    <cacheHierarchy uniqueName="[Measures].[Other Expenses Total]" caption="Other Expenses Total" measure="1" displayFolder="" measureGroup="I_Combined" count="0"/>
    <cacheHierarchy uniqueName="[Measures].[Total Active Users]" caption="Total Active Users" measure="1" displayFolder="" measureGroup="Sales Combined" count="0"/>
    <cacheHierarchy uniqueName="[Measures].[Total Credit Sales]" caption="Total Credit Sales" measure="1" displayFolder="" measureGroup="Sales Combined" count="0" oneField="1">
      <fieldsUsage count="1">
        <fieldUsage x="1"/>
      </fieldsUsage>
    </cacheHierarchy>
    <cacheHierarchy uniqueName="[Measures].[Total Cash Sales]" caption="Total Cash Sales" measure="1" displayFolder="" measureGroup="Sales Combined" count="0"/>
    <cacheHierarchy uniqueName="[Measures].[Total Number of Transactions]" caption="Total Number of Transactions" measure="1" displayFolder="" measureGroup="Sales Combined" count="0"/>
    <cacheHierarchy uniqueName="[Measures].[Total Number of Credit Transactions]" caption="Total Number of Credit Transactions" measure="1" displayFolder="" measureGroup="Sales Combined" count="0"/>
    <cacheHierarchy uniqueName="[Measures].[Active Users CR Sales]" caption="Active Users CR Sales" measure="1" displayFolder="" measureGroup="Sales Combined" count="0"/>
    <cacheHierarchy uniqueName="[Measures].[Average Order Value CR Sales]" caption="Average Order Value CR Sales" measure="1" displayFolder="" measureGroup="Sales Combined" count="0"/>
    <cacheHierarchy uniqueName="[Measures].[Annual Order Frequency CR Sales]" caption="Annual Order Frequency CR Sales" measure="1" displayFolder="" measureGroup="Sales Combined" count="0"/>
    <cacheHierarchy uniqueName="[Measures].[Number of New Customers CR Sales]" caption="Number of New Customers CR Sales" measure="1" displayFolder="" measureGroup="Sales Combined" count="0"/>
    <cacheHierarchy uniqueName="[Measures].[Number of Repeat Customers CR Sales]" caption="Number of Repeat Customers CR Sales" measure="1" displayFolder="" measureGroup="Sales Combined" count="0"/>
    <cacheHierarchy uniqueName="[Measures].[__XL_Count 2018]" caption="__XL_Count 2018" measure="1" displayFolder="" measureGroup="2018" count="0" hidden="1"/>
    <cacheHierarchy uniqueName="[Measures].[__XL_Count 2019]" caption="__XL_Count 2019" measure="1" displayFolder="" measureGroup="2019" count="0" hidden="1"/>
    <cacheHierarchy uniqueName="[Measures].[__XL_Count Combined]" caption="__XL_Count Combined" measure="1" displayFolder="" measureGroup="Combined" count="0" hidden="1"/>
    <cacheHierarchy uniqueName="[Measures].[__XL_Count I_Combined]" caption="__XL_Count I_Combined" measure="1" displayFolder="" measureGroup="I_Combined" count="0" hidden="1"/>
    <cacheHierarchy uniqueName="[Measures].[__XL_Count Sales Combined]" caption="__XL_Count Sales Combined" measure="1" displayFolder="" measureGroup="Sales Combined" count="0" hidden="1"/>
    <cacheHierarchy uniqueName="[Measures].[__XL_Count Sales_Combined]" caption="__XL_Count Sales_Combined" measure="1" displayFolder="" measureGroup="Sales_Combined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Sales_Combined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4">
    <dimension name="I_Combined" uniqueName="[I_Combined]" caption="I_Combined"/>
    <dimension measure="1" name="Measures" uniqueName="[Measures]" caption="Measures"/>
    <dimension name="Sales Combined" uniqueName="[Sales Combined]" caption="Sales Combined"/>
    <dimension name="Sales_Combined" uniqueName="[Sales_Combined]" caption="Sales_Combined"/>
  </dimensions>
  <measureGroups count="6">
    <measureGroup name="2018" caption="2018"/>
    <measureGroup name="2019" caption="2019"/>
    <measureGroup name="Combined" caption="Combined"/>
    <measureGroup name="I_Combined" caption="I_Combined"/>
    <measureGroup name="Sales Combined" caption="Sales Combined"/>
    <measureGroup name="Sales_Combined" caption="Sales_Combined"/>
  </measureGroups>
  <maps count="3">
    <map measureGroup="3" dimension="0"/>
    <map measureGroup="4" dimension="2"/>
    <map measureGroup="5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Sherad" refreshedDate="43989.845852430553" backgroundQuery="1" createdVersion="6" refreshedVersion="6" minRefreshableVersion="3" recordCount="0" supportSubquery="1" supportAdvancedDrill="1">
  <cacheSource type="external" connectionId="9"/>
  <cacheFields count="3">
    <cacheField name="[Sales Combined].[Customer Company].[Customer Company]" caption="Customer Company" numFmtId="0" hierarchy="10" level="1">
      <sharedItems count="1">
        <s v="VGG"/>
      </sharedItems>
    </cacheField>
    <cacheField name="[Measures].[Total Credit Sales]" caption="Total Credit Sales" numFmtId="0" hierarchy="77" level="32767"/>
    <cacheField name="[Sales Combined].[Year].[Year]" caption="Year" numFmtId="0" hierarchy="23" level="1">
      <sharedItems containsSemiMixedTypes="0" containsNonDate="0" containsString="0"/>
    </cacheField>
  </cacheFields>
  <cacheHierarchies count="94">
    <cacheHierarchy uniqueName="[I_Combined].[Date]" caption="Date" attribute="1" time="1" defaultMemberUniqueName="[I_Combined].[Date].[All]" allUniqueName="[I_Combined].[Date].[All]" dimensionUniqueName="[I_Combined]" displayFolder="" count="0" memberValueDatatype="7" unbalanced="0"/>
    <cacheHierarchy uniqueName="[I_Combined].[Date (Month)]" caption="Date (Month)" attribute="1" defaultMemberUniqueName="[I_Combined].[Date (Month)].[All]" allUniqueName="[I_Combined].[Date (Month)].[All]" dimensionUniqueName="[I_Combined]" displayFolder="" count="0" memberValueDatatype="130" unbalanced="0"/>
    <cacheHierarchy uniqueName="[I_Combined].[Date (Quarter)]" caption="Date (Quarter)" attribute="1" defaultMemberUniqueName="[I_Combined].[Date (Quarter)].[All]" allUniqueName="[I_Combined].[Date (Quarter)].[All]" dimensionUniqueName="[I_Combined]" displayFolder="" count="0" memberValueDatatype="130" unbalanced="0"/>
    <cacheHierarchy uniqueName="[I_Combined].[Date (Year)]" caption="Date (Year)" attribute="1" defaultMemberUniqueName="[I_Combined].[Date (Year)].[All]" allUniqueName="[I_Combined].[Date (Year)].[All]" dimensionUniqueName="[I_Combined]" displayFolder="" count="0" memberValueDatatype="130" unbalanced="0"/>
    <cacheHierarchy uniqueName="[I_Combined].[Item]" caption="Item" attribute="1" defaultMemberUniqueName="[I_Combined].[Item].[All]" allUniqueName="[I_Combined].[Item].[All]" dimensionUniqueName="[I_Combined]" displayFolder="" count="0" memberValueDatatype="130" unbalanced="0"/>
    <cacheHierarchy uniqueName="[I_Combined].[Item Type]" caption="Item Type" attribute="1" defaultMemberUniqueName="[I_Combined].[Item Type].[All]" allUniqueName="[I_Combined].[Item Type].[All]" dimensionUniqueName="[I_Combined]" displayFolder="" count="0" memberValueDatatype="130" unbalanced="0"/>
    <cacheHierarchy uniqueName="[I_Combined].[Month]" caption="Month" attribute="1" defaultMemberUniqueName="[I_Combined].[Month].[All]" allUniqueName="[I_Combined].[Month].[All]" dimensionUniqueName="[I_Combined]" displayFolder="" count="0" memberValueDatatype="130" unbalanced="0"/>
    <cacheHierarchy uniqueName="[I_Combined].[Quarter]" caption="Quarter" attribute="1" defaultMemberUniqueName="[I_Combined].[Quarter].[All]" allUniqueName="[I_Combined].[Quarter].[All]" dimensionUniqueName="[I_Combined]" displayFolder="" count="0" memberValueDatatype="130" unbalanced="0"/>
    <cacheHierarchy uniqueName="[I_Combined].[Value]" caption="Value" attribute="1" defaultMemberUniqueName="[I_Combined].[Value].[All]" allUniqueName="[I_Combined].[Value].[All]" dimensionUniqueName="[I_Combined]" displayFolder="" count="0" memberValueDatatype="5" unbalanced="0"/>
    <cacheHierarchy uniqueName="[I_Combined].[Year]" caption="Year" attribute="1" defaultMemberUniqueName="[I_Combined].[Year].[All]" allUniqueName="[I_Combined].[Year].[All]" dimensionUniqueName="[I_Combined]" displayFolder="" count="0" memberValueDatatype="130" unbalanced="0"/>
    <cacheHierarchy uniqueName="[Sales Combined].[Customer Company]" caption="Customer Company" attribute="1" defaultMemberUniqueName="[Sales Combined].[Customer Company].[All]" allUniqueName="[Sales Combined].[Customer Company].[All]" dimensionUniqueName="[Sales Combined]" displayFolder="" count="2" memberValueDatatype="130" unbalanced="0">
      <fieldsUsage count="2">
        <fieldUsage x="-1"/>
        <fieldUsage x="0"/>
      </fieldsUsage>
    </cacheHierarchy>
    <cacheHierarchy uniqueName="[Sales Combined].[Customer Name]" caption="Customer Name" attribute="1" defaultMemberUniqueName="[Sales Combined].[Customer Name].[All]" allUniqueName="[Sales Combined].[Customer Name].[All]" dimensionUniqueName="[Sales Combined]" displayFolder="" count="0" memberValueDatatype="130" unbalanced="0"/>
    <cacheHierarchy uniqueName="[Sales Combined].[Customer Type]" caption="Customer Type" attribute="1" defaultMemberUniqueName="[Sales Combined].[Customer Type].[All]" allUniqueName="[Sales Combined].[Customer Type].[All]" dimensionUniqueName="[Sales Combined]" displayFolder="" count="0" memberValueDatatype="130" unbalanced="0"/>
    <cacheHierarchy uniqueName="[Sales Combined].[DATE]" caption="DATE" attribute="1" time="1" defaultMemberUniqueName="[Sales Combined].[DATE].[All]" allUniqueName="[Sales Combined].[DATE].[All]" dimensionUniqueName="[Sales Combined]" displayFolder="" count="0" memberValueDatatype="7" unbalanced="0"/>
    <cacheHierarchy uniqueName="[Sales Combined].[DATE (Month)]" caption="DATE (Month)" attribute="1" defaultMemberUniqueName="[Sales Combined].[DATE (Month)].[All]" allUniqueName="[Sales Combined].[DATE (Month)].[All]" dimensionUniqueName="[Sales Combined]" displayFolder="" count="0" memberValueDatatype="130" unbalanced="0"/>
    <cacheHierarchy uniqueName="[Sales Combined].[DATE (Quarter)]" caption="DATE (Quarter)" attribute="1" defaultMemberUniqueName="[Sales Combined].[DATE (Quarter)].[All]" allUniqueName="[Sales Combined].[DATE (Quarter)].[All]" dimensionUniqueName="[Sales Combined]" displayFolder="" count="0" memberValueDatatype="130" unbalanced="0"/>
    <cacheHierarchy uniqueName="[Sales Combined].[DATE (Year)]" caption="DATE (Year)" attribute="1" defaultMemberUniqueName="[Sales Combined].[DATE (Year)].[All]" allUniqueName="[Sales Combined].[DATE (Year)].[All]" dimensionUniqueName="[Sales Combined]" displayFolder="" count="0" memberValueDatatype="130" unbalanced="0"/>
    <cacheHierarchy uniqueName="[Sales Combined].[invoice id]" caption="invoice id" attribute="1" defaultMemberUniqueName="[Sales Combined].[invoice id].[All]" allUniqueName="[Sales Combined].[invoice id].[All]" dimensionUniqueName="[Sales Combined]" displayFolder="" count="0" memberValueDatatype="130" unbalanced="0"/>
    <cacheHierarchy uniqueName="[Sales Combined].[Mode of Payment]" caption="Mode of Payment" attribute="1" defaultMemberUniqueName="[Sales Combined].[Mode of Payment].[All]" allUniqueName="[Sales Combined].[Mode of Payment].[All]" dimensionUniqueName="[Sales Combined]" displayFolder="" count="0" memberValueDatatype="130" unbalanced="0"/>
    <cacheHierarchy uniqueName="[Sales Combined].[Month]" caption="Month" attribute="1" defaultMemberUniqueName="[Sales Combined].[Month].[All]" allUniqueName="[Sales Combined].[Month].[All]" dimensionUniqueName="[Sales Combined]" displayFolder="" count="0" memberValueDatatype="130" unbalanced="0"/>
    <cacheHierarchy uniqueName="[Sales Combined].[Quarter]" caption="Quarter" attribute="1" defaultMemberUniqueName="[Sales Combined].[Quarter].[All]" allUniqueName="[Sales Combined].[Quarter].[All]" dimensionUniqueName="[Sales Combined]" displayFolder="" count="0" memberValueDatatype="130" unbalanced="0"/>
    <cacheHierarchy uniqueName="[Sales Combined].[Sales Person]" caption="Sales Person" attribute="1" defaultMemberUniqueName="[Sales Combined].[Sales Person].[All]" allUniqueName="[Sales Combined].[Sales Person].[All]" dimensionUniqueName="[Sales Combined]" displayFolder="" count="0" memberValueDatatype="130" unbalanced="0"/>
    <cacheHierarchy uniqueName="[Sales Combined].[Value]" caption="Value" attribute="1" defaultMemberUniqueName="[Sales Combined].[Value].[All]" allUniqueName="[Sales Combined].[Value].[All]" dimensionUniqueName="[Sales Combined]" displayFolder="" count="0" memberValueDatatype="5" unbalanced="0"/>
    <cacheHierarchy uniqueName="[Sales Combined].[Year]" caption="Year" attribute="1" defaultMemberUniqueName="[Sales Combined].[Year].[All]" allUniqueName="[Sales Combined].[Year].[All]" dimensionUniqueName="[Sales Combined]" displayFolder="" count="2" memberValueDatatype="130" unbalanced="0">
      <fieldsUsage count="2">
        <fieldUsage x="-1"/>
        <fieldUsage x="2"/>
      </fieldsUsage>
    </cacheHierarchy>
    <cacheHierarchy uniqueName="[Sales_Combined].[Customer Company]" caption="Customer Company" attribute="1" defaultMemberUniqueName="[Sales_Combined].[Customer Company].[All]" allUniqueName="[Sales_Combined].[Customer Company].[All]" dimensionUniqueName="[Sales_Combined]" displayFolder="" count="0" memberValueDatatype="130" unbalanced="0"/>
    <cacheHierarchy uniqueName="[Sales_Combined].[Customer Name]" caption="Customer Name" attribute="1" defaultMemberUniqueName="[Sales_Combined].[Customer Name].[All]" allUniqueName="[Sales_Combined].[Customer Name].[All]" dimensionUniqueName="[Sales_Combined]" displayFolder="" count="0" memberValueDatatype="130" unbalanced="0"/>
    <cacheHierarchy uniqueName="[Sales_Combined].[Customer Type]" caption="Customer Type" attribute="1" defaultMemberUniqueName="[Sales_Combined].[Customer Type].[All]" allUniqueName="[Sales_Combined].[Customer Type].[All]" dimensionUniqueName="[Sales_Combined]" displayFolder="" count="0" memberValueDatatype="130" unbalanced="0"/>
    <cacheHierarchy uniqueName="[Sales_Combined].[DATE]" caption="DATE" attribute="1" time="1" defaultMemberUniqueName="[Sales_Combined].[DATE].[All]" allUniqueName="[Sales_Combined].[DATE].[All]" dimensionUniqueName="[Sales_Combined]" displayFolder="" count="0" memberValueDatatype="7" unbalanced="0"/>
    <cacheHierarchy uniqueName="[Sales_Combined].[DATE (Month Index)]" caption="DATE (Month Index)" attribute="1" defaultMemberUniqueName="[Sales_Combined].[DATE (Month Index)].[All]" allUniqueName="[Sales_Combined].[DATE (Month Index)].[All]" dimensionUniqueName="[Sales_Combined]" displayFolder="" count="0" memberValueDatatype="20" unbalanced="0"/>
    <cacheHierarchy uniqueName="[Sales_Combined].[DATE (Month)]" caption="DATE (Month)" attribute="1" defaultMemberUniqueName="[Sales_Combined].[DATE (Month)].[All]" allUniqueName="[Sales_Combined].[DATE (Month)].[All]" dimensionUniqueName="[Sales_Combined]" displayFolder="" count="0" memberValueDatatype="130" unbalanced="0"/>
    <cacheHierarchy uniqueName="[Sales_Combined].[DATE (Quarter)]" caption="DATE (Quarter)" attribute="1" defaultMemberUniqueName="[Sales_Combined].[DATE (Quarter)].[All]" allUniqueName="[Sales_Combined].[DATE (Quarter)].[All]" dimensionUniqueName="[Sales_Combined]" displayFolder="" count="0" memberValueDatatype="130" unbalanced="0"/>
    <cacheHierarchy uniqueName="[Sales_Combined].[DATE (Year)]" caption="DATE (Year)" attribute="1" defaultMemberUniqueName="[Sales_Combined].[DATE (Year)].[All]" allUniqueName="[Sales_Combined].[DATE (Year)].[All]" dimensionUniqueName="[Sales_Combined]" displayFolder="" count="0" memberValueDatatype="130" unbalanced="0"/>
    <cacheHierarchy uniqueName="[Sales_Combined].[invoice id]" caption="invoice id" attribute="1" defaultMemberUniqueName="[Sales_Combined].[invoice id].[All]" allUniqueName="[Sales_Combined].[invoice id].[All]" dimensionUniqueName="[Sales_Combined]" displayFolder="" count="0" memberValueDatatype="130" unbalanced="0"/>
    <cacheHierarchy uniqueName="[Sales_Combined].[Mode of Payment]" caption="Mode of Payment" attribute="1" defaultMemberUniqueName="[Sales_Combined].[Mode of Payment].[All]" allUniqueName="[Sales_Combined].[Mode of Payment].[All]" dimensionUniqueName="[Sales_Combined]" displayFolder="" count="0" memberValueDatatype="130" unbalanced="0"/>
    <cacheHierarchy uniqueName="[Sales_Combined].[Month]" caption="Month" attribute="1" defaultMemberUniqueName="[Sales_Combined].[Month].[All]" allUniqueName="[Sales_Combined].[Month].[All]" dimensionUniqueName="[Sales_Combined]" displayFolder="" count="0" memberValueDatatype="130" unbalanced="0"/>
    <cacheHierarchy uniqueName="[Sales_Combined].[Quarter]" caption="Quarter" attribute="1" defaultMemberUniqueName="[Sales_Combined].[Quarter].[All]" allUniqueName="[Sales_Combined].[Quarter].[All]" dimensionUniqueName="[Sales_Combined]" displayFolder="" count="0" memberValueDatatype="130" unbalanced="0"/>
    <cacheHierarchy uniqueName="[Sales_Combined].[Sales Person]" caption="Sales Person" attribute="1" defaultMemberUniqueName="[Sales_Combined].[Sales Person].[All]" allUniqueName="[Sales_Combined].[Sales Person].[All]" dimensionUniqueName="[Sales_Combined]" displayFolder="" count="0" memberValueDatatype="130" unbalanced="0"/>
    <cacheHierarchy uniqueName="[Sales_Combined].[Value]" caption="Value" attribute="1" defaultMemberUniqueName="[Sales_Combined].[Value].[All]" allUniqueName="[Sales_Combined].[Value].[All]" dimensionUniqueName="[Sales_Combined]" displayFolder="" count="0" memberValueDatatype="5" unbalanced="0"/>
    <cacheHierarchy uniqueName="[Sales_Combined].[Year]" caption="Year" attribute="1" defaultMemberUniqueName="[Sales_Combined].[Year].[All]" allUniqueName="[Sales_Combined].[Year].[All]" dimensionUniqueName="[Sales_Combined]" displayFolder="" count="0" memberValueDatatype="130" unbalanced="0"/>
    <cacheHierarchy uniqueName="[2018].[Column10]" caption="Column10" attribute="1" defaultMemberUniqueName="[2018].[Column10].[All]" allUniqueName="[2018].[Column10].[All]" dimensionUniqueName="[2018]" displayFolder="" count="0" memberValueDatatype="130" unbalanced="0" hidden="1"/>
    <cacheHierarchy uniqueName="[2018].[Column11]" caption="Column11" attribute="1" defaultMemberUniqueName="[2018].[Column11].[All]" allUniqueName="[2018].[Column11].[All]" dimensionUniqueName="[2018]" displayFolder="" count="0" memberValueDatatype="130" unbalanced="0" hidden="1"/>
    <cacheHierarchy uniqueName="[2018].[Column9]" caption="Column9" attribute="1" defaultMemberUniqueName="[2018].[Column9].[All]" allUniqueName="[2018].[Column9].[All]" dimensionUniqueName="[2018]" displayFolder="" count="0" memberValueDatatype="130" unbalanced="0" hidden="1"/>
    <cacheHierarchy uniqueName="[2018].[Customer Company]" caption="Customer Company" attribute="1" defaultMemberUniqueName="[2018].[Customer Company].[All]" allUniqueName="[2018].[Customer Company].[All]" dimensionUniqueName="[2018]" displayFolder="" count="0" memberValueDatatype="130" unbalanced="0" hidden="1"/>
    <cacheHierarchy uniqueName="[2018].[Customer Name]" caption="Customer Name" attribute="1" defaultMemberUniqueName="[2018].[Customer Name].[All]" allUniqueName="[2018].[Customer Name].[All]" dimensionUniqueName="[2018]" displayFolder="" count="0" memberValueDatatype="130" unbalanced="0" hidden="1"/>
    <cacheHierarchy uniqueName="[2018].[Customer Type]" caption="Customer Type" attribute="1" defaultMemberUniqueName="[2018].[Customer Type].[All]" allUniqueName="[2018].[Customer Type].[All]" dimensionUniqueName="[2018]" displayFolder="" count="0" memberValueDatatype="130" unbalanced="0" hidden="1"/>
    <cacheHierarchy uniqueName="[2018].[DATE]" caption="DATE" attribute="1" time="1" defaultMemberUniqueName="[2018].[DATE].[All]" allUniqueName="[2018].[DATE].[All]" dimensionUniqueName="[2018]" displayFolder="" count="0" memberValueDatatype="7" unbalanced="0" hidden="1"/>
    <cacheHierarchy uniqueName="[2018].[invoice id]" caption="invoice id" attribute="1" defaultMemberUniqueName="[2018].[invoice id].[All]" allUniqueName="[2018].[invoice id].[All]" dimensionUniqueName="[2018]" displayFolder="" count="0" memberValueDatatype="130" unbalanced="0" hidden="1"/>
    <cacheHierarchy uniqueName="[2018].[Mode of Payment]" caption="Mode of Payment" attribute="1" defaultMemberUniqueName="[2018].[Mode of Payment].[All]" allUniqueName="[2018].[Mode of Payment].[All]" dimensionUniqueName="[2018]" displayFolder="" count="0" memberValueDatatype="130" unbalanced="0" hidden="1"/>
    <cacheHierarchy uniqueName="[2018].[Sales Person]" caption="Sales Person" attribute="1" defaultMemberUniqueName="[2018].[Sales Person].[All]" allUniqueName="[2018].[Sales Person].[All]" dimensionUniqueName="[2018]" displayFolder="" count="0" memberValueDatatype="130" unbalanced="0" hidden="1"/>
    <cacheHierarchy uniqueName="[2018].[Value]" caption="Value" attribute="1" defaultMemberUniqueName="[2018].[Value].[All]" allUniqueName="[2018].[Value].[All]" dimensionUniqueName="[2018]" displayFolder="" count="0" memberValueDatatype="5" unbalanced="0" hidden="1"/>
    <cacheHierarchy uniqueName="[2019].[Customer Company]" caption="Customer Company" attribute="1" defaultMemberUniqueName="[2019].[Customer Company].[All]" allUniqueName="[2019].[Customer Company].[All]" dimensionUniqueName="[2019]" displayFolder="" count="0" memberValueDatatype="130" unbalanced="0" hidden="1"/>
    <cacheHierarchy uniqueName="[2019].[Customer Name]" caption="Customer Name" attribute="1" defaultMemberUniqueName="[2019].[Customer Name].[All]" allUniqueName="[2019].[Customer Name].[All]" dimensionUniqueName="[2019]" displayFolder="" count="0" memberValueDatatype="130" unbalanced="0" hidden="1"/>
    <cacheHierarchy uniqueName="[2019].[Customer Type]" caption="Customer Type" attribute="1" defaultMemberUniqueName="[2019].[Customer Type].[All]" allUniqueName="[2019].[Customer Type].[All]" dimensionUniqueName="[2019]" displayFolder="" count="0" memberValueDatatype="130" unbalanced="0" hidden="1"/>
    <cacheHierarchy uniqueName="[2019].[DATE]" caption="DATE" attribute="1" time="1" defaultMemberUniqueName="[2019].[DATE].[All]" allUniqueName="[2019].[DATE].[All]" dimensionUniqueName="[2019]" displayFolder="" count="0" memberValueDatatype="7" unbalanced="0" hidden="1"/>
    <cacheHierarchy uniqueName="[2019].[invoice id]" caption="invoice id" attribute="1" defaultMemberUniqueName="[2019].[invoice id].[All]" allUniqueName="[2019].[invoice id].[All]" dimensionUniqueName="[2019]" displayFolder="" count="0" memberValueDatatype="130" unbalanced="0" hidden="1"/>
    <cacheHierarchy uniqueName="[2019].[Mode of Payment]" caption="Mode of Payment" attribute="1" defaultMemberUniqueName="[2019].[Mode of Payment].[All]" allUniqueName="[2019].[Mode of Payment].[All]" dimensionUniqueName="[2019]" displayFolder="" count="0" memberValueDatatype="130" unbalanced="0" hidden="1"/>
    <cacheHierarchy uniqueName="[2019].[Sales Person]" caption="Sales Person" attribute="1" defaultMemberUniqueName="[2019].[Sales Person].[All]" allUniqueName="[2019].[Sales Person].[All]" dimensionUniqueName="[2019]" displayFolder="" count="0" memberValueDatatype="130" unbalanced="0" hidden="1"/>
    <cacheHierarchy uniqueName="[2019].[Value]" caption="Value" attribute="1" defaultMemberUniqueName="[2019].[Value].[All]" allUniqueName="[2019].[Value].[All]" dimensionUniqueName="[2019]" displayFolder="" count="0" memberValueDatatype="5" unbalanced="0" hidden="1"/>
    <cacheHierarchy uniqueName="[Combined].[Customer Company]" caption="Customer Company" attribute="1" defaultMemberUniqueName="[Combined].[Customer Company].[All]" allUniqueName="[Combined].[Customer Company].[All]" dimensionUniqueName="[Combined]" displayFolder="" count="0" memberValueDatatype="130" unbalanced="0" hidden="1"/>
    <cacheHierarchy uniqueName="[Combined].[Customer Name]" caption="Customer Name" attribute="1" defaultMemberUniqueName="[Combined].[Customer Name].[All]" allUniqueName="[Combined].[Customer Name].[All]" dimensionUniqueName="[Combined]" displayFolder="" count="0" memberValueDatatype="130" unbalanced="0" hidden="1"/>
    <cacheHierarchy uniqueName="[Combined].[Customer Type]" caption="Customer Type" attribute="1" defaultMemberUniqueName="[Combined].[Customer Type].[All]" allUniqueName="[Combined].[Customer Type].[All]" dimensionUniqueName="[Combined]" displayFolder="" count="0" memberValueDatatype="130" unbalanced="0" hidden="1"/>
    <cacheHierarchy uniqueName="[Combined].[DATE]" caption="DATE" attribute="1" time="1" defaultMemberUniqueName="[Combined].[DATE].[All]" allUniqueName="[Combined].[DATE].[All]" dimensionUniqueName="[Combined]" displayFolder="" count="0" memberValueDatatype="7" unbalanced="0" hidden="1"/>
    <cacheHierarchy uniqueName="[Combined].[invoice id]" caption="invoice id" attribute="1" defaultMemberUniqueName="[Combined].[invoice id].[All]" allUniqueName="[Combined].[invoice id].[All]" dimensionUniqueName="[Combined]" displayFolder="" count="0" memberValueDatatype="130" unbalanced="0" hidden="1"/>
    <cacheHierarchy uniqueName="[Combined].[Mode of Payment]" caption="Mode of Payment" attribute="1" defaultMemberUniqueName="[Combined].[Mode of Payment].[All]" allUniqueName="[Combined].[Mode of Payment].[All]" dimensionUniqueName="[Combined]" displayFolder="" count="0" memberValueDatatype="130" unbalanced="0" hidden="1"/>
    <cacheHierarchy uniqueName="[Combined].[Sales Person]" caption="Sales Person" attribute="1" defaultMemberUniqueName="[Combined].[Sales Person].[All]" allUniqueName="[Combined].[Sales Person].[All]" dimensionUniqueName="[Combined]" displayFolder="" count="0" memberValueDatatype="130" unbalanced="0" hidden="1"/>
    <cacheHierarchy uniqueName="[Combined].[Value]" caption="Value" attribute="1" defaultMemberUniqueName="[Combined].[Value].[All]" allUniqueName="[Combined].[Value].[All]" dimensionUniqueName="[Combined]" displayFolder="" count="0" memberValueDatatype="5" unbalanced="0" hidden="1"/>
    <cacheHierarchy uniqueName="[I_Combined].[Date (Month Index)]" caption="Date (Month Index)" attribute="1" defaultMemberUniqueName="[I_Combined].[Date (Month Index)].[All]" allUniqueName="[I_Combined].[Date (Month Index)].[All]" dimensionUniqueName="[I_Combined]" displayFolder="" count="0" memberValueDatatype="20" unbalanced="0" hidden="1"/>
    <cacheHierarchy uniqueName="[Sales Combined].[DATE (Month Index)]" caption="DATE (Month Index)" attribute="1" defaultMemberUniqueName="[Sales Combined].[DATE (Month Index)].[All]" allUniqueName="[Sales Combined].[DATE (Month Index)].[All]" dimensionUniqueName="[Sales Combined]" displayFolder="" count="0" memberValueDatatype="20" unbalanced="0" hidden="1"/>
    <cacheHierarchy uniqueName="[Measures].[Total Sales]" caption="Total Sales" measure="1" displayFolder="" measureGroup="I_Combined" count="0"/>
    <cacheHierarchy uniqueName="[Measures].[Total Cost]" caption="Total Cost" measure="1" displayFolder="" measureGroup="I_Combined" count="0"/>
    <cacheHierarchy uniqueName="[Measures].[Gross Profit]" caption="Gross Profit" measure="1" displayFolder="" measureGroup="I_Combined" count="0"/>
    <cacheHierarchy uniqueName="[Measures].[SGA]" caption="SGA" measure="1" displayFolder="" measureGroup="I_Combined" count="0"/>
    <cacheHierarchy uniqueName="[Measures].[Total Expenses]" caption="Total Expenses" measure="1" displayFolder="" measureGroup="I_Combined" count="0"/>
    <cacheHierarchy uniqueName="[Measures].[EBITDA]" caption="EBITDA" measure="1" displayFolder="" measureGroup="I_Combined" count="0"/>
    <cacheHierarchy uniqueName="[Measures].[EBIT]" caption="EBIT" measure="1" displayFolder="" measureGroup="I_Combined" count="0"/>
    <cacheHierarchy uniqueName="[Measures].[Other Expenses Total]" caption="Other Expenses Total" measure="1" displayFolder="" measureGroup="I_Combined" count="0"/>
    <cacheHierarchy uniqueName="[Measures].[Total Active Users]" caption="Total Active Users" measure="1" displayFolder="" measureGroup="Sales Combined" count="0"/>
    <cacheHierarchy uniqueName="[Measures].[Total Credit Sales]" caption="Total Credit Sales" measure="1" displayFolder="" measureGroup="Sales Combined" count="0" oneField="1">
      <fieldsUsage count="1">
        <fieldUsage x="1"/>
      </fieldsUsage>
    </cacheHierarchy>
    <cacheHierarchy uniqueName="[Measures].[Total Cash Sales]" caption="Total Cash Sales" measure="1" displayFolder="" measureGroup="Sales Combined" count="0"/>
    <cacheHierarchy uniqueName="[Measures].[Total Number of Transactions]" caption="Total Number of Transactions" measure="1" displayFolder="" measureGroup="Sales Combined" count="0"/>
    <cacheHierarchy uniqueName="[Measures].[Total Number of Credit Transactions]" caption="Total Number of Credit Transactions" measure="1" displayFolder="" measureGroup="Sales Combined" count="0"/>
    <cacheHierarchy uniqueName="[Measures].[Active Users CR Sales]" caption="Active Users CR Sales" measure="1" displayFolder="" measureGroup="Sales Combined" count="0"/>
    <cacheHierarchy uniqueName="[Measures].[Average Order Value CR Sales]" caption="Average Order Value CR Sales" measure="1" displayFolder="" measureGroup="Sales Combined" count="0"/>
    <cacheHierarchy uniqueName="[Measures].[Annual Order Frequency CR Sales]" caption="Annual Order Frequency CR Sales" measure="1" displayFolder="" measureGroup="Sales Combined" count="0"/>
    <cacheHierarchy uniqueName="[Measures].[Number of New Customers CR Sales]" caption="Number of New Customers CR Sales" measure="1" displayFolder="" measureGroup="Sales Combined" count="0"/>
    <cacheHierarchy uniqueName="[Measures].[Number of Repeat Customers CR Sales]" caption="Number of Repeat Customers CR Sales" measure="1" displayFolder="" measureGroup="Sales Combined" count="0"/>
    <cacheHierarchy uniqueName="[Measures].[__XL_Count 2018]" caption="__XL_Count 2018" measure="1" displayFolder="" measureGroup="2018" count="0" hidden="1"/>
    <cacheHierarchy uniqueName="[Measures].[__XL_Count 2019]" caption="__XL_Count 2019" measure="1" displayFolder="" measureGroup="2019" count="0" hidden="1"/>
    <cacheHierarchy uniqueName="[Measures].[__XL_Count Combined]" caption="__XL_Count Combined" measure="1" displayFolder="" measureGroup="Combined" count="0" hidden="1"/>
    <cacheHierarchy uniqueName="[Measures].[__XL_Count I_Combined]" caption="__XL_Count I_Combined" measure="1" displayFolder="" measureGroup="I_Combined" count="0" hidden="1"/>
    <cacheHierarchy uniqueName="[Measures].[__XL_Count Sales Combined]" caption="__XL_Count Sales Combined" measure="1" displayFolder="" measureGroup="Sales Combined" count="0" hidden="1"/>
    <cacheHierarchy uniqueName="[Measures].[__XL_Count Sales_Combined]" caption="__XL_Count Sales_Combined" measure="1" displayFolder="" measureGroup="Sales_Combined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Sales_Combined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4">
    <dimension name="I_Combined" uniqueName="[I_Combined]" caption="I_Combined"/>
    <dimension measure="1" name="Measures" uniqueName="[Measures]" caption="Measures"/>
    <dimension name="Sales Combined" uniqueName="[Sales Combined]" caption="Sales Combined"/>
    <dimension name="Sales_Combined" uniqueName="[Sales_Combined]" caption="Sales_Combined"/>
  </dimensions>
  <measureGroups count="6">
    <measureGroup name="2018" caption="2018"/>
    <measureGroup name="2019" caption="2019"/>
    <measureGroup name="Combined" caption="Combined"/>
    <measureGroup name="I_Combined" caption="I_Combined"/>
    <measureGroup name="Sales Combined" caption="Sales Combined"/>
    <measureGroup name="Sales_Combined" caption="Sales_Combined"/>
  </measureGroups>
  <maps count="3">
    <map measureGroup="3" dimension="0"/>
    <map measureGroup="4" dimension="2"/>
    <map measureGroup="5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Sherad" refreshedDate="43989.845853356484" backgroundQuery="1" createdVersion="6" refreshedVersion="6" minRefreshableVersion="3" recordCount="0" supportSubquery="1" supportAdvancedDrill="1">
  <cacheSource type="external" connectionId="9"/>
  <cacheFields count="4">
    <cacheField name="[Sales_Combined].[Customer Name].[Customer Name]" caption="Customer Name" numFmtId="0" hierarchy="25" level="1">
      <sharedItems count="10">
        <s v="A &amp; P"/>
        <s v="Festus Ilesanmi"/>
        <s v="Highgate"/>
        <s v="Ibironke Adeyemi"/>
        <s v="Lagos ATWAP"/>
        <s v="Lasu Epe"/>
        <s v="Mushin Public Sch"/>
        <s v="TSL Ltd"/>
        <s v="VGG"/>
        <s v="Zero Interest"/>
      </sharedItems>
    </cacheField>
    <cacheField name="[Sales Combined].[Year].[Year]" caption="Year" numFmtId="0" hierarchy="23" level="1">
      <sharedItems containsSemiMixedTypes="0" containsNonDate="0" containsString="0"/>
    </cacheField>
    <cacheField name="[Sales Combined].[Customer Name].[Customer Name]" caption="Customer Name" numFmtId="0" hierarchy="11" level="1">
      <sharedItems count="10">
        <s v="ABC Company"/>
        <s v="Bill Shaw"/>
        <s v="Charlotte Mateo"/>
        <s v="Emeka &amp; Sons"/>
        <s v="IGR Cooperatives"/>
        <s v="MJ Limited"/>
        <s v="OPL Schools"/>
        <s v="Pallas Fielder"/>
        <s v="Street Boys Cooperative"/>
        <s v="Unai Jones"/>
      </sharedItems>
    </cacheField>
    <cacheField name="[Measures].[Total Credit Sales]" caption="Total Credit Sales" numFmtId="0" hierarchy="77" level="32767"/>
  </cacheFields>
  <cacheHierarchies count="94">
    <cacheHierarchy uniqueName="[I_Combined].[Date]" caption="Date" attribute="1" time="1" defaultMemberUniqueName="[I_Combined].[Date].[All]" allUniqueName="[I_Combined].[Date].[All]" dimensionUniqueName="[I_Combined]" displayFolder="" count="0" memberValueDatatype="7" unbalanced="0"/>
    <cacheHierarchy uniqueName="[I_Combined].[Date (Month)]" caption="Date (Month)" attribute="1" defaultMemberUniqueName="[I_Combined].[Date (Month)].[All]" allUniqueName="[I_Combined].[Date (Month)].[All]" dimensionUniqueName="[I_Combined]" displayFolder="" count="0" memberValueDatatype="130" unbalanced="0"/>
    <cacheHierarchy uniqueName="[I_Combined].[Date (Quarter)]" caption="Date (Quarter)" attribute="1" defaultMemberUniqueName="[I_Combined].[Date (Quarter)].[All]" allUniqueName="[I_Combined].[Date (Quarter)].[All]" dimensionUniqueName="[I_Combined]" displayFolder="" count="0" memberValueDatatype="130" unbalanced="0"/>
    <cacheHierarchy uniqueName="[I_Combined].[Date (Year)]" caption="Date (Year)" attribute="1" defaultMemberUniqueName="[I_Combined].[Date (Year)].[All]" allUniqueName="[I_Combined].[Date (Year)].[All]" dimensionUniqueName="[I_Combined]" displayFolder="" count="0" memberValueDatatype="130" unbalanced="0"/>
    <cacheHierarchy uniqueName="[I_Combined].[Item]" caption="Item" attribute="1" defaultMemberUniqueName="[I_Combined].[Item].[All]" allUniqueName="[I_Combined].[Item].[All]" dimensionUniqueName="[I_Combined]" displayFolder="" count="0" memberValueDatatype="130" unbalanced="0"/>
    <cacheHierarchy uniqueName="[I_Combined].[Item Type]" caption="Item Type" attribute="1" defaultMemberUniqueName="[I_Combined].[Item Type].[All]" allUniqueName="[I_Combined].[Item Type].[All]" dimensionUniqueName="[I_Combined]" displayFolder="" count="0" memberValueDatatype="130" unbalanced="0"/>
    <cacheHierarchy uniqueName="[I_Combined].[Month]" caption="Month" attribute="1" defaultMemberUniqueName="[I_Combined].[Month].[All]" allUniqueName="[I_Combined].[Month].[All]" dimensionUniqueName="[I_Combined]" displayFolder="" count="0" memberValueDatatype="130" unbalanced="0"/>
    <cacheHierarchy uniqueName="[I_Combined].[Quarter]" caption="Quarter" attribute="1" defaultMemberUniqueName="[I_Combined].[Quarter].[All]" allUniqueName="[I_Combined].[Quarter].[All]" dimensionUniqueName="[I_Combined]" displayFolder="" count="0" memberValueDatatype="130" unbalanced="0"/>
    <cacheHierarchy uniqueName="[I_Combined].[Value]" caption="Value" attribute="1" defaultMemberUniqueName="[I_Combined].[Value].[All]" allUniqueName="[I_Combined].[Value].[All]" dimensionUniqueName="[I_Combined]" displayFolder="" count="0" memberValueDatatype="5" unbalanced="0"/>
    <cacheHierarchy uniqueName="[I_Combined].[Year]" caption="Year" attribute="1" defaultMemberUniqueName="[I_Combined].[Year].[All]" allUniqueName="[I_Combined].[Year].[All]" dimensionUniqueName="[I_Combined]" displayFolder="" count="0" memberValueDatatype="130" unbalanced="0"/>
    <cacheHierarchy uniqueName="[Sales Combined].[Customer Company]" caption="Customer Company" attribute="1" defaultMemberUniqueName="[Sales Combined].[Customer Company].[All]" allUniqueName="[Sales Combined].[Customer Company].[All]" dimensionUniqueName="[Sales Combined]" displayFolder="" count="0" memberValueDatatype="130" unbalanced="0"/>
    <cacheHierarchy uniqueName="[Sales Combined].[Customer Name]" caption="Customer Name" attribute="1" defaultMemberUniqueName="[Sales Combined].[Customer Name].[All]" allUniqueName="[Sales Combined].[Customer Name].[All]" dimensionUniqueName="[Sales Combined]" displayFolder="" count="2" memberValueDatatype="130" unbalanced="0">
      <fieldsUsage count="2">
        <fieldUsage x="-1"/>
        <fieldUsage x="2"/>
      </fieldsUsage>
    </cacheHierarchy>
    <cacheHierarchy uniqueName="[Sales Combined].[Customer Type]" caption="Customer Type" attribute="1" defaultMemberUniqueName="[Sales Combined].[Customer Type].[All]" allUniqueName="[Sales Combined].[Customer Type].[All]" dimensionUniqueName="[Sales Combined]" displayFolder="" count="0" memberValueDatatype="130" unbalanced="0"/>
    <cacheHierarchy uniqueName="[Sales Combined].[DATE]" caption="DATE" attribute="1" time="1" defaultMemberUniqueName="[Sales Combined].[DATE].[All]" allUniqueName="[Sales Combined].[DATE].[All]" dimensionUniqueName="[Sales Combined]" displayFolder="" count="0" memberValueDatatype="7" unbalanced="0"/>
    <cacheHierarchy uniqueName="[Sales Combined].[DATE (Month)]" caption="DATE (Month)" attribute="1" defaultMemberUniqueName="[Sales Combined].[DATE (Month)].[All]" allUniqueName="[Sales Combined].[DATE (Month)].[All]" dimensionUniqueName="[Sales Combined]" displayFolder="" count="0" memberValueDatatype="130" unbalanced="0"/>
    <cacheHierarchy uniqueName="[Sales Combined].[DATE (Quarter)]" caption="DATE (Quarter)" attribute="1" defaultMemberUniqueName="[Sales Combined].[DATE (Quarter)].[All]" allUniqueName="[Sales Combined].[DATE (Quarter)].[All]" dimensionUniqueName="[Sales Combined]" displayFolder="" count="0" memberValueDatatype="130" unbalanced="0"/>
    <cacheHierarchy uniqueName="[Sales Combined].[DATE (Year)]" caption="DATE (Year)" attribute="1" defaultMemberUniqueName="[Sales Combined].[DATE (Year)].[All]" allUniqueName="[Sales Combined].[DATE (Year)].[All]" dimensionUniqueName="[Sales Combined]" displayFolder="" count="0" memberValueDatatype="130" unbalanced="0"/>
    <cacheHierarchy uniqueName="[Sales Combined].[invoice id]" caption="invoice id" attribute="1" defaultMemberUniqueName="[Sales Combined].[invoice id].[All]" allUniqueName="[Sales Combined].[invoice id].[All]" dimensionUniqueName="[Sales Combined]" displayFolder="" count="0" memberValueDatatype="130" unbalanced="0"/>
    <cacheHierarchy uniqueName="[Sales Combined].[Mode of Payment]" caption="Mode of Payment" attribute="1" defaultMemberUniqueName="[Sales Combined].[Mode of Payment].[All]" allUniqueName="[Sales Combined].[Mode of Payment].[All]" dimensionUniqueName="[Sales Combined]" displayFolder="" count="0" memberValueDatatype="130" unbalanced="0"/>
    <cacheHierarchy uniqueName="[Sales Combined].[Month]" caption="Month" attribute="1" defaultMemberUniqueName="[Sales Combined].[Month].[All]" allUniqueName="[Sales Combined].[Month].[All]" dimensionUniqueName="[Sales Combined]" displayFolder="" count="0" memberValueDatatype="130" unbalanced="0"/>
    <cacheHierarchy uniqueName="[Sales Combined].[Quarter]" caption="Quarter" attribute="1" defaultMemberUniqueName="[Sales Combined].[Quarter].[All]" allUniqueName="[Sales Combined].[Quarter].[All]" dimensionUniqueName="[Sales Combined]" displayFolder="" count="0" memberValueDatatype="130" unbalanced="0"/>
    <cacheHierarchy uniqueName="[Sales Combined].[Sales Person]" caption="Sales Person" attribute="1" defaultMemberUniqueName="[Sales Combined].[Sales Person].[All]" allUniqueName="[Sales Combined].[Sales Person].[All]" dimensionUniqueName="[Sales Combined]" displayFolder="" count="0" memberValueDatatype="130" unbalanced="0"/>
    <cacheHierarchy uniqueName="[Sales Combined].[Value]" caption="Value" attribute="1" defaultMemberUniqueName="[Sales Combined].[Value].[All]" allUniqueName="[Sales Combined].[Value].[All]" dimensionUniqueName="[Sales Combined]" displayFolder="" count="0" memberValueDatatype="5" unbalanced="0"/>
    <cacheHierarchy uniqueName="[Sales Combined].[Year]" caption="Year" attribute="1" defaultMemberUniqueName="[Sales Combined].[Year].[All]" allUniqueName="[Sales Combined].[Year].[All]" dimensionUniqueName="[Sales Combined]" displayFolder="" count="2" memberValueDatatype="130" unbalanced="0">
      <fieldsUsage count="2">
        <fieldUsage x="-1"/>
        <fieldUsage x="1"/>
      </fieldsUsage>
    </cacheHierarchy>
    <cacheHierarchy uniqueName="[Sales_Combined].[Customer Company]" caption="Customer Company" attribute="1" defaultMemberUniqueName="[Sales_Combined].[Customer Company].[All]" allUniqueName="[Sales_Combined].[Customer Company].[All]" dimensionUniqueName="[Sales_Combined]" displayFolder="" count="0" memberValueDatatype="130" unbalanced="0"/>
    <cacheHierarchy uniqueName="[Sales_Combined].[Customer Name]" caption="Customer Name" attribute="1" defaultMemberUniqueName="[Sales_Combined].[Customer Name].[All]" allUniqueName="[Sales_Combined].[Customer Name].[All]" dimensionUniqueName="[Sales_Combined]" displayFolder="" count="2" memberValueDatatype="130" unbalanced="0">
      <fieldsUsage count="2">
        <fieldUsage x="-1"/>
        <fieldUsage x="0"/>
      </fieldsUsage>
    </cacheHierarchy>
    <cacheHierarchy uniqueName="[Sales_Combined].[Customer Type]" caption="Customer Type" attribute="1" defaultMemberUniqueName="[Sales_Combined].[Customer Type].[All]" allUniqueName="[Sales_Combined].[Customer Type].[All]" dimensionUniqueName="[Sales_Combined]" displayFolder="" count="0" memberValueDatatype="130" unbalanced="0"/>
    <cacheHierarchy uniqueName="[Sales_Combined].[DATE]" caption="DATE" attribute="1" time="1" defaultMemberUniqueName="[Sales_Combined].[DATE].[All]" allUniqueName="[Sales_Combined].[DATE].[All]" dimensionUniqueName="[Sales_Combined]" displayFolder="" count="0" memberValueDatatype="7" unbalanced="0"/>
    <cacheHierarchy uniqueName="[Sales_Combined].[DATE (Month Index)]" caption="DATE (Month Index)" attribute="1" defaultMemberUniqueName="[Sales_Combined].[DATE (Month Index)].[All]" allUniqueName="[Sales_Combined].[DATE (Month Index)].[All]" dimensionUniqueName="[Sales_Combined]" displayFolder="" count="0" memberValueDatatype="20" unbalanced="0"/>
    <cacheHierarchy uniqueName="[Sales_Combined].[DATE (Month)]" caption="DATE (Month)" attribute="1" defaultMemberUniqueName="[Sales_Combined].[DATE (Month)].[All]" allUniqueName="[Sales_Combined].[DATE (Month)].[All]" dimensionUniqueName="[Sales_Combined]" displayFolder="" count="0" memberValueDatatype="130" unbalanced="0"/>
    <cacheHierarchy uniqueName="[Sales_Combined].[DATE (Quarter)]" caption="DATE (Quarter)" attribute="1" defaultMemberUniqueName="[Sales_Combined].[DATE (Quarter)].[All]" allUniqueName="[Sales_Combined].[DATE (Quarter)].[All]" dimensionUniqueName="[Sales_Combined]" displayFolder="" count="0" memberValueDatatype="130" unbalanced="0"/>
    <cacheHierarchy uniqueName="[Sales_Combined].[DATE (Year)]" caption="DATE (Year)" attribute="1" defaultMemberUniqueName="[Sales_Combined].[DATE (Year)].[All]" allUniqueName="[Sales_Combined].[DATE (Year)].[All]" dimensionUniqueName="[Sales_Combined]" displayFolder="" count="0" memberValueDatatype="130" unbalanced="0"/>
    <cacheHierarchy uniqueName="[Sales_Combined].[invoice id]" caption="invoice id" attribute="1" defaultMemberUniqueName="[Sales_Combined].[invoice id].[All]" allUniqueName="[Sales_Combined].[invoice id].[All]" dimensionUniqueName="[Sales_Combined]" displayFolder="" count="0" memberValueDatatype="130" unbalanced="0"/>
    <cacheHierarchy uniqueName="[Sales_Combined].[Mode of Payment]" caption="Mode of Payment" attribute="1" defaultMemberUniqueName="[Sales_Combined].[Mode of Payment].[All]" allUniqueName="[Sales_Combined].[Mode of Payment].[All]" dimensionUniqueName="[Sales_Combined]" displayFolder="" count="0" memberValueDatatype="130" unbalanced="0"/>
    <cacheHierarchy uniqueName="[Sales_Combined].[Month]" caption="Month" attribute="1" defaultMemberUniqueName="[Sales_Combined].[Month].[All]" allUniqueName="[Sales_Combined].[Month].[All]" dimensionUniqueName="[Sales_Combined]" displayFolder="" count="0" memberValueDatatype="130" unbalanced="0"/>
    <cacheHierarchy uniqueName="[Sales_Combined].[Quarter]" caption="Quarter" attribute="1" defaultMemberUniqueName="[Sales_Combined].[Quarter].[All]" allUniqueName="[Sales_Combined].[Quarter].[All]" dimensionUniqueName="[Sales_Combined]" displayFolder="" count="0" memberValueDatatype="130" unbalanced="0"/>
    <cacheHierarchy uniqueName="[Sales_Combined].[Sales Person]" caption="Sales Person" attribute="1" defaultMemberUniqueName="[Sales_Combined].[Sales Person].[All]" allUniqueName="[Sales_Combined].[Sales Person].[All]" dimensionUniqueName="[Sales_Combined]" displayFolder="" count="0" memberValueDatatype="130" unbalanced="0"/>
    <cacheHierarchy uniqueName="[Sales_Combined].[Value]" caption="Value" attribute="1" defaultMemberUniqueName="[Sales_Combined].[Value].[All]" allUniqueName="[Sales_Combined].[Value].[All]" dimensionUniqueName="[Sales_Combined]" displayFolder="" count="0" memberValueDatatype="5" unbalanced="0"/>
    <cacheHierarchy uniqueName="[Sales_Combined].[Year]" caption="Year" attribute="1" defaultMemberUniqueName="[Sales_Combined].[Year].[All]" allUniqueName="[Sales_Combined].[Year].[All]" dimensionUniqueName="[Sales_Combined]" displayFolder="" count="0" memberValueDatatype="130" unbalanced="0"/>
    <cacheHierarchy uniqueName="[2018].[Column10]" caption="Column10" attribute="1" defaultMemberUniqueName="[2018].[Column10].[All]" allUniqueName="[2018].[Column10].[All]" dimensionUniqueName="[2018]" displayFolder="" count="0" memberValueDatatype="130" unbalanced="0" hidden="1"/>
    <cacheHierarchy uniqueName="[2018].[Column11]" caption="Column11" attribute="1" defaultMemberUniqueName="[2018].[Column11].[All]" allUniqueName="[2018].[Column11].[All]" dimensionUniqueName="[2018]" displayFolder="" count="0" memberValueDatatype="130" unbalanced="0" hidden="1"/>
    <cacheHierarchy uniqueName="[2018].[Column9]" caption="Column9" attribute="1" defaultMemberUniqueName="[2018].[Column9].[All]" allUniqueName="[2018].[Column9].[All]" dimensionUniqueName="[2018]" displayFolder="" count="0" memberValueDatatype="130" unbalanced="0" hidden="1"/>
    <cacheHierarchy uniqueName="[2018].[Customer Company]" caption="Customer Company" attribute="1" defaultMemberUniqueName="[2018].[Customer Company].[All]" allUniqueName="[2018].[Customer Company].[All]" dimensionUniqueName="[2018]" displayFolder="" count="0" memberValueDatatype="130" unbalanced="0" hidden="1"/>
    <cacheHierarchy uniqueName="[2018].[Customer Name]" caption="Customer Name" attribute="1" defaultMemberUniqueName="[2018].[Customer Name].[All]" allUniqueName="[2018].[Customer Name].[All]" dimensionUniqueName="[2018]" displayFolder="" count="0" memberValueDatatype="130" unbalanced="0" hidden="1"/>
    <cacheHierarchy uniqueName="[2018].[Customer Type]" caption="Customer Type" attribute="1" defaultMemberUniqueName="[2018].[Customer Type].[All]" allUniqueName="[2018].[Customer Type].[All]" dimensionUniqueName="[2018]" displayFolder="" count="0" memberValueDatatype="130" unbalanced="0" hidden="1"/>
    <cacheHierarchy uniqueName="[2018].[DATE]" caption="DATE" attribute="1" time="1" defaultMemberUniqueName="[2018].[DATE].[All]" allUniqueName="[2018].[DATE].[All]" dimensionUniqueName="[2018]" displayFolder="" count="0" memberValueDatatype="7" unbalanced="0" hidden="1"/>
    <cacheHierarchy uniqueName="[2018].[invoice id]" caption="invoice id" attribute="1" defaultMemberUniqueName="[2018].[invoice id].[All]" allUniqueName="[2018].[invoice id].[All]" dimensionUniqueName="[2018]" displayFolder="" count="0" memberValueDatatype="130" unbalanced="0" hidden="1"/>
    <cacheHierarchy uniqueName="[2018].[Mode of Payment]" caption="Mode of Payment" attribute="1" defaultMemberUniqueName="[2018].[Mode of Payment].[All]" allUniqueName="[2018].[Mode of Payment].[All]" dimensionUniqueName="[2018]" displayFolder="" count="0" memberValueDatatype="130" unbalanced="0" hidden="1"/>
    <cacheHierarchy uniqueName="[2018].[Sales Person]" caption="Sales Person" attribute="1" defaultMemberUniqueName="[2018].[Sales Person].[All]" allUniqueName="[2018].[Sales Person].[All]" dimensionUniqueName="[2018]" displayFolder="" count="0" memberValueDatatype="130" unbalanced="0" hidden="1"/>
    <cacheHierarchy uniqueName="[2018].[Value]" caption="Value" attribute="1" defaultMemberUniqueName="[2018].[Value].[All]" allUniqueName="[2018].[Value].[All]" dimensionUniqueName="[2018]" displayFolder="" count="0" memberValueDatatype="5" unbalanced="0" hidden="1"/>
    <cacheHierarchy uniqueName="[2019].[Customer Company]" caption="Customer Company" attribute="1" defaultMemberUniqueName="[2019].[Customer Company].[All]" allUniqueName="[2019].[Customer Company].[All]" dimensionUniqueName="[2019]" displayFolder="" count="0" memberValueDatatype="130" unbalanced="0" hidden="1"/>
    <cacheHierarchy uniqueName="[2019].[Customer Name]" caption="Customer Name" attribute="1" defaultMemberUniqueName="[2019].[Customer Name].[All]" allUniqueName="[2019].[Customer Name].[All]" dimensionUniqueName="[2019]" displayFolder="" count="0" memberValueDatatype="130" unbalanced="0" hidden="1"/>
    <cacheHierarchy uniqueName="[2019].[Customer Type]" caption="Customer Type" attribute="1" defaultMemberUniqueName="[2019].[Customer Type].[All]" allUniqueName="[2019].[Customer Type].[All]" dimensionUniqueName="[2019]" displayFolder="" count="0" memberValueDatatype="130" unbalanced="0" hidden="1"/>
    <cacheHierarchy uniqueName="[2019].[DATE]" caption="DATE" attribute="1" time="1" defaultMemberUniqueName="[2019].[DATE].[All]" allUniqueName="[2019].[DATE].[All]" dimensionUniqueName="[2019]" displayFolder="" count="0" memberValueDatatype="7" unbalanced="0" hidden="1"/>
    <cacheHierarchy uniqueName="[2019].[invoice id]" caption="invoice id" attribute="1" defaultMemberUniqueName="[2019].[invoice id].[All]" allUniqueName="[2019].[invoice id].[All]" dimensionUniqueName="[2019]" displayFolder="" count="0" memberValueDatatype="130" unbalanced="0" hidden="1"/>
    <cacheHierarchy uniqueName="[2019].[Mode of Payment]" caption="Mode of Payment" attribute="1" defaultMemberUniqueName="[2019].[Mode of Payment].[All]" allUniqueName="[2019].[Mode of Payment].[All]" dimensionUniqueName="[2019]" displayFolder="" count="0" memberValueDatatype="130" unbalanced="0" hidden="1"/>
    <cacheHierarchy uniqueName="[2019].[Sales Person]" caption="Sales Person" attribute="1" defaultMemberUniqueName="[2019].[Sales Person].[All]" allUniqueName="[2019].[Sales Person].[All]" dimensionUniqueName="[2019]" displayFolder="" count="0" memberValueDatatype="130" unbalanced="0" hidden="1"/>
    <cacheHierarchy uniqueName="[2019].[Value]" caption="Value" attribute="1" defaultMemberUniqueName="[2019].[Value].[All]" allUniqueName="[2019].[Value].[All]" dimensionUniqueName="[2019]" displayFolder="" count="0" memberValueDatatype="5" unbalanced="0" hidden="1"/>
    <cacheHierarchy uniqueName="[Combined].[Customer Company]" caption="Customer Company" attribute="1" defaultMemberUniqueName="[Combined].[Customer Company].[All]" allUniqueName="[Combined].[Customer Company].[All]" dimensionUniqueName="[Combined]" displayFolder="" count="0" memberValueDatatype="130" unbalanced="0" hidden="1"/>
    <cacheHierarchy uniqueName="[Combined].[Customer Name]" caption="Customer Name" attribute="1" defaultMemberUniqueName="[Combined].[Customer Name].[All]" allUniqueName="[Combined].[Customer Name].[All]" dimensionUniqueName="[Combined]" displayFolder="" count="0" memberValueDatatype="130" unbalanced="0" hidden="1"/>
    <cacheHierarchy uniqueName="[Combined].[Customer Type]" caption="Customer Type" attribute="1" defaultMemberUniqueName="[Combined].[Customer Type].[All]" allUniqueName="[Combined].[Customer Type].[All]" dimensionUniqueName="[Combined]" displayFolder="" count="0" memberValueDatatype="130" unbalanced="0" hidden="1"/>
    <cacheHierarchy uniqueName="[Combined].[DATE]" caption="DATE" attribute="1" time="1" defaultMemberUniqueName="[Combined].[DATE].[All]" allUniqueName="[Combined].[DATE].[All]" dimensionUniqueName="[Combined]" displayFolder="" count="0" memberValueDatatype="7" unbalanced="0" hidden="1"/>
    <cacheHierarchy uniqueName="[Combined].[invoice id]" caption="invoice id" attribute="1" defaultMemberUniqueName="[Combined].[invoice id].[All]" allUniqueName="[Combined].[invoice id].[All]" dimensionUniqueName="[Combined]" displayFolder="" count="0" memberValueDatatype="130" unbalanced="0" hidden="1"/>
    <cacheHierarchy uniqueName="[Combined].[Mode of Payment]" caption="Mode of Payment" attribute="1" defaultMemberUniqueName="[Combined].[Mode of Payment].[All]" allUniqueName="[Combined].[Mode of Payment].[All]" dimensionUniqueName="[Combined]" displayFolder="" count="0" memberValueDatatype="130" unbalanced="0" hidden="1"/>
    <cacheHierarchy uniqueName="[Combined].[Sales Person]" caption="Sales Person" attribute="1" defaultMemberUniqueName="[Combined].[Sales Person].[All]" allUniqueName="[Combined].[Sales Person].[All]" dimensionUniqueName="[Combined]" displayFolder="" count="0" memberValueDatatype="130" unbalanced="0" hidden="1"/>
    <cacheHierarchy uniqueName="[Combined].[Value]" caption="Value" attribute="1" defaultMemberUniqueName="[Combined].[Value].[All]" allUniqueName="[Combined].[Value].[All]" dimensionUniqueName="[Combined]" displayFolder="" count="0" memberValueDatatype="5" unbalanced="0" hidden="1"/>
    <cacheHierarchy uniqueName="[I_Combined].[Date (Month Index)]" caption="Date (Month Index)" attribute="1" defaultMemberUniqueName="[I_Combined].[Date (Month Index)].[All]" allUniqueName="[I_Combined].[Date (Month Index)].[All]" dimensionUniqueName="[I_Combined]" displayFolder="" count="0" memberValueDatatype="20" unbalanced="0" hidden="1"/>
    <cacheHierarchy uniqueName="[Sales Combined].[DATE (Month Index)]" caption="DATE (Month Index)" attribute="1" defaultMemberUniqueName="[Sales Combined].[DATE (Month Index)].[All]" allUniqueName="[Sales Combined].[DATE (Month Index)].[All]" dimensionUniqueName="[Sales Combined]" displayFolder="" count="0" memberValueDatatype="20" unbalanced="0" hidden="1"/>
    <cacheHierarchy uniqueName="[Measures].[Total Sales]" caption="Total Sales" measure="1" displayFolder="" measureGroup="I_Combined" count="0"/>
    <cacheHierarchy uniqueName="[Measures].[Total Cost]" caption="Total Cost" measure="1" displayFolder="" measureGroup="I_Combined" count="0"/>
    <cacheHierarchy uniqueName="[Measures].[Gross Profit]" caption="Gross Profit" measure="1" displayFolder="" measureGroup="I_Combined" count="0"/>
    <cacheHierarchy uniqueName="[Measures].[SGA]" caption="SGA" measure="1" displayFolder="" measureGroup="I_Combined" count="0"/>
    <cacheHierarchy uniqueName="[Measures].[Total Expenses]" caption="Total Expenses" measure="1" displayFolder="" measureGroup="I_Combined" count="0"/>
    <cacheHierarchy uniqueName="[Measures].[EBITDA]" caption="EBITDA" measure="1" displayFolder="" measureGroup="I_Combined" count="0"/>
    <cacheHierarchy uniqueName="[Measures].[EBIT]" caption="EBIT" measure="1" displayFolder="" measureGroup="I_Combined" count="0"/>
    <cacheHierarchy uniqueName="[Measures].[Other Expenses Total]" caption="Other Expenses Total" measure="1" displayFolder="" measureGroup="I_Combined" count="0"/>
    <cacheHierarchy uniqueName="[Measures].[Total Active Users]" caption="Total Active Users" measure="1" displayFolder="" measureGroup="Sales Combined" count="0"/>
    <cacheHierarchy uniqueName="[Measures].[Total Credit Sales]" caption="Total Credit Sales" measure="1" displayFolder="" measureGroup="Sales Combined" count="0" oneField="1">
      <fieldsUsage count="1">
        <fieldUsage x="3"/>
      </fieldsUsage>
    </cacheHierarchy>
    <cacheHierarchy uniqueName="[Measures].[Total Cash Sales]" caption="Total Cash Sales" measure="1" displayFolder="" measureGroup="Sales Combined" count="0"/>
    <cacheHierarchy uniqueName="[Measures].[Total Number of Transactions]" caption="Total Number of Transactions" measure="1" displayFolder="" measureGroup="Sales Combined" count="0"/>
    <cacheHierarchy uniqueName="[Measures].[Total Number of Credit Transactions]" caption="Total Number of Credit Transactions" measure="1" displayFolder="" measureGroup="Sales Combined" count="0"/>
    <cacheHierarchy uniqueName="[Measures].[Active Users CR Sales]" caption="Active Users CR Sales" measure="1" displayFolder="" measureGroup="Sales Combined" count="0"/>
    <cacheHierarchy uniqueName="[Measures].[Average Order Value CR Sales]" caption="Average Order Value CR Sales" measure="1" displayFolder="" measureGroup="Sales Combined" count="0"/>
    <cacheHierarchy uniqueName="[Measures].[Annual Order Frequency CR Sales]" caption="Annual Order Frequency CR Sales" measure="1" displayFolder="" measureGroup="Sales Combined" count="0"/>
    <cacheHierarchy uniqueName="[Measures].[Number of New Customers CR Sales]" caption="Number of New Customers CR Sales" measure="1" displayFolder="" measureGroup="Sales Combined" count="0"/>
    <cacheHierarchy uniqueName="[Measures].[Number of Repeat Customers CR Sales]" caption="Number of Repeat Customers CR Sales" measure="1" displayFolder="" measureGroup="Sales Combined" count="0"/>
    <cacheHierarchy uniqueName="[Measures].[__XL_Count 2018]" caption="__XL_Count 2018" measure="1" displayFolder="" measureGroup="2018" count="0" hidden="1"/>
    <cacheHierarchy uniqueName="[Measures].[__XL_Count 2019]" caption="__XL_Count 2019" measure="1" displayFolder="" measureGroup="2019" count="0" hidden="1"/>
    <cacheHierarchy uniqueName="[Measures].[__XL_Count Combined]" caption="__XL_Count Combined" measure="1" displayFolder="" measureGroup="Combined" count="0" hidden="1"/>
    <cacheHierarchy uniqueName="[Measures].[__XL_Count I_Combined]" caption="__XL_Count I_Combined" measure="1" displayFolder="" measureGroup="I_Combined" count="0" hidden="1"/>
    <cacheHierarchy uniqueName="[Measures].[__XL_Count Sales Combined]" caption="__XL_Count Sales Combined" measure="1" displayFolder="" measureGroup="Sales Combined" count="0" hidden="1"/>
    <cacheHierarchy uniqueName="[Measures].[__XL_Count Sales_Combined]" caption="__XL_Count Sales_Combined" measure="1" displayFolder="" measureGroup="Sales_Combined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Sales_Combined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4">
    <dimension name="I_Combined" uniqueName="[I_Combined]" caption="I_Combined"/>
    <dimension measure="1" name="Measures" uniqueName="[Measures]" caption="Measures"/>
    <dimension name="Sales Combined" uniqueName="[Sales Combined]" caption="Sales Combined"/>
    <dimension name="Sales_Combined" uniqueName="[Sales_Combined]" caption="Sales_Combined"/>
  </dimensions>
  <measureGroups count="6">
    <measureGroup name="2018" caption="2018"/>
    <measureGroup name="2019" caption="2019"/>
    <measureGroup name="Combined" caption="Combined"/>
    <measureGroup name="I_Combined" caption="I_Combined"/>
    <measureGroup name="Sales Combined" caption="Sales Combined"/>
    <measureGroup name="Sales_Combined" caption="Sales_Combined"/>
  </measureGroups>
  <maps count="3">
    <map measureGroup="3" dimension="0"/>
    <map measureGroup="4" dimension="2"/>
    <map measureGroup="5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Sherad" refreshedDate="43989.84585416667" backgroundQuery="1" createdVersion="6" refreshedVersion="6" minRefreshableVersion="3" recordCount="0" supportSubquery="1" supportAdvancedDrill="1">
  <cacheSource type="external" connectionId="9"/>
  <cacheFields count="4">
    <cacheField name="[Sales_Combined].[Customer Name].[Customer Name]" caption="Customer Name" numFmtId="0" hierarchy="25" level="1">
      <sharedItems count="10">
        <s v="A &amp; P"/>
        <s v="Festus Ilesanmi"/>
        <s v="Highgate"/>
        <s v="Ibironke Adeyemi"/>
        <s v="Lagos ATWAP"/>
        <s v="Lasu Epe"/>
        <s v="Mushin Public Sch"/>
        <s v="TSL Ltd"/>
        <s v="VGG"/>
        <s v="Zero Interest"/>
      </sharedItems>
    </cacheField>
    <cacheField name="[Sales Combined].[Year].[Year]" caption="Year" numFmtId="0" hierarchy="23" level="1">
      <sharedItems containsSemiMixedTypes="0" containsNonDate="0" containsString="0"/>
    </cacheField>
    <cacheField name="[Sales Combined].[Customer Name].[Customer Name]" caption="Customer Name" numFmtId="0" hierarchy="11" level="1">
      <sharedItems count="10">
        <s v="ABC Company"/>
        <s v="Adrian Ryan"/>
        <s v="Emeka &amp; Sons"/>
        <s v="Inks Lion"/>
        <s v="Mary Mills"/>
        <s v="Tammy Kate"/>
        <s v="TDS Schools"/>
        <s v="Toy Crest"/>
        <s v="Ty Andrews"/>
        <s v="XYZ Limited"/>
      </sharedItems>
    </cacheField>
    <cacheField name="[Measures].[Total Credit Sales]" caption="Total Credit Sales" numFmtId="0" hierarchy="77" level="32767"/>
  </cacheFields>
  <cacheHierarchies count="94">
    <cacheHierarchy uniqueName="[I_Combined].[Date]" caption="Date" attribute="1" time="1" defaultMemberUniqueName="[I_Combined].[Date].[All]" allUniqueName="[I_Combined].[Date].[All]" dimensionUniqueName="[I_Combined]" displayFolder="" count="0" memberValueDatatype="7" unbalanced="0"/>
    <cacheHierarchy uniqueName="[I_Combined].[Date (Month)]" caption="Date (Month)" attribute="1" defaultMemberUniqueName="[I_Combined].[Date (Month)].[All]" allUniqueName="[I_Combined].[Date (Month)].[All]" dimensionUniqueName="[I_Combined]" displayFolder="" count="0" memberValueDatatype="130" unbalanced="0"/>
    <cacheHierarchy uniqueName="[I_Combined].[Date (Quarter)]" caption="Date (Quarter)" attribute="1" defaultMemberUniqueName="[I_Combined].[Date (Quarter)].[All]" allUniqueName="[I_Combined].[Date (Quarter)].[All]" dimensionUniqueName="[I_Combined]" displayFolder="" count="0" memberValueDatatype="130" unbalanced="0"/>
    <cacheHierarchy uniqueName="[I_Combined].[Date (Year)]" caption="Date (Year)" attribute="1" defaultMemberUniqueName="[I_Combined].[Date (Year)].[All]" allUniqueName="[I_Combined].[Date (Year)].[All]" dimensionUniqueName="[I_Combined]" displayFolder="" count="0" memberValueDatatype="130" unbalanced="0"/>
    <cacheHierarchy uniqueName="[I_Combined].[Item]" caption="Item" attribute="1" defaultMemberUniqueName="[I_Combined].[Item].[All]" allUniqueName="[I_Combined].[Item].[All]" dimensionUniqueName="[I_Combined]" displayFolder="" count="0" memberValueDatatype="130" unbalanced="0"/>
    <cacheHierarchy uniqueName="[I_Combined].[Item Type]" caption="Item Type" attribute="1" defaultMemberUniqueName="[I_Combined].[Item Type].[All]" allUniqueName="[I_Combined].[Item Type].[All]" dimensionUniqueName="[I_Combined]" displayFolder="" count="0" memberValueDatatype="130" unbalanced="0"/>
    <cacheHierarchy uniqueName="[I_Combined].[Month]" caption="Month" attribute="1" defaultMemberUniqueName="[I_Combined].[Month].[All]" allUniqueName="[I_Combined].[Month].[All]" dimensionUniqueName="[I_Combined]" displayFolder="" count="0" memberValueDatatype="130" unbalanced="0"/>
    <cacheHierarchy uniqueName="[I_Combined].[Quarter]" caption="Quarter" attribute="1" defaultMemberUniqueName="[I_Combined].[Quarter].[All]" allUniqueName="[I_Combined].[Quarter].[All]" dimensionUniqueName="[I_Combined]" displayFolder="" count="0" memberValueDatatype="130" unbalanced="0"/>
    <cacheHierarchy uniqueName="[I_Combined].[Value]" caption="Value" attribute="1" defaultMemberUniqueName="[I_Combined].[Value].[All]" allUniqueName="[I_Combined].[Value].[All]" dimensionUniqueName="[I_Combined]" displayFolder="" count="0" memberValueDatatype="5" unbalanced="0"/>
    <cacheHierarchy uniqueName="[I_Combined].[Year]" caption="Year" attribute="1" defaultMemberUniqueName="[I_Combined].[Year].[All]" allUniqueName="[I_Combined].[Year].[All]" dimensionUniqueName="[I_Combined]" displayFolder="" count="0" memberValueDatatype="130" unbalanced="0"/>
    <cacheHierarchy uniqueName="[Sales Combined].[Customer Company]" caption="Customer Company" attribute="1" defaultMemberUniqueName="[Sales Combined].[Customer Company].[All]" allUniqueName="[Sales Combined].[Customer Company].[All]" dimensionUniqueName="[Sales Combined]" displayFolder="" count="0" memberValueDatatype="130" unbalanced="0"/>
    <cacheHierarchy uniqueName="[Sales Combined].[Customer Name]" caption="Customer Name" attribute="1" defaultMemberUniqueName="[Sales Combined].[Customer Name].[All]" allUniqueName="[Sales Combined].[Customer Name].[All]" dimensionUniqueName="[Sales Combined]" displayFolder="" count="2" memberValueDatatype="130" unbalanced="0">
      <fieldsUsage count="2">
        <fieldUsage x="-1"/>
        <fieldUsage x="2"/>
      </fieldsUsage>
    </cacheHierarchy>
    <cacheHierarchy uniqueName="[Sales Combined].[Customer Type]" caption="Customer Type" attribute="1" defaultMemberUniqueName="[Sales Combined].[Customer Type].[All]" allUniqueName="[Sales Combined].[Customer Type].[All]" dimensionUniqueName="[Sales Combined]" displayFolder="" count="0" memberValueDatatype="130" unbalanced="0"/>
    <cacheHierarchy uniqueName="[Sales Combined].[DATE]" caption="DATE" attribute="1" time="1" defaultMemberUniqueName="[Sales Combined].[DATE].[All]" allUniqueName="[Sales Combined].[DATE].[All]" dimensionUniqueName="[Sales Combined]" displayFolder="" count="0" memberValueDatatype="7" unbalanced="0"/>
    <cacheHierarchy uniqueName="[Sales Combined].[DATE (Month)]" caption="DATE (Month)" attribute="1" defaultMemberUniqueName="[Sales Combined].[DATE (Month)].[All]" allUniqueName="[Sales Combined].[DATE (Month)].[All]" dimensionUniqueName="[Sales Combined]" displayFolder="" count="0" memberValueDatatype="130" unbalanced="0"/>
    <cacheHierarchy uniqueName="[Sales Combined].[DATE (Quarter)]" caption="DATE (Quarter)" attribute="1" defaultMemberUniqueName="[Sales Combined].[DATE (Quarter)].[All]" allUniqueName="[Sales Combined].[DATE (Quarter)].[All]" dimensionUniqueName="[Sales Combined]" displayFolder="" count="0" memberValueDatatype="130" unbalanced="0"/>
    <cacheHierarchy uniqueName="[Sales Combined].[DATE (Year)]" caption="DATE (Year)" attribute="1" defaultMemberUniqueName="[Sales Combined].[DATE (Year)].[All]" allUniqueName="[Sales Combined].[DATE (Year)].[All]" dimensionUniqueName="[Sales Combined]" displayFolder="" count="0" memberValueDatatype="130" unbalanced="0"/>
    <cacheHierarchy uniqueName="[Sales Combined].[invoice id]" caption="invoice id" attribute="1" defaultMemberUniqueName="[Sales Combined].[invoice id].[All]" allUniqueName="[Sales Combined].[invoice id].[All]" dimensionUniqueName="[Sales Combined]" displayFolder="" count="0" memberValueDatatype="130" unbalanced="0"/>
    <cacheHierarchy uniqueName="[Sales Combined].[Mode of Payment]" caption="Mode of Payment" attribute="1" defaultMemberUniqueName="[Sales Combined].[Mode of Payment].[All]" allUniqueName="[Sales Combined].[Mode of Payment].[All]" dimensionUniqueName="[Sales Combined]" displayFolder="" count="0" memberValueDatatype="130" unbalanced="0"/>
    <cacheHierarchy uniqueName="[Sales Combined].[Month]" caption="Month" attribute="1" defaultMemberUniqueName="[Sales Combined].[Month].[All]" allUniqueName="[Sales Combined].[Month].[All]" dimensionUniqueName="[Sales Combined]" displayFolder="" count="0" memberValueDatatype="130" unbalanced="0"/>
    <cacheHierarchy uniqueName="[Sales Combined].[Quarter]" caption="Quarter" attribute="1" defaultMemberUniqueName="[Sales Combined].[Quarter].[All]" allUniqueName="[Sales Combined].[Quarter].[All]" dimensionUniqueName="[Sales Combined]" displayFolder="" count="0" memberValueDatatype="130" unbalanced="0"/>
    <cacheHierarchy uniqueName="[Sales Combined].[Sales Person]" caption="Sales Person" attribute="1" defaultMemberUniqueName="[Sales Combined].[Sales Person].[All]" allUniqueName="[Sales Combined].[Sales Person].[All]" dimensionUniqueName="[Sales Combined]" displayFolder="" count="0" memberValueDatatype="130" unbalanced="0"/>
    <cacheHierarchy uniqueName="[Sales Combined].[Value]" caption="Value" attribute="1" defaultMemberUniqueName="[Sales Combined].[Value].[All]" allUniqueName="[Sales Combined].[Value].[All]" dimensionUniqueName="[Sales Combined]" displayFolder="" count="0" memberValueDatatype="5" unbalanced="0"/>
    <cacheHierarchy uniqueName="[Sales Combined].[Year]" caption="Year" attribute="1" defaultMemberUniqueName="[Sales Combined].[Year].[All]" allUniqueName="[Sales Combined].[Year].[All]" dimensionUniqueName="[Sales Combined]" displayFolder="" count="2" memberValueDatatype="130" unbalanced="0">
      <fieldsUsage count="2">
        <fieldUsage x="-1"/>
        <fieldUsage x="1"/>
      </fieldsUsage>
    </cacheHierarchy>
    <cacheHierarchy uniqueName="[Sales_Combined].[Customer Company]" caption="Customer Company" attribute="1" defaultMemberUniqueName="[Sales_Combined].[Customer Company].[All]" allUniqueName="[Sales_Combined].[Customer Company].[All]" dimensionUniqueName="[Sales_Combined]" displayFolder="" count="0" memberValueDatatype="130" unbalanced="0"/>
    <cacheHierarchy uniqueName="[Sales_Combined].[Customer Name]" caption="Customer Name" attribute="1" defaultMemberUniqueName="[Sales_Combined].[Customer Name].[All]" allUniqueName="[Sales_Combined].[Customer Name].[All]" dimensionUniqueName="[Sales_Combined]" displayFolder="" count="2" memberValueDatatype="130" unbalanced="0">
      <fieldsUsage count="2">
        <fieldUsage x="-1"/>
        <fieldUsage x="0"/>
      </fieldsUsage>
    </cacheHierarchy>
    <cacheHierarchy uniqueName="[Sales_Combined].[Customer Type]" caption="Customer Type" attribute="1" defaultMemberUniqueName="[Sales_Combined].[Customer Type].[All]" allUniqueName="[Sales_Combined].[Customer Type].[All]" dimensionUniqueName="[Sales_Combined]" displayFolder="" count="0" memberValueDatatype="130" unbalanced="0"/>
    <cacheHierarchy uniqueName="[Sales_Combined].[DATE]" caption="DATE" attribute="1" time="1" defaultMemberUniqueName="[Sales_Combined].[DATE].[All]" allUniqueName="[Sales_Combined].[DATE].[All]" dimensionUniqueName="[Sales_Combined]" displayFolder="" count="0" memberValueDatatype="7" unbalanced="0"/>
    <cacheHierarchy uniqueName="[Sales_Combined].[DATE (Month Index)]" caption="DATE (Month Index)" attribute="1" defaultMemberUniqueName="[Sales_Combined].[DATE (Month Index)].[All]" allUniqueName="[Sales_Combined].[DATE (Month Index)].[All]" dimensionUniqueName="[Sales_Combined]" displayFolder="" count="0" memberValueDatatype="20" unbalanced="0"/>
    <cacheHierarchy uniqueName="[Sales_Combined].[DATE (Month)]" caption="DATE (Month)" attribute="1" defaultMemberUniqueName="[Sales_Combined].[DATE (Month)].[All]" allUniqueName="[Sales_Combined].[DATE (Month)].[All]" dimensionUniqueName="[Sales_Combined]" displayFolder="" count="0" memberValueDatatype="130" unbalanced="0"/>
    <cacheHierarchy uniqueName="[Sales_Combined].[DATE (Quarter)]" caption="DATE (Quarter)" attribute="1" defaultMemberUniqueName="[Sales_Combined].[DATE (Quarter)].[All]" allUniqueName="[Sales_Combined].[DATE (Quarter)].[All]" dimensionUniqueName="[Sales_Combined]" displayFolder="" count="0" memberValueDatatype="130" unbalanced="0"/>
    <cacheHierarchy uniqueName="[Sales_Combined].[DATE (Year)]" caption="DATE (Year)" attribute="1" defaultMemberUniqueName="[Sales_Combined].[DATE (Year)].[All]" allUniqueName="[Sales_Combined].[DATE (Year)].[All]" dimensionUniqueName="[Sales_Combined]" displayFolder="" count="0" memberValueDatatype="130" unbalanced="0"/>
    <cacheHierarchy uniqueName="[Sales_Combined].[invoice id]" caption="invoice id" attribute="1" defaultMemberUniqueName="[Sales_Combined].[invoice id].[All]" allUniqueName="[Sales_Combined].[invoice id].[All]" dimensionUniqueName="[Sales_Combined]" displayFolder="" count="0" memberValueDatatype="130" unbalanced="0"/>
    <cacheHierarchy uniqueName="[Sales_Combined].[Mode of Payment]" caption="Mode of Payment" attribute="1" defaultMemberUniqueName="[Sales_Combined].[Mode of Payment].[All]" allUniqueName="[Sales_Combined].[Mode of Payment].[All]" dimensionUniqueName="[Sales_Combined]" displayFolder="" count="0" memberValueDatatype="130" unbalanced="0"/>
    <cacheHierarchy uniqueName="[Sales_Combined].[Month]" caption="Month" attribute="1" defaultMemberUniqueName="[Sales_Combined].[Month].[All]" allUniqueName="[Sales_Combined].[Month].[All]" dimensionUniqueName="[Sales_Combined]" displayFolder="" count="0" memberValueDatatype="130" unbalanced="0"/>
    <cacheHierarchy uniqueName="[Sales_Combined].[Quarter]" caption="Quarter" attribute="1" defaultMemberUniqueName="[Sales_Combined].[Quarter].[All]" allUniqueName="[Sales_Combined].[Quarter].[All]" dimensionUniqueName="[Sales_Combined]" displayFolder="" count="0" memberValueDatatype="130" unbalanced="0"/>
    <cacheHierarchy uniqueName="[Sales_Combined].[Sales Person]" caption="Sales Person" attribute="1" defaultMemberUniqueName="[Sales_Combined].[Sales Person].[All]" allUniqueName="[Sales_Combined].[Sales Person].[All]" dimensionUniqueName="[Sales_Combined]" displayFolder="" count="0" memberValueDatatype="130" unbalanced="0"/>
    <cacheHierarchy uniqueName="[Sales_Combined].[Value]" caption="Value" attribute="1" defaultMemberUniqueName="[Sales_Combined].[Value].[All]" allUniqueName="[Sales_Combined].[Value].[All]" dimensionUniqueName="[Sales_Combined]" displayFolder="" count="0" memberValueDatatype="5" unbalanced="0"/>
    <cacheHierarchy uniqueName="[Sales_Combined].[Year]" caption="Year" attribute="1" defaultMemberUniqueName="[Sales_Combined].[Year].[All]" allUniqueName="[Sales_Combined].[Year].[All]" dimensionUniqueName="[Sales_Combined]" displayFolder="" count="0" memberValueDatatype="130" unbalanced="0"/>
    <cacheHierarchy uniqueName="[2018].[Column10]" caption="Column10" attribute="1" defaultMemberUniqueName="[2018].[Column10].[All]" allUniqueName="[2018].[Column10].[All]" dimensionUniqueName="[2018]" displayFolder="" count="0" memberValueDatatype="130" unbalanced="0" hidden="1"/>
    <cacheHierarchy uniqueName="[2018].[Column11]" caption="Column11" attribute="1" defaultMemberUniqueName="[2018].[Column11].[All]" allUniqueName="[2018].[Column11].[All]" dimensionUniqueName="[2018]" displayFolder="" count="0" memberValueDatatype="130" unbalanced="0" hidden="1"/>
    <cacheHierarchy uniqueName="[2018].[Column9]" caption="Column9" attribute="1" defaultMemberUniqueName="[2018].[Column9].[All]" allUniqueName="[2018].[Column9].[All]" dimensionUniqueName="[2018]" displayFolder="" count="0" memberValueDatatype="130" unbalanced="0" hidden="1"/>
    <cacheHierarchy uniqueName="[2018].[Customer Company]" caption="Customer Company" attribute="1" defaultMemberUniqueName="[2018].[Customer Company].[All]" allUniqueName="[2018].[Customer Company].[All]" dimensionUniqueName="[2018]" displayFolder="" count="0" memberValueDatatype="130" unbalanced="0" hidden="1"/>
    <cacheHierarchy uniqueName="[2018].[Customer Name]" caption="Customer Name" attribute="1" defaultMemberUniqueName="[2018].[Customer Name].[All]" allUniqueName="[2018].[Customer Name].[All]" dimensionUniqueName="[2018]" displayFolder="" count="0" memberValueDatatype="130" unbalanced="0" hidden="1"/>
    <cacheHierarchy uniqueName="[2018].[Customer Type]" caption="Customer Type" attribute="1" defaultMemberUniqueName="[2018].[Customer Type].[All]" allUniqueName="[2018].[Customer Type].[All]" dimensionUniqueName="[2018]" displayFolder="" count="0" memberValueDatatype="130" unbalanced="0" hidden="1"/>
    <cacheHierarchy uniqueName="[2018].[DATE]" caption="DATE" attribute="1" time="1" defaultMemberUniqueName="[2018].[DATE].[All]" allUniqueName="[2018].[DATE].[All]" dimensionUniqueName="[2018]" displayFolder="" count="0" memberValueDatatype="7" unbalanced="0" hidden="1"/>
    <cacheHierarchy uniqueName="[2018].[invoice id]" caption="invoice id" attribute="1" defaultMemberUniqueName="[2018].[invoice id].[All]" allUniqueName="[2018].[invoice id].[All]" dimensionUniqueName="[2018]" displayFolder="" count="0" memberValueDatatype="130" unbalanced="0" hidden="1"/>
    <cacheHierarchy uniqueName="[2018].[Mode of Payment]" caption="Mode of Payment" attribute="1" defaultMemberUniqueName="[2018].[Mode of Payment].[All]" allUniqueName="[2018].[Mode of Payment].[All]" dimensionUniqueName="[2018]" displayFolder="" count="0" memberValueDatatype="130" unbalanced="0" hidden="1"/>
    <cacheHierarchy uniqueName="[2018].[Sales Person]" caption="Sales Person" attribute="1" defaultMemberUniqueName="[2018].[Sales Person].[All]" allUniqueName="[2018].[Sales Person].[All]" dimensionUniqueName="[2018]" displayFolder="" count="0" memberValueDatatype="130" unbalanced="0" hidden="1"/>
    <cacheHierarchy uniqueName="[2018].[Value]" caption="Value" attribute="1" defaultMemberUniqueName="[2018].[Value].[All]" allUniqueName="[2018].[Value].[All]" dimensionUniqueName="[2018]" displayFolder="" count="0" memberValueDatatype="5" unbalanced="0" hidden="1"/>
    <cacheHierarchy uniqueName="[2019].[Customer Company]" caption="Customer Company" attribute="1" defaultMemberUniqueName="[2019].[Customer Company].[All]" allUniqueName="[2019].[Customer Company].[All]" dimensionUniqueName="[2019]" displayFolder="" count="0" memberValueDatatype="130" unbalanced="0" hidden="1"/>
    <cacheHierarchy uniqueName="[2019].[Customer Name]" caption="Customer Name" attribute="1" defaultMemberUniqueName="[2019].[Customer Name].[All]" allUniqueName="[2019].[Customer Name].[All]" dimensionUniqueName="[2019]" displayFolder="" count="0" memberValueDatatype="130" unbalanced="0" hidden="1"/>
    <cacheHierarchy uniqueName="[2019].[Customer Type]" caption="Customer Type" attribute="1" defaultMemberUniqueName="[2019].[Customer Type].[All]" allUniqueName="[2019].[Customer Type].[All]" dimensionUniqueName="[2019]" displayFolder="" count="0" memberValueDatatype="130" unbalanced="0" hidden="1"/>
    <cacheHierarchy uniqueName="[2019].[DATE]" caption="DATE" attribute="1" time="1" defaultMemberUniqueName="[2019].[DATE].[All]" allUniqueName="[2019].[DATE].[All]" dimensionUniqueName="[2019]" displayFolder="" count="0" memberValueDatatype="7" unbalanced="0" hidden="1"/>
    <cacheHierarchy uniqueName="[2019].[invoice id]" caption="invoice id" attribute="1" defaultMemberUniqueName="[2019].[invoice id].[All]" allUniqueName="[2019].[invoice id].[All]" dimensionUniqueName="[2019]" displayFolder="" count="0" memberValueDatatype="130" unbalanced="0" hidden="1"/>
    <cacheHierarchy uniqueName="[2019].[Mode of Payment]" caption="Mode of Payment" attribute="1" defaultMemberUniqueName="[2019].[Mode of Payment].[All]" allUniqueName="[2019].[Mode of Payment].[All]" dimensionUniqueName="[2019]" displayFolder="" count="0" memberValueDatatype="130" unbalanced="0" hidden="1"/>
    <cacheHierarchy uniqueName="[2019].[Sales Person]" caption="Sales Person" attribute="1" defaultMemberUniqueName="[2019].[Sales Person].[All]" allUniqueName="[2019].[Sales Person].[All]" dimensionUniqueName="[2019]" displayFolder="" count="0" memberValueDatatype="130" unbalanced="0" hidden="1"/>
    <cacheHierarchy uniqueName="[2019].[Value]" caption="Value" attribute="1" defaultMemberUniqueName="[2019].[Value].[All]" allUniqueName="[2019].[Value].[All]" dimensionUniqueName="[2019]" displayFolder="" count="0" memberValueDatatype="5" unbalanced="0" hidden="1"/>
    <cacheHierarchy uniqueName="[Combined].[Customer Company]" caption="Customer Company" attribute="1" defaultMemberUniqueName="[Combined].[Customer Company].[All]" allUniqueName="[Combined].[Customer Company].[All]" dimensionUniqueName="[Combined]" displayFolder="" count="0" memberValueDatatype="130" unbalanced="0" hidden="1"/>
    <cacheHierarchy uniqueName="[Combined].[Customer Name]" caption="Customer Name" attribute="1" defaultMemberUniqueName="[Combined].[Customer Name].[All]" allUniqueName="[Combined].[Customer Name].[All]" dimensionUniqueName="[Combined]" displayFolder="" count="0" memberValueDatatype="130" unbalanced="0" hidden="1"/>
    <cacheHierarchy uniqueName="[Combined].[Customer Type]" caption="Customer Type" attribute="1" defaultMemberUniqueName="[Combined].[Customer Type].[All]" allUniqueName="[Combined].[Customer Type].[All]" dimensionUniqueName="[Combined]" displayFolder="" count="0" memberValueDatatype="130" unbalanced="0" hidden="1"/>
    <cacheHierarchy uniqueName="[Combined].[DATE]" caption="DATE" attribute="1" time="1" defaultMemberUniqueName="[Combined].[DATE].[All]" allUniqueName="[Combined].[DATE].[All]" dimensionUniqueName="[Combined]" displayFolder="" count="0" memberValueDatatype="7" unbalanced="0" hidden="1"/>
    <cacheHierarchy uniqueName="[Combined].[invoice id]" caption="invoice id" attribute="1" defaultMemberUniqueName="[Combined].[invoice id].[All]" allUniqueName="[Combined].[invoice id].[All]" dimensionUniqueName="[Combined]" displayFolder="" count="0" memberValueDatatype="130" unbalanced="0" hidden="1"/>
    <cacheHierarchy uniqueName="[Combined].[Mode of Payment]" caption="Mode of Payment" attribute="1" defaultMemberUniqueName="[Combined].[Mode of Payment].[All]" allUniqueName="[Combined].[Mode of Payment].[All]" dimensionUniqueName="[Combined]" displayFolder="" count="0" memberValueDatatype="130" unbalanced="0" hidden="1"/>
    <cacheHierarchy uniqueName="[Combined].[Sales Person]" caption="Sales Person" attribute="1" defaultMemberUniqueName="[Combined].[Sales Person].[All]" allUniqueName="[Combined].[Sales Person].[All]" dimensionUniqueName="[Combined]" displayFolder="" count="0" memberValueDatatype="130" unbalanced="0" hidden="1"/>
    <cacheHierarchy uniqueName="[Combined].[Value]" caption="Value" attribute="1" defaultMemberUniqueName="[Combined].[Value].[All]" allUniqueName="[Combined].[Value].[All]" dimensionUniqueName="[Combined]" displayFolder="" count="0" memberValueDatatype="5" unbalanced="0" hidden="1"/>
    <cacheHierarchy uniqueName="[I_Combined].[Date (Month Index)]" caption="Date (Month Index)" attribute="1" defaultMemberUniqueName="[I_Combined].[Date (Month Index)].[All]" allUniqueName="[I_Combined].[Date (Month Index)].[All]" dimensionUniqueName="[I_Combined]" displayFolder="" count="0" memberValueDatatype="20" unbalanced="0" hidden="1"/>
    <cacheHierarchy uniqueName="[Sales Combined].[DATE (Month Index)]" caption="DATE (Month Index)" attribute="1" defaultMemberUniqueName="[Sales Combined].[DATE (Month Index)].[All]" allUniqueName="[Sales Combined].[DATE (Month Index)].[All]" dimensionUniqueName="[Sales Combined]" displayFolder="" count="0" memberValueDatatype="20" unbalanced="0" hidden="1"/>
    <cacheHierarchy uniqueName="[Measures].[Total Sales]" caption="Total Sales" measure="1" displayFolder="" measureGroup="I_Combined" count="0"/>
    <cacheHierarchy uniqueName="[Measures].[Total Cost]" caption="Total Cost" measure="1" displayFolder="" measureGroup="I_Combined" count="0"/>
    <cacheHierarchy uniqueName="[Measures].[Gross Profit]" caption="Gross Profit" measure="1" displayFolder="" measureGroup="I_Combined" count="0"/>
    <cacheHierarchy uniqueName="[Measures].[SGA]" caption="SGA" measure="1" displayFolder="" measureGroup="I_Combined" count="0"/>
    <cacheHierarchy uniqueName="[Measures].[Total Expenses]" caption="Total Expenses" measure="1" displayFolder="" measureGroup="I_Combined" count="0"/>
    <cacheHierarchy uniqueName="[Measures].[EBITDA]" caption="EBITDA" measure="1" displayFolder="" measureGroup="I_Combined" count="0"/>
    <cacheHierarchy uniqueName="[Measures].[EBIT]" caption="EBIT" measure="1" displayFolder="" measureGroup="I_Combined" count="0"/>
    <cacheHierarchy uniqueName="[Measures].[Other Expenses Total]" caption="Other Expenses Total" measure="1" displayFolder="" measureGroup="I_Combined" count="0"/>
    <cacheHierarchy uniqueName="[Measures].[Total Active Users]" caption="Total Active Users" measure="1" displayFolder="" measureGroup="Sales Combined" count="0"/>
    <cacheHierarchy uniqueName="[Measures].[Total Credit Sales]" caption="Total Credit Sales" measure="1" displayFolder="" measureGroup="Sales Combined" count="0" oneField="1">
      <fieldsUsage count="1">
        <fieldUsage x="3"/>
      </fieldsUsage>
    </cacheHierarchy>
    <cacheHierarchy uniqueName="[Measures].[Total Cash Sales]" caption="Total Cash Sales" measure="1" displayFolder="" measureGroup="Sales Combined" count="0"/>
    <cacheHierarchy uniqueName="[Measures].[Total Number of Transactions]" caption="Total Number of Transactions" measure="1" displayFolder="" measureGroup="Sales Combined" count="0"/>
    <cacheHierarchy uniqueName="[Measures].[Total Number of Credit Transactions]" caption="Total Number of Credit Transactions" measure="1" displayFolder="" measureGroup="Sales Combined" count="0"/>
    <cacheHierarchy uniqueName="[Measures].[Active Users CR Sales]" caption="Active Users CR Sales" measure="1" displayFolder="" measureGroup="Sales Combined" count="0"/>
    <cacheHierarchy uniqueName="[Measures].[Average Order Value CR Sales]" caption="Average Order Value CR Sales" measure="1" displayFolder="" measureGroup="Sales Combined" count="0"/>
    <cacheHierarchy uniqueName="[Measures].[Annual Order Frequency CR Sales]" caption="Annual Order Frequency CR Sales" measure="1" displayFolder="" measureGroup="Sales Combined" count="0"/>
    <cacheHierarchy uniqueName="[Measures].[Number of New Customers CR Sales]" caption="Number of New Customers CR Sales" measure="1" displayFolder="" measureGroup="Sales Combined" count="0"/>
    <cacheHierarchy uniqueName="[Measures].[Number of Repeat Customers CR Sales]" caption="Number of Repeat Customers CR Sales" measure="1" displayFolder="" measureGroup="Sales Combined" count="0"/>
    <cacheHierarchy uniqueName="[Measures].[__XL_Count 2018]" caption="__XL_Count 2018" measure="1" displayFolder="" measureGroup="2018" count="0" hidden="1"/>
    <cacheHierarchy uniqueName="[Measures].[__XL_Count 2019]" caption="__XL_Count 2019" measure="1" displayFolder="" measureGroup="2019" count="0" hidden="1"/>
    <cacheHierarchy uniqueName="[Measures].[__XL_Count Combined]" caption="__XL_Count Combined" measure="1" displayFolder="" measureGroup="Combined" count="0" hidden="1"/>
    <cacheHierarchy uniqueName="[Measures].[__XL_Count I_Combined]" caption="__XL_Count I_Combined" measure="1" displayFolder="" measureGroup="I_Combined" count="0" hidden="1"/>
    <cacheHierarchy uniqueName="[Measures].[__XL_Count Sales Combined]" caption="__XL_Count Sales Combined" measure="1" displayFolder="" measureGroup="Sales Combined" count="0" hidden="1"/>
    <cacheHierarchy uniqueName="[Measures].[__XL_Count Sales_Combined]" caption="__XL_Count Sales_Combined" measure="1" displayFolder="" measureGroup="Sales_Combined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Sales_Combined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4">
    <dimension name="I_Combined" uniqueName="[I_Combined]" caption="I_Combined"/>
    <dimension measure="1" name="Measures" uniqueName="[Measures]" caption="Measures"/>
    <dimension name="Sales Combined" uniqueName="[Sales Combined]" caption="Sales Combined"/>
    <dimension name="Sales_Combined" uniqueName="[Sales_Combined]" caption="Sales_Combined"/>
  </dimensions>
  <measureGroups count="6">
    <measureGroup name="2018" caption="2018"/>
    <measureGroup name="2019" caption="2019"/>
    <measureGroup name="Combined" caption="Combined"/>
    <measureGroup name="I_Combined" caption="I_Combined"/>
    <measureGroup name="Sales Combined" caption="Sales Combined"/>
    <measureGroup name="Sales_Combined" caption="Sales_Combined"/>
  </measureGroups>
  <maps count="3">
    <map measureGroup="3" dimension="0"/>
    <map measureGroup="4" dimension="2"/>
    <map measureGroup="5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Sherad" refreshedDate="43989.845854976855" backgroundQuery="1" createdVersion="6" refreshedVersion="6" minRefreshableVersion="3" recordCount="0" supportSubquery="1" supportAdvancedDrill="1">
  <cacheSource type="external" connectionId="9"/>
  <cacheFields count="3">
    <cacheField name="[Sales Combined].[DATE (Month)].[DATE (Month)]" caption="DATE (Month)" numFmtId="0" hierarchy="14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Total Active Users]" caption="Total Active Users" numFmtId="0" hierarchy="76" level="32767"/>
    <cacheField name="[Sales Combined].[Year].[Year]" caption="Year" numFmtId="0" hierarchy="23" level="1">
      <sharedItems containsSemiMixedTypes="0" containsNonDate="0" containsString="0"/>
    </cacheField>
  </cacheFields>
  <cacheHierarchies count="94">
    <cacheHierarchy uniqueName="[I_Combined].[Date]" caption="Date" attribute="1" time="1" defaultMemberUniqueName="[I_Combined].[Date].[All]" allUniqueName="[I_Combined].[Date].[All]" dimensionUniqueName="[I_Combined]" displayFolder="" count="0" memberValueDatatype="7" unbalanced="0"/>
    <cacheHierarchy uniqueName="[I_Combined].[Date (Month)]" caption="Date (Month)" attribute="1" defaultMemberUniqueName="[I_Combined].[Date (Month)].[All]" allUniqueName="[I_Combined].[Date (Month)].[All]" dimensionUniqueName="[I_Combined]" displayFolder="" count="0" memberValueDatatype="130" unbalanced="0"/>
    <cacheHierarchy uniqueName="[I_Combined].[Date (Quarter)]" caption="Date (Quarter)" attribute="1" defaultMemberUniqueName="[I_Combined].[Date (Quarter)].[All]" allUniqueName="[I_Combined].[Date (Quarter)].[All]" dimensionUniqueName="[I_Combined]" displayFolder="" count="0" memberValueDatatype="130" unbalanced="0"/>
    <cacheHierarchy uniqueName="[I_Combined].[Date (Year)]" caption="Date (Year)" attribute="1" defaultMemberUniqueName="[I_Combined].[Date (Year)].[All]" allUniqueName="[I_Combined].[Date (Year)].[All]" dimensionUniqueName="[I_Combined]" displayFolder="" count="0" memberValueDatatype="130" unbalanced="0"/>
    <cacheHierarchy uniqueName="[I_Combined].[Item]" caption="Item" attribute="1" defaultMemberUniqueName="[I_Combined].[Item].[All]" allUniqueName="[I_Combined].[Item].[All]" dimensionUniqueName="[I_Combined]" displayFolder="" count="0" memberValueDatatype="130" unbalanced="0"/>
    <cacheHierarchy uniqueName="[I_Combined].[Item Type]" caption="Item Type" attribute="1" defaultMemberUniqueName="[I_Combined].[Item Type].[All]" allUniqueName="[I_Combined].[Item Type].[All]" dimensionUniqueName="[I_Combined]" displayFolder="" count="0" memberValueDatatype="130" unbalanced="0"/>
    <cacheHierarchy uniqueName="[I_Combined].[Month]" caption="Month" attribute="1" defaultMemberUniqueName="[I_Combined].[Month].[All]" allUniqueName="[I_Combined].[Month].[All]" dimensionUniqueName="[I_Combined]" displayFolder="" count="0" memberValueDatatype="130" unbalanced="0"/>
    <cacheHierarchy uniqueName="[I_Combined].[Quarter]" caption="Quarter" attribute="1" defaultMemberUniqueName="[I_Combined].[Quarter].[All]" allUniqueName="[I_Combined].[Quarter].[All]" dimensionUniqueName="[I_Combined]" displayFolder="" count="0" memberValueDatatype="130" unbalanced="0"/>
    <cacheHierarchy uniqueName="[I_Combined].[Value]" caption="Value" attribute="1" defaultMemberUniqueName="[I_Combined].[Value].[All]" allUniqueName="[I_Combined].[Value].[All]" dimensionUniqueName="[I_Combined]" displayFolder="" count="0" memberValueDatatype="5" unbalanced="0"/>
    <cacheHierarchy uniqueName="[I_Combined].[Year]" caption="Year" attribute="1" defaultMemberUniqueName="[I_Combined].[Year].[All]" allUniqueName="[I_Combined].[Year].[All]" dimensionUniqueName="[I_Combined]" displayFolder="" count="0" memberValueDatatype="130" unbalanced="0"/>
    <cacheHierarchy uniqueName="[Sales Combined].[Customer Company]" caption="Customer Company" attribute="1" defaultMemberUniqueName="[Sales Combined].[Customer Company].[All]" allUniqueName="[Sales Combined].[Customer Company].[All]" dimensionUniqueName="[Sales Combined]" displayFolder="" count="0" memberValueDatatype="130" unbalanced="0"/>
    <cacheHierarchy uniqueName="[Sales Combined].[Customer Name]" caption="Customer Name" attribute="1" defaultMemberUniqueName="[Sales Combined].[Customer Name].[All]" allUniqueName="[Sales Combined].[Customer Name].[All]" dimensionUniqueName="[Sales Combined]" displayFolder="" count="0" memberValueDatatype="130" unbalanced="0"/>
    <cacheHierarchy uniqueName="[Sales Combined].[Customer Type]" caption="Customer Type" attribute="1" defaultMemberUniqueName="[Sales Combined].[Customer Type].[All]" allUniqueName="[Sales Combined].[Customer Type].[All]" dimensionUniqueName="[Sales Combined]" displayFolder="" count="0" memberValueDatatype="130" unbalanced="0"/>
    <cacheHierarchy uniqueName="[Sales Combined].[DATE]" caption="DATE" attribute="1" time="1" defaultMemberUniqueName="[Sales Combined].[DATE].[All]" allUniqueName="[Sales Combined].[DATE].[All]" dimensionUniqueName="[Sales Combined]" displayFolder="" count="0" memberValueDatatype="7" unbalanced="0"/>
    <cacheHierarchy uniqueName="[Sales Combined].[DATE (Month)]" caption="DATE (Month)" attribute="1" defaultMemberUniqueName="[Sales Combined].[DATE (Month)].[All]" allUniqueName="[Sales Combined].[DATE (Month)].[All]" dimensionUniqueName="[Sales Combined]" displayFolder="" count="2" memberValueDatatype="130" unbalanced="0">
      <fieldsUsage count="2">
        <fieldUsage x="-1"/>
        <fieldUsage x="0"/>
      </fieldsUsage>
    </cacheHierarchy>
    <cacheHierarchy uniqueName="[Sales Combined].[DATE (Quarter)]" caption="DATE (Quarter)" attribute="1" defaultMemberUniqueName="[Sales Combined].[DATE (Quarter)].[All]" allUniqueName="[Sales Combined].[DATE (Quarter)].[All]" dimensionUniqueName="[Sales Combined]" displayFolder="" count="0" memberValueDatatype="130" unbalanced="0"/>
    <cacheHierarchy uniqueName="[Sales Combined].[DATE (Year)]" caption="DATE (Year)" attribute="1" defaultMemberUniqueName="[Sales Combined].[DATE (Year)].[All]" allUniqueName="[Sales Combined].[DATE (Year)].[All]" dimensionUniqueName="[Sales Combined]" displayFolder="" count="0" memberValueDatatype="130" unbalanced="0"/>
    <cacheHierarchy uniqueName="[Sales Combined].[invoice id]" caption="invoice id" attribute="1" defaultMemberUniqueName="[Sales Combined].[invoice id].[All]" allUniqueName="[Sales Combined].[invoice id].[All]" dimensionUniqueName="[Sales Combined]" displayFolder="" count="0" memberValueDatatype="130" unbalanced="0"/>
    <cacheHierarchy uniqueName="[Sales Combined].[Mode of Payment]" caption="Mode of Payment" attribute="1" defaultMemberUniqueName="[Sales Combined].[Mode of Payment].[All]" allUniqueName="[Sales Combined].[Mode of Payment].[All]" dimensionUniqueName="[Sales Combined]" displayFolder="" count="0" memberValueDatatype="130" unbalanced="0"/>
    <cacheHierarchy uniqueName="[Sales Combined].[Month]" caption="Month" attribute="1" defaultMemberUniqueName="[Sales Combined].[Month].[All]" allUniqueName="[Sales Combined].[Month].[All]" dimensionUniqueName="[Sales Combined]" displayFolder="" count="0" memberValueDatatype="130" unbalanced="0"/>
    <cacheHierarchy uniqueName="[Sales Combined].[Quarter]" caption="Quarter" attribute="1" defaultMemberUniqueName="[Sales Combined].[Quarter].[All]" allUniqueName="[Sales Combined].[Quarter].[All]" dimensionUniqueName="[Sales Combined]" displayFolder="" count="0" memberValueDatatype="130" unbalanced="0"/>
    <cacheHierarchy uniqueName="[Sales Combined].[Sales Person]" caption="Sales Person" attribute="1" defaultMemberUniqueName="[Sales Combined].[Sales Person].[All]" allUniqueName="[Sales Combined].[Sales Person].[All]" dimensionUniqueName="[Sales Combined]" displayFolder="" count="0" memberValueDatatype="130" unbalanced="0"/>
    <cacheHierarchy uniqueName="[Sales Combined].[Value]" caption="Value" attribute="1" defaultMemberUniqueName="[Sales Combined].[Value].[All]" allUniqueName="[Sales Combined].[Value].[All]" dimensionUniqueName="[Sales Combined]" displayFolder="" count="0" memberValueDatatype="5" unbalanced="0"/>
    <cacheHierarchy uniqueName="[Sales Combined].[Year]" caption="Year" attribute="1" defaultMemberUniqueName="[Sales Combined].[Year].[All]" allUniqueName="[Sales Combined].[Year].[All]" dimensionUniqueName="[Sales Combined]" displayFolder="" count="2" memberValueDatatype="130" unbalanced="0">
      <fieldsUsage count="2">
        <fieldUsage x="-1"/>
        <fieldUsage x="2"/>
      </fieldsUsage>
    </cacheHierarchy>
    <cacheHierarchy uniqueName="[Sales_Combined].[Customer Company]" caption="Customer Company" attribute="1" defaultMemberUniqueName="[Sales_Combined].[Customer Company].[All]" allUniqueName="[Sales_Combined].[Customer Company].[All]" dimensionUniqueName="[Sales_Combined]" displayFolder="" count="0" memberValueDatatype="130" unbalanced="0"/>
    <cacheHierarchy uniqueName="[Sales_Combined].[Customer Name]" caption="Customer Name" attribute="1" defaultMemberUniqueName="[Sales_Combined].[Customer Name].[All]" allUniqueName="[Sales_Combined].[Customer Name].[All]" dimensionUniqueName="[Sales_Combined]" displayFolder="" count="0" memberValueDatatype="130" unbalanced="0"/>
    <cacheHierarchy uniqueName="[Sales_Combined].[Customer Type]" caption="Customer Type" attribute="1" defaultMemberUniqueName="[Sales_Combined].[Customer Type].[All]" allUniqueName="[Sales_Combined].[Customer Type].[All]" dimensionUniqueName="[Sales_Combined]" displayFolder="" count="0" memberValueDatatype="130" unbalanced="0"/>
    <cacheHierarchy uniqueName="[Sales_Combined].[DATE]" caption="DATE" attribute="1" time="1" defaultMemberUniqueName="[Sales_Combined].[DATE].[All]" allUniqueName="[Sales_Combined].[DATE].[All]" dimensionUniqueName="[Sales_Combined]" displayFolder="" count="0" memberValueDatatype="7" unbalanced="0"/>
    <cacheHierarchy uniqueName="[Sales_Combined].[DATE (Month Index)]" caption="DATE (Month Index)" attribute="1" defaultMemberUniqueName="[Sales_Combined].[DATE (Month Index)].[All]" allUniqueName="[Sales_Combined].[DATE (Month Index)].[All]" dimensionUniqueName="[Sales_Combined]" displayFolder="" count="0" memberValueDatatype="20" unbalanced="0"/>
    <cacheHierarchy uniqueName="[Sales_Combined].[DATE (Month)]" caption="DATE (Month)" attribute="1" defaultMemberUniqueName="[Sales_Combined].[DATE (Month)].[All]" allUniqueName="[Sales_Combined].[DATE (Month)].[All]" dimensionUniqueName="[Sales_Combined]" displayFolder="" count="0" memberValueDatatype="130" unbalanced="0"/>
    <cacheHierarchy uniqueName="[Sales_Combined].[DATE (Quarter)]" caption="DATE (Quarter)" attribute="1" defaultMemberUniqueName="[Sales_Combined].[DATE (Quarter)].[All]" allUniqueName="[Sales_Combined].[DATE (Quarter)].[All]" dimensionUniqueName="[Sales_Combined]" displayFolder="" count="0" memberValueDatatype="130" unbalanced="0"/>
    <cacheHierarchy uniqueName="[Sales_Combined].[DATE (Year)]" caption="DATE (Year)" attribute="1" defaultMemberUniqueName="[Sales_Combined].[DATE (Year)].[All]" allUniqueName="[Sales_Combined].[DATE (Year)].[All]" dimensionUniqueName="[Sales_Combined]" displayFolder="" count="0" memberValueDatatype="130" unbalanced="0"/>
    <cacheHierarchy uniqueName="[Sales_Combined].[invoice id]" caption="invoice id" attribute="1" defaultMemberUniqueName="[Sales_Combined].[invoice id].[All]" allUniqueName="[Sales_Combined].[invoice id].[All]" dimensionUniqueName="[Sales_Combined]" displayFolder="" count="0" memberValueDatatype="130" unbalanced="0"/>
    <cacheHierarchy uniqueName="[Sales_Combined].[Mode of Payment]" caption="Mode of Payment" attribute="1" defaultMemberUniqueName="[Sales_Combined].[Mode of Payment].[All]" allUniqueName="[Sales_Combined].[Mode of Payment].[All]" dimensionUniqueName="[Sales_Combined]" displayFolder="" count="0" memberValueDatatype="130" unbalanced="0"/>
    <cacheHierarchy uniqueName="[Sales_Combined].[Month]" caption="Month" attribute="1" defaultMemberUniqueName="[Sales_Combined].[Month].[All]" allUniqueName="[Sales_Combined].[Month].[All]" dimensionUniqueName="[Sales_Combined]" displayFolder="" count="0" memberValueDatatype="130" unbalanced="0"/>
    <cacheHierarchy uniqueName="[Sales_Combined].[Quarter]" caption="Quarter" attribute="1" defaultMemberUniqueName="[Sales_Combined].[Quarter].[All]" allUniqueName="[Sales_Combined].[Quarter].[All]" dimensionUniqueName="[Sales_Combined]" displayFolder="" count="0" memberValueDatatype="130" unbalanced="0"/>
    <cacheHierarchy uniqueName="[Sales_Combined].[Sales Person]" caption="Sales Person" attribute="1" defaultMemberUniqueName="[Sales_Combined].[Sales Person].[All]" allUniqueName="[Sales_Combined].[Sales Person].[All]" dimensionUniqueName="[Sales_Combined]" displayFolder="" count="0" memberValueDatatype="130" unbalanced="0"/>
    <cacheHierarchy uniqueName="[Sales_Combined].[Value]" caption="Value" attribute="1" defaultMemberUniqueName="[Sales_Combined].[Value].[All]" allUniqueName="[Sales_Combined].[Value].[All]" dimensionUniqueName="[Sales_Combined]" displayFolder="" count="0" memberValueDatatype="5" unbalanced="0"/>
    <cacheHierarchy uniqueName="[Sales_Combined].[Year]" caption="Year" attribute="1" defaultMemberUniqueName="[Sales_Combined].[Year].[All]" allUniqueName="[Sales_Combined].[Year].[All]" dimensionUniqueName="[Sales_Combined]" displayFolder="" count="0" memberValueDatatype="130" unbalanced="0"/>
    <cacheHierarchy uniqueName="[2018].[Column10]" caption="Column10" attribute="1" defaultMemberUniqueName="[2018].[Column10].[All]" allUniqueName="[2018].[Column10].[All]" dimensionUniqueName="[2018]" displayFolder="" count="0" memberValueDatatype="130" unbalanced="0" hidden="1"/>
    <cacheHierarchy uniqueName="[2018].[Column11]" caption="Column11" attribute="1" defaultMemberUniqueName="[2018].[Column11].[All]" allUniqueName="[2018].[Column11].[All]" dimensionUniqueName="[2018]" displayFolder="" count="0" memberValueDatatype="130" unbalanced="0" hidden="1"/>
    <cacheHierarchy uniqueName="[2018].[Column9]" caption="Column9" attribute="1" defaultMemberUniqueName="[2018].[Column9].[All]" allUniqueName="[2018].[Column9].[All]" dimensionUniqueName="[2018]" displayFolder="" count="0" memberValueDatatype="130" unbalanced="0" hidden="1"/>
    <cacheHierarchy uniqueName="[2018].[Customer Company]" caption="Customer Company" attribute="1" defaultMemberUniqueName="[2018].[Customer Company].[All]" allUniqueName="[2018].[Customer Company].[All]" dimensionUniqueName="[2018]" displayFolder="" count="0" memberValueDatatype="130" unbalanced="0" hidden="1"/>
    <cacheHierarchy uniqueName="[2018].[Customer Name]" caption="Customer Name" attribute="1" defaultMemberUniqueName="[2018].[Customer Name].[All]" allUniqueName="[2018].[Customer Name].[All]" dimensionUniqueName="[2018]" displayFolder="" count="0" memberValueDatatype="130" unbalanced="0" hidden="1"/>
    <cacheHierarchy uniqueName="[2018].[Customer Type]" caption="Customer Type" attribute="1" defaultMemberUniqueName="[2018].[Customer Type].[All]" allUniqueName="[2018].[Customer Type].[All]" dimensionUniqueName="[2018]" displayFolder="" count="0" memberValueDatatype="130" unbalanced="0" hidden="1"/>
    <cacheHierarchy uniqueName="[2018].[DATE]" caption="DATE" attribute="1" time="1" defaultMemberUniqueName="[2018].[DATE].[All]" allUniqueName="[2018].[DATE].[All]" dimensionUniqueName="[2018]" displayFolder="" count="0" memberValueDatatype="7" unbalanced="0" hidden="1"/>
    <cacheHierarchy uniqueName="[2018].[invoice id]" caption="invoice id" attribute="1" defaultMemberUniqueName="[2018].[invoice id].[All]" allUniqueName="[2018].[invoice id].[All]" dimensionUniqueName="[2018]" displayFolder="" count="0" memberValueDatatype="130" unbalanced="0" hidden="1"/>
    <cacheHierarchy uniqueName="[2018].[Mode of Payment]" caption="Mode of Payment" attribute="1" defaultMemberUniqueName="[2018].[Mode of Payment].[All]" allUniqueName="[2018].[Mode of Payment].[All]" dimensionUniqueName="[2018]" displayFolder="" count="0" memberValueDatatype="130" unbalanced="0" hidden="1"/>
    <cacheHierarchy uniqueName="[2018].[Sales Person]" caption="Sales Person" attribute="1" defaultMemberUniqueName="[2018].[Sales Person].[All]" allUniqueName="[2018].[Sales Person].[All]" dimensionUniqueName="[2018]" displayFolder="" count="0" memberValueDatatype="130" unbalanced="0" hidden="1"/>
    <cacheHierarchy uniqueName="[2018].[Value]" caption="Value" attribute="1" defaultMemberUniqueName="[2018].[Value].[All]" allUniqueName="[2018].[Value].[All]" dimensionUniqueName="[2018]" displayFolder="" count="0" memberValueDatatype="5" unbalanced="0" hidden="1"/>
    <cacheHierarchy uniqueName="[2019].[Customer Company]" caption="Customer Company" attribute="1" defaultMemberUniqueName="[2019].[Customer Company].[All]" allUniqueName="[2019].[Customer Company].[All]" dimensionUniqueName="[2019]" displayFolder="" count="0" memberValueDatatype="130" unbalanced="0" hidden="1"/>
    <cacheHierarchy uniqueName="[2019].[Customer Name]" caption="Customer Name" attribute="1" defaultMemberUniqueName="[2019].[Customer Name].[All]" allUniqueName="[2019].[Customer Name].[All]" dimensionUniqueName="[2019]" displayFolder="" count="0" memberValueDatatype="130" unbalanced="0" hidden="1"/>
    <cacheHierarchy uniqueName="[2019].[Customer Type]" caption="Customer Type" attribute="1" defaultMemberUniqueName="[2019].[Customer Type].[All]" allUniqueName="[2019].[Customer Type].[All]" dimensionUniqueName="[2019]" displayFolder="" count="0" memberValueDatatype="130" unbalanced="0" hidden="1"/>
    <cacheHierarchy uniqueName="[2019].[DATE]" caption="DATE" attribute="1" time="1" defaultMemberUniqueName="[2019].[DATE].[All]" allUniqueName="[2019].[DATE].[All]" dimensionUniqueName="[2019]" displayFolder="" count="0" memberValueDatatype="7" unbalanced="0" hidden="1"/>
    <cacheHierarchy uniqueName="[2019].[invoice id]" caption="invoice id" attribute="1" defaultMemberUniqueName="[2019].[invoice id].[All]" allUniqueName="[2019].[invoice id].[All]" dimensionUniqueName="[2019]" displayFolder="" count="0" memberValueDatatype="130" unbalanced="0" hidden="1"/>
    <cacheHierarchy uniqueName="[2019].[Mode of Payment]" caption="Mode of Payment" attribute="1" defaultMemberUniqueName="[2019].[Mode of Payment].[All]" allUniqueName="[2019].[Mode of Payment].[All]" dimensionUniqueName="[2019]" displayFolder="" count="0" memberValueDatatype="130" unbalanced="0" hidden="1"/>
    <cacheHierarchy uniqueName="[2019].[Sales Person]" caption="Sales Person" attribute="1" defaultMemberUniqueName="[2019].[Sales Person].[All]" allUniqueName="[2019].[Sales Person].[All]" dimensionUniqueName="[2019]" displayFolder="" count="0" memberValueDatatype="130" unbalanced="0" hidden="1"/>
    <cacheHierarchy uniqueName="[2019].[Value]" caption="Value" attribute="1" defaultMemberUniqueName="[2019].[Value].[All]" allUniqueName="[2019].[Value].[All]" dimensionUniqueName="[2019]" displayFolder="" count="0" memberValueDatatype="5" unbalanced="0" hidden="1"/>
    <cacheHierarchy uniqueName="[Combined].[Customer Company]" caption="Customer Company" attribute="1" defaultMemberUniqueName="[Combined].[Customer Company].[All]" allUniqueName="[Combined].[Customer Company].[All]" dimensionUniqueName="[Combined]" displayFolder="" count="0" memberValueDatatype="130" unbalanced="0" hidden="1"/>
    <cacheHierarchy uniqueName="[Combined].[Customer Name]" caption="Customer Name" attribute="1" defaultMemberUniqueName="[Combined].[Customer Name].[All]" allUniqueName="[Combined].[Customer Name].[All]" dimensionUniqueName="[Combined]" displayFolder="" count="0" memberValueDatatype="130" unbalanced="0" hidden="1"/>
    <cacheHierarchy uniqueName="[Combined].[Customer Type]" caption="Customer Type" attribute="1" defaultMemberUniqueName="[Combined].[Customer Type].[All]" allUniqueName="[Combined].[Customer Type].[All]" dimensionUniqueName="[Combined]" displayFolder="" count="0" memberValueDatatype="130" unbalanced="0" hidden="1"/>
    <cacheHierarchy uniqueName="[Combined].[DATE]" caption="DATE" attribute="1" time="1" defaultMemberUniqueName="[Combined].[DATE].[All]" allUniqueName="[Combined].[DATE].[All]" dimensionUniqueName="[Combined]" displayFolder="" count="0" memberValueDatatype="7" unbalanced="0" hidden="1"/>
    <cacheHierarchy uniqueName="[Combined].[invoice id]" caption="invoice id" attribute="1" defaultMemberUniqueName="[Combined].[invoice id].[All]" allUniqueName="[Combined].[invoice id].[All]" dimensionUniqueName="[Combined]" displayFolder="" count="0" memberValueDatatype="130" unbalanced="0" hidden="1"/>
    <cacheHierarchy uniqueName="[Combined].[Mode of Payment]" caption="Mode of Payment" attribute="1" defaultMemberUniqueName="[Combined].[Mode of Payment].[All]" allUniqueName="[Combined].[Mode of Payment].[All]" dimensionUniqueName="[Combined]" displayFolder="" count="0" memberValueDatatype="130" unbalanced="0" hidden="1"/>
    <cacheHierarchy uniqueName="[Combined].[Sales Person]" caption="Sales Person" attribute="1" defaultMemberUniqueName="[Combined].[Sales Person].[All]" allUniqueName="[Combined].[Sales Person].[All]" dimensionUniqueName="[Combined]" displayFolder="" count="0" memberValueDatatype="130" unbalanced="0" hidden="1"/>
    <cacheHierarchy uniqueName="[Combined].[Value]" caption="Value" attribute="1" defaultMemberUniqueName="[Combined].[Value].[All]" allUniqueName="[Combined].[Value].[All]" dimensionUniqueName="[Combined]" displayFolder="" count="0" memberValueDatatype="5" unbalanced="0" hidden="1"/>
    <cacheHierarchy uniqueName="[I_Combined].[Date (Month Index)]" caption="Date (Month Index)" attribute="1" defaultMemberUniqueName="[I_Combined].[Date (Month Index)].[All]" allUniqueName="[I_Combined].[Date (Month Index)].[All]" dimensionUniqueName="[I_Combined]" displayFolder="" count="0" memberValueDatatype="20" unbalanced="0" hidden="1"/>
    <cacheHierarchy uniqueName="[Sales Combined].[DATE (Month Index)]" caption="DATE (Month Index)" attribute="1" defaultMemberUniqueName="[Sales Combined].[DATE (Month Index)].[All]" allUniqueName="[Sales Combined].[DATE (Month Index)].[All]" dimensionUniqueName="[Sales Combined]" displayFolder="" count="0" memberValueDatatype="20" unbalanced="0" hidden="1"/>
    <cacheHierarchy uniqueName="[Measures].[Total Sales]" caption="Total Sales" measure="1" displayFolder="" measureGroup="I_Combined" count="0"/>
    <cacheHierarchy uniqueName="[Measures].[Total Cost]" caption="Total Cost" measure="1" displayFolder="" measureGroup="I_Combined" count="0"/>
    <cacheHierarchy uniqueName="[Measures].[Gross Profit]" caption="Gross Profit" measure="1" displayFolder="" measureGroup="I_Combined" count="0"/>
    <cacheHierarchy uniqueName="[Measures].[SGA]" caption="SGA" measure="1" displayFolder="" measureGroup="I_Combined" count="0"/>
    <cacheHierarchy uniqueName="[Measures].[Total Expenses]" caption="Total Expenses" measure="1" displayFolder="" measureGroup="I_Combined" count="0"/>
    <cacheHierarchy uniqueName="[Measures].[EBITDA]" caption="EBITDA" measure="1" displayFolder="" measureGroup="I_Combined" count="0"/>
    <cacheHierarchy uniqueName="[Measures].[EBIT]" caption="EBIT" measure="1" displayFolder="" measureGroup="I_Combined" count="0"/>
    <cacheHierarchy uniqueName="[Measures].[Other Expenses Total]" caption="Other Expenses Total" measure="1" displayFolder="" measureGroup="I_Combined" count="0"/>
    <cacheHierarchy uniqueName="[Measures].[Total Active Users]" caption="Total Active Users" measure="1" displayFolder="" measureGroup="Sales Combined" count="0" oneField="1">
      <fieldsUsage count="1">
        <fieldUsage x="1"/>
      </fieldsUsage>
    </cacheHierarchy>
    <cacheHierarchy uniqueName="[Measures].[Total Credit Sales]" caption="Total Credit Sales" measure="1" displayFolder="" measureGroup="Sales Combined" count="0"/>
    <cacheHierarchy uniqueName="[Measures].[Total Cash Sales]" caption="Total Cash Sales" measure="1" displayFolder="" measureGroup="Sales Combined" count="0"/>
    <cacheHierarchy uniqueName="[Measures].[Total Number of Transactions]" caption="Total Number of Transactions" measure="1" displayFolder="" measureGroup="Sales Combined" count="0"/>
    <cacheHierarchy uniqueName="[Measures].[Total Number of Credit Transactions]" caption="Total Number of Credit Transactions" measure="1" displayFolder="" measureGroup="Sales Combined" count="0"/>
    <cacheHierarchy uniqueName="[Measures].[Active Users CR Sales]" caption="Active Users CR Sales" measure="1" displayFolder="" measureGroup="Sales Combined" count="0"/>
    <cacheHierarchy uniqueName="[Measures].[Average Order Value CR Sales]" caption="Average Order Value CR Sales" measure="1" displayFolder="" measureGroup="Sales Combined" count="0"/>
    <cacheHierarchy uniqueName="[Measures].[Annual Order Frequency CR Sales]" caption="Annual Order Frequency CR Sales" measure="1" displayFolder="" measureGroup="Sales Combined" count="0"/>
    <cacheHierarchy uniqueName="[Measures].[Number of New Customers CR Sales]" caption="Number of New Customers CR Sales" measure="1" displayFolder="" measureGroup="Sales Combined" count="0"/>
    <cacheHierarchy uniqueName="[Measures].[Number of Repeat Customers CR Sales]" caption="Number of Repeat Customers CR Sales" measure="1" displayFolder="" measureGroup="Sales Combined" count="0"/>
    <cacheHierarchy uniqueName="[Measures].[__XL_Count 2018]" caption="__XL_Count 2018" measure="1" displayFolder="" measureGroup="2018" count="0" hidden="1"/>
    <cacheHierarchy uniqueName="[Measures].[__XL_Count 2019]" caption="__XL_Count 2019" measure="1" displayFolder="" measureGroup="2019" count="0" hidden="1"/>
    <cacheHierarchy uniqueName="[Measures].[__XL_Count Combined]" caption="__XL_Count Combined" measure="1" displayFolder="" measureGroup="Combined" count="0" hidden="1"/>
    <cacheHierarchy uniqueName="[Measures].[__XL_Count I_Combined]" caption="__XL_Count I_Combined" measure="1" displayFolder="" measureGroup="I_Combined" count="0" hidden="1"/>
    <cacheHierarchy uniqueName="[Measures].[__XL_Count Sales Combined]" caption="__XL_Count Sales Combined" measure="1" displayFolder="" measureGroup="Sales Combined" count="0" hidden="1"/>
    <cacheHierarchy uniqueName="[Measures].[__XL_Count Sales_Combined]" caption="__XL_Count Sales_Combined" measure="1" displayFolder="" measureGroup="Sales_Combined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Sales_Combined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4">
    <dimension name="I_Combined" uniqueName="[I_Combined]" caption="I_Combined"/>
    <dimension measure="1" name="Measures" uniqueName="[Measures]" caption="Measures"/>
    <dimension name="Sales Combined" uniqueName="[Sales Combined]" caption="Sales Combined"/>
    <dimension name="Sales_Combined" uniqueName="[Sales_Combined]" caption="Sales_Combined"/>
  </dimensions>
  <measureGroups count="6">
    <measureGroup name="2018" caption="2018"/>
    <measureGroup name="2019" caption="2019"/>
    <measureGroup name="Combined" caption="Combined"/>
    <measureGroup name="I_Combined" caption="I_Combined"/>
    <measureGroup name="Sales Combined" caption="Sales Combined"/>
    <measureGroup name="Sales_Combined" caption="Sales_Combined"/>
  </measureGroups>
  <maps count="3">
    <map measureGroup="3" dimension="0"/>
    <map measureGroup="4" dimension="2"/>
    <map measureGroup="5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Sherad" refreshedDate="43989.845856481479" backgroundQuery="1" createdVersion="6" refreshedVersion="6" minRefreshableVersion="3" recordCount="0" supportSubquery="1" supportAdvancedDrill="1">
  <cacheSource type="external" connectionId="9"/>
  <cacheFields count="3">
    <cacheField name="[Sales Combined].[DATE (Month)].[DATE (Month)]" caption="DATE (Month)" numFmtId="0" hierarchy="14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Total Active Users]" caption="Total Active Users" numFmtId="0" hierarchy="76" level="32767"/>
    <cacheField name="[Sales Combined].[Year].[Year]" caption="Year" numFmtId="0" hierarchy="23" level="1">
      <sharedItems containsSemiMixedTypes="0" containsNonDate="0" containsString="0"/>
    </cacheField>
  </cacheFields>
  <cacheHierarchies count="94">
    <cacheHierarchy uniqueName="[I_Combined].[Date]" caption="Date" attribute="1" time="1" defaultMemberUniqueName="[I_Combined].[Date].[All]" allUniqueName="[I_Combined].[Date].[All]" dimensionUniqueName="[I_Combined]" displayFolder="" count="0" memberValueDatatype="7" unbalanced="0"/>
    <cacheHierarchy uniqueName="[I_Combined].[Date (Month)]" caption="Date (Month)" attribute="1" defaultMemberUniqueName="[I_Combined].[Date (Month)].[All]" allUniqueName="[I_Combined].[Date (Month)].[All]" dimensionUniqueName="[I_Combined]" displayFolder="" count="0" memberValueDatatype="130" unbalanced="0"/>
    <cacheHierarchy uniqueName="[I_Combined].[Date (Quarter)]" caption="Date (Quarter)" attribute="1" defaultMemberUniqueName="[I_Combined].[Date (Quarter)].[All]" allUniqueName="[I_Combined].[Date (Quarter)].[All]" dimensionUniqueName="[I_Combined]" displayFolder="" count="0" memberValueDatatype="130" unbalanced="0"/>
    <cacheHierarchy uniqueName="[I_Combined].[Date (Year)]" caption="Date (Year)" attribute="1" defaultMemberUniqueName="[I_Combined].[Date (Year)].[All]" allUniqueName="[I_Combined].[Date (Year)].[All]" dimensionUniqueName="[I_Combined]" displayFolder="" count="0" memberValueDatatype="130" unbalanced="0"/>
    <cacheHierarchy uniqueName="[I_Combined].[Item]" caption="Item" attribute="1" defaultMemberUniqueName="[I_Combined].[Item].[All]" allUniqueName="[I_Combined].[Item].[All]" dimensionUniqueName="[I_Combined]" displayFolder="" count="0" memberValueDatatype="130" unbalanced="0"/>
    <cacheHierarchy uniqueName="[I_Combined].[Item Type]" caption="Item Type" attribute="1" defaultMemberUniqueName="[I_Combined].[Item Type].[All]" allUniqueName="[I_Combined].[Item Type].[All]" dimensionUniqueName="[I_Combined]" displayFolder="" count="0" memberValueDatatype="130" unbalanced="0"/>
    <cacheHierarchy uniqueName="[I_Combined].[Month]" caption="Month" attribute="1" defaultMemberUniqueName="[I_Combined].[Month].[All]" allUniqueName="[I_Combined].[Month].[All]" dimensionUniqueName="[I_Combined]" displayFolder="" count="0" memberValueDatatype="130" unbalanced="0"/>
    <cacheHierarchy uniqueName="[I_Combined].[Quarter]" caption="Quarter" attribute="1" defaultMemberUniqueName="[I_Combined].[Quarter].[All]" allUniqueName="[I_Combined].[Quarter].[All]" dimensionUniqueName="[I_Combined]" displayFolder="" count="0" memberValueDatatype="130" unbalanced="0"/>
    <cacheHierarchy uniqueName="[I_Combined].[Value]" caption="Value" attribute="1" defaultMemberUniqueName="[I_Combined].[Value].[All]" allUniqueName="[I_Combined].[Value].[All]" dimensionUniqueName="[I_Combined]" displayFolder="" count="0" memberValueDatatype="5" unbalanced="0"/>
    <cacheHierarchy uniqueName="[I_Combined].[Year]" caption="Year" attribute="1" defaultMemberUniqueName="[I_Combined].[Year].[All]" allUniqueName="[I_Combined].[Year].[All]" dimensionUniqueName="[I_Combined]" displayFolder="" count="0" memberValueDatatype="130" unbalanced="0"/>
    <cacheHierarchy uniqueName="[Sales Combined].[Customer Company]" caption="Customer Company" attribute="1" defaultMemberUniqueName="[Sales Combined].[Customer Company].[All]" allUniqueName="[Sales Combined].[Customer Company].[All]" dimensionUniqueName="[Sales Combined]" displayFolder="" count="0" memberValueDatatype="130" unbalanced="0"/>
    <cacheHierarchy uniqueName="[Sales Combined].[Customer Name]" caption="Customer Name" attribute="1" defaultMemberUniqueName="[Sales Combined].[Customer Name].[All]" allUniqueName="[Sales Combined].[Customer Name].[All]" dimensionUniqueName="[Sales Combined]" displayFolder="" count="0" memberValueDatatype="130" unbalanced="0"/>
    <cacheHierarchy uniqueName="[Sales Combined].[Customer Type]" caption="Customer Type" attribute="1" defaultMemberUniqueName="[Sales Combined].[Customer Type].[All]" allUniqueName="[Sales Combined].[Customer Type].[All]" dimensionUniqueName="[Sales Combined]" displayFolder="" count="0" memberValueDatatype="130" unbalanced="0"/>
    <cacheHierarchy uniqueName="[Sales Combined].[DATE]" caption="DATE" attribute="1" time="1" defaultMemberUniqueName="[Sales Combined].[DATE].[All]" allUniqueName="[Sales Combined].[DATE].[All]" dimensionUniqueName="[Sales Combined]" displayFolder="" count="0" memberValueDatatype="7" unbalanced="0"/>
    <cacheHierarchy uniqueName="[Sales Combined].[DATE (Month)]" caption="DATE (Month)" attribute="1" defaultMemberUniqueName="[Sales Combined].[DATE (Month)].[All]" allUniqueName="[Sales Combined].[DATE (Month)].[All]" dimensionUniqueName="[Sales Combined]" displayFolder="" count="2" memberValueDatatype="130" unbalanced="0">
      <fieldsUsage count="2">
        <fieldUsage x="-1"/>
        <fieldUsage x="0"/>
      </fieldsUsage>
    </cacheHierarchy>
    <cacheHierarchy uniqueName="[Sales Combined].[DATE (Quarter)]" caption="DATE (Quarter)" attribute="1" defaultMemberUniqueName="[Sales Combined].[DATE (Quarter)].[All]" allUniqueName="[Sales Combined].[DATE (Quarter)].[All]" dimensionUniqueName="[Sales Combined]" displayFolder="" count="0" memberValueDatatype="130" unbalanced="0"/>
    <cacheHierarchy uniqueName="[Sales Combined].[DATE (Year)]" caption="DATE (Year)" attribute="1" defaultMemberUniqueName="[Sales Combined].[DATE (Year)].[All]" allUniqueName="[Sales Combined].[DATE (Year)].[All]" dimensionUniqueName="[Sales Combined]" displayFolder="" count="0" memberValueDatatype="130" unbalanced="0"/>
    <cacheHierarchy uniqueName="[Sales Combined].[invoice id]" caption="invoice id" attribute="1" defaultMemberUniqueName="[Sales Combined].[invoice id].[All]" allUniqueName="[Sales Combined].[invoice id].[All]" dimensionUniqueName="[Sales Combined]" displayFolder="" count="0" memberValueDatatype="130" unbalanced="0"/>
    <cacheHierarchy uniqueName="[Sales Combined].[Mode of Payment]" caption="Mode of Payment" attribute="1" defaultMemberUniqueName="[Sales Combined].[Mode of Payment].[All]" allUniqueName="[Sales Combined].[Mode of Payment].[All]" dimensionUniqueName="[Sales Combined]" displayFolder="" count="0" memberValueDatatype="130" unbalanced="0"/>
    <cacheHierarchy uniqueName="[Sales Combined].[Month]" caption="Month" attribute="1" defaultMemberUniqueName="[Sales Combined].[Month].[All]" allUniqueName="[Sales Combined].[Month].[All]" dimensionUniqueName="[Sales Combined]" displayFolder="" count="0" memberValueDatatype="130" unbalanced="0"/>
    <cacheHierarchy uniqueName="[Sales Combined].[Quarter]" caption="Quarter" attribute="1" defaultMemberUniqueName="[Sales Combined].[Quarter].[All]" allUniqueName="[Sales Combined].[Quarter].[All]" dimensionUniqueName="[Sales Combined]" displayFolder="" count="0" memberValueDatatype="130" unbalanced="0"/>
    <cacheHierarchy uniqueName="[Sales Combined].[Sales Person]" caption="Sales Person" attribute="1" defaultMemberUniqueName="[Sales Combined].[Sales Person].[All]" allUniqueName="[Sales Combined].[Sales Person].[All]" dimensionUniqueName="[Sales Combined]" displayFolder="" count="0" memberValueDatatype="130" unbalanced="0"/>
    <cacheHierarchy uniqueName="[Sales Combined].[Value]" caption="Value" attribute="1" defaultMemberUniqueName="[Sales Combined].[Value].[All]" allUniqueName="[Sales Combined].[Value].[All]" dimensionUniqueName="[Sales Combined]" displayFolder="" count="0" memberValueDatatype="5" unbalanced="0"/>
    <cacheHierarchy uniqueName="[Sales Combined].[Year]" caption="Year" attribute="1" defaultMemberUniqueName="[Sales Combined].[Year].[All]" allUniqueName="[Sales Combined].[Year].[All]" dimensionUniqueName="[Sales Combined]" displayFolder="" count="2" memberValueDatatype="130" unbalanced="0">
      <fieldsUsage count="2">
        <fieldUsage x="-1"/>
        <fieldUsage x="2"/>
      </fieldsUsage>
    </cacheHierarchy>
    <cacheHierarchy uniqueName="[Sales_Combined].[Customer Company]" caption="Customer Company" attribute="1" defaultMemberUniqueName="[Sales_Combined].[Customer Company].[All]" allUniqueName="[Sales_Combined].[Customer Company].[All]" dimensionUniqueName="[Sales_Combined]" displayFolder="" count="0" memberValueDatatype="130" unbalanced="0"/>
    <cacheHierarchy uniqueName="[Sales_Combined].[Customer Name]" caption="Customer Name" attribute="1" defaultMemberUniqueName="[Sales_Combined].[Customer Name].[All]" allUniqueName="[Sales_Combined].[Customer Name].[All]" dimensionUniqueName="[Sales_Combined]" displayFolder="" count="0" memberValueDatatype="130" unbalanced="0"/>
    <cacheHierarchy uniqueName="[Sales_Combined].[Customer Type]" caption="Customer Type" attribute="1" defaultMemberUniqueName="[Sales_Combined].[Customer Type].[All]" allUniqueName="[Sales_Combined].[Customer Type].[All]" dimensionUniqueName="[Sales_Combined]" displayFolder="" count="0" memberValueDatatype="130" unbalanced="0"/>
    <cacheHierarchy uniqueName="[Sales_Combined].[DATE]" caption="DATE" attribute="1" time="1" defaultMemberUniqueName="[Sales_Combined].[DATE].[All]" allUniqueName="[Sales_Combined].[DATE].[All]" dimensionUniqueName="[Sales_Combined]" displayFolder="" count="0" memberValueDatatype="7" unbalanced="0"/>
    <cacheHierarchy uniqueName="[Sales_Combined].[DATE (Month Index)]" caption="DATE (Month Index)" attribute="1" defaultMemberUniqueName="[Sales_Combined].[DATE (Month Index)].[All]" allUniqueName="[Sales_Combined].[DATE (Month Index)].[All]" dimensionUniqueName="[Sales_Combined]" displayFolder="" count="0" memberValueDatatype="20" unbalanced="0"/>
    <cacheHierarchy uniqueName="[Sales_Combined].[DATE (Month)]" caption="DATE (Month)" attribute="1" defaultMemberUniqueName="[Sales_Combined].[DATE (Month)].[All]" allUniqueName="[Sales_Combined].[DATE (Month)].[All]" dimensionUniqueName="[Sales_Combined]" displayFolder="" count="0" memberValueDatatype="130" unbalanced="0"/>
    <cacheHierarchy uniqueName="[Sales_Combined].[DATE (Quarter)]" caption="DATE (Quarter)" attribute="1" defaultMemberUniqueName="[Sales_Combined].[DATE (Quarter)].[All]" allUniqueName="[Sales_Combined].[DATE (Quarter)].[All]" dimensionUniqueName="[Sales_Combined]" displayFolder="" count="0" memberValueDatatype="130" unbalanced="0"/>
    <cacheHierarchy uniqueName="[Sales_Combined].[DATE (Year)]" caption="DATE (Year)" attribute="1" defaultMemberUniqueName="[Sales_Combined].[DATE (Year)].[All]" allUniqueName="[Sales_Combined].[DATE (Year)].[All]" dimensionUniqueName="[Sales_Combined]" displayFolder="" count="0" memberValueDatatype="130" unbalanced="0"/>
    <cacheHierarchy uniqueName="[Sales_Combined].[invoice id]" caption="invoice id" attribute="1" defaultMemberUniqueName="[Sales_Combined].[invoice id].[All]" allUniqueName="[Sales_Combined].[invoice id].[All]" dimensionUniqueName="[Sales_Combined]" displayFolder="" count="0" memberValueDatatype="130" unbalanced="0"/>
    <cacheHierarchy uniqueName="[Sales_Combined].[Mode of Payment]" caption="Mode of Payment" attribute="1" defaultMemberUniqueName="[Sales_Combined].[Mode of Payment].[All]" allUniqueName="[Sales_Combined].[Mode of Payment].[All]" dimensionUniqueName="[Sales_Combined]" displayFolder="" count="0" memberValueDatatype="130" unbalanced="0"/>
    <cacheHierarchy uniqueName="[Sales_Combined].[Month]" caption="Month" attribute="1" defaultMemberUniqueName="[Sales_Combined].[Month].[All]" allUniqueName="[Sales_Combined].[Month].[All]" dimensionUniqueName="[Sales_Combined]" displayFolder="" count="0" memberValueDatatype="130" unbalanced="0"/>
    <cacheHierarchy uniqueName="[Sales_Combined].[Quarter]" caption="Quarter" attribute="1" defaultMemberUniqueName="[Sales_Combined].[Quarter].[All]" allUniqueName="[Sales_Combined].[Quarter].[All]" dimensionUniqueName="[Sales_Combined]" displayFolder="" count="0" memberValueDatatype="130" unbalanced="0"/>
    <cacheHierarchy uniqueName="[Sales_Combined].[Sales Person]" caption="Sales Person" attribute="1" defaultMemberUniqueName="[Sales_Combined].[Sales Person].[All]" allUniqueName="[Sales_Combined].[Sales Person].[All]" dimensionUniqueName="[Sales_Combined]" displayFolder="" count="0" memberValueDatatype="130" unbalanced="0"/>
    <cacheHierarchy uniqueName="[Sales_Combined].[Value]" caption="Value" attribute="1" defaultMemberUniqueName="[Sales_Combined].[Value].[All]" allUniqueName="[Sales_Combined].[Value].[All]" dimensionUniqueName="[Sales_Combined]" displayFolder="" count="0" memberValueDatatype="5" unbalanced="0"/>
    <cacheHierarchy uniqueName="[Sales_Combined].[Year]" caption="Year" attribute="1" defaultMemberUniqueName="[Sales_Combined].[Year].[All]" allUniqueName="[Sales_Combined].[Year].[All]" dimensionUniqueName="[Sales_Combined]" displayFolder="" count="0" memberValueDatatype="130" unbalanced="0"/>
    <cacheHierarchy uniqueName="[2018].[Column10]" caption="Column10" attribute="1" defaultMemberUniqueName="[2018].[Column10].[All]" allUniqueName="[2018].[Column10].[All]" dimensionUniqueName="[2018]" displayFolder="" count="0" memberValueDatatype="130" unbalanced="0" hidden="1"/>
    <cacheHierarchy uniqueName="[2018].[Column11]" caption="Column11" attribute="1" defaultMemberUniqueName="[2018].[Column11].[All]" allUniqueName="[2018].[Column11].[All]" dimensionUniqueName="[2018]" displayFolder="" count="0" memberValueDatatype="130" unbalanced="0" hidden="1"/>
    <cacheHierarchy uniqueName="[2018].[Column9]" caption="Column9" attribute="1" defaultMemberUniqueName="[2018].[Column9].[All]" allUniqueName="[2018].[Column9].[All]" dimensionUniqueName="[2018]" displayFolder="" count="0" memberValueDatatype="130" unbalanced="0" hidden="1"/>
    <cacheHierarchy uniqueName="[2018].[Customer Company]" caption="Customer Company" attribute="1" defaultMemberUniqueName="[2018].[Customer Company].[All]" allUniqueName="[2018].[Customer Company].[All]" dimensionUniqueName="[2018]" displayFolder="" count="0" memberValueDatatype="130" unbalanced="0" hidden="1"/>
    <cacheHierarchy uniqueName="[2018].[Customer Name]" caption="Customer Name" attribute="1" defaultMemberUniqueName="[2018].[Customer Name].[All]" allUniqueName="[2018].[Customer Name].[All]" dimensionUniqueName="[2018]" displayFolder="" count="0" memberValueDatatype="130" unbalanced="0" hidden="1"/>
    <cacheHierarchy uniqueName="[2018].[Customer Type]" caption="Customer Type" attribute="1" defaultMemberUniqueName="[2018].[Customer Type].[All]" allUniqueName="[2018].[Customer Type].[All]" dimensionUniqueName="[2018]" displayFolder="" count="0" memberValueDatatype="130" unbalanced="0" hidden="1"/>
    <cacheHierarchy uniqueName="[2018].[DATE]" caption="DATE" attribute="1" time="1" defaultMemberUniqueName="[2018].[DATE].[All]" allUniqueName="[2018].[DATE].[All]" dimensionUniqueName="[2018]" displayFolder="" count="0" memberValueDatatype="7" unbalanced="0" hidden="1"/>
    <cacheHierarchy uniqueName="[2018].[invoice id]" caption="invoice id" attribute="1" defaultMemberUniqueName="[2018].[invoice id].[All]" allUniqueName="[2018].[invoice id].[All]" dimensionUniqueName="[2018]" displayFolder="" count="0" memberValueDatatype="130" unbalanced="0" hidden="1"/>
    <cacheHierarchy uniqueName="[2018].[Mode of Payment]" caption="Mode of Payment" attribute="1" defaultMemberUniqueName="[2018].[Mode of Payment].[All]" allUniqueName="[2018].[Mode of Payment].[All]" dimensionUniqueName="[2018]" displayFolder="" count="0" memberValueDatatype="130" unbalanced="0" hidden="1"/>
    <cacheHierarchy uniqueName="[2018].[Sales Person]" caption="Sales Person" attribute="1" defaultMemberUniqueName="[2018].[Sales Person].[All]" allUniqueName="[2018].[Sales Person].[All]" dimensionUniqueName="[2018]" displayFolder="" count="0" memberValueDatatype="130" unbalanced="0" hidden="1"/>
    <cacheHierarchy uniqueName="[2018].[Value]" caption="Value" attribute="1" defaultMemberUniqueName="[2018].[Value].[All]" allUniqueName="[2018].[Value].[All]" dimensionUniqueName="[2018]" displayFolder="" count="0" memberValueDatatype="5" unbalanced="0" hidden="1"/>
    <cacheHierarchy uniqueName="[2019].[Customer Company]" caption="Customer Company" attribute="1" defaultMemberUniqueName="[2019].[Customer Company].[All]" allUniqueName="[2019].[Customer Company].[All]" dimensionUniqueName="[2019]" displayFolder="" count="0" memberValueDatatype="130" unbalanced="0" hidden="1"/>
    <cacheHierarchy uniqueName="[2019].[Customer Name]" caption="Customer Name" attribute="1" defaultMemberUniqueName="[2019].[Customer Name].[All]" allUniqueName="[2019].[Customer Name].[All]" dimensionUniqueName="[2019]" displayFolder="" count="0" memberValueDatatype="130" unbalanced="0" hidden="1"/>
    <cacheHierarchy uniqueName="[2019].[Customer Type]" caption="Customer Type" attribute="1" defaultMemberUniqueName="[2019].[Customer Type].[All]" allUniqueName="[2019].[Customer Type].[All]" dimensionUniqueName="[2019]" displayFolder="" count="0" memberValueDatatype="130" unbalanced="0" hidden="1"/>
    <cacheHierarchy uniqueName="[2019].[DATE]" caption="DATE" attribute="1" time="1" defaultMemberUniqueName="[2019].[DATE].[All]" allUniqueName="[2019].[DATE].[All]" dimensionUniqueName="[2019]" displayFolder="" count="0" memberValueDatatype="7" unbalanced="0" hidden="1"/>
    <cacheHierarchy uniqueName="[2019].[invoice id]" caption="invoice id" attribute="1" defaultMemberUniqueName="[2019].[invoice id].[All]" allUniqueName="[2019].[invoice id].[All]" dimensionUniqueName="[2019]" displayFolder="" count="0" memberValueDatatype="130" unbalanced="0" hidden="1"/>
    <cacheHierarchy uniqueName="[2019].[Mode of Payment]" caption="Mode of Payment" attribute="1" defaultMemberUniqueName="[2019].[Mode of Payment].[All]" allUniqueName="[2019].[Mode of Payment].[All]" dimensionUniqueName="[2019]" displayFolder="" count="0" memberValueDatatype="130" unbalanced="0" hidden="1"/>
    <cacheHierarchy uniqueName="[2019].[Sales Person]" caption="Sales Person" attribute="1" defaultMemberUniqueName="[2019].[Sales Person].[All]" allUniqueName="[2019].[Sales Person].[All]" dimensionUniqueName="[2019]" displayFolder="" count="0" memberValueDatatype="130" unbalanced="0" hidden="1"/>
    <cacheHierarchy uniqueName="[2019].[Value]" caption="Value" attribute="1" defaultMemberUniqueName="[2019].[Value].[All]" allUniqueName="[2019].[Value].[All]" dimensionUniqueName="[2019]" displayFolder="" count="0" memberValueDatatype="5" unbalanced="0" hidden="1"/>
    <cacheHierarchy uniqueName="[Combined].[Customer Company]" caption="Customer Company" attribute="1" defaultMemberUniqueName="[Combined].[Customer Company].[All]" allUniqueName="[Combined].[Customer Company].[All]" dimensionUniqueName="[Combined]" displayFolder="" count="0" memberValueDatatype="130" unbalanced="0" hidden="1"/>
    <cacheHierarchy uniqueName="[Combined].[Customer Name]" caption="Customer Name" attribute="1" defaultMemberUniqueName="[Combined].[Customer Name].[All]" allUniqueName="[Combined].[Customer Name].[All]" dimensionUniqueName="[Combined]" displayFolder="" count="0" memberValueDatatype="130" unbalanced="0" hidden="1"/>
    <cacheHierarchy uniqueName="[Combined].[Customer Type]" caption="Customer Type" attribute="1" defaultMemberUniqueName="[Combined].[Customer Type].[All]" allUniqueName="[Combined].[Customer Type].[All]" dimensionUniqueName="[Combined]" displayFolder="" count="0" memberValueDatatype="130" unbalanced="0" hidden="1"/>
    <cacheHierarchy uniqueName="[Combined].[DATE]" caption="DATE" attribute="1" time="1" defaultMemberUniqueName="[Combined].[DATE].[All]" allUniqueName="[Combined].[DATE].[All]" dimensionUniqueName="[Combined]" displayFolder="" count="0" memberValueDatatype="7" unbalanced="0" hidden="1"/>
    <cacheHierarchy uniqueName="[Combined].[invoice id]" caption="invoice id" attribute="1" defaultMemberUniqueName="[Combined].[invoice id].[All]" allUniqueName="[Combined].[invoice id].[All]" dimensionUniqueName="[Combined]" displayFolder="" count="0" memberValueDatatype="130" unbalanced="0" hidden="1"/>
    <cacheHierarchy uniqueName="[Combined].[Mode of Payment]" caption="Mode of Payment" attribute="1" defaultMemberUniqueName="[Combined].[Mode of Payment].[All]" allUniqueName="[Combined].[Mode of Payment].[All]" dimensionUniqueName="[Combined]" displayFolder="" count="0" memberValueDatatype="130" unbalanced="0" hidden="1"/>
    <cacheHierarchy uniqueName="[Combined].[Sales Person]" caption="Sales Person" attribute="1" defaultMemberUniqueName="[Combined].[Sales Person].[All]" allUniqueName="[Combined].[Sales Person].[All]" dimensionUniqueName="[Combined]" displayFolder="" count="0" memberValueDatatype="130" unbalanced="0" hidden="1"/>
    <cacheHierarchy uniqueName="[Combined].[Value]" caption="Value" attribute="1" defaultMemberUniqueName="[Combined].[Value].[All]" allUniqueName="[Combined].[Value].[All]" dimensionUniqueName="[Combined]" displayFolder="" count="0" memberValueDatatype="5" unbalanced="0" hidden="1"/>
    <cacheHierarchy uniqueName="[I_Combined].[Date (Month Index)]" caption="Date (Month Index)" attribute="1" defaultMemberUniqueName="[I_Combined].[Date (Month Index)].[All]" allUniqueName="[I_Combined].[Date (Month Index)].[All]" dimensionUniqueName="[I_Combined]" displayFolder="" count="0" memberValueDatatype="20" unbalanced="0" hidden="1"/>
    <cacheHierarchy uniqueName="[Sales Combined].[DATE (Month Index)]" caption="DATE (Month Index)" attribute="1" defaultMemberUniqueName="[Sales Combined].[DATE (Month Index)].[All]" allUniqueName="[Sales Combined].[DATE (Month Index)].[All]" dimensionUniqueName="[Sales Combined]" displayFolder="" count="0" memberValueDatatype="20" unbalanced="0" hidden="1"/>
    <cacheHierarchy uniqueName="[Measures].[Total Sales]" caption="Total Sales" measure="1" displayFolder="" measureGroup="I_Combined" count="0"/>
    <cacheHierarchy uniqueName="[Measures].[Total Cost]" caption="Total Cost" measure="1" displayFolder="" measureGroup="I_Combined" count="0"/>
    <cacheHierarchy uniqueName="[Measures].[Gross Profit]" caption="Gross Profit" measure="1" displayFolder="" measureGroup="I_Combined" count="0"/>
    <cacheHierarchy uniqueName="[Measures].[SGA]" caption="SGA" measure="1" displayFolder="" measureGroup="I_Combined" count="0"/>
    <cacheHierarchy uniqueName="[Measures].[Total Expenses]" caption="Total Expenses" measure="1" displayFolder="" measureGroup="I_Combined" count="0"/>
    <cacheHierarchy uniqueName="[Measures].[EBITDA]" caption="EBITDA" measure="1" displayFolder="" measureGroup="I_Combined" count="0"/>
    <cacheHierarchy uniqueName="[Measures].[EBIT]" caption="EBIT" measure="1" displayFolder="" measureGroup="I_Combined" count="0"/>
    <cacheHierarchy uniqueName="[Measures].[Other Expenses Total]" caption="Other Expenses Total" measure="1" displayFolder="" measureGroup="I_Combined" count="0"/>
    <cacheHierarchy uniqueName="[Measures].[Total Active Users]" caption="Total Active Users" measure="1" displayFolder="" measureGroup="Sales Combined" count="0" oneField="1">
      <fieldsUsage count="1">
        <fieldUsage x="1"/>
      </fieldsUsage>
    </cacheHierarchy>
    <cacheHierarchy uniqueName="[Measures].[Total Credit Sales]" caption="Total Credit Sales" measure="1" displayFolder="" measureGroup="Sales Combined" count="0"/>
    <cacheHierarchy uniqueName="[Measures].[Total Cash Sales]" caption="Total Cash Sales" measure="1" displayFolder="" measureGroup="Sales Combined" count="0"/>
    <cacheHierarchy uniqueName="[Measures].[Total Number of Transactions]" caption="Total Number of Transactions" measure="1" displayFolder="" measureGroup="Sales Combined" count="0"/>
    <cacheHierarchy uniqueName="[Measures].[Total Number of Credit Transactions]" caption="Total Number of Credit Transactions" measure="1" displayFolder="" measureGroup="Sales Combined" count="0"/>
    <cacheHierarchy uniqueName="[Measures].[Active Users CR Sales]" caption="Active Users CR Sales" measure="1" displayFolder="" measureGroup="Sales Combined" count="0"/>
    <cacheHierarchy uniqueName="[Measures].[Average Order Value CR Sales]" caption="Average Order Value CR Sales" measure="1" displayFolder="" measureGroup="Sales Combined" count="0"/>
    <cacheHierarchy uniqueName="[Measures].[Annual Order Frequency CR Sales]" caption="Annual Order Frequency CR Sales" measure="1" displayFolder="" measureGroup="Sales Combined" count="0"/>
    <cacheHierarchy uniqueName="[Measures].[Number of New Customers CR Sales]" caption="Number of New Customers CR Sales" measure="1" displayFolder="" measureGroup="Sales Combined" count="0"/>
    <cacheHierarchy uniqueName="[Measures].[Number of Repeat Customers CR Sales]" caption="Number of Repeat Customers CR Sales" measure="1" displayFolder="" measureGroup="Sales Combined" count="0"/>
    <cacheHierarchy uniqueName="[Measures].[__XL_Count 2018]" caption="__XL_Count 2018" measure="1" displayFolder="" measureGroup="2018" count="0" hidden="1"/>
    <cacheHierarchy uniqueName="[Measures].[__XL_Count 2019]" caption="__XL_Count 2019" measure="1" displayFolder="" measureGroup="2019" count="0" hidden="1"/>
    <cacheHierarchy uniqueName="[Measures].[__XL_Count Combined]" caption="__XL_Count Combined" measure="1" displayFolder="" measureGroup="Combined" count="0" hidden="1"/>
    <cacheHierarchy uniqueName="[Measures].[__XL_Count I_Combined]" caption="__XL_Count I_Combined" measure="1" displayFolder="" measureGroup="I_Combined" count="0" hidden="1"/>
    <cacheHierarchy uniqueName="[Measures].[__XL_Count Sales Combined]" caption="__XL_Count Sales Combined" measure="1" displayFolder="" measureGroup="Sales Combined" count="0" hidden="1"/>
    <cacheHierarchy uniqueName="[Measures].[__XL_Count Sales_Combined]" caption="__XL_Count Sales_Combined" measure="1" displayFolder="" measureGroup="Sales_Combined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Sales_Combined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4">
    <dimension name="I_Combined" uniqueName="[I_Combined]" caption="I_Combined"/>
    <dimension measure="1" name="Measures" uniqueName="[Measures]" caption="Measures"/>
    <dimension name="Sales Combined" uniqueName="[Sales Combined]" caption="Sales Combined"/>
    <dimension name="Sales_Combined" uniqueName="[Sales_Combined]" caption="Sales_Combined"/>
  </dimensions>
  <measureGroups count="6">
    <measureGroup name="2018" caption="2018"/>
    <measureGroup name="2019" caption="2019"/>
    <measureGroup name="Combined" caption="Combined"/>
    <measureGroup name="I_Combined" caption="I_Combined"/>
    <measureGroup name="Sales Combined" caption="Sales Combined"/>
    <measureGroup name="Sales_Combined" caption="Sales_Combined"/>
  </measureGroups>
  <maps count="3">
    <map measureGroup="3" dimension="0"/>
    <map measureGroup="4" dimension="2"/>
    <map measureGroup="5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Sherad" refreshedDate="43989.845857523149" backgroundQuery="1" createdVersion="6" refreshedVersion="6" minRefreshableVersion="3" recordCount="0" supportSubquery="1" supportAdvancedDrill="1">
  <cacheSource type="external" connectionId="9"/>
  <cacheFields count="4">
    <cacheField name="[Sales Combined].[Customer Company].[Customer Company]" caption="Customer Company" numFmtId="0" hierarchy="10" level="1">
      <sharedItems count="1">
        <s v="ABC Company"/>
      </sharedItems>
    </cacheField>
    <cacheField name="[Measures].[Total Credit Sales]" caption="Total Credit Sales" numFmtId="0" hierarchy="77" level="32767"/>
    <cacheField name="[Sales Combined].[DATE (Month)].[DATE (Month)]" caption="DATE (Month)" numFmtId="0" hierarchy="14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Sales Combined].[Year].[Year]" caption="Year" numFmtId="0" hierarchy="23" level="1">
      <sharedItems count="2">
        <s v="2018"/>
        <s v="2019"/>
      </sharedItems>
    </cacheField>
  </cacheFields>
  <cacheHierarchies count="94">
    <cacheHierarchy uniqueName="[I_Combined].[Date]" caption="Date" attribute="1" time="1" defaultMemberUniqueName="[I_Combined].[Date].[All]" allUniqueName="[I_Combined].[Date].[All]" dimensionUniqueName="[I_Combined]" displayFolder="" count="0" memberValueDatatype="7" unbalanced="0"/>
    <cacheHierarchy uniqueName="[I_Combined].[Date (Month)]" caption="Date (Month)" attribute="1" defaultMemberUniqueName="[I_Combined].[Date (Month)].[All]" allUniqueName="[I_Combined].[Date (Month)].[All]" dimensionUniqueName="[I_Combined]" displayFolder="" count="0" memberValueDatatype="130" unbalanced="0"/>
    <cacheHierarchy uniqueName="[I_Combined].[Date (Quarter)]" caption="Date (Quarter)" attribute="1" defaultMemberUniqueName="[I_Combined].[Date (Quarter)].[All]" allUniqueName="[I_Combined].[Date (Quarter)].[All]" dimensionUniqueName="[I_Combined]" displayFolder="" count="0" memberValueDatatype="130" unbalanced="0"/>
    <cacheHierarchy uniqueName="[I_Combined].[Date (Year)]" caption="Date (Year)" attribute="1" defaultMemberUniqueName="[I_Combined].[Date (Year)].[All]" allUniqueName="[I_Combined].[Date (Year)].[All]" dimensionUniqueName="[I_Combined]" displayFolder="" count="0" memberValueDatatype="130" unbalanced="0"/>
    <cacheHierarchy uniqueName="[I_Combined].[Item]" caption="Item" attribute="1" defaultMemberUniqueName="[I_Combined].[Item].[All]" allUniqueName="[I_Combined].[Item].[All]" dimensionUniqueName="[I_Combined]" displayFolder="" count="0" memberValueDatatype="130" unbalanced="0"/>
    <cacheHierarchy uniqueName="[I_Combined].[Item Type]" caption="Item Type" attribute="1" defaultMemberUniqueName="[I_Combined].[Item Type].[All]" allUniqueName="[I_Combined].[Item Type].[All]" dimensionUniqueName="[I_Combined]" displayFolder="" count="0" memberValueDatatype="130" unbalanced="0"/>
    <cacheHierarchy uniqueName="[I_Combined].[Month]" caption="Month" attribute="1" defaultMemberUniqueName="[I_Combined].[Month].[All]" allUniqueName="[I_Combined].[Month].[All]" dimensionUniqueName="[I_Combined]" displayFolder="" count="0" memberValueDatatype="130" unbalanced="0"/>
    <cacheHierarchy uniqueName="[I_Combined].[Quarter]" caption="Quarter" attribute="1" defaultMemberUniqueName="[I_Combined].[Quarter].[All]" allUniqueName="[I_Combined].[Quarter].[All]" dimensionUniqueName="[I_Combined]" displayFolder="" count="0" memberValueDatatype="130" unbalanced="0"/>
    <cacheHierarchy uniqueName="[I_Combined].[Value]" caption="Value" attribute="1" defaultMemberUniqueName="[I_Combined].[Value].[All]" allUniqueName="[I_Combined].[Value].[All]" dimensionUniqueName="[I_Combined]" displayFolder="" count="0" memberValueDatatype="5" unbalanced="0"/>
    <cacheHierarchy uniqueName="[I_Combined].[Year]" caption="Year" attribute="1" defaultMemberUniqueName="[I_Combined].[Year].[All]" allUniqueName="[I_Combined].[Year].[All]" dimensionUniqueName="[I_Combined]" displayFolder="" count="0" memberValueDatatype="130" unbalanced="0"/>
    <cacheHierarchy uniqueName="[Sales Combined].[Customer Company]" caption="Customer Company" attribute="1" defaultMemberUniqueName="[Sales Combined].[Customer Company].[All]" allUniqueName="[Sales Combined].[Customer Company].[All]" dimensionUniqueName="[Sales Combined]" displayFolder="" count="2" memberValueDatatype="130" unbalanced="0">
      <fieldsUsage count="2">
        <fieldUsage x="-1"/>
        <fieldUsage x="0"/>
      </fieldsUsage>
    </cacheHierarchy>
    <cacheHierarchy uniqueName="[Sales Combined].[Customer Name]" caption="Customer Name" attribute="1" defaultMemberUniqueName="[Sales Combined].[Customer Name].[All]" allUniqueName="[Sales Combined].[Customer Name].[All]" dimensionUniqueName="[Sales Combined]" displayFolder="" count="0" memberValueDatatype="130" unbalanced="0"/>
    <cacheHierarchy uniqueName="[Sales Combined].[Customer Type]" caption="Customer Type" attribute="1" defaultMemberUniqueName="[Sales Combined].[Customer Type].[All]" allUniqueName="[Sales Combined].[Customer Type].[All]" dimensionUniqueName="[Sales Combined]" displayFolder="" count="0" memberValueDatatype="130" unbalanced="0"/>
    <cacheHierarchy uniqueName="[Sales Combined].[DATE]" caption="DATE" attribute="1" time="1" defaultMemberUniqueName="[Sales Combined].[DATE].[All]" allUniqueName="[Sales Combined].[DATE].[All]" dimensionUniqueName="[Sales Combined]" displayFolder="" count="0" memberValueDatatype="7" unbalanced="0"/>
    <cacheHierarchy uniqueName="[Sales Combined].[DATE (Month)]" caption="DATE (Month)" attribute="1" defaultMemberUniqueName="[Sales Combined].[DATE (Month)].[All]" allUniqueName="[Sales Combined].[DATE (Month)].[All]" dimensionUniqueName="[Sales Combined]" displayFolder="" count="2" memberValueDatatype="130" unbalanced="0">
      <fieldsUsage count="2">
        <fieldUsage x="-1"/>
        <fieldUsage x="2"/>
      </fieldsUsage>
    </cacheHierarchy>
    <cacheHierarchy uniqueName="[Sales Combined].[DATE (Quarter)]" caption="DATE (Quarter)" attribute="1" defaultMemberUniqueName="[Sales Combined].[DATE (Quarter)].[All]" allUniqueName="[Sales Combined].[DATE (Quarter)].[All]" dimensionUniqueName="[Sales Combined]" displayFolder="" count="0" memberValueDatatype="130" unbalanced="0"/>
    <cacheHierarchy uniqueName="[Sales Combined].[DATE (Year)]" caption="DATE (Year)" attribute="1" defaultMemberUniqueName="[Sales Combined].[DATE (Year)].[All]" allUniqueName="[Sales Combined].[DATE (Year)].[All]" dimensionUniqueName="[Sales Combined]" displayFolder="" count="0" memberValueDatatype="130" unbalanced="0"/>
    <cacheHierarchy uniqueName="[Sales Combined].[invoice id]" caption="invoice id" attribute="1" defaultMemberUniqueName="[Sales Combined].[invoice id].[All]" allUniqueName="[Sales Combined].[invoice id].[All]" dimensionUniqueName="[Sales Combined]" displayFolder="" count="0" memberValueDatatype="130" unbalanced="0"/>
    <cacheHierarchy uniqueName="[Sales Combined].[Mode of Payment]" caption="Mode of Payment" attribute="1" defaultMemberUniqueName="[Sales Combined].[Mode of Payment].[All]" allUniqueName="[Sales Combined].[Mode of Payment].[All]" dimensionUniqueName="[Sales Combined]" displayFolder="" count="0" memberValueDatatype="130" unbalanced="0"/>
    <cacheHierarchy uniqueName="[Sales Combined].[Month]" caption="Month" attribute="1" defaultMemberUniqueName="[Sales Combined].[Month].[All]" allUniqueName="[Sales Combined].[Month].[All]" dimensionUniqueName="[Sales Combined]" displayFolder="" count="0" memberValueDatatype="130" unbalanced="0"/>
    <cacheHierarchy uniqueName="[Sales Combined].[Quarter]" caption="Quarter" attribute="1" defaultMemberUniqueName="[Sales Combined].[Quarter].[All]" allUniqueName="[Sales Combined].[Quarter].[All]" dimensionUniqueName="[Sales Combined]" displayFolder="" count="0" memberValueDatatype="130" unbalanced="0"/>
    <cacheHierarchy uniqueName="[Sales Combined].[Sales Person]" caption="Sales Person" attribute="1" defaultMemberUniqueName="[Sales Combined].[Sales Person].[All]" allUniqueName="[Sales Combined].[Sales Person].[All]" dimensionUniqueName="[Sales Combined]" displayFolder="" count="0" memberValueDatatype="130" unbalanced="0"/>
    <cacheHierarchy uniqueName="[Sales Combined].[Value]" caption="Value" attribute="1" defaultMemberUniqueName="[Sales Combined].[Value].[All]" allUniqueName="[Sales Combined].[Value].[All]" dimensionUniqueName="[Sales Combined]" displayFolder="" count="0" memberValueDatatype="5" unbalanced="0"/>
    <cacheHierarchy uniqueName="[Sales Combined].[Year]" caption="Year" attribute="1" defaultMemberUniqueName="[Sales Combined].[Year].[All]" allUniqueName="[Sales Combined].[Year].[All]" dimensionUniqueName="[Sales Combined]" displayFolder="" count="2" memberValueDatatype="130" unbalanced="0">
      <fieldsUsage count="2">
        <fieldUsage x="-1"/>
        <fieldUsage x="3"/>
      </fieldsUsage>
    </cacheHierarchy>
    <cacheHierarchy uniqueName="[Sales_Combined].[Customer Company]" caption="Customer Company" attribute="1" defaultMemberUniqueName="[Sales_Combined].[Customer Company].[All]" allUniqueName="[Sales_Combined].[Customer Company].[All]" dimensionUniqueName="[Sales_Combined]" displayFolder="" count="0" memberValueDatatype="130" unbalanced="0"/>
    <cacheHierarchy uniqueName="[Sales_Combined].[Customer Name]" caption="Customer Name" attribute="1" defaultMemberUniqueName="[Sales_Combined].[Customer Name].[All]" allUniqueName="[Sales_Combined].[Customer Name].[All]" dimensionUniqueName="[Sales_Combined]" displayFolder="" count="0" memberValueDatatype="130" unbalanced="0"/>
    <cacheHierarchy uniqueName="[Sales_Combined].[Customer Type]" caption="Customer Type" attribute="1" defaultMemberUniqueName="[Sales_Combined].[Customer Type].[All]" allUniqueName="[Sales_Combined].[Customer Type].[All]" dimensionUniqueName="[Sales_Combined]" displayFolder="" count="0" memberValueDatatype="130" unbalanced="0"/>
    <cacheHierarchy uniqueName="[Sales_Combined].[DATE]" caption="DATE" attribute="1" time="1" defaultMemberUniqueName="[Sales_Combined].[DATE].[All]" allUniqueName="[Sales_Combined].[DATE].[All]" dimensionUniqueName="[Sales_Combined]" displayFolder="" count="0" memberValueDatatype="7" unbalanced="0"/>
    <cacheHierarchy uniqueName="[Sales_Combined].[DATE (Month Index)]" caption="DATE (Month Index)" attribute="1" defaultMemberUniqueName="[Sales_Combined].[DATE (Month Index)].[All]" allUniqueName="[Sales_Combined].[DATE (Month Index)].[All]" dimensionUniqueName="[Sales_Combined]" displayFolder="" count="0" memberValueDatatype="20" unbalanced="0"/>
    <cacheHierarchy uniqueName="[Sales_Combined].[DATE (Month)]" caption="DATE (Month)" attribute="1" defaultMemberUniqueName="[Sales_Combined].[DATE (Month)].[All]" allUniqueName="[Sales_Combined].[DATE (Month)].[All]" dimensionUniqueName="[Sales_Combined]" displayFolder="" count="0" memberValueDatatype="130" unbalanced="0"/>
    <cacheHierarchy uniqueName="[Sales_Combined].[DATE (Quarter)]" caption="DATE (Quarter)" attribute="1" defaultMemberUniqueName="[Sales_Combined].[DATE (Quarter)].[All]" allUniqueName="[Sales_Combined].[DATE (Quarter)].[All]" dimensionUniqueName="[Sales_Combined]" displayFolder="" count="0" memberValueDatatype="130" unbalanced="0"/>
    <cacheHierarchy uniqueName="[Sales_Combined].[DATE (Year)]" caption="DATE (Year)" attribute="1" defaultMemberUniqueName="[Sales_Combined].[DATE (Year)].[All]" allUniqueName="[Sales_Combined].[DATE (Year)].[All]" dimensionUniqueName="[Sales_Combined]" displayFolder="" count="0" memberValueDatatype="130" unbalanced="0"/>
    <cacheHierarchy uniqueName="[Sales_Combined].[invoice id]" caption="invoice id" attribute="1" defaultMemberUniqueName="[Sales_Combined].[invoice id].[All]" allUniqueName="[Sales_Combined].[invoice id].[All]" dimensionUniqueName="[Sales_Combined]" displayFolder="" count="0" memberValueDatatype="130" unbalanced="0"/>
    <cacheHierarchy uniqueName="[Sales_Combined].[Mode of Payment]" caption="Mode of Payment" attribute="1" defaultMemberUniqueName="[Sales_Combined].[Mode of Payment].[All]" allUniqueName="[Sales_Combined].[Mode of Payment].[All]" dimensionUniqueName="[Sales_Combined]" displayFolder="" count="0" memberValueDatatype="130" unbalanced="0"/>
    <cacheHierarchy uniqueName="[Sales_Combined].[Month]" caption="Month" attribute="1" defaultMemberUniqueName="[Sales_Combined].[Month].[All]" allUniqueName="[Sales_Combined].[Month].[All]" dimensionUniqueName="[Sales_Combined]" displayFolder="" count="0" memberValueDatatype="130" unbalanced="0"/>
    <cacheHierarchy uniqueName="[Sales_Combined].[Quarter]" caption="Quarter" attribute="1" defaultMemberUniqueName="[Sales_Combined].[Quarter].[All]" allUniqueName="[Sales_Combined].[Quarter].[All]" dimensionUniqueName="[Sales_Combined]" displayFolder="" count="0" memberValueDatatype="130" unbalanced="0"/>
    <cacheHierarchy uniqueName="[Sales_Combined].[Sales Person]" caption="Sales Person" attribute="1" defaultMemberUniqueName="[Sales_Combined].[Sales Person].[All]" allUniqueName="[Sales_Combined].[Sales Person].[All]" dimensionUniqueName="[Sales_Combined]" displayFolder="" count="0" memberValueDatatype="130" unbalanced="0"/>
    <cacheHierarchy uniqueName="[Sales_Combined].[Value]" caption="Value" attribute="1" defaultMemberUniqueName="[Sales_Combined].[Value].[All]" allUniqueName="[Sales_Combined].[Value].[All]" dimensionUniqueName="[Sales_Combined]" displayFolder="" count="0" memberValueDatatype="5" unbalanced="0"/>
    <cacheHierarchy uniqueName="[Sales_Combined].[Year]" caption="Year" attribute="1" defaultMemberUniqueName="[Sales_Combined].[Year].[All]" allUniqueName="[Sales_Combined].[Year].[All]" dimensionUniqueName="[Sales_Combined]" displayFolder="" count="0" memberValueDatatype="130" unbalanced="0"/>
    <cacheHierarchy uniqueName="[2018].[Column10]" caption="Column10" attribute="1" defaultMemberUniqueName="[2018].[Column10].[All]" allUniqueName="[2018].[Column10].[All]" dimensionUniqueName="[2018]" displayFolder="" count="0" memberValueDatatype="130" unbalanced="0" hidden="1"/>
    <cacheHierarchy uniqueName="[2018].[Column11]" caption="Column11" attribute="1" defaultMemberUniqueName="[2018].[Column11].[All]" allUniqueName="[2018].[Column11].[All]" dimensionUniqueName="[2018]" displayFolder="" count="0" memberValueDatatype="130" unbalanced="0" hidden="1"/>
    <cacheHierarchy uniqueName="[2018].[Column9]" caption="Column9" attribute="1" defaultMemberUniqueName="[2018].[Column9].[All]" allUniqueName="[2018].[Column9].[All]" dimensionUniqueName="[2018]" displayFolder="" count="0" memberValueDatatype="130" unbalanced="0" hidden="1"/>
    <cacheHierarchy uniqueName="[2018].[Customer Company]" caption="Customer Company" attribute="1" defaultMemberUniqueName="[2018].[Customer Company].[All]" allUniqueName="[2018].[Customer Company].[All]" dimensionUniqueName="[2018]" displayFolder="" count="0" memberValueDatatype="130" unbalanced="0" hidden="1"/>
    <cacheHierarchy uniqueName="[2018].[Customer Name]" caption="Customer Name" attribute="1" defaultMemberUniqueName="[2018].[Customer Name].[All]" allUniqueName="[2018].[Customer Name].[All]" dimensionUniqueName="[2018]" displayFolder="" count="0" memberValueDatatype="130" unbalanced="0" hidden="1"/>
    <cacheHierarchy uniqueName="[2018].[Customer Type]" caption="Customer Type" attribute="1" defaultMemberUniqueName="[2018].[Customer Type].[All]" allUniqueName="[2018].[Customer Type].[All]" dimensionUniqueName="[2018]" displayFolder="" count="0" memberValueDatatype="130" unbalanced="0" hidden="1"/>
    <cacheHierarchy uniqueName="[2018].[DATE]" caption="DATE" attribute="1" time="1" defaultMemberUniqueName="[2018].[DATE].[All]" allUniqueName="[2018].[DATE].[All]" dimensionUniqueName="[2018]" displayFolder="" count="0" memberValueDatatype="7" unbalanced="0" hidden="1"/>
    <cacheHierarchy uniqueName="[2018].[invoice id]" caption="invoice id" attribute="1" defaultMemberUniqueName="[2018].[invoice id].[All]" allUniqueName="[2018].[invoice id].[All]" dimensionUniqueName="[2018]" displayFolder="" count="0" memberValueDatatype="130" unbalanced="0" hidden="1"/>
    <cacheHierarchy uniqueName="[2018].[Mode of Payment]" caption="Mode of Payment" attribute="1" defaultMemberUniqueName="[2018].[Mode of Payment].[All]" allUniqueName="[2018].[Mode of Payment].[All]" dimensionUniqueName="[2018]" displayFolder="" count="0" memberValueDatatype="130" unbalanced="0" hidden="1"/>
    <cacheHierarchy uniqueName="[2018].[Sales Person]" caption="Sales Person" attribute="1" defaultMemberUniqueName="[2018].[Sales Person].[All]" allUniqueName="[2018].[Sales Person].[All]" dimensionUniqueName="[2018]" displayFolder="" count="0" memberValueDatatype="130" unbalanced="0" hidden="1"/>
    <cacheHierarchy uniqueName="[2018].[Value]" caption="Value" attribute="1" defaultMemberUniqueName="[2018].[Value].[All]" allUniqueName="[2018].[Value].[All]" dimensionUniqueName="[2018]" displayFolder="" count="0" memberValueDatatype="5" unbalanced="0" hidden="1"/>
    <cacheHierarchy uniqueName="[2019].[Customer Company]" caption="Customer Company" attribute="1" defaultMemberUniqueName="[2019].[Customer Company].[All]" allUniqueName="[2019].[Customer Company].[All]" dimensionUniqueName="[2019]" displayFolder="" count="0" memberValueDatatype="130" unbalanced="0" hidden="1"/>
    <cacheHierarchy uniqueName="[2019].[Customer Name]" caption="Customer Name" attribute="1" defaultMemberUniqueName="[2019].[Customer Name].[All]" allUniqueName="[2019].[Customer Name].[All]" dimensionUniqueName="[2019]" displayFolder="" count="0" memberValueDatatype="130" unbalanced="0" hidden="1"/>
    <cacheHierarchy uniqueName="[2019].[Customer Type]" caption="Customer Type" attribute="1" defaultMemberUniqueName="[2019].[Customer Type].[All]" allUniqueName="[2019].[Customer Type].[All]" dimensionUniqueName="[2019]" displayFolder="" count="0" memberValueDatatype="130" unbalanced="0" hidden="1"/>
    <cacheHierarchy uniqueName="[2019].[DATE]" caption="DATE" attribute="1" time="1" defaultMemberUniqueName="[2019].[DATE].[All]" allUniqueName="[2019].[DATE].[All]" dimensionUniqueName="[2019]" displayFolder="" count="0" memberValueDatatype="7" unbalanced="0" hidden="1"/>
    <cacheHierarchy uniqueName="[2019].[invoice id]" caption="invoice id" attribute="1" defaultMemberUniqueName="[2019].[invoice id].[All]" allUniqueName="[2019].[invoice id].[All]" dimensionUniqueName="[2019]" displayFolder="" count="0" memberValueDatatype="130" unbalanced="0" hidden="1"/>
    <cacheHierarchy uniqueName="[2019].[Mode of Payment]" caption="Mode of Payment" attribute="1" defaultMemberUniqueName="[2019].[Mode of Payment].[All]" allUniqueName="[2019].[Mode of Payment].[All]" dimensionUniqueName="[2019]" displayFolder="" count="0" memberValueDatatype="130" unbalanced="0" hidden="1"/>
    <cacheHierarchy uniqueName="[2019].[Sales Person]" caption="Sales Person" attribute="1" defaultMemberUniqueName="[2019].[Sales Person].[All]" allUniqueName="[2019].[Sales Person].[All]" dimensionUniqueName="[2019]" displayFolder="" count="0" memberValueDatatype="130" unbalanced="0" hidden="1"/>
    <cacheHierarchy uniqueName="[2019].[Value]" caption="Value" attribute="1" defaultMemberUniqueName="[2019].[Value].[All]" allUniqueName="[2019].[Value].[All]" dimensionUniqueName="[2019]" displayFolder="" count="0" memberValueDatatype="5" unbalanced="0" hidden="1"/>
    <cacheHierarchy uniqueName="[Combined].[Customer Company]" caption="Customer Company" attribute="1" defaultMemberUniqueName="[Combined].[Customer Company].[All]" allUniqueName="[Combined].[Customer Company].[All]" dimensionUniqueName="[Combined]" displayFolder="" count="0" memberValueDatatype="130" unbalanced="0" hidden="1"/>
    <cacheHierarchy uniqueName="[Combined].[Customer Name]" caption="Customer Name" attribute="1" defaultMemberUniqueName="[Combined].[Customer Name].[All]" allUniqueName="[Combined].[Customer Name].[All]" dimensionUniqueName="[Combined]" displayFolder="" count="0" memberValueDatatype="130" unbalanced="0" hidden="1"/>
    <cacheHierarchy uniqueName="[Combined].[Customer Type]" caption="Customer Type" attribute="1" defaultMemberUniqueName="[Combined].[Customer Type].[All]" allUniqueName="[Combined].[Customer Type].[All]" dimensionUniqueName="[Combined]" displayFolder="" count="0" memberValueDatatype="130" unbalanced="0" hidden="1"/>
    <cacheHierarchy uniqueName="[Combined].[DATE]" caption="DATE" attribute="1" time="1" defaultMemberUniqueName="[Combined].[DATE].[All]" allUniqueName="[Combined].[DATE].[All]" dimensionUniqueName="[Combined]" displayFolder="" count="0" memberValueDatatype="7" unbalanced="0" hidden="1"/>
    <cacheHierarchy uniqueName="[Combined].[invoice id]" caption="invoice id" attribute="1" defaultMemberUniqueName="[Combined].[invoice id].[All]" allUniqueName="[Combined].[invoice id].[All]" dimensionUniqueName="[Combined]" displayFolder="" count="0" memberValueDatatype="130" unbalanced="0" hidden="1"/>
    <cacheHierarchy uniqueName="[Combined].[Mode of Payment]" caption="Mode of Payment" attribute="1" defaultMemberUniqueName="[Combined].[Mode of Payment].[All]" allUniqueName="[Combined].[Mode of Payment].[All]" dimensionUniqueName="[Combined]" displayFolder="" count="0" memberValueDatatype="130" unbalanced="0" hidden="1"/>
    <cacheHierarchy uniqueName="[Combined].[Sales Person]" caption="Sales Person" attribute="1" defaultMemberUniqueName="[Combined].[Sales Person].[All]" allUniqueName="[Combined].[Sales Person].[All]" dimensionUniqueName="[Combined]" displayFolder="" count="0" memberValueDatatype="130" unbalanced="0" hidden="1"/>
    <cacheHierarchy uniqueName="[Combined].[Value]" caption="Value" attribute="1" defaultMemberUniqueName="[Combined].[Value].[All]" allUniqueName="[Combined].[Value].[All]" dimensionUniqueName="[Combined]" displayFolder="" count="0" memberValueDatatype="5" unbalanced="0" hidden="1"/>
    <cacheHierarchy uniqueName="[I_Combined].[Date (Month Index)]" caption="Date (Month Index)" attribute="1" defaultMemberUniqueName="[I_Combined].[Date (Month Index)].[All]" allUniqueName="[I_Combined].[Date (Month Index)].[All]" dimensionUniqueName="[I_Combined]" displayFolder="" count="0" memberValueDatatype="20" unbalanced="0" hidden="1"/>
    <cacheHierarchy uniqueName="[Sales Combined].[DATE (Month Index)]" caption="DATE (Month Index)" attribute="1" defaultMemberUniqueName="[Sales Combined].[DATE (Month Index)].[All]" allUniqueName="[Sales Combined].[DATE (Month Index)].[All]" dimensionUniqueName="[Sales Combined]" displayFolder="" count="0" memberValueDatatype="20" unbalanced="0" hidden="1"/>
    <cacheHierarchy uniqueName="[Measures].[Total Sales]" caption="Total Sales" measure="1" displayFolder="" measureGroup="I_Combined" count="0"/>
    <cacheHierarchy uniqueName="[Measures].[Total Cost]" caption="Total Cost" measure="1" displayFolder="" measureGroup="I_Combined" count="0"/>
    <cacheHierarchy uniqueName="[Measures].[Gross Profit]" caption="Gross Profit" measure="1" displayFolder="" measureGroup="I_Combined" count="0"/>
    <cacheHierarchy uniqueName="[Measures].[SGA]" caption="SGA" measure="1" displayFolder="" measureGroup="I_Combined" count="0"/>
    <cacheHierarchy uniqueName="[Measures].[Total Expenses]" caption="Total Expenses" measure="1" displayFolder="" measureGroup="I_Combined" count="0"/>
    <cacheHierarchy uniqueName="[Measures].[EBITDA]" caption="EBITDA" measure="1" displayFolder="" measureGroup="I_Combined" count="0"/>
    <cacheHierarchy uniqueName="[Measures].[EBIT]" caption="EBIT" measure="1" displayFolder="" measureGroup="I_Combined" count="0"/>
    <cacheHierarchy uniqueName="[Measures].[Other Expenses Total]" caption="Other Expenses Total" measure="1" displayFolder="" measureGroup="I_Combined" count="0"/>
    <cacheHierarchy uniqueName="[Measures].[Total Active Users]" caption="Total Active Users" measure="1" displayFolder="" measureGroup="Sales Combined" count="0"/>
    <cacheHierarchy uniqueName="[Measures].[Total Credit Sales]" caption="Total Credit Sales" measure="1" displayFolder="" measureGroup="Sales Combined" count="0" oneField="1">
      <fieldsUsage count="1">
        <fieldUsage x="1"/>
      </fieldsUsage>
    </cacheHierarchy>
    <cacheHierarchy uniqueName="[Measures].[Total Cash Sales]" caption="Total Cash Sales" measure="1" displayFolder="" measureGroup="Sales Combined" count="0"/>
    <cacheHierarchy uniqueName="[Measures].[Total Number of Transactions]" caption="Total Number of Transactions" measure="1" displayFolder="" measureGroup="Sales Combined" count="0"/>
    <cacheHierarchy uniqueName="[Measures].[Total Number of Credit Transactions]" caption="Total Number of Credit Transactions" measure="1" displayFolder="" measureGroup="Sales Combined" count="0"/>
    <cacheHierarchy uniqueName="[Measures].[Active Users CR Sales]" caption="Active Users CR Sales" measure="1" displayFolder="" measureGroup="Sales Combined" count="0"/>
    <cacheHierarchy uniqueName="[Measures].[Average Order Value CR Sales]" caption="Average Order Value CR Sales" measure="1" displayFolder="" measureGroup="Sales Combined" count="0"/>
    <cacheHierarchy uniqueName="[Measures].[Annual Order Frequency CR Sales]" caption="Annual Order Frequency CR Sales" measure="1" displayFolder="" measureGroup="Sales Combined" count="0"/>
    <cacheHierarchy uniqueName="[Measures].[Number of New Customers CR Sales]" caption="Number of New Customers CR Sales" measure="1" displayFolder="" measureGroup="Sales Combined" count="0"/>
    <cacheHierarchy uniqueName="[Measures].[Number of Repeat Customers CR Sales]" caption="Number of Repeat Customers CR Sales" measure="1" displayFolder="" measureGroup="Sales Combined" count="0"/>
    <cacheHierarchy uniqueName="[Measures].[__XL_Count 2018]" caption="__XL_Count 2018" measure="1" displayFolder="" measureGroup="2018" count="0" hidden="1"/>
    <cacheHierarchy uniqueName="[Measures].[__XL_Count 2019]" caption="__XL_Count 2019" measure="1" displayFolder="" measureGroup="2019" count="0" hidden="1"/>
    <cacheHierarchy uniqueName="[Measures].[__XL_Count Combined]" caption="__XL_Count Combined" measure="1" displayFolder="" measureGroup="Combined" count="0" hidden="1"/>
    <cacheHierarchy uniqueName="[Measures].[__XL_Count I_Combined]" caption="__XL_Count I_Combined" measure="1" displayFolder="" measureGroup="I_Combined" count="0" hidden="1"/>
    <cacheHierarchy uniqueName="[Measures].[__XL_Count Sales Combined]" caption="__XL_Count Sales Combined" measure="1" displayFolder="" measureGroup="Sales Combined" count="0" hidden="1"/>
    <cacheHierarchy uniqueName="[Measures].[__XL_Count Sales_Combined]" caption="__XL_Count Sales_Combined" measure="1" displayFolder="" measureGroup="Sales_Combined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Sales_Combined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4">
    <dimension name="I_Combined" uniqueName="[I_Combined]" caption="I_Combined"/>
    <dimension measure="1" name="Measures" uniqueName="[Measures]" caption="Measures"/>
    <dimension name="Sales Combined" uniqueName="[Sales Combined]" caption="Sales Combined"/>
    <dimension name="Sales_Combined" uniqueName="[Sales_Combined]" caption="Sales_Combined"/>
  </dimensions>
  <measureGroups count="6">
    <measureGroup name="2018" caption="2018"/>
    <measureGroup name="2019" caption="2019"/>
    <measureGroup name="Combined" caption="Combined"/>
    <measureGroup name="I_Combined" caption="I_Combined"/>
    <measureGroup name="Sales Combined" caption="Sales Combined"/>
    <measureGroup name="Sales_Combined" caption="Sales_Combined"/>
  </measureGroups>
  <maps count="3">
    <map measureGroup="3" dimension="0"/>
    <map measureGroup="4" dimension="2"/>
    <map measureGroup="5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Sherad" refreshedDate="43989.845858564811" backgroundQuery="1" createdVersion="6" refreshedVersion="6" minRefreshableVersion="3" recordCount="0" supportSubquery="1" supportAdvancedDrill="1">
  <cacheSource type="external" connectionId="9"/>
  <cacheFields count="5">
    <cacheField name="[Sales Combined].[Customer Company].[Customer Company]" caption="Customer Company" numFmtId="0" hierarchy="10" level="1">
      <sharedItems count="1">
        <s v="VGG"/>
      </sharedItems>
    </cacheField>
    <cacheField name="[Measures].[Total Credit Sales]" caption="Total Credit Sales" numFmtId="0" hierarchy="77" level="32767"/>
    <cacheField name="[Sales Combined].[DATE (Month)].[DATE (Month)]" caption="DATE (Month)" numFmtId="0" hierarchy="14" level="1">
      <sharedItems count="9">
        <s v="Jan"/>
        <s v="Feb"/>
        <s v="Apr"/>
        <s v="Jun"/>
        <s v="Jul"/>
        <s v="Aug"/>
        <s v="Oct"/>
        <s v="Nov"/>
        <s v="Dec"/>
      </sharedItems>
    </cacheField>
    <cacheField name="[Sales Combined].[Year].[Year]" caption="Year" numFmtId="0" hierarchy="23" level="1">
      <sharedItems count="2">
        <s v="2018"/>
        <s v="2019"/>
      </sharedItems>
    </cacheField>
    <cacheField name="[Sales Combined].[Customer Name].[Customer Name]" caption="Customer Name" numFmtId="0" hierarchy="11" level="1">
      <sharedItems count="1">
        <s v="Emeka &amp; Sons"/>
      </sharedItems>
    </cacheField>
  </cacheFields>
  <cacheHierarchies count="94">
    <cacheHierarchy uniqueName="[I_Combined].[Date]" caption="Date" attribute="1" time="1" defaultMemberUniqueName="[I_Combined].[Date].[All]" allUniqueName="[I_Combined].[Date].[All]" dimensionUniqueName="[I_Combined]" displayFolder="" count="0" memberValueDatatype="7" unbalanced="0"/>
    <cacheHierarchy uniqueName="[I_Combined].[Date (Month)]" caption="Date (Month)" attribute="1" defaultMemberUniqueName="[I_Combined].[Date (Month)].[All]" allUniqueName="[I_Combined].[Date (Month)].[All]" dimensionUniqueName="[I_Combined]" displayFolder="" count="0" memberValueDatatype="130" unbalanced="0"/>
    <cacheHierarchy uniqueName="[I_Combined].[Date (Quarter)]" caption="Date (Quarter)" attribute="1" defaultMemberUniqueName="[I_Combined].[Date (Quarter)].[All]" allUniqueName="[I_Combined].[Date (Quarter)].[All]" dimensionUniqueName="[I_Combined]" displayFolder="" count="0" memberValueDatatype="130" unbalanced="0"/>
    <cacheHierarchy uniqueName="[I_Combined].[Date (Year)]" caption="Date (Year)" attribute="1" defaultMemberUniqueName="[I_Combined].[Date (Year)].[All]" allUniqueName="[I_Combined].[Date (Year)].[All]" dimensionUniqueName="[I_Combined]" displayFolder="" count="0" memberValueDatatype="130" unbalanced="0"/>
    <cacheHierarchy uniqueName="[I_Combined].[Item]" caption="Item" attribute="1" defaultMemberUniqueName="[I_Combined].[Item].[All]" allUniqueName="[I_Combined].[Item].[All]" dimensionUniqueName="[I_Combined]" displayFolder="" count="0" memberValueDatatype="130" unbalanced="0"/>
    <cacheHierarchy uniqueName="[I_Combined].[Item Type]" caption="Item Type" attribute="1" defaultMemberUniqueName="[I_Combined].[Item Type].[All]" allUniqueName="[I_Combined].[Item Type].[All]" dimensionUniqueName="[I_Combined]" displayFolder="" count="0" memberValueDatatype="130" unbalanced="0"/>
    <cacheHierarchy uniqueName="[I_Combined].[Month]" caption="Month" attribute="1" defaultMemberUniqueName="[I_Combined].[Month].[All]" allUniqueName="[I_Combined].[Month].[All]" dimensionUniqueName="[I_Combined]" displayFolder="" count="0" memberValueDatatype="130" unbalanced="0"/>
    <cacheHierarchy uniqueName="[I_Combined].[Quarter]" caption="Quarter" attribute="1" defaultMemberUniqueName="[I_Combined].[Quarter].[All]" allUniqueName="[I_Combined].[Quarter].[All]" dimensionUniqueName="[I_Combined]" displayFolder="" count="0" memberValueDatatype="130" unbalanced="0"/>
    <cacheHierarchy uniqueName="[I_Combined].[Value]" caption="Value" attribute="1" defaultMemberUniqueName="[I_Combined].[Value].[All]" allUniqueName="[I_Combined].[Value].[All]" dimensionUniqueName="[I_Combined]" displayFolder="" count="0" memberValueDatatype="5" unbalanced="0"/>
    <cacheHierarchy uniqueName="[I_Combined].[Year]" caption="Year" attribute="1" defaultMemberUniqueName="[I_Combined].[Year].[All]" allUniqueName="[I_Combined].[Year].[All]" dimensionUniqueName="[I_Combined]" displayFolder="" count="0" memberValueDatatype="130" unbalanced="0"/>
    <cacheHierarchy uniqueName="[Sales Combined].[Customer Company]" caption="Customer Company" attribute="1" defaultMemberUniqueName="[Sales Combined].[Customer Company].[All]" allUniqueName="[Sales Combined].[Customer Company].[All]" dimensionUniqueName="[Sales Combined]" displayFolder="" count="2" memberValueDatatype="130" unbalanced="0">
      <fieldsUsage count="2">
        <fieldUsage x="-1"/>
        <fieldUsage x="0"/>
      </fieldsUsage>
    </cacheHierarchy>
    <cacheHierarchy uniqueName="[Sales Combined].[Customer Name]" caption="Customer Name" attribute="1" defaultMemberUniqueName="[Sales Combined].[Customer Name].[All]" allUniqueName="[Sales Combined].[Customer Name].[All]" dimensionUniqueName="[Sales Combined]" displayFolder="" count="2" memberValueDatatype="130" unbalanced="0">
      <fieldsUsage count="2">
        <fieldUsage x="-1"/>
        <fieldUsage x="4"/>
      </fieldsUsage>
    </cacheHierarchy>
    <cacheHierarchy uniqueName="[Sales Combined].[Customer Type]" caption="Customer Type" attribute="1" defaultMemberUniqueName="[Sales Combined].[Customer Type].[All]" allUniqueName="[Sales Combined].[Customer Type].[All]" dimensionUniqueName="[Sales Combined]" displayFolder="" count="0" memberValueDatatype="130" unbalanced="0"/>
    <cacheHierarchy uniqueName="[Sales Combined].[DATE]" caption="DATE" attribute="1" time="1" defaultMemberUniqueName="[Sales Combined].[DATE].[All]" allUniqueName="[Sales Combined].[DATE].[All]" dimensionUniqueName="[Sales Combined]" displayFolder="" count="0" memberValueDatatype="7" unbalanced="0"/>
    <cacheHierarchy uniqueName="[Sales Combined].[DATE (Month)]" caption="DATE (Month)" attribute="1" defaultMemberUniqueName="[Sales Combined].[DATE (Month)].[All]" allUniqueName="[Sales Combined].[DATE (Month)].[All]" dimensionUniqueName="[Sales Combined]" displayFolder="" count="2" memberValueDatatype="130" unbalanced="0">
      <fieldsUsage count="2">
        <fieldUsage x="-1"/>
        <fieldUsage x="2"/>
      </fieldsUsage>
    </cacheHierarchy>
    <cacheHierarchy uniqueName="[Sales Combined].[DATE (Quarter)]" caption="DATE (Quarter)" attribute="1" defaultMemberUniqueName="[Sales Combined].[DATE (Quarter)].[All]" allUniqueName="[Sales Combined].[DATE (Quarter)].[All]" dimensionUniqueName="[Sales Combined]" displayFolder="" count="0" memberValueDatatype="130" unbalanced="0"/>
    <cacheHierarchy uniqueName="[Sales Combined].[DATE (Year)]" caption="DATE (Year)" attribute="1" defaultMemberUniqueName="[Sales Combined].[DATE (Year)].[All]" allUniqueName="[Sales Combined].[DATE (Year)].[All]" dimensionUniqueName="[Sales Combined]" displayFolder="" count="0" memberValueDatatype="130" unbalanced="0"/>
    <cacheHierarchy uniqueName="[Sales Combined].[invoice id]" caption="invoice id" attribute="1" defaultMemberUniqueName="[Sales Combined].[invoice id].[All]" allUniqueName="[Sales Combined].[invoice id].[All]" dimensionUniqueName="[Sales Combined]" displayFolder="" count="0" memberValueDatatype="130" unbalanced="0"/>
    <cacheHierarchy uniqueName="[Sales Combined].[Mode of Payment]" caption="Mode of Payment" attribute="1" defaultMemberUniqueName="[Sales Combined].[Mode of Payment].[All]" allUniqueName="[Sales Combined].[Mode of Payment].[All]" dimensionUniqueName="[Sales Combined]" displayFolder="" count="0" memberValueDatatype="130" unbalanced="0"/>
    <cacheHierarchy uniqueName="[Sales Combined].[Month]" caption="Month" attribute="1" defaultMemberUniqueName="[Sales Combined].[Month].[All]" allUniqueName="[Sales Combined].[Month].[All]" dimensionUniqueName="[Sales Combined]" displayFolder="" count="0" memberValueDatatype="130" unbalanced="0"/>
    <cacheHierarchy uniqueName="[Sales Combined].[Quarter]" caption="Quarter" attribute="1" defaultMemberUniqueName="[Sales Combined].[Quarter].[All]" allUniqueName="[Sales Combined].[Quarter].[All]" dimensionUniqueName="[Sales Combined]" displayFolder="" count="0" memberValueDatatype="130" unbalanced="0"/>
    <cacheHierarchy uniqueName="[Sales Combined].[Sales Person]" caption="Sales Person" attribute="1" defaultMemberUniqueName="[Sales Combined].[Sales Person].[All]" allUniqueName="[Sales Combined].[Sales Person].[All]" dimensionUniqueName="[Sales Combined]" displayFolder="" count="0" memberValueDatatype="130" unbalanced="0"/>
    <cacheHierarchy uniqueName="[Sales Combined].[Value]" caption="Value" attribute="1" defaultMemberUniqueName="[Sales Combined].[Value].[All]" allUniqueName="[Sales Combined].[Value].[All]" dimensionUniqueName="[Sales Combined]" displayFolder="" count="0" memberValueDatatype="5" unbalanced="0"/>
    <cacheHierarchy uniqueName="[Sales Combined].[Year]" caption="Year" attribute="1" defaultMemberUniqueName="[Sales Combined].[Year].[All]" allUniqueName="[Sales Combined].[Year].[All]" dimensionUniqueName="[Sales Combined]" displayFolder="" count="2" memberValueDatatype="130" unbalanced="0">
      <fieldsUsage count="2">
        <fieldUsage x="-1"/>
        <fieldUsage x="3"/>
      </fieldsUsage>
    </cacheHierarchy>
    <cacheHierarchy uniqueName="[Sales_Combined].[Customer Company]" caption="Customer Company" attribute="1" defaultMemberUniqueName="[Sales_Combined].[Customer Company].[All]" allUniqueName="[Sales_Combined].[Customer Company].[All]" dimensionUniqueName="[Sales_Combined]" displayFolder="" count="0" memberValueDatatype="130" unbalanced="0"/>
    <cacheHierarchy uniqueName="[Sales_Combined].[Customer Name]" caption="Customer Name" attribute="1" defaultMemberUniqueName="[Sales_Combined].[Customer Name].[All]" allUniqueName="[Sales_Combined].[Customer Name].[All]" dimensionUniqueName="[Sales_Combined]" displayFolder="" count="0" memberValueDatatype="130" unbalanced="0"/>
    <cacheHierarchy uniqueName="[Sales_Combined].[Customer Type]" caption="Customer Type" attribute="1" defaultMemberUniqueName="[Sales_Combined].[Customer Type].[All]" allUniqueName="[Sales_Combined].[Customer Type].[All]" dimensionUniqueName="[Sales_Combined]" displayFolder="" count="0" memberValueDatatype="130" unbalanced="0"/>
    <cacheHierarchy uniqueName="[Sales_Combined].[DATE]" caption="DATE" attribute="1" time="1" defaultMemberUniqueName="[Sales_Combined].[DATE].[All]" allUniqueName="[Sales_Combined].[DATE].[All]" dimensionUniqueName="[Sales_Combined]" displayFolder="" count="0" memberValueDatatype="7" unbalanced="0"/>
    <cacheHierarchy uniqueName="[Sales_Combined].[DATE (Month Index)]" caption="DATE (Month Index)" attribute="1" defaultMemberUniqueName="[Sales_Combined].[DATE (Month Index)].[All]" allUniqueName="[Sales_Combined].[DATE (Month Index)].[All]" dimensionUniqueName="[Sales_Combined]" displayFolder="" count="0" memberValueDatatype="20" unbalanced="0"/>
    <cacheHierarchy uniqueName="[Sales_Combined].[DATE (Month)]" caption="DATE (Month)" attribute="1" defaultMemberUniqueName="[Sales_Combined].[DATE (Month)].[All]" allUniqueName="[Sales_Combined].[DATE (Month)].[All]" dimensionUniqueName="[Sales_Combined]" displayFolder="" count="0" memberValueDatatype="130" unbalanced="0"/>
    <cacheHierarchy uniqueName="[Sales_Combined].[DATE (Quarter)]" caption="DATE (Quarter)" attribute="1" defaultMemberUniqueName="[Sales_Combined].[DATE (Quarter)].[All]" allUniqueName="[Sales_Combined].[DATE (Quarter)].[All]" dimensionUniqueName="[Sales_Combined]" displayFolder="" count="0" memberValueDatatype="130" unbalanced="0"/>
    <cacheHierarchy uniqueName="[Sales_Combined].[DATE (Year)]" caption="DATE (Year)" attribute="1" defaultMemberUniqueName="[Sales_Combined].[DATE (Year)].[All]" allUniqueName="[Sales_Combined].[DATE (Year)].[All]" dimensionUniqueName="[Sales_Combined]" displayFolder="" count="0" memberValueDatatype="130" unbalanced="0"/>
    <cacheHierarchy uniqueName="[Sales_Combined].[invoice id]" caption="invoice id" attribute="1" defaultMemberUniqueName="[Sales_Combined].[invoice id].[All]" allUniqueName="[Sales_Combined].[invoice id].[All]" dimensionUniqueName="[Sales_Combined]" displayFolder="" count="0" memberValueDatatype="130" unbalanced="0"/>
    <cacheHierarchy uniqueName="[Sales_Combined].[Mode of Payment]" caption="Mode of Payment" attribute="1" defaultMemberUniqueName="[Sales_Combined].[Mode of Payment].[All]" allUniqueName="[Sales_Combined].[Mode of Payment].[All]" dimensionUniqueName="[Sales_Combined]" displayFolder="" count="0" memberValueDatatype="130" unbalanced="0"/>
    <cacheHierarchy uniqueName="[Sales_Combined].[Month]" caption="Month" attribute="1" defaultMemberUniqueName="[Sales_Combined].[Month].[All]" allUniqueName="[Sales_Combined].[Month].[All]" dimensionUniqueName="[Sales_Combined]" displayFolder="" count="0" memberValueDatatype="130" unbalanced="0"/>
    <cacheHierarchy uniqueName="[Sales_Combined].[Quarter]" caption="Quarter" attribute="1" defaultMemberUniqueName="[Sales_Combined].[Quarter].[All]" allUniqueName="[Sales_Combined].[Quarter].[All]" dimensionUniqueName="[Sales_Combined]" displayFolder="" count="0" memberValueDatatype="130" unbalanced="0"/>
    <cacheHierarchy uniqueName="[Sales_Combined].[Sales Person]" caption="Sales Person" attribute="1" defaultMemberUniqueName="[Sales_Combined].[Sales Person].[All]" allUniqueName="[Sales_Combined].[Sales Person].[All]" dimensionUniqueName="[Sales_Combined]" displayFolder="" count="0" memberValueDatatype="130" unbalanced="0"/>
    <cacheHierarchy uniqueName="[Sales_Combined].[Value]" caption="Value" attribute="1" defaultMemberUniqueName="[Sales_Combined].[Value].[All]" allUniqueName="[Sales_Combined].[Value].[All]" dimensionUniqueName="[Sales_Combined]" displayFolder="" count="0" memberValueDatatype="5" unbalanced="0"/>
    <cacheHierarchy uniqueName="[Sales_Combined].[Year]" caption="Year" attribute="1" defaultMemberUniqueName="[Sales_Combined].[Year].[All]" allUniqueName="[Sales_Combined].[Year].[All]" dimensionUniqueName="[Sales_Combined]" displayFolder="" count="0" memberValueDatatype="130" unbalanced="0"/>
    <cacheHierarchy uniqueName="[2018].[Column10]" caption="Column10" attribute="1" defaultMemberUniqueName="[2018].[Column10].[All]" allUniqueName="[2018].[Column10].[All]" dimensionUniqueName="[2018]" displayFolder="" count="0" memberValueDatatype="130" unbalanced="0" hidden="1"/>
    <cacheHierarchy uniqueName="[2018].[Column11]" caption="Column11" attribute="1" defaultMemberUniqueName="[2018].[Column11].[All]" allUniqueName="[2018].[Column11].[All]" dimensionUniqueName="[2018]" displayFolder="" count="0" memberValueDatatype="130" unbalanced="0" hidden="1"/>
    <cacheHierarchy uniqueName="[2018].[Column9]" caption="Column9" attribute="1" defaultMemberUniqueName="[2018].[Column9].[All]" allUniqueName="[2018].[Column9].[All]" dimensionUniqueName="[2018]" displayFolder="" count="0" memberValueDatatype="130" unbalanced="0" hidden="1"/>
    <cacheHierarchy uniqueName="[2018].[Customer Company]" caption="Customer Company" attribute="1" defaultMemberUniqueName="[2018].[Customer Company].[All]" allUniqueName="[2018].[Customer Company].[All]" dimensionUniqueName="[2018]" displayFolder="" count="0" memberValueDatatype="130" unbalanced="0" hidden="1"/>
    <cacheHierarchy uniqueName="[2018].[Customer Name]" caption="Customer Name" attribute="1" defaultMemberUniqueName="[2018].[Customer Name].[All]" allUniqueName="[2018].[Customer Name].[All]" dimensionUniqueName="[2018]" displayFolder="" count="0" memberValueDatatype="130" unbalanced="0" hidden="1"/>
    <cacheHierarchy uniqueName="[2018].[Customer Type]" caption="Customer Type" attribute="1" defaultMemberUniqueName="[2018].[Customer Type].[All]" allUniqueName="[2018].[Customer Type].[All]" dimensionUniqueName="[2018]" displayFolder="" count="0" memberValueDatatype="130" unbalanced="0" hidden="1"/>
    <cacheHierarchy uniqueName="[2018].[DATE]" caption="DATE" attribute="1" time="1" defaultMemberUniqueName="[2018].[DATE].[All]" allUniqueName="[2018].[DATE].[All]" dimensionUniqueName="[2018]" displayFolder="" count="0" memberValueDatatype="7" unbalanced="0" hidden="1"/>
    <cacheHierarchy uniqueName="[2018].[invoice id]" caption="invoice id" attribute="1" defaultMemberUniqueName="[2018].[invoice id].[All]" allUniqueName="[2018].[invoice id].[All]" dimensionUniqueName="[2018]" displayFolder="" count="0" memberValueDatatype="130" unbalanced="0" hidden="1"/>
    <cacheHierarchy uniqueName="[2018].[Mode of Payment]" caption="Mode of Payment" attribute="1" defaultMemberUniqueName="[2018].[Mode of Payment].[All]" allUniqueName="[2018].[Mode of Payment].[All]" dimensionUniqueName="[2018]" displayFolder="" count="0" memberValueDatatype="130" unbalanced="0" hidden="1"/>
    <cacheHierarchy uniqueName="[2018].[Sales Person]" caption="Sales Person" attribute="1" defaultMemberUniqueName="[2018].[Sales Person].[All]" allUniqueName="[2018].[Sales Person].[All]" dimensionUniqueName="[2018]" displayFolder="" count="0" memberValueDatatype="130" unbalanced="0" hidden="1"/>
    <cacheHierarchy uniqueName="[2018].[Value]" caption="Value" attribute="1" defaultMemberUniqueName="[2018].[Value].[All]" allUniqueName="[2018].[Value].[All]" dimensionUniqueName="[2018]" displayFolder="" count="0" memberValueDatatype="5" unbalanced="0" hidden="1"/>
    <cacheHierarchy uniqueName="[2019].[Customer Company]" caption="Customer Company" attribute="1" defaultMemberUniqueName="[2019].[Customer Company].[All]" allUniqueName="[2019].[Customer Company].[All]" dimensionUniqueName="[2019]" displayFolder="" count="0" memberValueDatatype="130" unbalanced="0" hidden="1"/>
    <cacheHierarchy uniqueName="[2019].[Customer Name]" caption="Customer Name" attribute="1" defaultMemberUniqueName="[2019].[Customer Name].[All]" allUniqueName="[2019].[Customer Name].[All]" dimensionUniqueName="[2019]" displayFolder="" count="0" memberValueDatatype="130" unbalanced="0" hidden="1"/>
    <cacheHierarchy uniqueName="[2019].[Customer Type]" caption="Customer Type" attribute="1" defaultMemberUniqueName="[2019].[Customer Type].[All]" allUniqueName="[2019].[Customer Type].[All]" dimensionUniqueName="[2019]" displayFolder="" count="0" memberValueDatatype="130" unbalanced="0" hidden="1"/>
    <cacheHierarchy uniqueName="[2019].[DATE]" caption="DATE" attribute="1" time="1" defaultMemberUniqueName="[2019].[DATE].[All]" allUniqueName="[2019].[DATE].[All]" dimensionUniqueName="[2019]" displayFolder="" count="0" memberValueDatatype="7" unbalanced="0" hidden="1"/>
    <cacheHierarchy uniqueName="[2019].[invoice id]" caption="invoice id" attribute="1" defaultMemberUniqueName="[2019].[invoice id].[All]" allUniqueName="[2019].[invoice id].[All]" dimensionUniqueName="[2019]" displayFolder="" count="0" memberValueDatatype="130" unbalanced="0" hidden="1"/>
    <cacheHierarchy uniqueName="[2019].[Mode of Payment]" caption="Mode of Payment" attribute="1" defaultMemberUniqueName="[2019].[Mode of Payment].[All]" allUniqueName="[2019].[Mode of Payment].[All]" dimensionUniqueName="[2019]" displayFolder="" count="0" memberValueDatatype="130" unbalanced="0" hidden="1"/>
    <cacheHierarchy uniqueName="[2019].[Sales Person]" caption="Sales Person" attribute="1" defaultMemberUniqueName="[2019].[Sales Person].[All]" allUniqueName="[2019].[Sales Person].[All]" dimensionUniqueName="[2019]" displayFolder="" count="0" memberValueDatatype="130" unbalanced="0" hidden="1"/>
    <cacheHierarchy uniqueName="[2019].[Value]" caption="Value" attribute="1" defaultMemberUniqueName="[2019].[Value].[All]" allUniqueName="[2019].[Value].[All]" dimensionUniqueName="[2019]" displayFolder="" count="0" memberValueDatatype="5" unbalanced="0" hidden="1"/>
    <cacheHierarchy uniqueName="[Combined].[Customer Company]" caption="Customer Company" attribute="1" defaultMemberUniqueName="[Combined].[Customer Company].[All]" allUniqueName="[Combined].[Customer Company].[All]" dimensionUniqueName="[Combined]" displayFolder="" count="0" memberValueDatatype="130" unbalanced="0" hidden="1"/>
    <cacheHierarchy uniqueName="[Combined].[Customer Name]" caption="Customer Name" attribute="1" defaultMemberUniqueName="[Combined].[Customer Name].[All]" allUniqueName="[Combined].[Customer Name].[All]" dimensionUniqueName="[Combined]" displayFolder="" count="0" memberValueDatatype="130" unbalanced="0" hidden="1"/>
    <cacheHierarchy uniqueName="[Combined].[Customer Type]" caption="Customer Type" attribute="1" defaultMemberUniqueName="[Combined].[Customer Type].[All]" allUniqueName="[Combined].[Customer Type].[All]" dimensionUniqueName="[Combined]" displayFolder="" count="0" memberValueDatatype="130" unbalanced="0" hidden="1"/>
    <cacheHierarchy uniqueName="[Combined].[DATE]" caption="DATE" attribute="1" time="1" defaultMemberUniqueName="[Combined].[DATE].[All]" allUniqueName="[Combined].[DATE].[All]" dimensionUniqueName="[Combined]" displayFolder="" count="0" memberValueDatatype="7" unbalanced="0" hidden="1"/>
    <cacheHierarchy uniqueName="[Combined].[invoice id]" caption="invoice id" attribute="1" defaultMemberUniqueName="[Combined].[invoice id].[All]" allUniqueName="[Combined].[invoice id].[All]" dimensionUniqueName="[Combined]" displayFolder="" count="0" memberValueDatatype="130" unbalanced="0" hidden="1"/>
    <cacheHierarchy uniqueName="[Combined].[Mode of Payment]" caption="Mode of Payment" attribute="1" defaultMemberUniqueName="[Combined].[Mode of Payment].[All]" allUniqueName="[Combined].[Mode of Payment].[All]" dimensionUniqueName="[Combined]" displayFolder="" count="0" memberValueDatatype="130" unbalanced="0" hidden="1"/>
    <cacheHierarchy uniqueName="[Combined].[Sales Person]" caption="Sales Person" attribute="1" defaultMemberUniqueName="[Combined].[Sales Person].[All]" allUniqueName="[Combined].[Sales Person].[All]" dimensionUniqueName="[Combined]" displayFolder="" count="0" memberValueDatatype="130" unbalanced="0" hidden="1"/>
    <cacheHierarchy uniqueName="[Combined].[Value]" caption="Value" attribute="1" defaultMemberUniqueName="[Combined].[Value].[All]" allUniqueName="[Combined].[Value].[All]" dimensionUniqueName="[Combined]" displayFolder="" count="0" memberValueDatatype="5" unbalanced="0" hidden="1"/>
    <cacheHierarchy uniqueName="[I_Combined].[Date (Month Index)]" caption="Date (Month Index)" attribute="1" defaultMemberUniqueName="[I_Combined].[Date (Month Index)].[All]" allUniqueName="[I_Combined].[Date (Month Index)].[All]" dimensionUniqueName="[I_Combined]" displayFolder="" count="0" memberValueDatatype="20" unbalanced="0" hidden="1"/>
    <cacheHierarchy uniqueName="[Sales Combined].[DATE (Month Index)]" caption="DATE (Month Index)" attribute="1" defaultMemberUniqueName="[Sales Combined].[DATE (Month Index)].[All]" allUniqueName="[Sales Combined].[DATE (Month Index)].[All]" dimensionUniqueName="[Sales Combined]" displayFolder="" count="0" memberValueDatatype="20" unbalanced="0" hidden="1"/>
    <cacheHierarchy uniqueName="[Measures].[Total Sales]" caption="Total Sales" measure="1" displayFolder="" measureGroup="I_Combined" count="0"/>
    <cacheHierarchy uniqueName="[Measures].[Total Cost]" caption="Total Cost" measure="1" displayFolder="" measureGroup="I_Combined" count="0"/>
    <cacheHierarchy uniqueName="[Measures].[Gross Profit]" caption="Gross Profit" measure="1" displayFolder="" measureGroup="I_Combined" count="0"/>
    <cacheHierarchy uniqueName="[Measures].[SGA]" caption="SGA" measure="1" displayFolder="" measureGroup="I_Combined" count="0"/>
    <cacheHierarchy uniqueName="[Measures].[Total Expenses]" caption="Total Expenses" measure="1" displayFolder="" measureGroup="I_Combined" count="0"/>
    <cacheHierarchy uniqueName="[Measures].[EBITDA]" caption="EBITDA" measure="1" displayFolder="" measureGroup="I_Combined" count="0"/>
    <cacheHierarchy uniqueName="[Measures].[EBIT]" caption="EBIT" measure="1" displayFolder="" measureGroup="I_Combined" count="0"/>
    <cacheHierarchy uniqueName="[Measures].[Other Expenses Total]" caption="Other Expenses Total" measure="1" displayFolder="" measureGroup="I_Combined" count="0"/>
    <cacheHierarchy uniqueName="[Measures].[Total Active Users]" caption="Total Active Users" measure="1" displayFolder="" measureGroup="Sales Combined" count="0"/>
    <cacheHierarchy uniqueName="[Measures].[Total Credit Sales]" caption="Total Credit Sales" measure="1" displayFolder="" measureGroup="Sales Combined" count="0" oneField="1">
      <fieldsUsage count="1">
        <fieldUsage x="1"/>
      </fieldsUsage>
    </cacheHierarchy>
    <cacheHierarchy uniqueName="[Measures].[Total Cash Sales]" caption="Total Cash Sales" measure="1" displayFolder="" measureGroup="Sales Combined" count="0"/>
    <cacheHierarchy uniqueName="[Measures].[Total Number of Transactions]" caption="Total Number of Transactions" measure="1" displayFolder="" measureGroup="Sales Combined" count="0"/>
    <cacheHierarchy uniqueName="[Measures].[Total Number of Credit Transactions]" caption="Total Number of Credit Transactions" measure="1" displayFolder="" measureGroup="Sales Combined" count="0"/>
    <cacheHierarchy uniqueName="[Measures].[Active Users CR Sales]" caption="Active Users CR Sales" measure="1" displayFolder="" measureGroup="Sales Combined" count="0"/>
    <cacheHierarchy uniqueName="[Measures].[Average Order Value CR Sales]" caption="Average Order Value CR Sales" measure="1" displayFolder="" measureGroup="Sales Combined" count="0"/>
    <cacheHierarchy uniqueName="[Measures].[Annual Order Frequency CR Sales]" caption="Annual Order Frequency CR Sales" measure="1" displayFolder="" measureGroup="Sales Combined" count="0"/>
    <cacheHierarchy uniqueName="[Measures].[Number of New Customers CR Sales]" caption="Number of New Customers CR Sales" measure="1" displayFolder="" measureGroup="Sales Combined" count="0"/>
    <cacheHierarchy uniqueName="[Measures].[Number of Repeat Customers CR Sales]" caption="Number of Repeat Customers CR Sales" measure="1" displayFolder="" measureGroup="Sales Combined" count="0"/>
    <cacheHierarchy uniqueName="[Measures].[__XL_Count 2018]" caption="__XL_Count 2018" measure="1" displayFolder="" measureGroup="2018" count="0" hidden="1"/>
    <cacheHierarchy uniqueName="[Measures].[__XL_Count 2019]" caption="__XL_Count 2019" measure="1" displayFolder="" measureGroup="2019" count="0" hidden="1"/>
    <cacheHierarchy uniqueName="[Measures].[__XL_Count Combined]" caption="__XL_Count Combined" measure="1" displayFolder="" measureGroup="Combined" count="0" hidden="1"/>
    <cacheHierarchy uniqueName="[Measures].[__XL_Count I_Combined]" caption="__XL_Count I_Combined" measure="1" displayFolder="" measureGroup="I_Combined" count="0" hidden="1"/>
    <cacheHierarchy uniqueName="[Measures].[__XL_Count Sales Combined]" caption="__XL_Count Sales Combined" measure="1" displayFolder="" measureGroup="Sales Combined" count="0" hidden="1"/>
    <cacheHierarchy uniqueName="[Measures].[__XL_Count Sales_Combined]" caption="__XL_Count Sales_Combined" measure="1" displayFolder="" measureGroup="Sales_Combined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Sales_Combined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4">
    <dimension name="I_Combined" uniqueName="[I_Combined]" caption="I_Combined"/>
    <dimension measure="1" name="Measures" uniqueName="[Measures]" caption="Measures"/>
    <dimension name="Sales Combined" uniqueName="[Sales Combined]" caption="Sales Combined"/>
    <dimension name="Sales_Combined" uniqueName="[Sales_Combined]" caption="Sales_Combined"/>
  </dimensions>
  <measureGroups count="6">
    <measureGroup name="2018" caption="2018"/>
    <measureGroup name="2019" caption="2019"/>
    <measureGroup name="Combined" caption="Combined"/>
    <measureGroup name="I_Combined" caption="I_Combined"/>
    <measureGroup name="Sales Combined" caption="Sales Combined"/>
    <measureGroup name="Sales_Combined" caption="Sales_Combined"/>
  </measureGroups>
  <maps count="3">
    <map measureGroup="3" dimension="0"/>
    <map measureGroup="4" dimension="2"/>
    <map measureGroup="5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pivotTable1.xml><?xml version="1.0" encoding="utf-8"?>
<pivotTableDefinition xmlns="http://schemas.openxmlformats.org/spreadsheetml/2006/main" name="Yearly Revenue" cacheId="13" applyNumberFormats="0" applyBorderFormats="0" applyFontFormats="0" applyPatternFormats="0" applyAlignmentFormats="0" applyWidthHeightFormats="1" dataCaption="Values" tag="ad42d566-c44c-44cf-be04-694880c70e61" updatedVersion="6" minRefreshableVersion="3" useAutoFormatting="1" subtotalHiddenItems="1" rowGrandTotals="0" colGrandTotals="0" itemPrintTitles="1" createdVersion="6" indent="0" outline="1" outlineData="1" multipleFieldFilters="0" chartFormat="3">
  <location ref="A71:B73" firstHeaderRow="1" firstDataRow="1" firstDataCol="1"/>
  <pivotFields count="2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2">
    <i>
      <x/>
    </i>
    <i>
      <x v="1"/>
    </i>
  </rowItems>
  <colItems count="1">
    <i/>
  </colItems>
  <dataFields count="1">
    <dataField fld="1" subtotal="count" baseField="0" baseItem="0"/>
  </dataField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port2.xlsx!I_Combined">
        <x15:activeTabTopLevelEntity name="[I_Combined]"/>
      </x15:pivotTableUISettings>
    </ext>
  </extLst>
</pivotTableDefinition>
</file>

<file path=xl/pivotTables/pivotTable10.xml><?xml version="1.0" encoding="utf-8"?>
<pivotTableDefinition xmlns="http://schemas.openxmlformats.org/spreadsheetml/2006/main" name="PivotTable16" cacheId="0" applyNumberFormats="0" applyBorderFormats="0" applyFontFormats="0" applyPatternFormats="0" applyAlignmentFormats="0" applyWidthHeightFormats="1" dataCaption="Values" tag="7699dd39-96c8-4f3d-9c1d-bdc4a712ec37" updatedVersion="6" minRefreshableVersion="3" useAutoFormatting="1" subtotalHiddenItems="1" rowGrandTotals="0" colGrandTotals="0" itemPrintTitles="1" createdVersion="6" indent="0" outline="1" outlineData="1" multipleFieldFilters="0" chartFormat="3">
  <location ref="H129:I130" firstHeaderRow="1" firstDataRow="1" firstDataCol="1" rowPageCount="1" colPageCount="1"/>
  <pivotFields count="4">
    <pivotField allDrilled="1" showAll="0" dataSourceSort="1" defaultAttributeDrillState="1">
      <items count="2">
        <item s="1" x="0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2">
        <item s="1" x="0"/>
        <item t="default"/>
      </items>
    </pivotField>
  </pivotFields>
  <rowFields count="1">
    <field x="3"/>
  </rowFields>
  <rowItems count="1">
    <i>
      <x/>
    </i>
  </rowItems>
  <colItems count="1">
    <i/>
  </colItems>
  <pageFields count="1">
    <pageField fld="2" hier="23" name="[Sales Combined].[Year].&amp;[2019]" cap="2019"/>
  </pageFields>
  <dataFields count="1">
    <dataField fld="1" subtotal="count" baseField="0" baseItem="0"/>
  </dataField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_Combined]"/>
        <x15:activeTabTopLevelEntity name="[Sales Combined]"/>
      </x15:pivotTableUISettings>
    </ext>
  </extLst>
</pivotTableDefinition>
</file>

<file path=xl/pivotTables/pivotTable11.xml><?xml version="1.0" encoding="utf-8"?>
<pivotTableDefinition xmlns="http://schemas.openxmlformats.org/spreadsheetml/2006/main" name="Monthly Active Users 2019" cacheId="6" applyNumberFormats="0" applyBorderFormats="0" applyFontFormats="0" applyPatternFormats="0" applyAlignmentFormats="0" applyWidthHeightFormats="1" dataCaption="Values" tag="471f8ac4-fa31-4df8-a5fb-f09ae7312fdf" updatedVersion="6" minRefreshableVersion="3" useAutoFormatting="1" subtotalHiddenItems="1" rowGrandTotals="0" colGrandTotals="0" itemPrintTitles="1" createdVersion="6" indent="0" outline="1" outlineData="1" multipleFieldFilters="0" chartFormat="2">
  <location ref="C47:D59" firstHeaderRow="1" firstDataRow="1" firstDataCol="1" rowPageCount="1" colPageCount="1"/>
  <pivotFields count="3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pageFields count="1">
    <pageField fld="2" hier="23" name="[Sales Combined].[Year].&amp;[2019]" cap="2019"/>
  </pageFields>
  <dataFields count="1">
    <dataField fld="1" subtotal="count" baseField="0" baseItem="0"/>
  </dataField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_Combined]"/>
        <x15:activeTabTopLevelEntity name="[Combined]"/>
        <x15:activeTabTopLevelEntity name="[Sales Combined]"/>
      </x15:pivotTableUISettings>
    </ext>
  </extLst>
</pivotTableDefinition>
</file>

<file path=xl/pivotTables/pivotTable12.xml><?xml version="1.0" encoding="utf-8"?>
<pivotTableDefinition xmlns="http://schemas.openxmlformats.org/spreadsheetml/2006/main" name="PivotTable15" cacheId="9" applyNumberFormats="0" applyBorderFormats="0" applyFontFormats="0" applyPatternFormats="0" applyAlignmentFormats="0" applyWidthHeightFormats="1" dataCaption="Values" tag="fc0ec795-b2ae-4fcd-b3f8-3103cfd05b39" updatedVersion="6" minRefreshableVersion="3" useAutoFormatting="1" subtotalHiddenItems="1" rowGrandTotals="0" colGrandTotals="0" itemPrintTitles="1" createdVersion="6" indent="0" outline="1" outlineData="1" multipleFieldFilters="0" chartFormat="3">
  <location ref="Q129:R130" firstHeaderRow="1" firstDataRow="1" firstDataCol="1" rowPageCount="1" colPageCount="1"/>
  <pivotFields count="4">
    <pivotField allDrilled="1" showAll="0" dataSourceSort="1" defaultAttributeDrillState="1">
      <items count="2">
        <item s="1" x="0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2">
        <item s="1" x="0"/>
        <item t="default"/>
      </items>
    </pivotField>
  </pivotFields>
  <rowFields count="1">
    <field x="3"/>
  </rowFields>
  <rowItems count="1">
    <i>
      <x/>
    </i>
  </rowItems>
  <colItems count="1">
    <i/>
  </colItems>
  <pageFields count="1">
    <pageField fld="2" hier="23" name="[Sales Combined].[Year].&amp;[2018]" cap="2018"/>
  </pageFields>
  <dataFields count="1">
    <dataField fld="1" subtotal="count" baseField="0" baseItem="0"/>
  </dataField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_Combined]"/>
        <x15:activeTabTopLevelEntity name="[Sales Combined]"/>
      </x15:pivotTableUISettings>
    </ext>
  </extLst>
</pivotTableDefinition>
</file>

<file path=xl/pivotTables/pivotTable13.xml><?xml version="1.0" encoding="utf-8"?>
<pivotTableDefinition xmlns="http://schemas.openxmlformats.org/spreadsheetml/2006/main" name="PivotTable13" cacheId="2" applyNumberFormats="0" applyBorderFormats="0" applyFontFormats="0" applyPatternFormats="0" applyAlignmentFormats="0" applyWidthHeightFormats="1" dataCaption="Values" tag="3c3f3dad-b080-46dc-9a08-d8cd34257ea1" updatedVersion="6" minRefreshableVersion="3" useAutoFormatting="1" subtotalHiddenItems="1" rowGrandTotals="0" colGrandTotals="0" itemPrintTitles="1" createdVersion="6" indent="0" outline="1" outlineData="1" multipleFieldFilters="0" chartFormat="3">
  <location ref="N129:N130" firstHeaderRow="1" firstDataRow="1" firstDataCol="0" rowPageCount="1" colPageCount="1"/>
  <pivotFields count="3">
    <pivotField allDrilled="1" showAll="0" dataSourceSort="1" defaultAttributeDrillState="1">
      <items count="2">
        <item s="1" x="0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Items count="1">
    <i/>
  </rowItems>
  <colItems count="1">
    <i/>
  </colItems>
  <pageFields count="1">
    <pageField fld="2" hier="23" name="[Sales Combined].[Year].&amp;[2018]" cap="2018"/>
  </pageFields>
  <dataFields count="1">
    <dataField fld="1" subtotal="count" baseField="0" baseItem="0"/>
  </dataField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_Combined]"/>
        <x15:activeTabTopLevelEntity name="[Sales Combined]"/>
      </x15:pivotTableUISettings>
    </ext>
  </extLst>
</pivotTableDefinition>
</file>

<file path=xl/pivotTables/pivotTable14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1" dataCaption="Values" tag="a90d8ed7-bddf-4f77-b33b-a973aad4c320" updatedVersion="6" minRefreshableVersion="3" useAutoFormatting="1" subtotalHiddenItems="1" rowGrandTotals="0" colGrandTotals="0" itemPrintTitles="1" createdVersion="6" indent="0" outline="1" outlineData="1" multipleFieldFilters="0" chartFormat="3">
  <location ref="K129:K130" firstHeaderRow="1" firstDataRow="1" firstDataCol="0" rowPageCount="1" colPageCount="1"/>
  <pivotFields count="3">
    <pivotField allDrilled="1" showAll="0" dataSourceSort="1" defaultAttributeDrillState="1">
      <items count="2">
        <item s="1" x="0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Items count="1">
    <i/>
  </rowItems>
  <colItems count="1">
    <i/>
  </colItems>
  <pageFields count="1">
    <pageField fld="2" hier="23" name="[Sales Combined].[Year].&amp;[2019]" cap="2019"/>
  </pageFields>
  <dataFields count="1">
    <dataField fld="1" subtotal="count" baseField="0" baseItem="0"/>
  </dataField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_Combined]"/>
        <x15:activeTabTopLevelEntity name="[Sales Combined]"/>
      </x15:pivotTableUISettings>
    </ext>
  </extLst>
</pivotTableDefinition>
</file>

<file path=xl/pivotTables/pivotTable15.xml><?xml version="1.0" encoding="utf-8"?>
<pivotTableDefinition xmlns="http://schemas.openxmlformats.org/spreadsheetml/2006/main" name="PivotTable10" cacheId="8" applyNumberFormats="0" applyBorderFormats="0" applyFontFormats="0" applyPatternFormats="0" applyAlignmentFormats="0" applyWidthHeightFormats="1" dataCaption="Values" tag="54bd2d13-f1db-455c-bc49-770df8e1e3d5" updatedVersion="6" minRefreshableVersion="3" useAutoFormatting="1" subtotalHiddenItems="1" rowGrandTotals="0" colGrandTotals="0" itemPrintTitles="1" createdVersion="6" indent="0" outline="1" outlineData="1" multipleFieldFilters="0" chartFormat="3">
  <location ref="F106:I117" firstHeaderRow="1" firstDataRow="3" firstDataCol="1"/>
  <pivotFields count="5">
    <pivotField allDrilled="1" showAll="0" dataSourceSort="1" defaultAttributeDrillState="1">
      <items count="2">
        <item s="1" x="0"/>
        <item t="default"/>
      </items>
    </pivotField>
    <pivotField dataField="1" showAll="0"/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  <pivotField axis="axisCol" allDrilled="1" showAll="0" dataSourceSort="1" defaultAttributeDrillState="1">
      <items count="2">
        <item s="1"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2">
    <field x="4"/>
    <field x="3"/>
  </colFields>
  <colItems count="3">
    <i>
      <x/>
      <x/>
    </i>
    <i r="1">
      <x v="1"/>
    </i>
    <i t="default">
      <x/>
    </i>
  </colItems>
  <dataFields count="1">
    <dataField fld="1" subtotal="count" baseField="0" baseItem="0"/>
  </dataField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2">
    <colHierarchyUsage hierarchyUsage="11"/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_Combined]"/>
        <x15:activeTabTopLevelEntity name="[Sales Combined]"/>
      </x15:pivotTableUISettings>
    </ext>
  </extLst>
</pivotTableDefinition>
</file>

<file path=xl/pivotTables/pivotTable16.xml><?xml version="1.0" encoding="utf-8"?>
<pivotTableDefinition xmlns="http://schemas.openxmlformats.org/spreadsheetml/2006/main" name="Monthly Active Users 2018" cacheId="5" applyNumberFormats="0" applyBorderFormats="0" applyFontFormats="0" applyPatternFormats="0" applyAlignmentFormats="0" applyWidthHeightFormats="1" dataCaption="Values" tag="d9694abc-9e6f-42c8-b081-87c775022feb" updatedVersion="6" minRefreshableVersion="3" useAutoFormatting="1" subtotalHiddenItems="1" rowGrandTotals="0" colGrandTotals="0" itemPrintTitles="1" createdVersion="6" indent="0" outline="1" outlineData="1" multipleFieldFilters="0" chartFormat="2">
  <location ref="A47:B59" firstHeaderRow="1" firstDataRow="1" firstDataCol="1" rowPageCount="1" colPageCount="1"/>
  <pivotFields count="3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pageFields count="1">
    <pageField fld="2" hier="23" name="[Sales Combined].[Year].&amp;[2018]" cap="2018"/>
  </pageFields>
  <dataFields count="1">
    <dataField fld="1" subtotal="count" baseField="0" baseItem="0"/>
  </dataField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_Combined]"/>
        <x15:activeTabTopLevelEntity name="[Combined]"/>
        <x15:activeTabTopLevelEntity name="[Sales Combined]"/>
      </x15:pivotTableUISettings>
    </ext>
  </extLst>
</pivotTableDefinition>
</file>

<file path=xl/pivotTables/pivotTable17.xml><?xml version="1.0" encoding="utf-8"?>
<pivotTableDefinition xmlns="http://schemas.openxmlformats.org/spreadsheetml/2006/main" name="Income Summary by Month" cacheId="15" applyNumberFormats="0" applyBorderFormats="0" applyFontFormats="0" applyPatternFormats="0" applyAlignmentFormats="0" applyWidthHeightFormats="1" dataCaption="Values" tag="99343587-262d-446a-8744-a59904b537aa" updatedVersion="6" minRefreshableVersion="3" useAutoFormatting="1" subtotalHiddenItems="1" rowGrandTotals="0" colGrandTotals="0" itemPrintTitles="1" createdVersion="6" indent="0" outline="1" outlineData="1" multipleFieldFilters="0" chartFormat="2">
  <location ref="A4:E16" firstHeaderRow="0" firstDataRow="1" firstDataCol="1" rowPageCount="1" colPageCount="1"/>
  <pivotFields count="6"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9" name="[I_Combined].[Year].&amp;[2018]" cap="2018"/>
  </pageFields>
  <dataFields count="4">
    <dataField fld="1" subtotal="count" baseField="0" baseItem="0"/>
    <dataField fld="2" subtotal="count" baseField="0" baseItem="0"/>
    <dataField fld="4" subtotal="count" baseField="0" baseItem="0"/>
    <dataField fld="3" subtotal="count" baseField="0" baseItem="0"/>
  </dataField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port2.xlsx!I_Combined">
        <x15:activeTabTopLevelEntity name="[I_Combined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Values" tag="98307404-787d-4f68-af83-dfc91bdf0b73" updatedVersion="6" minRefreshableVersion="3" useAutoFormatting="1" subtotalHiddenItems="1" rowGrandTotals="0" colGrandTotals="0" itemPrintTitles="1" createdVersion="6" indent="0" outline="1" outlineData="1" multipleFieldFilters="0" chartFormat="4">
  <location ref="H74:I80" firstHeaderRow="1" firstDataRow="1" firstDataCol="1" rowPageCount="1" colPageCount="1"/>
  <pivotFields count="3">
    <pivotField axis="axisPage" allDrilled="1" showAll="0" dataSourceSort="1" defaultAttributeDrillState="1">
      <items count="1">
        <item t="default"/>
      </items>
    </pivotField>
    <pivotField dataField="1" showAll="0"/>
    <pivotField axis="axisRow" allDrilled="1" showAll="0" sortType="a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6">
    <i>
      <x v="1"/>
    </i>
    <i>
      <x v="4"/>
    </i>
    <i>
      <x v="2"/>
    </i>
    <i>
      <x/>
    </i>
    <i>
      <x v="3"/>
    </i>
    <i>
      <x v="5"/>
    </i>
  </rowItems>
  <colItems count="1">
    <i/>
  </colItems>
  <pageFields count="1">
    <pageField fld="0" hier="9" name="[I_Combined].[Year].&amp;[2019]" cap="2019"/>
  </pageFields>
  <dataFields count="1">
    <dataField fld="1" subtotal="count" baseField="0" baseItem="0"/>
  </dataField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port2.xlsx!I_Combined">
        <x15:activeTabTopLevelEntity name="[I_Combined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7" cacheId="16" applyNumberFormats="0" applyBorderFormats="0" applyFontFormats="0" applyPatternFormats="0" applyAlignmentFormats="0" applyWidthHeightFormats="1" dataCaption="Values" tag="3480e5d4-8dbc-4b4c-a3df-a444678e7bca" updatedVersion="6" minRefreshableVersion="3" useAutoFormatting="1" subtotalHiddenItems="1" rowGrandTotals="0" colGrandTotals="0" itemPrintTitles="1" createdVersion="6" indent="0" outline="1" outlineData="1" multipleFieldFilters="0" chartFormat="3">
  <location ref="T127:U129" firstHeaderRow="1" firstDataRow="1" firstDataCol="1"/>
  <pivotFields count="2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2">
    <i>
      <x/>
    </i>
    <i>
      <x v="1"/>
    </i>
  </rowItems>
  <colItems count="1">
    <i/>
  </colItems>
  <dataFields count="1">
    <dataField fld="1" subtotal="count" baseField="0" baseItem="0"/>
  </dataField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port2.xlsx!I_Combined">
        <x15:activeTabTopLevelEntity name="[I_Combined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7" cacheId="4" applyNumberFormats="0" applyBorderFormats="0" applyFontFormats="0" applyPatternFormats="0" applyAlignmentFormats="0" applyWidthHeightFormats="1" dataCaption="Values" tag="6ee1797c-9f6a-4e7e-8933-174c375e9e2e" updatedVersion="6" minRefreshableVersion="3" useAutoFormatting="1" subtotalHiddenItems="1" rowGrandTotals="0" colGrandTotals="0" itemPrintTitles="1" createdVersion="6" indent="0" outline="1" outlineData="1" multipleFieldFilters="0" chartFormat="3">
  <location ref="C80:D90" firstHeaderRow="1" firstDataRow="1" firstDataCol="1" rowPageCount="1" colPageCount="1"/>
  <pivotFields count="4">
    <pivotField allDrilled="1" showAll="0" measureFilter="1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measureFilter="1" sortType="a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10">
    <i>
      <x v="4"/>
    </i>
    <i>
      <x v="7"/>
    </i>
    <i>
      <x v="6"/>
    </i>
    <i>
      <x v="3"/>
    </i>
    <i>
      <x v="5"/>
    </i>
    <i>
      <x v="8"/>
    </i>
    <i>
      <x/>
    </i>
    <i>
      <x v="9"/>
    </i>
    <i>
      <x v="1"/>
    </i>
    <i>
      <x v="2"/>
    </i>
  </rowItems>
  <colItems count="1">
    <i/>
  </colItems>
  <pageFields count="1">
    <pageField fld="1" hier="23" name="[Sales Combined].[Year].&amp;[2019]" cap="2019"/>
  </pageFields>
  <dataFields count="1">
    <dataField fld="3" subtotal="count" baseField="0" baseItem="0"/>
  </dataField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93">
      <autoFilter ref="A1">
        <filterColumn colId="0">
          <top10 val="10" filterVal="10"/>
        </filterColumn>
      </autoFilter>
    </filter>
    <filter fld="2" type="count" id="2" iMeasureHier="77">
      <autoFilter ref="A1">
        <filterColumn colId="0">
          <top10 val="10" filterVal="10"/>
        </filterColumn>
      </autoFilter>
    </filter>
  </filter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_Combined]"/>
        <x15:activeTabTopLevelEntity name="[Sales_Combined]"/>
        <x15:activeTabTopLevelEntity name="[Sales Combined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12" cacheId="10" applyNumberFormats="0" applyBorderFormats="0" applyFontFormats="0" applyPatternFormats="0" applyAlignmentFormats="0" applyWidthHeightFormats="1" dataCaption="Values" tag="728d79db-9c35-4972-8462-d91d2bc94230" updatedVersion="6" minRefreshableVersion="3" useAutoFormatting="1" subtotalHiddenItems="1" rowGrandTotals="0" colGrandTotals="0" itemPrintTitles="1" createdVersion="6" indent="0" outline="1" outlineData="1" multipleFieldFilters="0" chartFormat="3">
  <location ref="A126:B127" firstHeaderRow="1" firstDataRow="1" firstDataCol="1" rowPageCount="1" colPageCount="1"/>
  <pivotFields count="3">
    <pivotField axis="axisRow" allDrilled="1" showAll="0" dataSourceSort="1" defaultAttributeDrillState="1">
      <items count="2">
        <item s="1" x="0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1">
    <i>
      <x/>
    </i>
  </rowItems>
  <colItems count="1">
    <i/>
  </colItems>
  <pageFields count="1">
    <pageField fld="2" hier="23" name="[Sales Combined].[Year].&amp;[2019]" cap="2019"/>
  </pageFields>
  <dataFields count="1">
    <dataField fld="1" subtotal="count" baseField="0" baseItem="0"/>
  </dataField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_Combined]"/>
        <x15:activeTabTopLevelEntity name="[Sales Combined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tag="929c457e-8916-40e4-a737-a04f9b8f84d3" updatedVersion="6" minRefreshableVersion="3" useAutoFormatting="1" subtotalHiddenItems="1" rowGrandTotals="0" colGrandTotals="0" itemPrintTitles="1" createdVersion="6" indent="0" outline="1" outlineData="1" multipleFieldFilters="0" chartFormat="3">
  <location ref="A80:B90" firstHeaderRow="1" firstDataRow="1" firstDataCol="1" rowPageCount="1" colPageCount="1"/>
  <pivotFields count="4">
    <pivotField allDrilled="1" showAll="0" measureFilter="1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measureFilter="1" sortType="a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10">
    <i>
      <x v="9"/>
    </i>
    <i>
      <x v="1"/>
    </i>
    <i>
      <x v="8"/>
    </i>
    <i>
      <x v="6"/>
    </i>
    <i>
      <x v="7"/>
    </i>
    <i>
      <x v="2"/>
    </i>
    <i>
      <x v="4"/>
    </i>
    <i>
      <x v="3"/>
    </i>
    <i>
      <x v="5"/>
    </i>
    <i>
      <x/>
    </i>
  </rowItems>
  <colItems count="1">
    <i/>
  </colItems>
  <pageFields count="1">
    <pageField fld="1" hier="23" name="[Sales Combined].[Year].&amp;[2018]" cap="2018"/>
  </pageFields>
  <dataFields count="1">
    <dataField fld="3" subtotal="count" baseField="0" baseItem="0"/>
  </dataField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93">
      <autoFilter ref="A1">
        <filterColumn colId="0">
          <top10 val="10" filterVal="10"/>
        </filterColumn>
      </autoFilter>
    </filter>
    <filter fld="2" type="count" id="2" iMeasureHier="77">
      <autoFilter ref="A1">
        <filterColumn colId="0">
          <top10 val="10" filterVal="10"/>
        </filterColumn>
      </autoFilter>
    </filter>
  </filter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_Combined]"/>
        <x15:activeTabTopLevelEntity name="[Sales_Combined]"/>
        <x15:activeTabTopLevelEntity name="[Sales Combined]"/>
      </x15:pivotTableUISettings>
    </ext>
  </extLst>
</pivotTableDefinition>
</file>

<file path=xl/pivotTables/pivotTable7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tag="bfc01919-8dc2-4dd4-af5f-5fc884a5117c" updatedVersion="6" minRefreshableVersion="3" useAutoFormatting="1" subtotalHiddenItems="1" rowGrandTotals="0" colGrandTotals="0" itemPrintTitles="1" createdVersion="6" indent="0" outline="1" outlineData="1" multipleFieldFilters="0" chartFormat="2">
  <location ref="F4:J16" firstHeaderRow="0" firstDataRow="1" firstDataCol="1" rowPageCount="1" colPageCount="1"/>
  <pivotFields count="6"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9" name="[I_Combined].[Year].&amp;[2019]" cap="2019"/>
  </pageFields>
  <dataFields count="4">
    <dataField fld="1" subtotal="count" baseField="0" baseItem="0"/>
    <dataField fld="2" subtotal="count" baseField="0" baseItem="0"/>
    <dataField fld="4" subtotal="count" baseField="0" baseItem="0"/>
    <dataField fld="3" subtotal="count" baseField="0" baseItem="0"/>
  </dataField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port2.xlsx!I_Combined">
        <x15:activeTabTopLevelEntity name="[I_Combined]"/>
      </x15:pivotTableUISettings>
    </ext>
  </extLst>
</pivotTableDefinition>
</file>

<file path=xl/pivotTables/pivotTable8.xml><?xml version="1.0" encoding="utf-8"?>
<pivotTableDefinition xmlns="http://schemas.openxmlformats.org/spreadsheetml/2006/main" name="PivotTable9" cacheId="7" applyNumberFormats="0" applyBorderFormats="0" applyFontFormats="0" applyPatternFormats="0" applyAlignmentFormats="0" applyWidthHeightFormats="1" dataCaption="Values" tag="56a1b837-17c7-4a37-961e-de5b702574c0" updatedVersion="6" minRefreshableVersion="3" useAutoFormatting="1" subtotalHiddenItems="1" rowGrandTotals="0" colGrandTotals="0" itemPrintTitles="1" createdVersion="6" indent="0" outline="1" outlineData="1" multipleFieldFilters="0" chartFormat="3">
  <location ref="A105:D119" firstHeaderRow="1" firstDataRow="3" firstDataCol="1"/>
  <pivotFields count="4">
    <pivotField axis="axisCol" allDrilled="1" showAll="0" dataSourceSort="1" defaultAttributeDrillState="1">
      <items count="2">
        <item s="1" x="0"/>
        <item t="default"/>
      </items>
    </pivotField>
    <pivotField dataField="1" showAll="0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2">
    <field x="0"/>
    <field x="3"/>
  </colFields>
  <colItems count="3">
    <i>
      <x/>
      <x/>
    </i>
    <i r="1">
      <x v="1"/>
    </i>
    <i t="default">
      <x/>
    </i>
  </colItems>
  <dataFields count="1">
    <dataField fld="1" subtotal="count" baseField="0" baseItem="0"/>
  </dataField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2">
    <colHierarchyUsage hierarchyUsage="10"/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_Combined]"/>
        <x15:activeTabTopLevelEntity name="[Sales Combined]"/>
      </x15:pivotTableUISettings>
    </ext>
  </extLst>
</pivotTableDefinition>
</file>

<file path=xl/pivotTables/pivotTable9.xml><?xml version="1.0" encoding="utf-8"?>
<pivotTableDefinition xmlns="http://schemas.openxmlformats.org/spreadsheetml/2006/main" name="PivotTable11" cacheId="11" applyNumberFormats="0" applyBorderFormats="0" applyFontFormats="0" applyPatternFormats="0" applyAlignmentFormats="0" applyWidthHeightFormats="1" dataCaption="Values" tag="8cabd8ed-af5e-4c68-b9e9-ae9bb0ac6dfb" updatedVersion="6" minRefreshableVersion="3" useAutoFormatting="1" subtotalHiddenItems="1" rowGrandTotals="0" colGrandTotals="0" itemPrintTitles="1" createdVersion="6" indent="0" outline="1" outlineData="1" multipleFieldFilters="0" chartFormat="3">
  <location ref="D126:E127" firstHeaderRow="1" firstDataRow="1" firstDataCol="1" rowPageCount="1" colPageCount="1"/>
  <pivotFields count="3">
    <pivotField axis="axisRow" allDrilled="1" showAll="0" dataSourceSort="1" defaultAttributeDrillState="1">
      <items count="2">
        <item s="1" x="0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1">
    <i>
      <x/>
    </i>
  </rowItems>
  <colItems count="1">
    <i/>
  </colItems>
  <pageFields count="1">
    <pageField fld="2" hier="23" name="[Sales Combined].[Year].&amp;[2018]" cap="2018"/>
  </pageFields>
  <dataFields count="1">
    <dataField fld="1" subtotal="count" baseField="0" baseItem="0"/>
  </dataField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_Combined]"/>
        <x15:activeTabTopLevelEntity name="[Sales Combined]"/>
      </x15:pivotTableUISettings>
    </ext>
  </extLst>
</pivotTableDefinition>
</file>

<file path=xl/queryTables/queryTable1.xml><?xml version="1.0" encoding="utf-8"?>
<queryTable xmlns="http://schemas.openxmlformats.org/spreadsheetml/2006/main" name="ExternalData_1" connectionId="7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Date" tableColumnId="1"/>
      <queryTableField id="2" name="Year" tableColumnId="2"/>
      <queryTableField id="3" name="Quarter" tableColumnId="3"/>
      <queryTableField id="4" name="Month" tableColumnId="4"/>
      <queryTableField id="5" name="Item" tableColumnId="5"/>
      <queryTableField id="6" name="Item Type" tableColumnId="6"/>
      <queryTableField id="7" name="Value" tableColumnId="7"/>
    </queryTableFields>
  </queryTableRefresh>
</queryTable>
</file>

<file path=xl/queryTables/queryTable2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preserveSortFilterLayout="0" nextId="16">
    <queryTableFields count="15">
      <queryTableField id="1" name="invoice id" tableColumnId="31"/>
      <queryTableField id="2" name="DATE" tableColumnId="32"/>
      <queryTableField id="3" name="Year" tableColumnId="33"/>
      <queryTableField id="4" name="Quarter" tableColumnId="34"/>
      <queryTableField id="5" name="Month" tableColumnId="35"/>
      <queryTableField id="6" name="Sales Person" tableColumnId="36"/>
      <queryTableField id="7" name="Value" tableColumnId="37"/>
      <queryTableField id="8" name="Customer Name" tableColumnId="38"/>
      <queryTableField id="9" name="Customer Company" tableColumnId="39"/>
      <queryTableField id="10" name="Customer Type" tableColumnId="40"/>
      <queryTableField id="11" name="Mode of Payment" tableColumnId="41"/>
      <queryTableField id="12" name="DATE (Year)" tableColumnId="42"/>
      <queryTableField id="13" name="DATE (Quarter)" tableColumnId="43"/>
      <queryTableField id="14" name="DATE (Month Index)" tableColumnId="44"/>
      <queryTableField id="15" name="DATE (Month)" tableColumnId="45"/>
    </queryTableFields>
  </queryTableRefresh>
  <extLst>
    <ext xmlns:x15="http://schemas.microsoft.com/office/spreadsheetml/2010/11/main" uri="{883FBD77-0823-4a55-B5E3-86C4891E6966}">
      <x15:queryTable sourceDataName="Query - Sales Combined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6" name="Financial_data_Combined" displayName="Financial_data_Combined" ref="A1:G589" tableType="queryTable" totalsRowShown="0">
  <autoFilter ref="A1:G589"/>
  <tableColumns count="7">
    <tableColumn id="1" uniqueName="1" name="Date" queryTableFieldId="1" dataDxfId="21"/>
    <tableColumn id="2" uniqueName="2" name="Year" queryTableFieldId="2" dataDxfId="20"/>
    <tableColumn id="3" uniqueName="3" name="Quarter" queryTableFieldId="3" dataDxfId="19"/>
    <tableColumn id="4" uniqueName="4" name="Month" queryTableFieldId="4" dataDxfId="18"/>
    <tableColumn id="5" uniqueName="5" name="Item" queryTableFieldId="5" dataDxfId="17"/>
    <tableColumn id="6" uniqueName="6" name="Item Type" queryTableFieldId="6" dataDxfId="16"/>
    <tableColumn id="7" uniqueName="7" name="Value" queryTableFieldId="7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Sales_Combined" displayName="Sales_Combined" ref="A1:O909" tableType="queryTable" totalsRowShown="0">
  <autoFilter ref="A1:O909"/>
  <sortState ref="A13:N909">
    <sortCondition descending="1" ref="G1:G909"/>
  </sortState>
  <tableColumns count="15">
    <tableColumn id="31" uniqueName="31" name="invoice id" queryTableFieldId="1" dataDxfId="14"/>
    <tableColumn id="32" uniqueName="32" name="DATE" queryTableFieldId="2" dataDxfId="13"/>
    <tableColumn id="33" uniqueName="33" name="Year" queryTableFieldId="3" dataDxfId="12"/>
    <tableColumn id="34" uniqueName="34" name="Quarter" queryTableFieldId="4" dataDxfId="11"/>
    <tableColumn id="35" uniqueName="35" name="Month" queryTableFieldId="5" dataDxfId="10"/>
    <tableColumn id="36" uniqueName="36" name="Sales Person" queryTableFieldId="6" dataDxfId="9"/>
    <tableColumn id="37" uniqueName="37" name="Value" queryTableFieldId="7" dataDxfId="8"/>
    <tableColumn id="38" uniqueName="38" name="Customer Name" queryTableFieldId="8" dataDxfId="7"/>
    <tableColumn id="39" uniqueName="39" name="Customer Company" queryTableFieldId="9" dataDxfId="6"/>
    <tableColumn id="40" uniqueName="40" name="Customer Type" queryTableFieldId="10" dataDxfId="5"/>
    <tableColumn id="41" uniqueName="41" name="Mode of Payment" queryTableFieldId="11" dataDxfId="4"/>
    <tableColumn id="42" uniqueName="42" name="DATE (Year)" queryTableFieldId="12" dataDxfId="3"/>
    <tableColumn id="43" uniqueName="43" name="DATE (Quarter)" queryTableFieldId="13" dataDxfId="2"/>
    <tableColumn id="44" uniqueName="44" name="DATE (Month Index)" queryTableFieldId="14" dataDxfId="1"/>
    <tableColumn id="45" uniqueName="45" name="DATE (Month)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2"/>
  <sheetViews>
    <sheetView tabSelected="1" workbookViewId="0">
      <selection activeCell="B2" sqref="B2"/>
    </sheetView>
  </sheetViews>
  <sheetFormatPr defaultRowHeight="15" x14ac:dyDescent="0.25"/>
  <sheetData>
    <row r="2" spans="3:11" ht="15.75" x14ac:dyDescent="0.25">
      <c r="C2" s="44" t="s">
        <v>784</v>
      </c>
      <c r="D2" s="44"/>
      <c r="E2" s="44"/>
      <c r="F2" s="44"/>
      <c r="G2" s="44"/>
      <c r="H2" s="44"/>
      <c r="I2" s="44"/>
      <c r="J2" s="44"/>
      <c r="K2" s="44"/>
    </row>
    <row r="3" spans="3:11" ht="23.25" x14ac:dyDescent="0.35">
      <c r="C3" s="41" t="s">
        <v>774</v>
      </c>
      <c r="D3" s="42"/>
      <c r="E3" s="42"/>
      <c r="F3" s="42"/>
      <c r="G3" s="42"/>
      <c r="H3" s="42"/>
      <c r="I3" s="42"/>
      <c r="J3" s="42"/>
      <c r="K3" s="43"/>
    </row>
    <row r="4" spans="3:11" ht="15.75" x14ac:dyDescent="0.25">
      <c r="C4" s="22" t="s">
        <v>775</v>
      </c>
      <c r="D4" s="16"/>
      <c r="E4" s="16"/>
      <c r="F4" s="16"/>
      <c r="G4" s="16"/>
      <c r="H4" s="16"/>
      <c r="I4" s="16"/>
      <c r="J4" s="16"/>
      <c r="K4" s="17"/>
    </row>
    <row r="5" spans="3:11" x14ac:dyDescent="0.25">
      <c r="C5" s="15"/>
      <c r="D5" s="16"/>
      <c r="E5" s="16"/>
      <c r="F5" s="16"/>
      <c r="G5" s="16"/>
      <c r="H5" s="16"/>
      <c r="I5" s="16"/>
      <c r="J5" s="16"/>
      <c r="K5" s="17"/>
    </row>
    <row r="6" spans="3:11" x14ac:dyDescent="0.25">
      <c r="C6" s="15"/>
      <c r="D6" s="16"/>
      <c r="E6" s="16"/>
      <c r="F6" s="16"/>
      <c r="G6" s="16"/>
      <c r="H6" s="16"/>
      <c r="I6" s="16"/>
      <c r="J6" s="16"/>
      <c r="K6" s="17"/>
    </row>
    <row r="7" spans="3:11" x14ac:dyDescent="0.25">
      <c r="C7" s="15"/>
      <c r="D7" s="16"/>
      <c r="E7" s="16"/>
      <c r="F7" s="16"/>
      <c r="G7" s="16"/>
      <c r="H7" s="16"/>
      <c r="I7" s="16"/>
      <c r="J7" s="16"/>
      <c r="K7" s="17"/>
    </row>
    <row r="8" spans="3:11" x14ac:dyDescent="0.25">
      <c r="C8" s="15"/>
      <c r="D8" s="16"/>
      <c r="E8" s="16"/>
      <c r="F8" s="16"/>
      <c r="G8" s="16"/>
      <c r="H8" s="16"/>
      <c r="I8" s="16"/>
      <c r="J8" s="16"/>
      <c r="K8" s="17"/>
    </row>
    <row r="9" spans="3:11" x14ac:dyDescent="0.25">
      <c r="C9" s="15"/>
      <c r="D9" s="16"/>
      <c r="E9" s="16"/>
      <c r="F9" s="16"/>
      <c r="G9" s="16"/>
      <c r="H9" s="16"/>
      <c r="I9" s="16"/>
      <c r="J9" s="16"/>
      <c r="K9" s="17"/>
    </row>
    <row r="10" spans="3:11" x14ac:dyDescent="0.25">
      <c r="C10" s="15"/>
      <c r="D10" s="16"/>
      <c r="E10" s="16"/>
      <c r="F10" s="16"/>
      <c r="G10" s="16"/>
      <c r="H10" s="16"/>
      <c r="I10" s="16"/>
      <c r="J10" s="16"/>
      <c r="K10" s="17"/>
    </row>
    <row r="11" spans="3:11" x14ac:dyDescent="0.25">
      <c r="C11" s="15"/>
      <c r="D11" s="16"/>
      <c r="E11" s="16"/>
      <c r="F11" s="16"/>
      <c r="G11" s="16"/>
      <c r="H11" s="16"/>
      <c r="I11" s="16"/>
      <c r="J11" s="16"/>
      <c r="K11" s="17"/>
    </row>
    <row r="12" spans="3:11" x14ac:dyDescent="0.25">
      <c r="C12" s="15"/>
      <c r="D12" s="16"/>
      <c r="E12" s="16"/>
      <c r="F12" s="16"/>
      <c r="G12" s="16"/>
      <c r="H12" s="16"/>
      <c r="I12" s="16"/>
      <c r="J12" s="16"/>
      <c r="K12" s="17"/>
    </row>
    <row r="13" spans="3:11" x14ac:dyDescent="0.25">
      <c r="C13" s="15"/>
      <c r="D13" s="16"/>
      <c r="E13" s="16"/>
      <c r="F13" s="16"/>
      <c r="G13" s="16"/>
      <c r="H13" s="16"/>
      <c r="I13" s="16"/>
      <c r="J13" s="16"/>
      <c r="K13" s="17"/>
    </row>
    <row r="14" spans="3:11" x14ac:dyDescent="0.25">
      <c r="C14" s="15"/>
      <c r="D14" s="16"/>
      <c r="E14" s="16"/>
      <c r="F14" s="16"/>
      <c r="G14" s="16"/>
      <c r="H14" s="16"/>
      <c r="I14" s="16"/>
      <c r="J14" s="16"/>
      <c r="K14" s="17"/>
    </row>
    <row r="15" spans="3:11" x14ac:dyDescent="0.25">
      <c r="C15" s="15"/>
      <c r="D15" s="16"/>
      <c r="E15" s="16"/>
      <c r="F15" s="16"/>
      <c r="G15" s="16"/>
      <c r="H15" s="16"/>
      <c r="I15" s="16"/>
      <c r="J15" s="16"/>
      <c r="K15" s="17"/>
    </row>
    <row r="16" spans="3:11" x14ac:dyDescent="0.25">
      <c r="C16" s="15"/>
      <c r="D16" s="16"/>
      <c r="E16" s="16"/>
      <c r="F16" s="16"/>
      <c r="G16" s="16"/>
      <c r="H16" s="16"/>
      <c r="I16" s="16"/>
      <c r="J16" s="16"/>
      <c r="K16" s="17"/>
    </row>
    <row r="17" spans="3:11" x14ac:dyDescent="0.25">
      <c r="C17" s="15"/>
      <c r="D17" s="16"/>
      <c r="E17" s="16"/>
      <c r="F17" s="16"/>
      <c r="G17" s="16"/>
      <c r="H17" s="16"/>
      <c r="I17" s="16"/>
      <c r="J17" s="16"/>
      <c r="K17" s="17"/>
    </row>
    <row r="18" spans="3:11" x14ac:dyDescent="0.25">
      <c r="C18" s="15"/>
      <c r="D18" s="16"/>
      <c r="E18" s="16"/>
      <c r="F18" s="16"/>
      <c r="G18" s="16"/>
      <c r="H18" s="16"/>
      <c r="I18" s="16"/>
      <c r="J18" s="16"/>
      <c r="K18" s="17"/>
    </row>
    <row r="19" spans="3:11" x14ac:dyDescent="0.25">
      <c r="C19" s="15"/>
      <c r="D19" s="16"/>
      <c r="E19" s="16"/>
      <c r="F19" s="16"/>
      <c r="G19" s="16"/>
      <c r="H19" s="16"/>
      <c r="I19" s="16"/>
      <c r="J19" s="16"/>
      <c r="K19" s="17"/>
    </row>
    <row r="20" spans="3:11" x14ac:dyDescent="0.25">
      <c r="C20" s="15"/>
      <c r="D20" s="16"/>
      <c r="E20" s="16"/>
      <c r="F20" s="16"/>
      <c r="G20" s="16"/>
      <c r="H20" s="16"/>
      <c r="I20" s="16"/>
      <c r="J20" s="16"/>
      <c r="K20" s="17"/>
    </row>
    <row r="21" spans="3:11" x14ac:dyDescent="0.25">
      <c r="C21" s="15"/>
      <c r="D21" s="16"/>
      <c r="E21" s="16"/>
      <c r="F21" s="16"/>
      <c r="G21" s="16"/>
      <c r="H21" s="16"/>
      <c r="I21" s="16"/>
      <c r="J21" s="16"/>
      <c r="K21" s="17"/>
    </row>
    <row r="22" spans="3:11" x14ac:dyDescent="0.25">
      <c r="C22" s="18"/>
      <c r="D22" s="19"/>
      <c r="E22" s="19"/>
      <c r="F22" s="19"/>
      <c r="G22" s="19"/>
      <c r="H22" s="19"/>
      <c r="I22" s="19"/>
      <c r="J22" s="19"/>
      <c r="K22" s="20"/>
    </row>
  </sheetData>
  <mergeCells count="2">
    <mergeCell ref="C3:K3"/>
    <mergeCell ref="C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4"/>
  <sheetViews>
    <sheetView topLeftCell="A4" workbookViewId="0"/>
  </sheetViews>
  <sheetFormatPr defaultRowHeight="15" x14ac:dyDescent="0.25"/>
  <sheetData>
    <row r="2" spans="2:14" ht="18" x14ac:dyDescent="0.25">
      <c r="B2" s="45" t="s">
        <v>785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7"/>
    </row>
    <row r="3" spans="2:14" x14ac:dyDescent="0.25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8"/>
    </row>
    <row r="4" spans="2:14" x14ac:dyDescent="0.25"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17"/>
    </row>
    <row r="5" spans="2:14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17"/>
    </row>
    <row r="6" spans="2:14" x14ac:dyDescent="0.25"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17"/>
    </row>
    <row r="7" spans="2:14" ht="19.5" customHeight="1" x14ac:dyDescent="0.25">
      <c r="B7" s="39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17"/>
    </row>
    <row r="8" spans="2:14" x14ac:dyDescent="0.25">
      <c r="B8" s="39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17"/>
    </row>
    <row r="9" spans="2:14" x14ac:dyDescent="0.25"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17"/>
    </row>
    <row r="10" spans="2:14" x14ac:dyDescent="0.25">
      <c r="B10" s="39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17"/>
    </row>
    <row r="11" spans="2:14" x14ac:dyDescent="0.25">
      <c r="B11" s="39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17"/>
    </row>
    <row r="12" spans="2:14" x14ac:dyDescent="0.25">
      <c r="B12" s="3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17"/>
    </row>
    <row r="13" spans="2:14" x14ac:dyDescent="0.25">
      <c r="B13" s="39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17"/>
    </row>
    <row r="14" spans="2:14" x14ac:dyDescent="0.25">
      <c r="B14" s="39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17"/>
    </row>
    <row r="15" spans="2:14" x14ac:dyDescent="0.25">
      <c r="B15" s="39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17"/>
    </row>
    <row r="16" spans="2:14" x14ac:dyDescent="0.25">
      <c r="B16" s="39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17"/>
    </row>
    <row r="17" spans="2:14" x14ac:dyDescent="0.25"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7"/>
    </row>
    <row r="18" spans="2:14" x14ac:dyDescent="0.25">
      <c r="B18" s="39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7"/>
    </row>
    <row r="19" spans="2:14" x14ac:dyDescent="0.25">
      <c r="B19" s="39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17"/>
    </row>
    <row r="20" spans="2:14" x14ac:dyDescent="0.25">
      <c r="B20" s="39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17"/>
    </row>
    <row r="21" spans="2:14" x14ac:dyDescent="0.25">
      <c r="B21" s="39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17"/>
    </row>
    <row r="22" spans="2:14" x14ac:dyDescent="0.25">
      <c r="B22" s="39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17"/>
    </row>
    <row r="23" spans="2:14" x14ac:dyDescent="0.25">
      <c r="B23" s="39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17"/>
    </row>
    <row r="24" spans="2:14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1"/>
    </row>
  </sheetData>
  <mergeCells count="1">
    <mergeCell ref="B2:N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workbookViewId="0">
      <selection activeCell="P5" sqref="P5"/>
    </sheetView>
  </sheetViews>
  <sheetFormatPr defaultRowHeight="15" x14ac:dyDescent="0.25"/>
  <cols>
    <col min="3" max="3" width="6.42578125" customWidth="1"/>
  </cols>
  <sheetData>
    <row r="2" spans="1:12" ht="18" x14ac:dyDescent="0.25">
      <c r="A2" s="48" t="s">
        <v>776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50"/>
    </row>
    <row r="3" spans="1:12" ht="15.75" x14ac:dyDescent="0.25">
      <c r="A3" s="7"/>
      <c r="B3" s="16"/>
      <c r="C3" s="16"/>
      <c r="D3" s="32" t="s">
        <v>783</v>
      </c>
      <c r="E3" s="16"/>
      <c r="F3" s="16"/>
      <c r="G3" s="16"/>
      <c r="H3" s="16"/>
      <c r="I3" s="16"/>
      <c r="J3" s="16"/>
      <c r="K3" s="16"/>
      <c r="L3" s="17"/>
    </row>
    <row r="4" spans="1:12" x14ac:dyDescent="0.2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7"/>
    </row>
    <row r="5" spans="1:12" x14ac:dyDescent="0.25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7"/>
    </row>
    <row r="6" spans="1:12" x14ac:dyDescent="0.25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7"/>
    </row>
    <row r="7" spans="1:12" x14ac:dyDescent="0.2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7"/>
    </row>
    <row r="8" spans="1:12" x14ac:dyDescent="0.2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7"/>
    </row>
    <row r="9" spans="1:12" x14ac:dyDescent="0.25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7"/>
    </row>
    <row r="10" spans="1:12" x14ac:dyDescent="0.25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7"/>
    </row>
    <row r="11" spans="1:12" x14ac:dyDescent="0.25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7"/>
    </row>
    <row r="12" spans="1:12" x14ac:dyDescent="0.25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7"/>
    </row>
    <row r="13" spans="1:12" x14ac:dyDescent="0.25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7"/>
    </row>
    <row r="14" spans="1:12" x14ac:dyDescent="0.25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7"/>
    </row>
    <row r="15" spans="1:12" x14ac:dyDescent="0.25">
      <c r="A15" s="15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7"/>
    </row>
    <row r="16" spans="1:12" x14ac:dyDescent="0.25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7"/>
    </row>
    <row r="17" spans="1:12" x14ac:dyDescent="0.25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7"/>
    </row>
    <row r="18" spans="1:12" x14ac:dyDescent="0.25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7"/>
    </row>
    <row r="19" spans="1:12" x14ac:dyDescent="0.25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7"/>
    </row>
    <row r="20" spans="1:12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7"/>
    </row>
    <row r="21" spans="1:12" x14ac:dyDescent="0.25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7"/>
    </row>
    <row r="22" spans="1:12" x14ac:dyDescent="0.25">
      <c r="A22" s="18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20"/>
    </row>
  </sheetData>
  <mergeCells count="1">
    <mergeCell ref="A2:L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6"/>
  <sheetViews>
    <sheetView zoomScale="93" zoomScaleNormal="93" workbookViewId="0">
      <selection activeCell="P12" sqref="P12"/>
    </sheetView>
  </sheetViews>
  <sheetFormatPr defaultRowHeight="15" x14ac:dyDescent="0.25"/>
  <cols>
    <col min="13" max="14" width="11.5703125" customWidth="1"/>
  </cols>
  <sheetData>
    <row r="3" spans="2:14" ht="18" x14ac:dyDescent="0.25">
      <c r="B3" s="33" t="s">
        <v>777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1"/>
    </row>
    <row r="4" spans="2:14" x14ac:dyDescent="0.2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7"/>
    </row>
    <row r="5" spans="2:14" ht="15.75" x14ac:dyDescent="0.25">
      <c r="B5" s="15"/>
      <c r="C5" s="16"/>
      <c r="D5" s="16"/>
      <c r="E5" s="16"/>
      <c r="F5" s="16"/>
      <c r="G5" s="16"/>
      <c r="H5" s="34" t="s">
        <v>790</v>
      </c>
      <c r="I5" s="35"/>
      <c r="J5" s="35"/>
      <c r="K5" s="35"/>
      <c r="L5" s="16"/>
      <c r="M5" s="16"/>
      <c r="N5" s="17"/>
    </row>
    <row r="6" spans="2:14" x14ac:dyDescent="0.25"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7"/>
    </row>
    <row r="7" spans="2:14" ht="15.75" x14ac:dyDescent="0.25"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34" t="s">
        <v>779</v>
      </c>
      <c r="N7" s="36"/>
    </row>
    <row r="8" spans="2:14" ht="15.75" x14ac:dyDescent="0.25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34" t="s">
        <v>780</v>
      </c>
      <c r="N8" s="36"/>
    </row>
    <row r="9" spans="2:14" x14ac:dyDescent="0.25"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2:14" x14ac:dyDescent="0.25"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7"/>
    </row>
    <row r="11" spans="2:14" x14ac:dyDescent="0.25"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</row>
    <row r="12" spans="2:14" x14ac:dyDescent="0.25"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</row>
    <row r="13" spans="2:14" x14ac:dyDescent="0.25"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</row>
    <row r="14" spans="2:14" x14ac:dyDescent="0.25"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</row>
    <row r="15" spans="2:14" x14ac:dyDescent="0.25"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</row>
    <row r="16" spans="2:14" ht="15.75" x14ac:dyDescent="0.25">
      <c r="B16" s="15"/>
      <c r="C16" s="16"/>
      <c r="D16" s="16"/>
      <c r="E16" s="16"/>
      <c r="F16" s="16"/>
      <c r="G16" s="16"/>
      <c r="H16" s="16"/>
      <c r="I16" s="16"/>
      <c r="J16" s="37" t="s">
        <v>781</v>
      </c>
      <c r="K16" s="38"/>
      <c r="L16" s="38"/>
      <c r="M16" s="38"/>
      <c r="N16" s="17"/>
    </row>
    <row r="17" spans="2:14" ht="15.75" x14ac:dyDescent="0.25">
      <c r="B17" s="15"/>
      <c r="C17" s="16"/>
      <c r="D17" s="16"/>
      <c r="E17" s="16"/>
      <c r="F17" s="16"/>
      <c r="G17" s="16"/>
      <c r="H17" s="16"/>
      <c r="I17" s="16"/>
      <c r="J17" s="37" t="s">
        <v>778</v>
      </c>
      <c r="K17" s="38"/>
      <c r="L17" s="38"/>
      <c r="M17" s="38"/>
      <c r="N17" s="17"/>
    </row>
    <row r="18" spans="2:14" x14ac:dyDescent="0.25"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</row>
    <row r="19" spans="2:14" x14ac:dyDescent="0.25"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</row>
    <row r="20" spans="2:14" x14ac:dyDescent="0.25"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</row>
    <row r="21" spans="2:14" x14ac:dyDescent="0.25"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</row>
    <row r="22" spans="2:14" x14ac:dyDescent="0.25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</row>
    <row r="23" spans="2:14" x14ac:dyDescent="0.25"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</row>
    <row r="24" spans="2:14" x14ac:dyDescent="0.25"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</row>
    <row r="25" spans="2:14" x14ac:dyDescent="0.25"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</row>
    <row r="26" spans="2:14" x14ac:dyDescent="0.25"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8"/>
  <sheetViews>
    <sheetView topLeftCell="A13" workbookViewId="0">
      <selection activeCell="N20" sqref="N20"/>
    </sheetView>
  </sheetViews>
  <sheetFormatPr defaultRowHeight="15" x14ac:dyDescent="0.25"/>
  <cols>
    <col min="1" max="1" width="8.7109375" customWidth="1"/>
    <col min="2" max="2" width="9.7109375" customWidth="1"/>
    <col min="12" max="12" width="12" customWidth="1"/>
  </cols>
  <sheetData>
    <row r="3" spans="2:18" ht="18" x14ac:dyDescent="0.25">
      <c r="B3" s="51" t="s">
        <v>771</v>
      </c>
      <c r="C3" s="52"/>
      <c r="D3" s="52"/>
      <c r="E3" s="52"/>
      <c r="F3" s="52"/>
      <c r="G3" s="52"/>
      <c r="H3" s="52"/>
      <c r="I3" s="52"/>
      <c r="J3" s="52"/>
      <c r="K3" s="52"/>
      <c r="L3" s="53"/>
      <c r="O3" s="54" t="s">
        <v>782</v>
      </c>
      <c r="P3" s="54"/>
      <c r="Q3" s="54"/>
      <c r="R3" s="54"/>
    </row>
    <row r="4" spans="2:18" x14ac:dyDescent="0.25">
      <c r="B4" s="15"/>
      <c r="C4" s="16"/>
      <c r="D4" s="16"/>
      <c r="E4" s="16"/>
      <c r="F4" s="16"/>
      <c r="G4" s="16"/>
      <c r="H4" s="16"/>
      <c r="I4" s="16"/>
      <c r="J4" s="16"/>
      <c r="K4" s="16"/>
      <c r="L4" s="17"/>
    </row>
    <row r="5" spans="2:18" ht="30" customHeight="1" x14ac:dyDescent="0.25">
      <c r="B5" s="27" t="s">
        <v>1158</v>
      </c>
      <c r="C5" s="16"/>
      <c r="D5" s="16"/>
      <c r="E5" s="16"/>
      <c r="F5" s="16"/>
      <c r="G5" s="16"/>
      <c r="H5" s="16"/>
      <c r="I5" s="16"/>
      <c r="J5" s="16"/>
      <c r="K5" s="16"/>
      <c r="L5" s="17"/>
    </row>
    <row r="6" spans="2:18" ht="30" customHeight="1" x14ac:dyDescent="0.25">
      <c r="B6" s="27" t="s">
        <v>1159</v>
      </c>
      <c r="C6" s="16"/>
      <c r="D6" s="16"/>
      <c r="E6" s="16"/>
      <c r="F6" s="16"/>
      <c r="G6" s="16"/>
      <c r="H6" s="16"/>
      <c r="I6" s="16"/>
      <c r="J6" s="16"/>
      <c r="K6" s="16"/>
      <c r="L6" s="17"/>
    </row>
    <row r="7" spans="2:18" ht="30" customHeight="1" x14ac:dyDescent="0.25">
      <c r="B7" s="27" t="s">
        <v>1160</v>
      </c>
      <c r="C7" s="16"/>
      <c r="D7" s="16"/>
      <c r="E7" s="16"/>
      <c r="F7" s="16"/>
      <c r="G7" s="16"/>
      <c r="H7" s="16"/>
      <c r="I7" s="16"/>
      <c r="J7" s="16"/>
      <c r="K7" s="16"/>
      <c r="L7" s="17"/>
    </row>
    <row r="8" spans="2:18" ht="30" customHeight="1" x14ac:dyDescent="0.25">
      <c r="B8" s="27" t="s">
        <v>1161</v>
      </c>
      <c r="C8" s="16"/>
      <c r="D8" s="16"/>
      <c r="E8" s="16"/>
      <c r="F8" s="16"/>
      <c r="G8" s="16"/>
      <c r="H8" s="16"/>
      <c r="I8" s="28"/>
      <c r="J8" s="16"/>
      <c r="K8" s="16"/>
      <c r="L8" s="17"/>
    </row>
    <row r="9" spans="2:18" ht="30" customHeight="1" x14ac:dyDescent="0.25">
      <c r="B9" s="27" t="s">
        <v>1162</v>
      </c>
      <c r="C9" s="16"/>
      <c r="D9" s="16"/>
      <c r="E9" s="16"/>
      <c r="F9" s="16"/>
      <c r="G9" s="16"/>
      <c r="H9" s="16"/>
      <c r="I9" s="16"/>
      <c r="J9" s="16"/>
      <c r="K9" s="16"/>
      <c r="L9" s="17"/>
    </row>
    <row r="10" spans="2:18" ht="30" customHeight="1" x14ac:dyDescent="0.25">
      <c r="B10" s="27" t="s">
        <v>1163</v>
      </c>
      <c r="C10" s="16"/>
      <c r="D10" s="16"/>
      <c r="E10" s="16"/>
      <c r="F10" s="16"/>
      <c r="G10" s="16"/>
      <c r="H10" s="16"/>
      <c r="I10" s="16"/>
      <c r="J10" s="16"/>
      <c r="K10" s="16"/>
      <c r="L10" s="17"/>
    </row>
    <row r="11" spans="2:18" ht="30" customHeight="1" x14ac:dyDescent="0.25">
      <c r="B11" s="27" t="s">
        <v>1043</v>
      </c>
      <c r="C11" s="16"/>
      <c r="D11" s="16"/>
      <c r="E11" s="16"/>
      <c r="F11" s="16"/>
      <c r="G11" s="16"/>
      <c r="H11" s="16"/>
      <c r="I11" s="16"/>
      <c r="J11" s="16"/>
      <c r="K11" s="16"/>
      <c r="L11" s="17"/>
    </row>
    <row r="12" spans="2:18" ht="30" customHeight="1" x14ac:dyDescent="0.25">
      <c r="B12" s="27" t="s">
        <v>1164</v>
      </c>
      <c r="C12" s="16"/>
      <c r="D12" s="16"/>
      <c r="E12" s="16"/>
      <c r="F12" s="16"/>
      <c r="G12" s="16"/>
      <c r="H12" s="16"/>
      <c r="I12" s="16"/>
      <c r="J12" s="16"/>
      <c r="K12" s="16"/>
      <c r="L12" s="17"/>
    </row>
    <row r="13" spans="2:18" ht="30" customHeight="1" x14ac:dyDescent="0.25">
      <c r="B13" s="27" t="s">
        <v>795</v>
      </c>
      <c r="C13" s="16"/>
      <c r="D13" s="16"/>
      <c r="E13" s="16"/>
      <c r="F13" s="16"/>
      <c r="G13" s="16"/>
      <c r="H13" s="16"/>
      <c r="I13" s="16"/>
      <c r="J13" s="16"/>
      <c r="K13" s="16"/>
      <c r="L13" s="17"/>
    </row>
    <row r="14" spans="2:18" ht="30" customHeight="1" x14ac:dyDescent="0.25">
      <c r="B14" s="27" t="s">
        <v>808</v>
      </c>
      <c r="C14" s="16"/>
      <c r="D14" s="16"/>
      <c r="E14" s="16"/>
      <c r="F14" s="16"/>
      <c r="G14" s="16"/>
      <c r="H14" s="16"/>
      <c r="I14" s="16"/>
      <c r="J14" s="16"/>
      <c r="K14" s="16"/>
      <c r="L14" s="17"/>
    </row>
    <row r="15" spans="2:18" ht="30" customHeight="1" x14ac:dyDescent="0.25"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20"/>
    </row>
    <row r="16" spans="2:18" ht="30" customHeight="1" x14ac:dyDescent="0.25"/>
    <row r="17" spans="2:12" ht="30" customHeight="1" x14ac:dyDescent="0.25"/>
    <row r="18" spans="2:12" ht="15" customHeight="1" x14ac:dyDescent="0.25"/>
    <row r="19" spans="2:12" ht="22.5" customHeight="1" x14ac:dyDescent="0.25">
      <c r="B19" s="51" t="s">
        <v>1157</v>
      </c>
      <c r="C19" s="52"/>
      <c r="D19" s="52"/>
      <c r="E19" s="52"/>
      <c r="F19" s="52"/>
      <c r="G19" s="52"/>
      <c r="H19" s="52"/>
      <c r="I19" s="52"/>
      <c r="J19" s="52"/>
      <c r="K19" s="52"/>
      <c r="L19" s="53"/>
    </row>
    <row r="20" spans="2:12" ht="30" customHeight="1" x14ac:dyDescent="0.25"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7"/>
    </row>
    <row r="21" spans="2:12" ht="30" customHeight="1" x14ac:dyDescent="0.25">
      <c r="B21" s="29" t="s">
        <v>1165</v>
      </c>
      <c r="C21" s="16"/>
      <c r="D21" s="16"/>
      <c r="E21" s="16"/>
      <c r="F21" s="16"/>
      <c r="G21" s="16"/>
      <c r="H21" s="16"/>
      <c r="I21" s="16"/>
      <c r="J21" s="16"/>
      <c r="K21" s="16"/>
      <c r="L21" s="17"/>
    </row>
    <row r="22" spans="2:12" ht="30" customHeight="1" x14ac:dyDescent="0.25">
      <c r="B22" s="29" t="s">
        <v>942</v>
      </c>
      <c r="C22" s="16"/>
      <c r="D22" s="16"/>
      <c r="E22" s="16"/>
      <c r="F22" s="16"/>
      <c r="G22" s="16"/>
      <c r="H22" s="16"/>
      <c r="I22" s="16"/>
      <c r="J22" s="16"/>
      <c r="K22" s="16"/>
      <c r="L22" s="17"/>
    </row>
    <row r="23" spans="2:12" ht="30" customHeight="1" x14ac:dyDescent="0.25">
      <c r="B23" s="29" t="s">
        <v>1166</v>
      </c>
      <c r="C23" s="16"/>
      <c r="D23" s="16"/>
      <c r="E23" s="16"/>
      <c r="F23" s="16"/>
      <c r="G23" s="16"/>
      <c r="H23" s="16"/>
      <c r="I23" s="16"/>
      <c r="J23" s="16"/>
      <c r="K23" s="16"/>
      <c r="L23" s="17"/>
    </row>
    <row r="24" spans="2:12" ht="30" customHeight="1" x14ac:dyDescent="0.25">
      <c r="B24" s="29" t="s">
        <v>898</v>
      </c>
      <c r="C24" s="16"/>
      <c r="D24" s="16"/>
      <c r="E24" s="16"/>
      <c r="F24" s="16"/>
      <c r="G24" s="16"/>
      <c r="H24" s="16"/>
      <c r="I24" s="16"/>
      <c r="J24" s="16"/>
      <c r="K24" s="16"/>
      <c r="L24" s="17"/>
    </row>
    <row r="25" spans="2:12" ht="30" customHeight="1" x14ac:dyDescent="0.25">
      <c r="B25" s="29" t="s">
        <v>821</v>
      </c>
      <c r="C25" s="16"/>
      <c r="D25" s="16"/>
      <c r="E25" s="16"/>
      <c r="F25" s="16"/>
      <c r="G25" s="16"/>
      <c r="H25" s="16"/>
      <c r="I25" s="16"/>
      <c r="J25" s="16"/>
      <c r="K25" s="16"/>
      <c r="L25" s="17"/>
    </row>
    <row r="26" spans="2:12" ht="30" customHeight="1" x14ac:dyDescent="0.25">
      <c r="B26" s="29" t="s">
        <v>834</v>
      </c>
      <c r="C26" s="16"/>
      <c r="D26" s="16"/>
      <c r="E26" s="16"/>
      <c r="F26" s="16"/>
      <c r="G26" s="16"/>
      <c r="H26" s="16"/>
      <c r="I26" s="16"/>
      <c r="J26" s="16"/>
      <c r="K26" s="16"/>
      <c r="L26" s="17"/>
    </row>
    <row r="27" spans="2:12" ht="30" customHeight="1" x14ac:dyDescent="0.25">
      <c r="B27" s="29" t="s">
        <v>859</v>
      </c>
      <c r="C27" s="16"/>
      <c r="D27" s="16"/>
      <c r="E27" s="16"/>
      <c r="F27" s="16"/>
      <c r="G27" s="16"/>
      <c r="H27" s="16"/>
      <c r="I27" s="16"/>
      <c r="J27" s="16"/>
      <c r="K27" s="16"/>
      <c r="L27" s="17"/>
    </row>
    <row r="28" spans="2:12" ht="30" customHeight="1" x14ac:dyDescent="0.25">
      <c r="B28" s="29" t="s">
        <v>1050</v>
      </c>
      <c r="C28" s="16"/>
      <c r="D28" s="16"/>
      <c r="E28" s="16"/>
      <c r="F28" s="16"/>
      <c r="G28" s="16"/>
      <c r="H28" s="16"/>
      <c r="I28" s="16"/>
      <c r="J28" s="16"/>
      <c r="K28" s="16"/>
      <c r="L28" s="17"/>
    </row>
    <row r="29" spans="2:12" ht="30" customHeight="1" x14ac:dyDescent="0.25">
      <c r="B29" s="29" t="s">
        <v>832</v>
      </c>
      <c r="C29" s="16"/>
      <c r="D29" s="16"/>
      <c r="E29" s="16"/>
      <c r="F29" s="16"/>
      <c r="G29" s="16"/>
      <c r="H29" s="16"/>
      <c r="I29" s="16"/>
      <c r="J29" s="16"/>
      <c r="K29" s="16"/>
      <c r="L29" s="17"/>
    </row>
    <row r="30" spans="2:12" ht="30" customHeight="1" x14ac:dyDescent="0.25">
      <c r="B30" s="29" t="s">
        <v>842</v>
      </c>
      <c r="C30" s="16"/>
      <c r="D30" s="16"/>
      <c r="E30" s="16"/>
      <c r="F30" s="16"/>
      <c r="G30" s="16"/>
      <c r="H30" s="16"/>
      <c r="I30" s="16"/>
      <c r="J30" s="16"/>
      <c r="K30" s="16"/>
      <c r="L30" s="17"/>
    </row>
    <row r="31" spans="2:12" ht="30" customHeight="1" x14ac:dyDescent="0.25"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20"/>
    </row>
    <row r="32" spans="2:12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</sheetData>
  <mergeCells count="3">
    <mergeCell ref="B3:L3"/>
    <mergeCell ref="B19:L19"/>
    <mergeCell ref="O3:R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workbookViewId="0">
      <selection activeCell="N13" sqref="N13"/>
    </sheetView>
  </sheetViews>
  <sheetFormatPr defaultRowHeight="15" x14ac:dyDescent="0.25"/>
  <cols>
    <col min="11" max="11" width="22.5703125" customWidth="1"/>
    <col min="15" max="15" width="21.42578125" customWidth="1"/>
  </cols>
  <sheetData>
    <row r="2" spans="2:16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6" x14ac:dyDescent="0.25">
      <c r="B3" s="15"/>
      <c r="C3" s="16"/>
      <c r="D3" s="16"/>
      <c r="E3" s="16"/>
      <c r="F3" s="16"/>
      <c r="G3" s="16"/>
      <c r="H3" s="16"/>
      <c r="I3" s="16"/>
      <c r="J3" s="16"/>
      <c r="K3" s="17"/>
      <c r="M3" s="54" t="s">
        <v>782</v>
      </c>
      <c r="N3" s="54"/>
      <c r="O3" s="54"/>
      <c r="P3" s="54"/>
    </row>
    <row r="4" spans="2:16" ht="15.75" x14ac:dyDescent="0.25">
      <c r="B4" s="22" t="s">
        <v>1152</v>
      </c>
      <c r="C4" s="16"/>
      <c r="D4" s="16"/>
      <c r="E4" s="16"/>
      <c r="F4" s="16"/>
      <c r="G4" s="16"/>
      <c r="H4" s="16"/>
      <c r="I4" s="16"/>
      <c r="J4" s="16"/>
      <c r="K4" s="17"/>
    </row>
    <row r="5" spans="2:16" x14ac:dyDescent="0.25">
      <c r="B5" s="15"/>
      <c r="C5" s="16"/>
      <c r="D5" s="16"/>
      <c r="E5" s="16"/>
      <c r="F5" s="16"/>
      <c r="G5" s="16"/>
      <c r="H5" s="16"/>
      <c r="I5" s="16"/>
      <c r="J5" s="16"/>
      <c r="K5" s="17"/>
    </row>
    <row r="6" spans="2:16" x14ac:dyDescent="0.25">
      <c r="B6" s="15"/>
      <c r="C6" s="16"/>
      <c r="D6" s="16"/>
      <c r="E6" s="16"/>
      <c r="F6" s="16"/>
      <c r="G6" s="16"/>
      <c r="H6" s="16"/>
      <c r="I6" s="16"/>
      <c r="J6" s="16"/>
      <c r="K6" s="17"/>
    </row>
    <row r="7" spans="2:16" x14ac:dyDescent="0.25">
      <c r="B7" s="15"/>
      <c r="C7" s="16"/>
      <c r="D7" s="16"/>
      <c r="E7" s="16"/>
      <c r="F7" s="16"/>
      <c r="G7" s="16"/>
      <c r="H7" s="16"/>
      <c r="I7" s="16"/>
      <c r="J7" s="16"/>
      <c r="K7" s="17"/>
    </row>
    <row r="8" spans="2:16" x14ac:dyDescent="0.25">
      <c r="B8" s="15"/>
      <c r="C8" s="16"/>
      <c r="D8" s="16"/>
      <c r="E8" s="16"/>
      <c r="F8" s="16"/>
      <c r="G8" s="16"/>
      <c r="H8" s="16"/>
      <c r="I8" s="16"/>
      <c r="J8" s="16"/>
      <c r="K8" s="17"/>
    </row>
    <row r="9" spans="2:16" x14ac:dyDescent="0.25">
      <c r="B9" s="15"/>
      <c r="C9" s="16"/>
      <c r="D9" s="16"/>
      <c r="E9" s="16"/>
      <c r="F9" s="16"/>
      <c r="G9" s="16"/>
      <c r="H9" s="16"/>
      <c r="I9" s="16"/>
      <c r="J9" s="16"/>
      <c r="K9" s="17"/>
    </row>
    <row r="10" spans="2:16" x14ac:dyDescent="0.25">
      <c r="B10" s="15"/>
      <c r="C10" s="16"/>
      <c r="D10" s="16"/>
      <c r="E10" s="16"/>
      <c r="F10" s="16"/>
      <c r="G10" s="16"/>
      <c r="H10" s="16"/>
      <c r="I10" s="16"/>
      <c r="J10" s="16"/>
      <c r="K10" s="17"/>
    </row>
    <row r="11" spans="2:16" x14ac:dyDescent="0.25">
      <c r="B11" s="15"/>
      <c r="C11" s="16"/>
      <c r="D11" s="16"/>
      <c r="E11" s="16"/>
      <c r="F11" s="16"/>
      <c r="G11" s="16"/>
      <c r="H11" s="16"/>
      <c r="I11" s="16"/>
      <c r="J11" s="16"/>
      <c r="K11" s="17"/>
    </row>
    <row r="12" spans="2:16" x14ac:dyDescent="0.25">
      <c r="B12" s="15"/>
      <c r="C12" s="16"/>
      <c r="D12" s="16"/>
      <c r="E12" s="16"/>
      <c r="F12" s="16"/>
      <c r="G12" s="16"/>
      <c r="H12" s="16"/>
      <c r="I12" s="16"/>
      <c r="J12" s="16"/>
      <c r="K12" s="17"/>
    </row>
    <row r="13" spans="2:16" x14ac:dyDescent="0.25">
      <c r="B13" s="15"/>
      <c r="C13" s="16"/>
      <c r="D13" s="16"/>
      <c r="E13" s="16"/>
      <c r="F13" s="16"/>
      <c r="G13" s="16"/>
      <c r="H13" s="16"/>
      <c r="I13" s="16"/>
      <c r="J13" s="16"/>
      <c r="K13" s="17"/>
    </row>
    <row r="14" spans="2:16" x14ac:dyDescent="0.25">
      <c r="B14" s="15"/>
      <c r="C14" s="16"/>
      <c r="D14" s="16"/>
      <c r="E14" s="16"/>
      <c r="F14" s="16"/>
      <c r="G14" s="16"/>
      <c r="H14" s="16"/>
      <c r="I14" s="16"/>
      <c r="J14" s="16"/>
      <c r="K14" s="17"/>
    </row>
    <row r="15" spans="2:16" x14ac:dyDescent="0.25">
      <c r="B15" s="15"/>
      <c r="C15" s="16"/>
      <c r="D15" s="16"/>
      <c r="E15" s="16"/>
      <c r="F15" s="16"/>
      <c r="G15" s="16"/>
      <c r="H15" s="16"/>
      <c r="I15" s="16"/>
      <c r="J15" s="16"/>
      <c r="K15" s="17"/>
    </row>
    <row r="16" spans="2:16" x14ac:dyDescent="0.25">
      <c r="B16" s="15"/>
      <c r="C16" s="16"/>
      <c r="D16" s="16"/>
      <c r="E16" s="16"/>
      <c r="F16" s="16"/>
      <c r="G16" s="16"/>
      <c r="H16" s="16"/>
      <c r="I16" s="16"/>
      <c r="J16" s="16"/>
      <c r="K16" s="17"/>
    </row>
    <row r="17" spans="1:16" x14ac:dyDescent="0.25">
      <c r="B17" s="15"/>
      <c r="C17" s="16"/>
      <c r="D17" s="16"/>
      <c r="E17" s="16"/>
      <c r="F17" s="16"/>
      <c r="G17" s="16"/>
      <c r="H17" s="16"/>
      <c r="I17" s="16"/>
      <c r="J17" s="16"/>
      <c r="K17" s="17"/>
    </row>
    <row r="18" spans="1:16" x14ac:dyDescent="0.25">
      <c r="B18" s="15"/>
      <c r="C18" s="16"/>
      <c r="D18" s="16"/>
      <c r="E18" s="16"/>
      <c r="F18" s="16"/>
      <c r="G18" s="16"/>
      <c r="H18" s="16"/>
      <c r="I18" s="16"/>
      <c r="J18" s="16"/>
      <c r="K18" s="17"/>
    </row>
    <row r="19" spans="1:16" x14ac:dyDescent="0.25">
      <c r="B19" s="21" t="s">
        <v>1154</v>
      </c>
      <c r="C19" s="16"/>
      <c r="D19" s="16"/>
      <c r="E19" s="16"/>
      <c r="F19" s="16"/>
      <c r="G19" s="16"/>
      <c r="H19" s="16"/>
      <c r="I19" s="16"/>
      <c r="J19" s="16"/>
      <c r="K19" s="17"/>
    </row>
    <row r="20" spans="1:16" x14ac:dyDescent="0.25">
      <c r="B20" s="21" t="s">
        <v>1153</v>
      </c>
      <c r="C20" s="16"/>
      <c r="D20" s="16"/>
      <c r="E20" s="16"/>
      <c r="F20" s="16"/>
      <c r="G20" s="16"/>
      <c r="H20" s="16"/>
      <c r="I20" s="16"/>
      <c r="J20" s="16"/>
      <c r="K20" s="17"/>
    </row>
    <row r="21" spans="1:16" x14ac:dyDescent="0.25">
      <c r="B21" s="21" t="s">
        <v>756</v>
      </c>
      <c r="C21" s="16"/>
      <c r="D21" s="16"/>
      <c r="E21" s="16"/>
      <c r="F21" s="16"/>
      <c r="G21" s="16"/>
      <c r="H21" s="16"/>
      <c r="I21" s="16"/>
      <c r="J21" s="16"/>
      <c r="K21" s="17"/>
    </row>
    <row r="22" spans="1:16" x14ac:dyDescent="0.25">
      <c r="B22" s="15"/>
      <c r="C22" s="16"/>
      <c r="D22" s="16"/>
      <c r="E22" s="16"/>
      <c r="F22" s="16"/>
      <c r="G22" s="16"/>
      <c r="H22" s="16"/>
      <c r="I22" s="16"/>
      <c r="J22" s="16"/>
      <c r="K22" s="17"/>
    </row>
    <row r="23" spans="1:16" x14ac:dyDescent="0.25">
      <c r="B23" s="15"/>
      <c r="C23" s="16"/>
      <c r="D23" s="16"/>
      <c r="E23" s="16"/>
      <c r="F23" s="16"/>
      <c r="G23" s="16"/>
      <c r="H23" s="16"/>
      <c r="I23" s="16"/>
      <c r="J23" s="16"/>
      <c r="K23" s="17"/>
    </row>
    <row r="24" spans="1:16" x14ac:dyDescent="0.25">
      <c r="B24" s="18"/>
      <c r="C24" s="19"/>
      <c r="D24" s="19"/>
      <c r="E24" s="19"/>
      <c r="F24" s="19"/>
      <c r="G24" s="19"/>
      <c r="H24" s="19"/>
      <c r="I24" s="19"/>
      <c r="J24" s="19"/>
      <c r="K24" s="20"/>
    </row>
    <row r="25" spans="1:16" x14ac:dyDescent="0.25">
      <c r="B25" s="16"/>
      <c r="C25" s="16"/>
      <c r="D25" s="16"/>
      <c r="E25" s="16"/>
      <c r="F25" s="16"/>
      <c r="G25" s="16"/>
      <c r="H25" s="16"/>
      <c r="I25" s="16"/>
      <c r="J25" s="16"/>
      <c r="K25" s="16"/>
    </row>
    <row r="26" spans="1:16" x14ac:dyDescent="0.25">
      <c r="B26" s="16"/>
      <c r="C26" s="16"/>
      <c r="D26" s="16"/>
      <c r="E26" s="16"/>
      <c r="F26" s="16"/>
      <c r="G26" s="16"/>
      <c r="H26" s="16"/>
      <c r="I26" s="16"/>
      <c r="J26" s="16"/>
      <c r="K26" s="16"/>
    </row>
    <row r="27" spans="1:16" x14ac:dyDescent="0.25">
      <c r="B27" s="16"/>
      <c r="C27" s="16"/>
      <c r="D27" s="16"/>
      <c r="E27" s="16"/>
      <c r="F27" s="16"/>
      <c r="G27" s="16"/>
      <c r="H27" s="16"/>
      <c r="I27" s="16"/>
      <c r="J27" s="16"/>
      <c r="K27" s="16"/>
    </row>
    <row r="28" spans="1:16" ht="18" x14ac:dyDescent="0.25">
      <c r="B28" s="16"/>
      <c r="C28" s="55" t="s">
        <v>1155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</row>
    <row r="29" spans="1:16" ht="18" x14ac:dyDescent="0.25">
      <c r="C29" s="55" t="s">
        <v>757</v>
      </c>
      <c r="D29" s="55"/>
      <c r="E29" s="55"/>
      <c r="F29" s="55"/>
      <c r="G29" s="55"/>
      <c r="H29" s="55"/>
      <c r="I29" s="55"/>
      <c r="J29" s="24"/>
      <c r="K29" s="24"/>
      <c r="L29" s="24"/>
      <c r="M29" s="24"/>
      <c r="N29" s="24"/>
      <c r="O29" s="24"/>
    </row>
    <row r="30" spans="1:16" ht="15.75" x14ac:dyDescent="0.25">
      <c r="A30" s="24"/>
      <c r="B30" s="24"/>
      <c r="C30" s="26" t="s">
        <v>1156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</row>
    <row r="31" spans="1:16" ht="18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5"/>
    </row>
    <row r="32" spans="1:1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3"/>
    </row>
    <row r="33" spans="1:1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3"/>
    </row>
    <row r="34" spans="1:1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3"/>
    </row>
    <row r="35" spans="1:1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3"/>
    </row>
    <row r="36" spans="1:16" ht="15.75" x14ac:dyDescent="0.25">
      <c r="A36" s="24"/>
      <c r="B36" s="24"/>
      <c r="C36" s="26" t="s">
        <v>1150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3"/>
    </row>
    <row r="37" spans="1:16" ht="15.75" x14ac:dyDescent="0.25">
      <c r="A37" s="24"/>
      <c r="B37" s="24"/>
      <c r="C37" s="26" t="s">
        <v>1151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3"/>
    </row>
    <row r="38" spans="1:1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3"/>
    </row>
    <row r="39" spans="1:1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3"/>
    </row>
    <row r="40" spans="1:1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3"/>
    </row>
    <row r="41" spans="1:1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3"/>
    </row>
    <row r="42" spans="1:1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3"/>
    </row>
    <row r="43" spans="1:1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3"/>
    </row>
    <row r="44" spans="1:1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3"/>
    </row>
    <row r="45" spans="1:1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3"/>
    </row>
    <row r="46" spans="1:1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3"/>
    </row>
    <row r="47" spans="1:1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3"/>
    </row>
    <row r="48" spans="1:1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3"/>
    </row>
    <row r="49" spans="1:1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3"/>
    </row>
    <row r="50" spans="1:1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3"/>
    </row>
    <row r="51" spans="1:1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3"/>
    </row>
  </sheetData>
  <mergeCells count="3">
    <mergeCell ref="C28:O28"/>
    <mergeCell ref="C29:I29"/>
    <mergeCell ref="M3:P3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30"/>
  <sheetViews>
    <sheetView workbookViewId="0">
      <selection activeCell="H125" sqref="H125"/>
    </sheetView>
  </sheetViews>
  <sheetFormatPr defaultRowHeight="15" x14ac:dyDescent="0.25"/>
  <cols>
    <col min="1" max="1" width="13.140625" customWidth="1"/>
    <col min="2" max="3" width="12" customWidth="1"/>
    <col min="4" max="4" width="10" customWidth="1"/>
    <col min="5" max="5" width="11" customWidth="1"/>
    <col min="6" max="6" width="13.140625" customWidth="1"/>
    <col min="7" max="7" width="12" customWidth="1"/>
    <col min="8" max="8" width="9.7109375" customWidth="1"/>
    <col min="9" max="10" width="11" customWidth="1"/>
    <col min="11" max="11" width="16.42578125" customWidth="1"/>
    <col min="12" max="12" width="7.28515625" customWidth="1"/>
    <col min="13" max="13" width="9" customWidth="1"/>
    <col min="14" max="14" width="16.42578125" customWidth="1"/>
    <col min="15" max="15" width="7.28515625" customWidth="1"/>
    <col min="16" max="17" width="13.42578125" customWidth="1"/>
    <col min="18" max="18" width="16.42578125" customWidth="1"/>
    <col min="19" max="20" width="13.140625" customWidth="1"/>
    <col min="21" max="21" width="12" customWidth="1"/>
    <col min="22" max="22" width="16.5703125" customWidth="1"/>
    <col min="23" max="23" width="11.7109375" customWidth="1"/>
    <col min="24" max="24" width="11" customWidth="1"/>
    <col min="25" max="25" width="14.85546875" customWidth="1"/>
    <col min="26" max="26" width="15.5703125" customWidth="1"/>
    <col min="27" max="27" width="18.7109375" customWidth="1"/>
    <col min="28" max="28" width="11.42578125" customWidth="1"/>
    <col min="29" max="29" width="14.5703125" customWidth="1"/>
    <col min="30" max="30" width="11" customWidth="1"/>
    <col min="31" max="31" width="14.140625" customWidth="1"/>
    <col min="32" max="32" width="14" customWidth="1"/>
    <col min="33" max="33" width="17.28515625" customWidth="1"/>
    <col min="34" max="34" width="19.140625" bestFit="1" customWidth="1"/>
    <col min="35" max="35" width="7" customWidth="1"/>
    <col min="36" max="36" width="22.28515625" bestFit="1" customWidth="1"/>
    <col min="37" max="37" width="15.28515625" customWidth="1"/>
    <col min="38" max="38" width="7" customWidth="1"/>
    <col min="39" max="39" width="18.42578125" bestFit="1" customWidth="1"/>
    <col min="40" max="40" width="13.85546875" customWidth="1"/>
    <col min="41" max="41" width="17" customWidth="1"/>
    <col min="42" max="42" width="13.5703125" customWidth="1"/>
    <col min="43" max="43" width="7" customWidth="1"/>
    <col min="44" max="44" width="16.7109375" customWidth="1"/>
    <col min="45" max="45" width="15.7109375" bestFit="1" customWidth="1"/>
    <col min="46" max="46" width="18.85546875" bestFit="1" customWidth="1"/>
    <col min="47" max="47" width="12.7109375" customWidth="1"/>
    <col min="48" max="48" width="15.85546875" customWidth="1"/>
    <col min="49" max="49" width="9.28515625" customWidth="1"/>
    <col min="50" max="50" width="12.28515625" customWidth="1"/>
    <col min="51" max="51" width="13.5703125" bestFit="1" customWidth="1"/>
    <col min="52" max="52" width="16.7109375" bestFit="1" customWidth="1"/>
    <col min="53" max="53" width="15.7109375" bestFit="1" customWidth="1"/>
    <col min="54" max="54" width="18.85546875" bestFit="1" customWidth="1"/>
    <col min="55" max="55" width="11.7109375" customWidth="1"/>
    <col min="56" max="56" width="14.85546875" customWidth="1"/>
    <col min="57" max="57" width="12.85546875" customWidth="1"/>
    <col min="58" max="58" width="16" customWidth="1"/>
    <col min="59" max="59" width="11.28515625" customWidth="1"/>
    <col min="60" max="60" width="14.42578125" customWidth="1"/>
    <col min="61" max="61" width="10.85546875" customWidth="1"/>
    <col min="62" max="62" width="14" customWidth="1"/>
    <col min="63" max="63" width="9" customWidth="1"/>
    <col min="64" max="65" width="10" customWidth="1"/>
    <col min="66" max="66" width="18.7109375" customWidth="1"/>
    <col min="67" max="67" width="7" customWidth="1"/>
    <col min="68" max="68" width="22" bestFit="1" customWidth="1"/>
    <col min="69" max="69" width="13" customWidth="1"/>
    <col min="70" max="70" width="16.140625" customWidth="1"/>
    <col min="71" max="71" width="21.7109375" bestFit="1" customWidth="1"/>
    <col min="72" max="72" width="6" customWidth="1"/>
    <col min="73" max="73" width="24.85546875" bestFit="1" customWidth="1"/>
    <col min="74" max="74" width="14.5703125" customWidth="1"/>
    <col min="75" max="75" width="17.85546875" bestFit="1" customWidth="1"/>
    <col min="76" max="76" width="17.42578125" customWidth="1"/>
    <col min="77" max="77" width="7" customWidth="1"/>
    <col min="78" max="78" width="20.5703125" bestFit="1" customWidth="1"/>
    <col min="79" max="79" width="12.140625" customWidth="1"/>
    <col min="80" max="80" width="15.28515625" customWidth="1"/>
    <col min="81" max="81" width="12.85546875" customWidth="1"/>
    <col min="82" max="82" width="16" customWidth="1"/>
    <col min="83" max="83" width="13.28515625" customWidth="1"/>
    <col min="84" max="84" width="9" customWidth="1"/>
    <col min="85" max="85" width="16.42578125" customWidth="1"/>
    <col min="86" max="86" width="13.5703125" customWidth="1"/>
    <col min="87" max="87" width="16.7109375" customWidth="1"/>
    <col min="88" max="88" width="14.5703125" bestFit="1" customWidth="1"/>
    <col min="89" max="89" width="17.85546875" bestFit="1" customWidth="1"/>
    <col min="90" max="90" width="12.85546875" bestFit="1" customWidth="1"/>
    <col min="91" max="91" width="16" bestFit="1" customWidth="1"/>
    <col min="92" max="92" width="15.85546875" bestFit="1" customWidth="1"/>
    <col min="93" max="93" width="19" bestFit="1" customWidth="1"/>
    <col min="94" max="94" width="15" bestFit="1" customWidth="1"/>
    <col min="95" max="95" width="18.140625" bestFit="1" customWidth="1"/>
    <col min="96" max="96" width="18.5703125" bestFit="1" customWidth="1"/>
    <col min="97" max="97" width="21.85546875" bestFit="1" customWidth="1"/>
    <col min="98" max="98" width="16.7109375" bestFit="1" customWidth="1"/>
    <col min="99" max="99" width="19.85546875" bestFit="1" customWidth="1"/>
    <col min="100" max="100" width="10.42578125" bestFit="1" customWidth="1"/>
    <col min="101" max="101" width="7" customWidth="1"/>
    <col min="102" max="102" width="13.5703125" bestFit="1" customWidth="1"/>
    <col min="103" max="103" width="16.7109375" bestFit="1" customWidth="1"/>
    <col min="104" max="104" width="7" customWidth="1"/>
    <col min="105" max="105" width="19.85546875" bestFit="1" customWidth="1"/>
    <col min="106" max="106" width="17.28515625" bestFit="1" customWidth="1"/>
    <col min="107" max="107" width="20.42578125" bestFit="1" customWidth="1"/>
    <col min="108" max="108" width="13" bestFit="1" customWidth="1"/>
    <col min="109" max="109" width="16.140625" bestFit="1" customWidth="1"/>
    <col min="110" max="110" width="15.42578125" bestFit="1" customWidth="1"/>
    <col min="111" max="112" width="18.5703125" bestFit="1" customWidth="1"/>
    <col min="113" max="113" width="21.85546875" bestFit="1" customWidth="1"/>
    <col min="114" max="114" width="18.140625" bestFit="1" customWidth="1"/>
    <col min="115" max="115" width="6" customWidth="1"/>
    <col min="116" max="116" width="21.42578125" bestFit="1" customWidth="1"/>
    <col min="117" max="117" width="15.28515625" bestFit="1" customWidth="1"/>
    <col min="118" max="118" width="7" customWidth="1"/>
    <col min="119" max="119" width="18.42578125" bestFit="1" customWidth="1"/>
    <col min="120" max="120" width="16.7109375" bestFit="1" customWidth="1"/>
    <col min="121" max="121" width="19.85546875" bestFit="1" customWidth="1"/>
    <col min="122" max="122" width="15.5703125" bestFit="1" customWidth="1"/>
    <col min="123" max="123" width="18.7109375" bestFit="1" customWidth="1"/>
    <col min="124" max="124" width="23.5703125" bestFit="1" customWidth="1"/>
    <col min="125" max="125" width="7" customWidth="1"/>
    <col min="126" max="126" width="26.7109375" bestFit="1" customWidth="1"/>
    <col min="127" max="127" width="14.5703125" bestFit="1" customWidth="1"/>
    <col min="128" max="128" width="17.85546875" bestFit="1" customWidth="1"/>
    <col min="129" max="129" width="13.85546875" bestFit="1" customWidth="1"/>
    <col min="130" max="130" width="17" bestFit="1" customWidth="1"/>
    <col min="131" max="131" width="19.7109375" bestFit="1" customWidth="1"/>
    <col min="132" max="132" width="22.85546875" bestFit="1" customWidth="1"/>
    <col min="133" max="133" width="17.140625" bestFit="1" customWidth="1"/>
    <col min="134" max="134" width="20.28515625" bestFit="1" customWidth="1"/>
    <col min="135" max="135" width="15.42578125" bestFit="1" customWidth="1"/>
    <col min="136" max="136" width="18.5703125" bestFit="1" customWidth="1"/>
    <col min="137" max="137" width="18.7109375" bestFit="1" customWidth="1"/>
    <col min="138" max="138" width="22" bestFit="1" customWidth="1"/>
    <col min="139" max="139" width="18.42578125" bestFit="1" customWidth="1"/>
    <col min="140" max="140" width="21.7109375" bestFit="1" customWidth="1"/>
    <col min="141" max="141" width="17.85546875" bestFit="1" customWidth="1"/>
    <col min="142" max="142" width="21" bestFit="1" customWidth="1"/>
    <col min="143" max="143" width="16" bestFit="1" customWidth="1"/>
    <col min="144" max="144" width="19.140625" bestFit="1" customWidth="1"/>
    <col min="145" max="145" width="15.5703125" bestFit="1" customWidth="1"/>
    <col min="146" max="146" width="18.7109375" bestFit="1" customWidth="1"/>
    <col min="147" max="147" width="11.7109375" bestFit="1" customWidth="1"/>
    <col min="148" max="148" width="14.85546875" bestFit="1" customWidth="1"/>
    <col min="149" max="149" width="12.42578125" bestFit="1" customWidth="1"/>
    <col min="150" max="150" width="8" customWidth="1"/>
    <col min="151" max="151" width="15.5703125" bestFit="1" customWidth="1"/>
    <col min="152" max="152" width="13.28515625" bestFit="1" customWidth="1"/>
    <col min="153" max="153" width="16.42578125" bestFit="1" customWidth="1"/>
    <col min="154" max="154" width="12.28515625" bestFit="1" customWidth="1"/>
    <col min="155" max="155" width="15.42578125" bestFit="1" customWidth="1"/>
    <col min="156" max="156" width="17" bestFit="1" customWidth="1"/>
    <col min="157" max="157" width="20.140625" bestFit="1" customWidth="1"/>
    <col min="158" max="158" width="15.5703125" bestFit="1" customWidth="1"/>
    <col min="159" max="159" width="18.7109375" bestFit="1" customWidth="1"/>
    <col min="160" max="160" width="16.28515625" bestFit="1" customWidth="1"/>
    <col min="161" max="161" width="19.42578125" bestFit="1" customWidth="1"/>
    <col min="162" max="162" width="14" bestFit="1" customWidth="1"/>
    <col min="163" max="163" width="17.28515625" bestFit="1" customWidth="1"/>
    <col min="164" max="164" width="15.28515625" bestFit="1" customWidth="1"/>
    <col min="165" max="165" width="18.42578125" bestFit="1" customWidth="1"/>
    <col min="166" max="166" width="15.5703125" bestFit="1" customWidth="1"/>
    <col min="167" max="167" width="6" customWidth="1"/>
    <col min="168" max="168" width="18.7109375" bestFit="1" customWidth="1"/>
    <col min="169" max="169" width="19.85546875" bestFit="1" customWidth="1"/>
    <col min="170" max="170" width="23" bestFit="1" customWidth="1"/>
    <col min="171" max="171" width="21.28515625" bestFit="1" customWidth="1"/>
    <col min="172" max="172" width="24.42578125" bestFit="1" customWidth="1"/>
    <col min="173" max="173" width="12.28515625" bestFit="1" customWidth="1"/>
    <col min="174" max="174" width="15.42578125" bestFit="1" customWidth="1"/>
    <col min="175" max="175" width="19.42578125" bestFit="1" customWidth="1"/>
    <col min="176" max="176" width="22.5703125" bestFit="1" customWidth="1"/>
    <col min="177" max="177" width="19.42578125" bestFit="1" customWidth="1"/>
    <col min="178" max="178" width="22.5703125" bestFit="1" customWidth="1"/>
    <col min="179" max="179" width="15.7109375" bestFit="1" customWidth="1"/>
    <col min="180" max="180" width="7" customWidth="1"/>
    <col min="181" max="181" width="18.85546875" bestFit="1" customWidth="1"/>
    <col min="182" max="182" width="15.5703125" bestFit="1" customWidth="1"/>
    <col min="183" max="183" width="18.7109375" bestFit="1" customWidth="1"/>
    <col min="184" max="184" width="19.42578125" bestFit="1" customWidth="1"/>
    <col min="185" max="185" width="7" customWidth="1"/>
    <col min="186" max="186" width="22.5703125" bestFit="1" customWidth="1"/>
    <col min="187" max="187" width="18.140625" bestFit="1" customWidth="1"/>
    <col min="188" max="188" width="21.42578125" bestFit="1" customWidth="1"/>
    <col min="189" max="189" width="17.85546875" bestFit="1" customWidth="1"/>
    <col min="190" max="190" width="21" bestFit="1" customWidth="1"/>
    <col min="191" max="191" width="13.7109375" bestFit="1" customWidth="1"/>
    <col min="192" max="192" width="16.85546875" bestFit="1" customWidth="1"/>
    <col min="193" max="193" width="16.5703125" bestFit="1" customWidth="1"/>
    <col min="194" max="194" width="19.7109375" bestFit="1" customWidth="1"/>
    <col min="195" max="195" width="15.7109375" bestFit="1" customWidth="1"/>
    <col min="196" max="196" width="18.85546875" bestFit="1" customWidth="1"/>
    <col min="197" max="197" width="15.140625" bestFit="1" customWidth="1"/>
    <col min="198" max="198" width="18.28515625" bestFit="1" customWidth="1"/>
    <col min="199" max="199" width="15.7109375" bestFit="1" customWidth="1"/>
    <col min="200" max="200" width="18.85546875" bestFit="1" customWidth="1"/>
    <col min="201" max="201" width="19.140625" bestFit="1" customWidth="1"/>
    <col min="202" max="202" width="22.28515625" bestFit="1" customWidth="1"/>
    <col min="203" max="203" width="12.28515625" bestFit="1" customWidth="1"/>
    <col min="204" max="204" width="7" customWidth="1"/>
    <col min="205" max="205" width="15.42578125" bestFit="1" customWidth="1"/>
    <col min="206" max="206" width="17.140625" bestFit="1" customWidth="1"/>
    <col min="207" max="207" width="20.28515625" bestFit="1" customWidth="1"/>
    <col min="208" max="208" width="12.85546875" bestFit="1" customWidth="1"/>
    <col min="209" max="209" width="16" bestFit="1" customWidth="1"/>
    <col min="210" max="210" width="14.7109375" bestFit="1" customWidth="1"/>
    <col min="211" max="211" width="18" bestFit="1" customWidth="1"/>
    <col min="212" max="212" width="16.7109375" bestFit="1" customWidth="1"/>
    <col min="213" max="213" width="7" customWidth="1"/>
    <col min="214" max="214" width="19.85546875" bestFit="1" customWidth="1"/>
    <col min="215" max="215" width="20" bestFit="1" customWidth="1"/>
    <col min="216" max="216" width="23.140625" bestFit="1" customWidth="1"/>
    <col min="217" max="217" width="20.85546875" bestFit="1" customWidth="1"/>
    <col min="218" max="218" width="7" customWidth="1"/>
    <col min="219" max="219" width="24" bestFit="1" customWidth="1"/>
    <col min="220" max="220" width="13.5703125" bestFit="1" customWidth="1"/>
    <col min="221" max="221" width="16.7109375" bestFit="1" customWidth="1"/>
    <col min="222" max="222" width="20.28515625" bestFit="1" customWidth="1"/>
    <col min="223" max="223" width="23.42578125" bestFit="1" customWidth="1"/>
    <col min="224" max="224" width="13.7109375" bestFit="1" customWidth="1"/>
    <col min="225" max="225" width="16.85546875" bestFit="1" customWidth="1"/>
    <col min="226" max="226" width="15.42578125" bestFit="1" customWidth="1"/>
    <col min="227" max="227" width="18.5703125" bestFit="1" customWidth="1"/>
    <col min="228" max="228" width="14.42578125" bestFit="1" customWidth="1"/>
    <col min="229" max="229" width="7" customWidth="1"/>
    <col min="230" max="230" width="17.7109375" bestFit="1" customWidth="1"/>
    <col min="231" max="231" width="18" bestFit="1" customWidth="1"/>
    <col min="232" max="232" width="21.140625" bestFit="1" customWidth="1"/>
    <col min="233" max="233" width="16.28515625" bestFit="1" customWidth="1"/>
    <col min="234" max="234" width="19.42578125" bestFit="1" customWidth="1"/>
    <col min="235" max="235" width="20.42578125" bestFit="1" customWidth="1"/>
    <col min="236" max="236" width="6" customWidth="1"/>
    <col min="237" max="237" width="23.5703125" bestFit="1" customWidth="1"/>
    <col min="238" max="238" width="15" bestFit="1" customWidth="1"/>
    <col min="239" max="239" width="18.140625" bestFit="1" customWidth="1"/>
    <col min="240" max="240" width="20.85546875" bestFit="1" customWidth="1"/>
    <col min="241" max="241" width="24" bestFit="1" customWidth="1"/>
    <col min="242" max="242" width="7.28515625" customWidth="1"/>
    <col min="243" max="243" width="10.28515625" bestFit="1" customWidth="1"/>
    <col min="244" max="244" width="20.7109375" bestFit="1" customWidth="1"/>
    <col min="245" max="245" width="23.85546875" bestFit="1" customWidth="1"/>
    <col min="246" max="246" width="20.7109375" bestFit="1" customWidth="1"/>
    <col min="247" max="247" width="23.85546875" bestFit="1" customWidth="1"/>
    <col min="248" max="248" width="20.28515625" bestFit="1" customWidth="1"/>
    <col min="249" max="249" width="23.42578125" bestFit="1" customWidth="1"/>
    <col min="250" max="250" width="18.42578125" bestFit="1" customWidth="1"/>
    <col min="251" max="251" width="6" customWidth="1"/>
    <col min="252" max="252" width="21.7109375" bestFit="1" customWidth="1"/>
    <col min="253" max="253" width="8.42578125" customWidth="1"/>
    <col min="254" max="254" width="11.42578125" bestFit="1" customWidth="1"/>
    <col min="255" max="255" width="15.42578125" bestFit="1" customWidth="1"/>
    <col min="256" max="256" width="18.5703125" bestFit="1" customWidth="1"/>
    <col min="257" max="257" width="16.28515625" bestFit="1" customWidth="1"/>
    <col min="258" max="258" width="7" customWidth="1"/>
    <col min="259" max="259" width="19.42578125" bestFit="1" customWidth="1"/>
    <col min="260" max="260" width="17.85546875" bestFit="1" customWidth="1"/>
    <col min="261" max="261" width="7" customWidth="1"/>
    <col min="262" max="262" width="21" bestFit="1" customWidth="1"/>
    <col min="263" max="263" width="9.42578125" bestFit="1" customWidth="1"/>
    <col min="264" max="264" width="12.42578125" bestFit="1" customWidth="1"/>
    <col min="265" max="265" width="11.28515625" bestFit="1" customWidth="1"/>
    <col min="266" max="266" width="14.42578125" bestFit="1" customWidth="1"/>
    <col min="267" max="267" width="10.7109375" bestFit="1" customWidth="1"/>
    <col min="268" max="268" width="6" customWidth="1"/>
    <col min="269" max="269" width="13.85546875" bestFit="1" customWidth="1"/>
    <col min="270" max="270" width="19.140625" bestFit="1" customWidth="1"/>
    <col min="271" max="271" width="22.28515625" bestFit="1" customWidth="1"/>
    <col min="272" max="272" width="18.85546875" bestFit="1" customWidth="1"/>
    <col min="273" max="273" width="22.140625" bestFit="1" customWidth="1"/>
    <col min="274" max="274" width="15.7109375" bestFit="1" customWidth="1"/>
    <col min="275" max="275" width="18.85546875" bestFit="1" customWidth="1"/>
    <col min="276" max="276" width="10.85546875" bestFit="1" customWidth="1"/>
    <col min="277" max="277" width="14" bestFit="1" customWidth="1"/>
    <col min="278" max="278" width="12.140625" bestFit="1" customWidth="1"/>
    <col min="279" max="279" width="15.28515625" bestFit="1" customWidth="1"/>
    <col min="280" max="280" width="17.140625" bestFit="1" customWidth="1"/>
    <col min="281" max="281" width="20.28515625" bestFit="1" customWidth="1"/>
    <col min="282" max="282" width="12.42578125" bestFit="1" customWidth="1"/>
    <col min="283" max="283" width="15.5703125" bestFit="1" customWidth="1"/>
    <col min="284" max="284" width="13.85546875" bestFit="1" customWidth="1"/>
    <col min="285" max="285" width="17" bestFit="1" customWidth="1"/>
    <col min="286" max="286" width="19.28515625" bestFit="1" customWidth="1"/>
    <col min="287" max="287" width="7" customWidth="1"/>
    <col min="288" max="288" width="22.42578125" bestFit="1" customWidth="1"/>
    <col min="289" max="289" width="15.7109375" bestFit="1" customWidth="1"/>
    <col min="290" max="290" width="18.85546875" bestFit="1" customWidth="1"/>
    <col min="291" max="291" width="16.5703125" bestFit="1" customWidth="1"/>
    <col min="292" max="292" width="19.7109375" bestFit="1" customWidth="1"/>
    <col min="293" max="293" width="15.28515625" bestFit="1" customWidth="1"/>
    <col min="294" max="294" width="18.42578125" bestFit="1" customWidth="1"/>
    <col min="295" max="295" width="13.5703125" bestFit="1" customWidth="1"/>
    <col min="296" max="296" width="16.7109375" bestFit="1" customWidth="1"/>
    <col min="297" max="297" width="13.7109375" bestFit="1" customWidth="1"/>
    <col min="298" max="298" width="6" customWidth="1"/>
    <col min="299" max="299" width="16.85546875" bestFit="1" customWidth="1"/>
    <col min="300" max="300" width="17.85546875" bestFit="1" customWidth="1"/>
    <col min="301" max="301" width="21" bestFit="1" customWidth="1"/>
    <col min="302" max="302" width="13.28515625" bestFit="1" customWidth="1"/>
    <col min="303" max="303" width="6" customWidth="1"/>
    <col min="304" max="304" width="16.42578125" bestFit="1" customWidth="1"/>
    <col min="305" max="305" width="15.5703125" bestFit="1" customWidth="1"/>
    <col min="306" max="306" width="18.7109375" bestFit="1" customWidth="1"/>
    <col min="307" max="307" width="17.42578125" bestFit="1" customWidth="1"/>
    <col min="308" max="308" width="20.5703125" bestFit="1" customWidth="1"/>
    <col min="309" max="309" width="13.7109375" bestFit="1" customWidth="1"/>
    <col min="310" max="310" width="16.85546875" bestFit="1" customWidth="1"/>
    <col min="311" max="311" width="19.28515625" bestFit="1" customWidth="1"/>
    <col min="312" max="312" width="22.42578125" bestFit="1" customWidth="1"/>
    <col min="313" max="313" width="14.5703125" bestFit="1" customWidth="1"/>
    <col min="314" max="314" width="17.85546875" bestFit="1" customWidth="1"/>
    <col min="315" max="315" width="13.28515625" bestFit="1" customWidth="1"/>
    <col min="316" max="316" width="16.42578125" bestFit="1" customWidth="1"/>
    <col min="317" max="317" width="19.140625" bestFit="1" customWidth="1"/>
    <col min="318" max="318" width="22.28515625" bestFit="1" customWidth="1"/>
    <col min="319" max="319" width="15.7109375" bestFit="1" customWidth="1"/>
    <col min="320" max="320" width="18.85546875" bestFit="1" customWidth="1"/>
    <col min="321" max="321" width="17.140625" bestFit="1" customWidth="1"/>
    <col min="322" max="322" width="20.28515625" bestFit="1" customWidth="1"/>
    <col min="323" max="323" width="18" bestFit="1" customWidth="1"/>
    <col min="324" max="324" width="21.140625" bestFit="1" customWidth="1"/>
    <col min="325" max="325" width="14.7109375" bestFit="1" customWidth="1"/>
    <col min="326" max="326" width="18" bestFit="1" customWidth="1"/>
    <col min="327" max="327" width="17.5703125" bestFit="1" customWidth="1"/>
    <col min="328" max="328" width="6" customWidth="1"/>
    <col min="329" max="329" width="20.7109375" bestFit="1" customWidth="1"/>
    <col min="330" max="330" width="17.5703125" bestFit="1" customWidth="1"/>
    <col min="331" max="331" width="8" customWidth="1"/>
    <col min="332" max="332" width="20.7109375" bestFit="1" customWidth="1"/>
    <col min="333" max="333" width="19.7109375" bestFit="1" customWidth="1"/>
    <col min="334" max="334" width="22.85546875" bestFit="1" customWidth="1"/>
    <col min="335" max="335" width="15.85546875" bestFit="1" customWidth="1"/>
    <col min="336" max="336" width="19" bestFit="1" customWidth="1"/>
    <col min="337" max="337" width="15.42578125" bestFit="1" customWidth="1"/>
    <col min="338" max="338" width="18.5703125" bestFit="1" customWidth="1"/>
    <col min="339" max="339" width="19.140625" bestFit="1" customWidth="1"/>
    <col min="340" max="340" width="6" customWidth="1"/>
    <col min="341" max="341" width="22.28515625" bestFit="1" customWidth="1"/>
    <col min="342" max="342" width="23.85546875" bestFit="1" customWidth="1"/>
    <col min="343" max="343" width="27" bestFit="1" customWidth="1"/>
    <col min="344" max="344" width="30.28515625" bestFit="1" customWidth="1"/>
    <col min="345" max="345" width="33.42578125" bestFit="1" customWidth="1"/>
    <col min="346" max="346" width="18.5703125" bestFit="1" customWidth="1"/>
    <col min="347" max="347" width="7" customWidth="1"/>
    <col min="348" max="348" width="21.85546875" bestFit="1" customWidth="1"/>
    <col min="349" max="349" width="15.140625" bestFit="1" customWidth="1"/>
    <col min="350" max="350" width="18.28515625" bestFit="1" customWidth="1"/>
    <col min="351" max="351" width="14.7109375" bestFit="1" customWidth="1"/>
    <col min="352" max="353" width="18" bestFit="1" customWidth="1"/>
    <col min="354" max="354" width="21.140625" bestFit="1" customWidth="1"/>
    <col min="355" max="355" width="14" bestFit="1" customWidth="1"/>
    <col min="356" max="356" width="17.28515625" bestFit="1" customWidth="1"/>
    <col min="357" max="357" width="15" bestFit="1" customWidth="1"/>
    <col min="358" max="358" width="18.140625" bestFit="1" customWidth="1"/>
    <col min="359" max="359" width="13.140625" bestFit="1" customWidth="1"/>
    <col min="360" max="360" width="16.28515625" bestFit="1" customWidth="1"/>
    <col min="361" max="361" width="10.42578125" bestFit="1" customWidth="1"/>
    <col min="362" max="362" width="13.5703125" bestFit="1" customWidth="1"/>
    <col min="363" max="363" width="14.7109375" bestFit="1" customWidth="1"/>
    <col min="364" max="364" width="18" bestFit="1" customWidth="1"/>
    <col min="365" max="365" width="16.28515625" bestFit="1" customWidth="1"/>
    <col min="366" max="366" width="19.42578125" bestFit="1" customWidth="1"/>
    <col min="367" max="367" width="18" bestFit="1" customWidth="1"/>
    <col min="368" max="368" width="21.140625" bestFit="1" customWidth="1"/>
    <col min="369" max="369" width="15.5703125" bestFit="1" customWidth="1"/>
    <col min="370" max="370" width="18.7109375" bestFit="1" customWidth="1"/>
    <col min="371" max="371" width="16.42578125" bestFit="1" customWidth="1"/>
    <col min="372" max="372" width="19.5703125" bestFit="1" customWidth="1"/>
    <col min="373" max="373" width="14.28515625" bestFit="1" customWidth="1"/>
    <col min="374" max="374" width="6" customWidth="1"/>
    <col min="375" max="375" width="17.5703125" bestFit="1" customWidth="1"/>
    <col min="376" max="376" width="12.28515625" bestFit="1" customWidth="1"/>
    <col min="377" max="377" width="7" customWidth="1"/>
    <col min="378" max="378" width="15.42578125" bestFit="1" customWidth="1"/>
    <col min="379" max="379" width="12.85546875" bestFit="1" customWidth="1"/>
    <col min="380" max="380" width="16" bestFit="1" customWidth="1"/>
    <col min="381" max="381" width="17.5703125" bestFit="1" customWidth="1"/>
    <col min="382" max="382" width="6" customWidth="1"/>
    <col min="383" max="383" width="20.7109375" bestFit="1" customWidth="1"/>
    <col min="384" max="384" width="19.5703125" bestFit="1" customWidth="1"/>
    <col min="385" max="385" width="22.7109375" bestFit="1" customWidth="1"/>
    <col min="386" max="386" width="18.42578125" bestFit="1" customWidth="1"/>
    <col min="387" max="387" width="21.7109375" bestFit="1" customWidth="1"/>
    <col min="388" max="388" width="12.140625" bestFit="1" customWidth="1"/>
    <col min="389" max="389" width="15.28515625" bestFit="1" customWidth="1"/>
    <col min="390" max="390" width="19.28515625" bestFit="1" customWidth="1"/>
    <col min="391" max="391" width="6" customWidth="1"/>
    <col min="392" max="392" width="22.42578125" bestFit="1" customWidth="1"/>
    <col min="393" max="393" width="16.5703125" bestFit="1" customWidth="1"/>
    <col min="394" max="394" width="19.7109375" bestFit="1" customWidth="1"/>
    <col min="395" max="395" width="20.85546875" bestFit="1" customWidth="1"/>
    <col min="396" max="396" width="24" bestFit="1" customWidth="1"/>
    <col min="397" max="397" width="22.140625" bestFit="1" customWidth="1"/>
    <col min="398" max="398" width="25.28515625" bestFit="1" customWidth="1"/>
    <col min="399" max="399" width="17.42578125" bestFit="1" customWidth="1"/>
    <col min="400" max="400" width="20.5703125" bestFit="1" customWidth="1"/>
    <col min="401" max="401" width="20.140625" bestFit="1" customWidth="1"/>
    <col min="402" max="402" width="23.28515625" bestFit="1" customWidth="1"/>
    <col min="403" max="403" width="19.140625" bestFit="1" customWidth="1"/>
    <col min="404" max="404" width="22.28515625" bestFit="1" customWidth="1"/>
    <col min="405" max="405" width="20.42578125" bestFit="1" customWidth="1"/>
    <col min="406" max="406" width="7" customWidth="1"/>
    <col min="407" max="407" width="23.5703125" bestFit="1" customWidth="1"/>
    <col min="408" max="408" width="14.5703125" bestFit="1" customWidth="1"/>
    <col min="409" max="409" width="17.85546875" bestFit="1" customWidth="1"/>
    <col min="410" max="410" width="14.28515625" bestFit="1" customWidth="1"/>
    <col min="411" max="411" width="17.5703125" bestFit="1" customWidth="1"/>
    <col min="412" max="412" width="11" bestFit="1" customWidth="1"/>
    <col min="413" max="413" width="14.140625" bestFit="1" customWidth="1"/>
    <col min="414" max="414" width="12.85546875" bestFit="1" customWidth="1"/>
    <col min="415" max="415" width="16" bestFit="1" customWidth="1"/>
    <col min="416" max="416" width="14.28515625" bestFit="1" customWidth="1"/>
    <col min="417" max="417" width="17.5703125" bestFit="1" customWidth="1"/>
    <col min="418" max="418" width="13.42578125" bestFit="1" customWidth="1"/>
    <col min="419" max="419" width="16.5703125" bestFit="1" customWidth="1"/>
    <col min="420" max="420" width="19.140625" bestFit="1" customWidth="1"/>
    <col min="421" max="421" width="22.28515625" bestFit="1" customWidth="1"/>
    <col min="422" max="422" width="18.42578125" bestFit="1" customWidth="1"/>
    <col min="423" max="423" width="21.7109375" bestFit="1" customWidth="1"/>
    <col min="424" max="424" width="16.7109375" bestFit="1" customWidth="1"/>
    <col min="425" max="425" width="19.85546875" bestFit="1" customWidth="1"/>
    <col min="426" max="426" width="18.28515625" bestFit="1" customWidth="1"/>
    <col min="427" max="427" width="21.5703125" bestFit="1" customWidth="1"/>
    <col min="428" max="428" width="6.42578125" customWidth="1"/>
    <col min="429" max="429" width="9.42578125" bestFit="1" customWidth="1"/>
    <col min="430" max="430" width="16" bestFit="1" customWidth="1"/>
    <col min="431" max="431" width="6" customWidth="1"/>
    <col min="432" max="432" width="19.140625" bestFit="1" customWidth="1"/>
    <col min="433" max="433" width="15.85546875" bestFit="1" customWidth="1"/>
    <col min="434" max="434" width="19" bestFit="1" customWidth="1"/>
    <col min="435" max="436" width="7" customWidth="1"/>
    <col min="437" max="437" width="9.42578125" bestFit="1" customWidth="1"/>
    <col min="438" max="438" width="16.42578125" bestFit="1" customWidth="1"/>
    <col min="439" max="439" width="19.5703125" bestFit="1" customWidth="1"/>
    <col min="440" max="440" width="20.5703125" bestFit="1" customWidth="1"/>
    <col min="441" max="441" width="23.7109375" bestFit="1" customWidth="1"/>
    <col min="442" max="442" width="13.42578125" bestFit="1" customWidth="1"/>
    <col min="443" max="443" width="16.5703125" bestFit="1" customWidth="1"/>
    <col min="444" max="444" width="17.140625" bestFit="1" customWidth="1"/>
    <col min="445" max="445" width="20.28515625" bestFit="1" customWidth="1"/>
    <col min="446" max="446" width="26.42578125" bestFit="1" customWidth="1"/>
    <col min="447" max="447" width="29.7109375" bestFit="1" customWidth="1"/>
    <col min="448" max="448" width="20" bestFit="1" customWidth="1"/>
    <col min="449" max="449" width="23.140625" bestFit="1" customWidth="1"/>
    <col min="450" max="450" width="19.7109375" bestFit="1" customWidth="1"/>
    <col min="451" max="451" width="22.85546875" bestFit="1" customWidth="1"/>
    <col min="452" max="452" width="19.7109375" bestFit="1" customWidth="1"/>
    <col min="453" max="453" width="22.85546875" bestFit="1" customWidth="1"/>
    <col min="454" max="454" width="16.42578125" bestFit="1" customWidth="1"/>
    <col min="455" max="455" width="19.5703125" bestFit="1" customWidth="1"/>
    <col min="456" max="456" width="16.140625" bestFit="1" customWidth="1"/>
    <col min="457" max="457" width="19.28515625" bestFit="1" customWidth="1"/>
    <col min="458" max="458" width="17.140625" bestFit="1" customWidth="1"/>
    <col min="459" max="459" width="20.28515625" bestFit="1" customWidth="1"/>
    <col min="460" max="460" width="18.140625" bestFit="1" customWidth="1"/>
    <col min="461" max="461" width="21.42578125" bestFit="1" customWidth="1"/>
    <col min="462" max="462" width="17.28515625" bestFit="1" customWidth="1"/>
    <col min="463" max="463" width="20.42578125" bestFit="1" customWidth="1"/>
    <col min="464" max="464" width="22.42578125" bestFit="1" customWidth="1"/>
    <col min="465" max="465" width="25.7109375" bestFit="1" customWidth="1"/>
    <col min="466" max="466" width="20.28515625" bestFit="1" customWidth="1"/>
    <col min="467" max="467" width="23.42578125" bestFit="1" customWidth="1"/>
    <col min="468" max="468" width="17.28515625" bestFit="1" customWidth="1"/>
    <col min="469" max="469" width="20.42578125" bestFit="1" customWidth="1"/>
    <col min="470" max="470" width="16.7109375" bestFit="1" customWidth="1"/>
    <col min="471" max="471" width="19.85546875" bestFit="1" customWidth="1"/>
    <col min="472" max="472" width="17.28515625" bestFit="1" customWidth="1"/>
    <col min="473" max="473" width="20.42578125" bestFit="1" customWidth="1"/>
    <col min="474" max="474" width="19.140625" bestFit="1" customWidth="1"/>
    <col min="475" max="475" width="22.28515625" bestFit="1" customWidth="1"/>
    <col min="476" max="476" width="17.5703125" bestFit="1" customWidth="1"/>
    <col min="477" max="477" width="20.7109375" bestFit="1" customWidth="1"/>
    <col min="478" max="478" width="18.85546875" bestFit="1" customWidth="1"/>
    <col min="479" max="479" width="22.140625" bestFit="1" customWidth="1"/>
    <col min="480" max="480" width="14.140625" bestFit="1" customWidth="1"/>
    <col min="481" max="481" width="17.42578125" bestFit="1" customWidth="1"/>
    <col min="482" max="482" width="20.140625" bestFit="1" customWidth="1"/>
    <col min="483" max="483" width="23.28515625" bestFit="1" customWidth="1"/>
    <col min="484" max="484" width="16.85546875" bestFit="1" customWidth="1"/>
    <col min="485" max="485" width="20" bestFit="1" customWidth="1"/>
    <col min="486" max="486" width="18.85546875" bestFit="1" customWidth="1"/>
    <col min="487" max="487" width="22.140625" bestFit="1" customWidth="1"/>
    <col min="488" max="488" width="14" bestFit="1" customWidth="1"/>
    <col min="489" max="489" width="17.28515625" bestFit="1" customWidth="1"/>
    <col min="490" max="490" width="20.42578125" bestFit="1" customWidth="1"/>
    <col min="491" max="491" width="23.5703125" bestFit="1" customWidth="1"/>
    <col min="492" max="492" width="21.28515625" bestFit="1" customWidth="1"/>
    <col min="493" max="493" width="24.42578125" bestFit="1" customWidth="1"/>
    <col min="494" max="494" width="22.85546875" bestFit="1" customWidth="1"/>
    <col min="495" max="495" width="26.140625" bestFit="1" customWidth="1"/>
    <col min="496" max="496" width="24" bestFit="1" customWidth="1"/>
    <col min="497" max="497" width="7" customWidth="1"/>
    <col min="498" max="498" width="27.140625" bestFit="1" customWidth="1"/>
    <col min="499" max="499" width="16.85546875" bestFit="1" customWidth="1"/>
    <col min="500" max="500" width="20" bestFit="1" customWidth="1"/>
    <col min="501" max="501" width="19.140625" bestFit="1" customWidth="1"/>
    <col min="502" max="502" width="22.28515625" bestFit="1" customWidth="1"/>
    <col min="503" max="503" width="20.42578125" bestFit="1" customWidth="1"/>
    <col min="504" max="504" width="23.5703125" bestFit="1" customWidth="1"/>
    <col min="505" max="505" width="18.140625" bestFit="1" customWidth="1"/>
    <col min="506" max="506" width="21.42578125" bestFit="1" customWidth="1"/>
    <col min="507" max="507" width="19.5703125" bestFit="1" customWidth="1"/>
    <col min="508" max="508" width="22.7109375" bestFit="1" customWidth="1"/>
    <col min="509" max="509" width="17.140625" bestFit="1" customWidth="1"/>
    <col min="510" max="510" width="20.28515625" bestFit="1" customWidth="1"/>
    <col min="511" max="511" width="14.28515625" bestFit="1" customWidth="1"/>
    <col min="512" max="512" width="17.5703125" bestFit="1" customWidth="1"/>
    <col min="513" max="513" width="15.28515625" bestFit="1" customWidth="1"/>
    <col min="514" max="514" width="18.42578125" bestFit="1" customWidth="1"/>
    <col min="515" max="515" width="20.5703125" bestFit="1" customWidth="1"/>
    <col min="516" max="516" width="23.7109375" bestFit="1" customWidth="1"/>
    <col min="517" max="517" width="14" bestFit="1" customWidth="1"/>
    <col min="518" max="518" width="17.28515625" bestFit="1" customWidth="1"/>
    <col min="519" max="519" width="16.85546875" bestFit="1" customWidth="1"/>
    <col min="520" max="520" width="20" bestFit="1" customWidth="1"/>
    <col min="521" max="521" width="18.5703125" bestFit="1" customWidth="1"/>
    <col min="522" max="522" width="6" customWidth="1"/>
    <col min="523" max="523" width="21.85546875" bestFit="1" customWidth="1"/>
    <col min="524" max="524" width="17.140625" bestFit="1" customWidth="1"/>
    <col min="525" max="525" width="20.28515625" bestFit="1" customWidth="1"/>
    <col min="526" max="526" width="14.28515625" bestFit="1" customWidth="1"/>
    <col min="527" max="527" width="17.5703125" bestFit="1" customWidth="1"/>
    <col min="528" max="528" width="14.42578125" bestFit="1" customWidth="1"/>
    <col min="529" max="529" width="17.7109375" bestFit="1" customWidth="1"/>
    <col min="530" max="530" width="22.42578125" bestFit="1" customWidth="1"/>
    <col min="531" max="531" width="25.7109375" bestFit="1" customWidth="1"/>
    <col min="532" max="532" width="23.7109375" bestFit="1" customWidth="1"/>
    <col min="533" max="533" width="26.85546875" bestFit="1" customWidth="1"/>
    <col min="534" max="534" width="13.28515625" bestFit="1" customWidth="1"/>
    <col min="535" max="535" width="16.42578125" bestFit="1" customWidth="1"/>
    <col min="536" max="536" width="16.5703125" bestFit="1" customWidth="1"/>
    <col min="537" max="537" width="19.7109375" bestFit="1" customWidth="1"/>
    <col min="538" max="538" width="18.140625" bestFit="1" customWidth="1"/>
    <col min="539" max="539" width="21.42578125" bestFit="1" customWidth="1"/>
    <col min="540" max="540" width="16.28515625" bestFit="1" customWidth="1"/>
    <col min="541" max="541" width="7" customWidth="1"/>
    <col min="542" max="542" width="19.42578125" bestFit="1" customWidth="1"/>
    <col min="543" max="543" width="15.28515625" bestFit="1" customWidth="1"/>
    <col min="544" max="544" width="7" customWidth="1"/>
    <col min="545" max="545" width="18.42578125" bestFit="1" customWidth="1"/>
    <col min="546" max="546" width="14.5703125" bestFit="1" customWidth="1"/>
    <col min="547" max="547" width="17.85546875" bestFit="1" customWidth="1"/>
    <col min="548" max="548" width="16.7109375" bestFit="1" customWidth="1"/>
    <col min="549" max="549" width="19.85546875" bestFit="1" customWidth="1"/>
    <col min="550" max="550" width="13.42578125" bestFit="1" customWidth="1"/>
    <col min="551" max="551" width="16.5703125" bestFit="1" customWidth="1"/>
    <col min="552" max="552" width="15.28515625" bestFit="1" customWidth="1"/>
    <col min="553" max="553" width="18.42578125" bestFit="1" customWidth="1"/>
    <col min="554" max="554" width="19.7109375" bestFit="1" customWidth="1"/>
    <col min="555" max="555" width="22.85546875" bestFit="1" customWidth="1"/>
    <col min="556" max="556" width="16.7109375" bestFit="1" customWidth="1"/>
    <col min="557" max="557" width="19.85546875" bestFit="1" customWidth="1"/>
    <col min="558" max="558" width="16.140625" bestFit="1" customWidth="1"/>
    <col min="559" max="559" width="19.28515625" bestFit="1" customWidth="1"/>
    <col min="560" max="560" width="10.7109375" bestFit="1" customWidth="1"/>
    <col min="561" max="561" width="6" customWidth="1"/>
    <col min="562" max="563" width="13.85546875" bestFit="1" customWidth="1"/>
    <col min="564" max="564" width="6" customWidth="1"/>
    <col min="565" max="565" width="17" bestFit="1" customWidth="1"/>
    <col min="566" max="566" width="14.42578125" bestFit="1" customWidth="1"/>
    <col min="567" max="567" width="17.7109375" bestFit="1" customWidth="1"/>
    <col min="568" max="568" width="16.28515625" bestFit="1" customWidth="1"/>
    <col min="569" max="569" width="19.42578125" bestFit="1" customWidth="1"/>
    <col min="570" max="570" width="17.140625" bestFit="1" customWidth="1"/>
    <col min="571" max="571" width="20.28515625" bestFit="1" customWidth="1"/>
    <col min="572" max="572" width="19.7109375" bestFit="1" customWidth="1"/>
    <col min="573" max="573" width="7" customWidth="1"/>
    <col min="574" max="574" width="22.85546875" bestFit="1" customWidth="1"/>
    <col min="575" max="575" width="14.5703125" bestFit="1" customWidth="1"/>
    <col min="576" max="576" width="7" customWidth="1"/>
    <col min="577" max="577" width="17.85546875" bestFit="1" customWidth="1"/>
    <col min="578" max="578" width="16.7109375" bestFit="1" customWidth="1"/>
    <col min="579" max="579" width="19.85546875" bestFit="1" customWidth="1"/>
    <col min="580" max="580" width="17.85546875" bestFit="1" customWidth="1"/>
    <col min="581" max="581" width="21" bestFit="1" customWidth="1"/>
    <col min="582" max="582" width="16.28515625" bestFit="1" customWidth="1"/>
    <col min="583" max="583" width="19.42578125" bestFit="1" customWidth="1"/>
    <col min="584" max="584" width="15.7109375" bestFit="1" customWidth="1"/>
    <col min="585" max="585" width="18.85546875" bestFit="1" customWidth="1"/>
    <col min="586" max="586" width="15" bestFit="1" customWidth="1"/>
    <col min="587" max="587" width="18.140625" bestFit="1" customWidth="1"/>
    <col min="588" max="588" width="17.7109375" bestFit="1" customWidth="1"/>
    <col min="589" max="589" width="20.85546875" bestFit="1" customWidth="1"/>
    <col min="590" max="590" width="9.5703125" bestFit="1" customWidth="1"/>
    <col min="591" max="591" width="12.5703125" bestFit="1" customWidth="1"/>
    <col min="592" max="592" width="15.42578125" bestFit="1" customWidth="1"/>
    <col min="593" max="593" width="18.5703125" bestFit="1" customWidth="1"/>
    <col min="594" max="594" width="20" bestFit="1" customWidth="1"/>
    <col min="595" max="595" width="23.140625" bestFit="1" customWidth="1"/>
    <col min="596" max="596" width="14" bestFit="1" customWidth="1"/>
    <col min="597" max="597" width="17.28515625" bestFit="1" customWidth="1"/>
    <col min="598" max="598" width="16.5703125" bestFit="1" customWidth="1"/>
    <col min="599" max="599" width="19.7109375" bestFit="1" customWidth="1"/>
    <col min="600" max="600" width="18.7109375" bestFit="1" customWidth="1"/>
    <col min="601" max="601" width="22" bestFit="1" customWidth="1"/>
    <col min="602" max="602" width="16.7109375" bestFit="1" customWidth="1"/>
    <col min="603" max="603" width="19.85546875" bestFit="1" customWidth="1"/>
    <col min="604" max="604" width="14.140625" bestFit="1" customWidth="1"/>
    <col min="605" max="605" width="17.42578125" bestFit="1" customWidth="1"/>
    <col min="606" max="606" width="13.28515625" bestFit="1" customWidth="1"/>
    <col min="607" max="607" width="16.42578125" bestFit="1" customWidth="1"/>
    <col min="608" max="608" width="16.7109375" bestFit="1" customWidth="1"/>
    <col min="609" max="609" width="19.85546875" bestFit="1" customWidth="1"/>
    <col min="610" max="610" width="15.140625" bestFit="1" customWidth="1"/>
    <col min="611" max="611" width="18.28515625" bestFit="1" customWidth="1"/>
    <col min="612" max="612" width="18.85546875" bestFit="1" customWidth="1"/>
    <col min="613" max="613" width="22.140625" bestFit="1" customWidth="1"/>
    <col min="614" max="614" width="19.42578125" bestFit="1" customWidth="1"/>
    <col min="615" max="615" width="22.5703125" bestFit="1" customWidth="1"/>
    <col min="616" max="616" width="16.28515625" bestFit="1" customWidth="1"/>
    <col min="617" max="617" width="6" customWidth="1"/>
    <col min="618" max="618" width="19.42578125" bestFit="1" customWidth="1"/>
    <col min="619" max="619" width="20" bestFit="1" customWidth="1"/>
    <col min="620" max="620" width="23.140625" bestFit="1" customWidth="1"/>
    <col min="621" max="621" width="15.85546875" bestFit="1" customWidth="1"/>
    <col min="622" max="622" width="19" bestFit="1" customWidth="1"/>
    <col min="623" max="623" width="18.140625" bestFit="1" customWidth="1"/>
    <col min="624" max="624" width="21.42578125" bestFit="1" customWidth="1"/>
    <col min="625" max="625" width="13.85546875" bestFit="1" customWidth="1"/>
    <col min="626" max="626" width="17" bestFit="1" customWidth="1"/>
    <col min="627" max="627" width="13.42578125" bestFit="1" customWidth="1"/>
    <col min="628" max="628" width="16.5703125" bestFit="1" customWidth="1"/>
    <col min="629" max="629" width="15.28515625" bestFit="1" customWidth="1"/>
    <col min="630" max="630" width="18.42578125" bestFit="1" customWidth="1"/>
    <col min="631" max="631" width="13.85546875" bestFit="1" customWidth="1"/>
    <col min="632" max="632" width="17" bestFit="1" customWidth="1"/>
    <col min="633" max="633" width="7" customWidth="1"/>
    <col min="634" max="634" width="8.7109375" customWidth="1"/>
    <col min="635" max="635" width="8.85546875" customWidth="1"/>
    <col min="636" max="636" width="11.85546875" bestFit="1" customWidth="1"/>
    <col min="637" max="637" width="16.140625" bestFit="1" customWidth="1"/>
    <col min="638" max="638" width="19.28515625" bestFit="1" customWidth="1"/>
    <col min="639" max="639" width="13.7109375" bestFit="1" customWidth="1"/>
    <col min="640" max="640" width="16.85546875" bestFit="1" customWidth="1"/>
    <col min="641" max="641" width="16.28515625" bestFit="1" customWidth="1"/>
    <col min="642" max="642" width="19.42578125" bestFit="1" customWidth="1"/>
    <col min="643" max="643" width="13.7109375" bestFit="1" customWidth="1"/>
    <col min="644" max="644" width="16.85546875" bestFit="1" customWidth="1"/>
    <col min="645" max="646" width="8" customWidth="1"/>
    <col min="647" max="647" width="10" bestFit="1" customWidth="1"/>
    <col min="648" max="648" width="13.42578125" bestFit="1" customWidth="1"/>
    <col min="649" max="649" width="7" customWidth="1"/>
    <col min="650" max="650" width="16.5703125" bestFit="1" customWidth="1"/>
    <col min="651" max="651" width="19.140625" bestFit="1" customWidth="1"/>
    <col min="652" max="652" width="22.28515625" bestFit="1" customWidth="1"/>
    <col min="653" max="653" width="17.85546875" bestFit="1" customWidth="1"/>
    <col min="654" max="654" width="21" bestFit="1" customWidth="1"/>
    <col min="655" max="655" width="15.85546875" bestFit="1" customWidth="1"/>
    <col min="656" max="656" width="19" bestFit="1" customWidth="1"/>
    <col min="657" max="657" width="14.140625" bestFit="1" customWidth="1"/>
    <col min="658" max="658" width="17.42578125" bestFit="1" customWidth="1"/>
    <col min="659" max="659" width="14.5703125" bestFit="1" customWidth="1"/>
    <col min="660" max="660" width="17.85546875" bestFit="1" customWidth="1"/>
    <col min="661" max="661" width="13.85546875" bestFit="1" customWidth="1"/>
    <col min="662" max="662" width="7" customWidth="1"/>
    <col min="663" max="663" width="17" bestFit="1" customWidth="1"/>
    <col min="664" max="664" width="17.85546875" bestFit="1" customWidth="1"/>
    <col min="665" max="665" width="21" bestFit="1" customWidth="1"/>
    <col min="666" max="666" width="13.7109375" bestFit="1" customWidth="1"/>
    <col min="667" max="667" width="16.85546875" bestFit="1" customWidth="1"/>
    <col min="668" max="668" width="14" bestFit="1" customWidth="1"/>
    <col min="669" max="669" width="17.28515625" bestFit="1" customWidth="1"/>
    <col min="670" max="670" width="14.7109375" bestFit="1" customWidth="1"/>
    <col min="671" max="671" width="18" bestFit="1" customWidth="1"/>
    <col min="672" max="672" width="17.140625" bestFit="1" customWidth="1"/>
    <col min="673" max="673" width="20.28515625" bestFit="1" customWidth="1"/>
    <col min="674" max="674" width="16" bestFit="1" customWidth="1"/>
    <col min="675" max="676" width="19.140625" bestFit="1" customWidth="1"/>
    <col min="677" max="677" width="22.28515625" bestFit="1" customWidth="1"/>
    <col min="678" max="678" width="15" bestFit="1" customWidth="1"/>
    <col min="679" max="679" width="8" customWidth="1"/>
    <col min="680" max="680" width="18.140625" bestFit="1" customWidth="1"/>
    <col min="681" max="681" width="15.42578125" bestFit="1" customWidth="1"/>
    <col min="682" max="682" width="18.5703125" bestFit="1" customWidth="1"/>
  </cols>
  <sheetData>
    <row r="2" spans="1:10" x14ac:dyDescent="0.25">
      <c r="A2" s="3" t="s">
        <v>738</v>
      </c>
      <c r="B2" t="s" vm="1">
        <v>720</v>
      </c>
      <c r="F2" s="3" t="s">
        <v>738</v>
      </c>
      <c r="G2" t="s" vm="2">
        <v>721</v>
      </c>
    </row>
    <row r="4" spans="1:10" x14ac:dyDescent="0.25">
      <c r="A4" s="3" t="s">
        <v>719</v>
      </c>
      <c r="B4" t="s">
        <v>715</v>
      </c>
      <c r="C4" t="s">
        <v>716</v>
      </c>
      <c r="D4" t="s">
        <v>717</v>
      </c>
      <c r="E4" t="s">
        <v>718</v>
      </c>
      <c r="F4" s="3" t="s">
        <v>719</v>
      </c>
      <c r="G4" t="s">
        <v>715</v>
      </c>
      <c r="H4" t="s">
        <v>716</v>
      </c>
      <c r="I4" t="s">
        <v>717</v>
      </c>
      <c r="J4" t="s">
        <v>718</v>
      </c>
    </row>
    <row r="5" spans="1:10" x14ac:dyDescent="0.25">
      <c r="A5" s="4" t="s">
        <v>722</v>
      </c>
      <c r="B5" s="1">
        <v>3212567.5</v>
      </c>
      <c r="C5" s="1">
        <v>2948800</v>
      </c>
      <c r="D5" s="1">
        <v>184657.33</v>
      </c>
      <c r="E5" s="1">
        <v>79110.170000000013</v>
      </c>
      <c r="F5" s="4" t="s">
        <v>722</v>
      </c>
      <c r="G5" s="1">
        <v>3819005</v>
      </c>
      <c r="H5" s="1">
        <v>3150000</v>
      </c>
      <c r="I5" s="1">
        <v>168336.77</v>
      </c>
      <c r="J5" s="1">
        <v>500668.23</v>
      </c>
    </row>
    <row r="6" spans="1:10" x14ac:dyDescent="0.25">
      <c r="A6" s="4" t="s">
        <v>723</v>
      </c>
      <c r="B6" s="1">
        <v>2559742</v>
      </c>
      <c r="C6" s="1">
        <v>2171650</v>
      </c>
      <c r="D6" s="1">
        <v>197018.83</v>
      </c>
      <c r="E6" s="1">
        <v>191073.17</v>
      </c>
      <c r="F6" s="4" t="s">
        <v>723</v>
      </c>
      <c r="G6" s="1">
        <v>2847340</v>
      </c>
      <c r="H6" s="1">
        <v>2347650</v>
      </c>
      <c r="I6" s="1">
        <v>163552.06</v>
      </c>
      <c r="J6" s="1">
        <v>336137.94</v>
      </c>
    </row>
    <row r="7" spans="1:10" x14ac:dyDescent="0.25">
      <c r="A7" s="4" t="s">
        <v>724</v>
      </c>
      <c r="B7" s="1">
        <v>2917564.5</v>
      </c>
      <c r="C7" s="1">
        <v>2480850</v>
      </c>
      <c r="D7" s="1">
        <v>187193.83</v>
      </c>
      <c r="E7" s="1">
        <v>249520.67</v>
      </c>
      <c r="F7" s="4" t="s">
        <v>724</v>
      </c>
      <c r="G7" s="1">
        <v>10357499</v>
      </c>
      <c r="H7" s="1">
        <v>9292950</v>
      </c>
      <c r="I7" s="1">
        <v>198719.18</v>
      </c>
      <c r="J7" s="1">
        <v>865829.82000000007</v>
      </c>
    </row>
    <row r="8" spans="1:10" x14ac:dyDescent="0.25">
      <c r="A8" s="4" t="s">
        <v>725</v>
      </c>
      <c r="B8" s="1">
        <v>2829201.5</v>
      </c>
      <c r="C8" s="1">
        <v>2384450</v>
      </c>
      <c r="D8" s="1">
        <v>202162.33</v>
      </c>
      <c r="E8" s="1">
        <v>242589.17</v>
      </c>
      <c r="F8" s="4" t="s">
        <v>725</v>
      </c>
      <c r="G8" s="1">
        <v>13265322.5</v>
      </c>
      <c r="H8" s="1">
        <v>11904100</v>
      </c>
      <c r="I8" s="1">
        <v>207717.83</v>
      </c>
      <c r="J8" s="1">
        <v>1153504.67</v>
      </c>
    </row>
    <row r="9" spans="1:10" x14ac:dyDescent="0.25">
      <c r="A9" s="4" t="s">
        <v>726</v>
      </c>
      <c r="B9" s="1">
        <v>3443088.5</v>
      </c>
      <c r="C9" s="1">
        <v>2922100</v>
      </c>
      <c r="D9" s="1">
        <v>220197.95</v>
      </c>
      <c r="E9" s="1">
        <v>300790.55</v>
      </c>
      <c r="F9" s="4" t="s">
        <v>726</v>
      </c>
      <c r="G9" s="1">
        <v>5748930</v>
      </c>
      <c r="H9" s="1">
        <v>4900800</v>
      </c>
      <c r="I9" s="1">
        <v>367912.12</v>
      </c>
      <c r="J9" s="1">
        <v>480217.88</v>
      </c>
    </row>
    <row r="10" spans="1:10" x14ac:dyDescent="0.25">
      <c r="A10" s="4" t="s">
        <v>727</v>
      </c>
      <c r="B10" s="1">
        <v>2440669.5</v>
      </c>
      <c r="C10" s="1">
        <v>2079100</v>
      </c>
      <c r="D10" s="1">
        <v>185289.17</v>
      </c>
      <c r="E10" s="1">
        <v>176280.33</v>
      </c>
      <c r="F10" s="4" t="s">
        <v>727</v>
      </c>
      <c r="G10" s="1">
        <v>6848162.5</v>
      </c>
      <c r="H10" s="1">
        <v>6234350</v>
      </c>
      <c r="I10" s="1">
        <v>308076.90999999997</v>
      </c>
      <c r="J10" s="1">
        <v>305735.59000000003</v>
      </c>
    </row>
    <row r="11" spans="1:10" x14ac:dyDescent="0.25">
      <c r="A11" s="4" t="s">
        <v>728</v>
      </c>
      <c r="B11" s="1">
        <v>6692593</v>
      </c>
      <c r="C11" s="1">
        <v>5551100</v>
      </c>
      <c r="D11" s="1">
        <v>204032.47</v>
      </c>
      <c r="E11" s="1">
        <v>937460.53</v>
      </c>
      <c r="F11" s="4" t="s">
        <v>728</v>
      </c>
      <c r="G11" s="1">
        <v>12093582.5</v>
      </c>
      <c r="H11" s="1">
        <v>10798700</v>
      </c>
      <c r="I11" s="1">
        <v>282169.82</v>
      </c>
      <c r="J11" s="1">
        <v>1012712.6799999999</v>
      </c>
    </row>
    <row r="12" spans="1:10" x14ac:dyDescent="0.25">
      <c r="A12" s="4" t="s">
        <v>729</v>
      </c>
      <c r="B12" s="1">
        <v>2552899.77</v>
      </c>
      <c r="C12" s="1">
        <v>2084850</v>
      </c>
      <c r="D12" s="1">
        <v>193872.83</v>
      </c>
      <c r="E12" s="1">
        <v>274176.94000000006</v>
      </c>
      <c r="F12" s="4" t="s">
        <v>729</v>
      </c>
      <c r="G12" s="1">
        <v>8894163.3300000001</v>
      </c>
      <c r="H12" s="1">
        <v>7515150</v>
      </c>
      <c r="I12" s="1">
        <v>298642.32</v>
      </c>
      <c r="J12" s="1">
        <v>1080371.01</v>
      </c>
    </row>
    <row r="13" spans="1:10" x14ac:dyDescent="0.25">
      <c r="A13" s="4" t="s">
        <v>730</v>
      </c>
      <c r="B13" s="1">
        <v>7316798.75</v>
      </c>
      <c r="C13" s="1">
        <v>6681800</v>
      </c>
      <c r="D13" s="1">
        <v>253269.55</v>
      </c>
      <c r="E13" s="1">
        <v>381729.2</v>
      </c>
      <c r="F13" s="4" t="s">
        <v>730</v>
      </c>
      <c r="G13" s="1">
        <v>10821292.5</v>
      </c>
      <c r="H13" s="1">
        <v>9641600</v>
      </c>
      <c r="I13" s="1">
        <v>253844.5</v>
      </c>
      <c r="J13" s="1">
        <v>925848</v>
      </c>
    </row>
    <row r="14" spans="1:10" x14ac:dyDescent="0.25">
      <c r="A14" s="4" t="s">
        <v>731</v>
      </c>
      <c r="B14" s="1">
        <v>10338025.5</v>
      </c>
      <c r="C14" s="1">
        <v>9029300</v>
      </c>
      <c r="D14" s="1">
        <v>210288.77</v>
      </c>
      <c r="E14" s="1">
        <v>1098436.73</v>
      </c>
      <c r="F14" s="4" t="s">
        <v>731</v>
      </c>
      <c r="G14" s="1">
        <v>12912771.65</v>
      </c>
      <c r="H14" s="1">
        <v>11165998</v>
      </c>
      <c r="I14" s="1">
        <v>405851.31</v>
      </c>
      <c r="J14" s="1">
        <v>1340922.3400000003</v>
      </c>
    </row>
    <row r="15" spans="1:10" x14ac:dyDescent="0.25">
      <c r="A15" s="4" t="s">
        <v>732</v>
      </c>
      <c r="B15" s="1">
        <v>11572225.5</v>
      </c>
      <c r="C15" s="1">
        <v>10562300</v>
      </c>
      <c r="D15" s="1">
        <v>168359.15</v>
      </c>
      <c r="E15" s="1">
        <v>841566.35</v>
      </c>
      <c r="F15" s="4" t="s">
        <v>732</v>
      </c>
      <c r="G15" s="1">
        <v>11716362.5</v>
      </c>
      <c r="H15" s="1">
        <v>10414390</v>
      </c>
      <c r="I15" s="1">
        <v>353777.91999999998</v>
      </c>
      <c r="J15" s="1">
        <v>948194.58000000007</v>
      </c>
    </row>
    <row r="16" spans="1:10" x14ac:dyDescent="0.25">
      <c r="A16" s="4" t="s">
        <v>733</v>
      </c>
      <c r="B16" s="1">
        <v>16287368.75</v>
      </c>
      <c r="C16" s="1">
        <v>14116120.75</v>
      </c>
      <c r="D16" s="1">
        <v>263142.3</v>
      </c>
      <c r="E16" s="1">
        <v>1908105.7</v>
      </c>
      <c r="F16" s="4" t="s">
        <v>733</v>
      </c>
      <c r="G16" s="1">
        <v>8148735</v>
      </c>
      <c r="H16" s="1">
        <v>6903250</v>
      </c>
      <c r="I16" s="1">
        <v>1021592.21</v>
      </c>
      <c r="J16" s="1">
        <v>223892.79000000004</v>
      </c>
    </row>
    <row r="17" spans="1:10" x14ac:dyDescent="0.25">
      <c r="A17" s="4"/>
      <c r="B17" s="1"/>
      <c r="C17" s="1"/>
      <c r="D17" s="1"/>
      <c r="E17" s="1"/>
      <c r="F17" s="4"/>
      <c r="G17" s="1"/>
      <c r="H17" s="1"/>
      <c r="I17" s="1"/>
      <c r="J17" s="1"/>
    </row>
    <row r="18" spans="1:10" x14ac:dyDescent="0.25">
      <c r="B18" t="s">
        <v>739</v>
      </c>
      <c r="C18" t="str">
        <f>B4</f>
        <v>Total Sales</v>
      </c>
      <c r="D18" t="str">
        <f t="shared" ref="D18:F18" si="0">C4</f>
        <v>Total Cost</v>
      </c>
      <c r="E18" t="str">
        <f t="shared" si="0"/>
        <v>SGA</v>
      </c>
      <c r="F18" t="str">
        <f t="shared" si="0"/>
        <v>EBITDA</v>
      </c>
      <c r="G18" s="1"/>
      <c r="H18" s="1"/>
      <c r="I18" s="1"/>
    </row>
    <row r="19" spans="1:10" x14ac:dyDescent="0.25">
      <c r="A19">
        <v>2018</v>
      </c>
      <c r="B19" t="str">
        <f>A5</f>
        <v>Jan</v>
      </c>
      <c r="C19">
        <f t="shared" ref="C19:F19" si="1">B5</f>
        <v>3212567.5</v>
      </c>
      <c r="D19">
        <f t="shared" si="1"/>
        <v>2948800</v>
      </c>
      <c r="E19">
        <f t="shared" si="1"/>
        <v>184657.33</v>
      </c>
      <c r="F19">
        <f t="shared" si="1"/>
        <v>79110.170000000013</v>
      </c>
      <c r="G19" s="1"/>
      <c r="H19" s="1"/>
      <c r="I19" s="1"/>
    </row>
    <row r="20" spans="1:10" x14ac:dyDescent="0.25">
      <c r="B20" t="str">
        <f t="shared" ref="B20:F20" si="2">A6</f>
        <v>Feb</v>
      </c>
      <c r="C20">
        <f t="shared" si="2"/>
        <v>2559742</v>
      </c>
      <c r="D20">
        <f t="shared" si="2"/>
        <v>2171650</v>
      </c>
      <c r="E20">
        <f t="shared" si="2"/>
        <v>197018.83</v>
      </c>
      <c r="F20">
        <f t="shared" si="2"/>
        <v>191073.17</v>
      </c>
      <c r="G20" s="1"/>
      <c r="H20" s="1"/>
      <c r="I20" s="1"/>
    </row>
    <row r="21" spans="1:10" x14ac:dyDescent="0.25">
      <c r="B21" t="str">
        <f t="shared" ref="B21:F21" si="3">A7</f>
        <v>Mar</v>
      </c>
      <c r="C21">
        <f t="shared" si="3"/>
        <v>2917564.5</v>
      </c>
      <c r="D21">
        <f t="shared" si="3"/>
        <v>2480850</v>
      </c>
      <c r="E21">
        <f t="shared" si="3"/>
        <v>187193.83</v>
      </c>
      <c r="F21">
        <f t="shared" si="3"/>
        <v>249520.67</v>
      </c>
      <c r="G21" s="1"/>
      <c r="H21" s="1"/>
      <c r="I21" s="1"/>
    </row>
    <row r="22" spans="1:10" x14ac:dyDescent="0.25">
      <c r="B22" t="str">
        <f t="shared" ref="B22:F22" si="4">A8</f>
        <v>Apr</v>
      </c>
      <c r="C22">
        <f t="shared" si="4"/>
        <v>2829201.5</v>
      </c>
      <c r="D22">
        <f t="shared" si="4"/>
        <v>2384450</v>
      </c>
      <c r="E22">
        <f t="shared" si="4"/>
        <v>202162.33</v>
      </c>
      <c r="F22">
        <f t="shared" si="4"/>
        <v>242589.17</v>
      </c>
      <c r="G22" s="1"/>
      <c r="H22" s="1"/>
      <c r="I22" s="1"/>
    </row>
    <row r="23" spans="1:10" x14ac:dyDescent="0.25">
      <c r="B23" t="str">
        <f t="shared" ref="B23:F23" si="5">A9</f>
        <v>May</v>
      </c>
      <c r="C23">
        <f t="shared" si="5"/>
        <v>3443088.5</v>
      </c>
      <c r="D23">
        <f t="shared" si="5"/>
        <v>2922100</v>
      </c>
      <c r="E23">
        <f t="shared" si="5"/>
        <v>220197.95</v>
      </c>
      <c r="F23">
        <f t="shared" si="5"/>
        <v>300790.55</v>
      </c>
      <c r="G23" s="1"/>
      <c r="H23" s="1"/>
      <c r="I23" s="1"/>
    </row>
    <row r="24" spans="1:10" x14ac:dyDescent="0.25">
      <c r="B24" t="str">
        <f t="shared" ref="B24:F24" si="6">A10</f>
        <v>Jun</v>
      </c>
      <c r="C24">
        <f t="shared" si="6"/>
        <v>2440669.5</v>
      </c>
      <c r="D24">
        <f t="shared" si="6"/>
        <v>2079100</v>
      </c>
      <c r="E24">
        <f t="shared" si="6"/>
        <v>185289.17</v>
      </c>
      <c r="F24">
        <f t="shared" si="6"/>
        <v>176280.33</v>
      </c>
      <c r="G24" s="1"/>
      <c r="H24" s="1"/>
      <c r="I24" s="1"/>
    </row>
    <row r="25" spans="1:10" x14ac:dyDescent="0.25">
      <c r="B25" t="str">
        <f t="shared" ref="B25:F25" si="7">A11</f>
        <v>Jul</v>
      </c>
      <c r="C25">
        <f t="shared" si="7"/>
        <v>6692593</v>
      </c>
      <c r="D25">
        <f t="shared" si="7"/>
        <v>5551100</v>
      </c>
      <c r="E25">
        <f t="shared" si="7"/>
        <v>204032.47</v>
      </c>
      <c r="F25">
        <f t="shared" si="7"/>
        <v>937460.53</v>
      </c>
    </row>
    <row r="26" spans="1:10" x14ac:dyDescent="0.25">
      <c r="B26" t="str">
        <f t="shared" ref="B26:F26" si="8">A12</f>
        <v>Aug</v>
      </c>
      <c r="C26">
        <f t="shared" si="8"/>
        <v>2552899.77</v>
      </c>
      <c r="D26">
        <f t="shared" si="8"/>
        <v>2084850</v>
      </c>
      <c r="E26">
        <f t="shared" si="8"/>
        <v>193872.83</v>
      </c>
      <c r="F26">
        <f t="shared" si="8"/>
        <v>274176.94000000006</v>
      </c>
    </row>
    <row r="27" spans="1:10" x14ac:dyDescent="0.25">
      <c r="B27" t="str">
        <f t="shared" ref="B27:F27" si="9">A13</f>
        <v>Sep</v>
      </c>
      <c r="C27">
        <f t="shared" si="9"/>
        <v>7316798.75</v>
      </c>
      <c r="D27">
        <f t="shared" si="9"/>
        <v>6681800</v>
      </c>
      <c r="E27">
        <f t="shared" si="9"/>
        <v>253269.55</v>
      </c>
      <c r="F27">
        <f t="shared" si="9"/>
        <v>381729.2</v>
      </c>
    </row>
    <row r="28" spans="1:10" x14ac:dyDescent="0.25">
      <c r="B28" t="str">
        <f t="shared" ref="B28:F28" si="10">A14</f>
        <v>Oct</v>
      </c>
      <c r="C28">
        <f t="shared" si="10"/>
        <v>10338025.5</v>
      </c>
      <c r="D28">
        <f t="shared" si="10"/>
        <v>9029300</v>
      </c>
      <c r="E28">
        <f t="shared" si="10"/>
        <v>210288.77</v>
      </c>
      <c r="F28">
        <f t="shared" si="10"/>
        <v>1098436.73</v>
      </c>
    </row>
    <row r="29" spans="1:10" x14ac:dyDescent="0.25">
      <c r="B29" t="str">
        <f t="shared" ref="B29:F29" si="11">A15</f>
        <v>Nov</v>
      </c>
      <c r="C29">
        <f t="shared" si="11"/>
        <v>11572225.5</v>
      </c>
      <c r="D29">
        <f t="shared" si="11"/>
        <v>10562300</v>
      </c>
      <c r="E29">
        <f t="shared" si="11"/>
        <v>168359.15</v>
      </c>
      <c r="F29">
        <f t="shared" si="11"/>
        <v>841566.35</v>
      </c>
    </row>
    <row r="30" spans="1:10" x14ac:dyDescent="0.25">
      <c r="B30" t="str">
        <f t="shared" ref="B30:F30" si="12">A16</f>
        <v>Dec</v>
      </c>
      <c r="C30">
        <f t="shared" si="12"/>
        <v>16287368.75</v>
      </c>
      <c r="D30">
        <f t="shared" si="12"/>
        <v>14116120.75</v>
      </c>
      <c r="E30">
        <f t="shared" si="12"/>
        <v>263142.3</v>
      </c>
      <c r="F30">
        <f t="shared" si="12"/>
        <v>1908105.7</v>
      </c>
    </row>
    <row r="31" spans="1:10" x14ac:dyDescent="0.25">
      <c r="A31">
        <v>2019</v>
      </c>
      <c r="B31" t="str">
        <f>F5</f>
        <v>Jan</v>
      </c>
      <c r="C31">
        <f t="shared" ref="C31:F31" si="13">G5</f>
        <v>3819005</v>
      </c>
      <c r="D31">
        <f t="shared" si="13"/>
        <v>3150000</v>
      </c>
      <c r="E31">
        <f t="shared" si="13"/>
        <v>168336.77</v>
      </c>
      <c r="F31">
        <f t="shared" si="13"/>
        <v>500668.23</v>
      </c>
      <c r="G31" s="1"/>
      <c r="H31" s="1"/>
      <c r="I31" s="1"/>
    </row>
    <row r="32" spans="1:10" x14ac:dyDescent="0.25">
      <c r="B32" t="str">
        <f t="shared" ref="B32:B42" si="14">F6</f>
        <v>Feb</v>
      </c>
      <c r="C32">
        <f t="shared" ref="C32:C42" si="15">G6</f>
        <v>2847340</v>
      </c>
      <c r="D32">
        <f t="shared" ref="D32:D42" si="16">H6</f>
        <v>2347650</v>
      </c>
      <c r="E32">
        <f t="shared" ref="E32:E42" si="17">I6</f>
        <v>163552.06</v>
      </c>
      <c r="F32">
        <f t="shared" ref="F32:F42" si="18">J6</f>
        <v>336137.94</v>
      </c>
      <c r="G32" s="1"/>
      <c r="H32" s="1"/>
      <c r="I32" s="1"/>
    </row>
    <row r="33" spans="1:9" x14ac:dyDescent="0.25">
      <c r="B33" t="str">
        <f t="shared" si="14"/>
        <v>Mar</v>
      </c>
      <c r="C33">
        <f t="shared" si="15"/>
        <v>10357499</v>
      </c>
      <c r="D33">
        <f t="shared" si="16"/>
        <v>9292950</v>
      </c>
      <c r="E33">
        <f t="shared" si="17"/>
        <v>198719.18</v>
      </c>
      <c r="F33">
        <f t="shared" si="18"/>
        <v>865829.82000000007</v>
      </c>
      <c r="G33" s="1"/>
      <c r="H33" s="1"/>
      <c r="I33" s="1"/>
    </row>
    <row r="34" spans="1:9" x14ac:dyDescent="0.25">
      <c r="B34" t="str">
        <f t="shared" si="14"/>
        <v>Apr</v>
      </c>
      <c r="C34">
        <f t="shared" si="15"/>
        <v>13265322.5</v>
      </c>
      <c r="D34">
        <f t="shared" si="16"/>
        <v>11904100</v>
      </c>
      <c r="E34">
        <f t="shared" si="17"/>
        <v>207717.83</v>
      </c>
      <c r="F34">
        <f t="shared" si="18"/>
        <v>1153504.67</v>
      </c>
      <c r="G34" s="1"/>
      <c r="H34" s="1"/>
      <c r="I34" s="1"/>
    </row>
    <row r="35" spans="1:9" x14ac:dyDescent="0.25">
      <c r="B35" t="str">
        <f t="shared" si="14"/>
        <v>May</v>
      </c>
      <c r="C35">
        <f t="shared" si="15"/>
        <v>5748930</v>
      </c>
      <c r="D35">
        <f t="shared" si="16"/>
        <v>4900800</v>
      </c>
      <c r="E35">
        <f t="shared" si="17"/>
        <v>367912.12</v>
      </c>
      <c r="F35">
        <f t="shared" si="18"/>
        <v>480217.88</v>
      </c>
    </row>
    <row r="36" spans="1:9" x14ac:dyDescent="0.25">
      <c r="B36" t="str">
        <f t="shared" si="14"/>
        <v>Jun</v>
      </c>
      <c r="C36">
        <f t="shared" si="15"/>
        <v>6848162.5</v>
      </c>
      <c r="D36">
        <f t="shared" si="16"/>
        <v>6234350</v>
      </c>
      <c r="E36">
        <f t="shared" si="17"/>
        <v>308076.90999999997</v>
      </c>
      <c r="F36">
        <f t="shared" si="18"/>
        <v>305735.59000000003</v>
      </c>
    </row>
    <row r="37" spans="1:9" x14ac:dyDescent="0.25">
      <c r="B37" t="str">
        <f t="shared" si="14"/>
        <v>Jul</v>
      </c>
      <c r="C37">
        <f t="shared" si="15"/>
        <v>12093582.5</v>
      </c>
      <c r="D37">
        <f t="shared" si="16"/>
        <v>10798700</v>
      </c>
      <c r="E37">
        <f t="shared" si="17"/>
        <v>282169.82</v>
      </c>
      <c r="F37">
        <f t="shared" si="18"/>
        <v>1012712.6799999999</v>
      </c>
    </row>
    <row r="38" spans="1:9" x14ac:dyDescent="0.25">
      <c r="B38" t="str">
        <f t="shared" si="14"/>
        <v>Aug</v>
      </c>
      <c r="C38">
        <f t="shared" si="15"/>
        <v>8894163.3300000001</v>
      </c>
      <c r="D38">
        <f t="shared" si="16"/>
        <v>7515150</v>
      </c>
      <c r="E38">
        <f t="shared" si="17"/>
        <v>298642.32</v>
      </c>
      <c r="F38">
        <f t="shared" si="18"/>
        <v>1080371.01</v>
      </c>
    </row>
    <row r="39" spans="1:9" x14ac:dyDescent="0.25">
      <c r="B39" t="str">
        <f t="shared" si="14"/>
        <v>Sep</v>
      </c>
      <c r="C39">
        <f t="shared" si="15"/>
        <v>10821292.5</v>
      </c>
      <c r="D39">
        <f t="shared" si="16"/>
        <v>9641600</v>
      </c>
      <c r="E39">
        <f t="shared" si="17"/>
        <v>253844.5</v>
      </c>
      <c r="F39">
        <f t="shared" si="18"/>
        <v>925848</v>
      </c>
    </row>
    <row r="40" spans="1:9" x14ac:dyDescent="0.25">
      <c r="B40" t="str">
        <f t="shared" si="14"/>
        <v>Oct</v>
      </c>
      <c r="C40">
        <f t="shared" si="15"/>
        <v>12912771.65</v>
      </c>
      <c r="D40">
        <f t="shared" si="16"/>
        <v>11165998</v>
      </c>
      <c r="E40">
        <f t="shared" si="17"/>
        <v>405851.31</v>
      </c>
      <c r="F40">
        <f t="shared" si="18"/>
        <v>1340922.3400000003</v>
      </c>
    </row>
    <row r="41" spans="1:9" x14ac:dyDescent="0.25">
      <c r="A41" s="4"/>
      <c r="B41" t="str">
        <f t="shared" si="14"/>
        <v>Nov</v>
      </c>
      <c r="C41">
        <f t="shared" si="15"/>
        <v>11716362.5</v>
      </c>
      <c r="D41">
        <f t="shared" si="16"/>
        <v>10414390</v>
      </c>
      <c r="E41">
        <f t="shared" si="17"/>
        <v>353777.91999999998</v>
      </c>
      <c r="F41">
        <f t="shared" si="18"/>
        <v>948194.58000000007</v>
      </c>
    </row>
    <row r="42" spans="1:9" x14ac:dyDescent="0.25">
      <c r="A42" s="4"/>
      <c r="B42" t="str">
        <f t="shared" si="14"/>
        <v>Dec</v>
      </c>
      <c r="C42">
        <f t="shared" si="15"/>
        <v>8148735</v>
      </c>
      <c r="D42">
        <f t="shared" si="16"/>
        <v>6903250</v>
      </c>
      <c r="E42">
        <f t="shared" si="17"/>
        <v>1021592.21</v>
      </c>
      <c r="F42">
        <f t="shared" si="18"/>
        <v>223892.79000000004</v>
      </c>
    </row>
    <row r="43" spans="1:9" x14ac:dyDescent="0.25">
      <c r="A43" s="4"/>
      <c r="B43" s="1"/>
      <c r="C43" s="1"/>
      <c r="D43" s="1"/>
      <c r="E43" s="1"/>
      <c r="F43" s="1"/>
    </row>
    <row r="44" spans="1:9" x14ac:dyDescent="0.25">
      <c r="A44" s="4"/>
      <c r="B44" s="1"/>
      <c r="C44" s="1"/>
      <c r="D44" s="1"/>
      <c r="E44" s="1"/>
      <c r="F44" s="1"/>
    </row>
    <row r="45" spans="1:9" x14ac:dyDescent="0.25">
      <c r="A45" s="3" t="s">
        <v>738</v>
      </c>
      <c r="B45" t="s" vm="3">
        <v>720</v>
      </c>
      <c r="C45" s="3" t="s">
        <v>738</v>
      </c>
      <c r="D45" t="s" vm="4">
        <v>721</v>
      </c>
      <c r="G45" t="s">
        <v>739</v>
      </c>
      <c r="H45" t="str">
        <f t="shared" ref="H45:H57" si="19">B47</f>
        <v>Total Active Users</v>
      </c>
      <c r="I45" t="s">
        <v>751</v>
      </c>
    </row>
    <row r="46" spans="1:9" x14ac:dyDescent="0.25">
      <c r="F46">
        <v>2018</v>
      </c>
      <c r="G46" t="str">
        <f t="shared" ref="G46:G57" si="20">A48</f>
        <v>Jan</v>
      </c>
      <c r="H46">
        <f t="shared" si="19"/>
        <v>16</v>
      </c>
      <c r="I46" s="5">
        <f t="shared" ref="I46:I57" si="21">AVERAGE($H$46:$H$57)</f>
        <v>20.833333333333332</v>
      </c>
    </row>
    <row r="47" spans="1:9" x14ac:dyDescent="0.25">
      <c r="A47" s="3" t="s">
        <v>719</v>
      </c>
      <c r="B47" t="s">
        <v>746</v>
      </c>
      <c r="C47" s="3" t="s">
        <v>719</v>
      </c>
      <c r="D47" t="s">
        <v>746</v>
      </c>
      <c r="G47" t="str">
        <f t="shared" si="20"/>
        <v>Feb</v>
      </c>
      <c r="H47">
        <f t="shared" si="19"/>
        <v>14</v>
      </c>
      <c r="I47" s="5">
        <f t="shared" si="21"/>
        <v>20.833333333333332</v>
      </c>
    </row>
    <row r="48" spans="1:9" x14ac:dyDescent="0.25">
      <c r="A48" s="4" t="s">
        <v>722</v>
      </c>
      <c r="B48" s="1">
        <v>16</v>
      </c>
      <c r="C48" s="4" t="s">
        <v>722</v>
      </c>
      <c r="D48" s="1">
        <v>23</v>
      </c>
      <c r="G48" t="str">
        <f t="shared" si="20"/>
        <v>Mar</v>
      </c>
      <c r="H48">
        <f t="shared" si="19"/>
        <v>15</v>
      </c>
      <c r="I48" s="5">
        <f t="shared" si="21"/>
        <v>20.833333333333332</v>
      </c>
    </row>
    <row r="49" spans="1:9" x14ac:dyDescent="0.25">
      <c r="A49" s="4" t="s">
        <v>723</v>
      </c>
      <c r="B49" s="1">
        <v>14</v>
      </c>
      <c r="C49" s="4" t="s">
        <v>723</v>
      </c>
      <c r="D49" s="1">
        <v>20</v>
      </c>
      <c r="G49" t="str">
        <f t="shared" si="20"/>
        <v>Apr</v>
      </c>
      <c r="H49">
        <f t="shared" si="19"/>
        <v>17</v>
      </c>
      <c r="I49" s="5">
        <f t="shared" si="21"/>
        <v>20.833333333333332</v>
      </c>
    </row>
    <row r="50" spans="1:9" x14ac:dyDescent="0.25">
      <c r="A50" s="4" t="s">
        <v>724</v>
      </c>
      <c r="B50" s="1">
        <v>15</v>
      </c>
      <c r="C50" s="4" t="s">
        <v>724</v>
      </c>
      <c r="D50" s="1">
        <v>26</v>
      </c>
      <c r="G50" t="str">
        <f t="shared" si="20"/>
        <v>May</v>
      </c>
      <c r="H50">
        <f t="shared" si="19"/>
        <v>21</v>
      </c>
      <c r="I50" s="5">
        <f t="shared" si="21"/>
        <v>20.833333333333332</v>
      </c>
    </row>
    <row r="51" spans="1:9" x14ac:dyDescent="0.25">
      <c r="A51" s="4" t="s">
        <v>725</v>
      </c>
      <c r="B51" s="1">
        <v>17</v>
      </c>
      <c r="C51" s="4" t="s">
        <v>725</v>
      </c>
      <c r="D51" s="1">
        <v>40</v>
      </c>
      <c r="G51" t="str">
        <f t="shared" si="20"/>
        <v>Jun</v>
      </c>
      <c r="H51">
        <f t="shared" si="19"/>
        <v>11</v>
      </c>
      <c r="I51" s="5">
        <f t="shared" si="21"/>
        <v>20.833333333333332</v>
      </c>
    </row>
    <row r="52" spans="1:9" x14ac:dyDescent="0.25">
      <c r="A52" s="4" t="s">
        <v>726</v>
      </c>
      <c r="B52" s="1">
        <v>21</v>
      </c>
      <c r="C52" s="4" t="s">
        <v>726</v>
      </c>
      <c r="D52" s="1">
        <v>31</v>
      </c>
      <c r="G52" t="str">
        <f t="shared" si="20"/>
        <v>Jul</v>
      </c>
      <c r="H52">
        <f t="shared" si="19"/>
        <v>28</v>
      </c>
      <c r="I52" s="5">
        <f t="shared" si="21"/>
        <v>20.833333333333332</v>
      </c>
    </row>
    <row r="53" spans="1:9" x14ac:dyDescent="0.25">
      <c r="A53" s="4" t="s">
        <v>727</v>
      </c>
      <c r="B53" s="1">
        <v>11</v>
      </c>
      <c r="C53" s="4" t="s">
        <v>727</v>
      </c>
      <c r="D53" s="1">
        <v>22</v>
      </c>
      <c r="G53" t="str">
        <f t="shared" si="20"/>
        <v>Aug</v>
      </c>
      <c r="H53">
        <f t="shared" si="19"/>
        <v>17</v>
      </c>
      <c r="I53" s="5">
        <f t="shared" si="21"/>
        <v>20.833333333333332</v>
      </c>
    </row>
    <row r="54" spans="1:9" x14ac:dyDescent="0.25">
      <c r="A54" s="4" t="s">
        <v>728</v>
      </c>
      <c r="B54" s="1">
        <v>28</v>
      </c>
      <c r="C54" s="4" t="s">
        <v>728</v>
      </c>
      <c r="D54" s="1">
        <v>26</v>
      </c>
      <c r="G54" t="str">
        <f t="shared" si="20"/>
        <v>Sep</v>
      </c>
      <c r="H54">
        <f t="shared" si="19"/>
        <v>17</v>
      </c>
      <c r="I54" s="5">
        <f t="shared" si="21"/>
        <v>20.833333333333332</v>
      </c>
    </row>
    <row r="55" spans="1:9" x14ac:dyDescent="0.25">
      <c r="A55" s="4" t="s">
        <v>729</v>
      </c>
      <c r="B55" s="1">
        <v>17</v>
      </c>
      <c r="C55" s="4" t="s">
        <v>729</v>
      </c>
      <c r="D55" s="1">
        <v>27</v>
      </c>
      <c r="G55" t="str">
        <f t="shared" si="20"/>
        <v>Oct</v>
      </c>
      <c r="H55">
        <f t="shared" si="19"/>
        <v>35</v>
      </c>
      <c r="I55" s="5">
        <f t="shared" si="21"/>
        <v>20.833333333333332</v>
      </c>
    </row>
    <row r="56" spans="1:9" x14ac:dyDescent="0.25">
      <c r="A56" s="4" t="s">
        <v>730</v>
      </c>
      <c r="B56" s="1">
        <v>17</v>
      </c>
      <c r="C56" s="4" t="s">
        <v>730</v>
      </c>
      <c r="D56" s="1">
        <v>28</v>
      </c>
      <c r="G56" t="str">
        <f t="shared" si="20"/>
        <v>Nov</v>
      </c>
      <c r="H56">
        <f t="shared" si="19"/>
        <v>31</v>
      </c>
      <c r="I56" s="5">
        <f t="shared" si="21"/>
        <v>20.833333333333332</v>
      </c>
    </row>
    <row r="57" spans="1:9" x14ac:dyDescent="0.25">
      <c r="A57" s="4" t="s">
        <v>731</v>
      </c>
      <c r="B57" s="1">
        <v>35</v>
      </c>
      <c r="C57" s="4" t="s">
        <v>731</v>
      </c>
      <c r="D57" s="1">
        <v>32</v>
      </c>
      <c r="G57" t="str">
        <f t="shared" si="20"/>
        <v>Dec</v>
      </c>
      <c r="H57">
        <f t="shared" si="19"/>
        <v>28</v>
      </c>
      <c r="I57" s="5">
        <f t="shared" si="21"/>
        <v>20.833333333333332</v>
      </c>
    </row>
    <row r="58" spans="1:9" x14ac:dyDescent="0.25">
      <c r="A58" s="4" t="s">
        <v>732</v>
      </c>
      <c r="B58" s="1">
        <v>31</v>
      </c>
      <c r="C58" s="4" t="s">
        <v>732</v>
      </c>
      <c r="D58" s="1">
        <v>26</v>
      </c>
      <c r="F58">
        <v>2019</v>
      </c>
      <c r="G58" t="str">
        <f t="shared" ref="G58:G69" si="22">C48</f>
        <v>Jan</v>
      </c>
      <c r="H58">
        <f t="shared" ref="H58:H69" si="23">D48</f>
        <v>23</v>
      </c>
      <c r="I58" s="5">
        <f t="shared" ref="I58:I69" si="24">AVERAGE($H$58:$H$69)</f>
        <v>28.083333333333332</v>
      </c>
    </row>
    <row r="59" spans="1:9" x14ac:dyDescent="0.25">
      <c r="A59" s="4" t="s">
        <v>733</v>
      </c>
      <c r="B59" s="1">
        <v>28</v>
      </c>
      <c r="C59" s="4" t="s">
        <v>733</v>
      </c>
      <c r="D59" s="1">
        <v>36</v>
      </c>
      <c r="G59" t="str">
        <f t="shared" si="22"/>
        <v>Feb</v>
      </c>
      <c r="H59">
        <f t="shared" si="23"/>
        <v>20</v>
      </c>
      <c r="I59" s="5">
        <f t="shared" si="24"/>
        <v>28.083333333333332</v>
      </c>
    </row>
    <row r="60" spans="1:9" x14ac:dyDescent="0.25">
      <c r="G60" t="str">
        <f t="shared" si="22"/>
        <v>Mar</v>
      </c>
      <c r="H60">
        <f t="shared" si="23"/>
        <v>26</v>
      </c>
      <c r="I60" s="5">
        <f t="shared" si="24"/>
        <v>28.083333333333332</v>
      </c>
    </row>
    <row r="61" spans="1:9" x14ac:dyDescent="0.25">
      <c r="G61" t="str">
        <f t="shared" si="22"/>
        <v>Apr</v>
      </c>
      <c r="H61">
        <f t="shared" si="23"/>
        <v>40</v>
      </c>
      <c r="I61" s="5">
        <f t="shared" si="24"/>
        <v>28.083333333333332</v>
      </c>
    </row>
    <row r="62" spans="1:9" x14ac:dyDescent="0.25">
      <c r="G62" t="str">
        <f t="shared" si="22"/>
        <v>May</v>
      </c>
      <c r="H62">
        <f t="shared" si="23"/>
        <v>31</v>
      </c>
      <c r="I62" s="5">
        <f t="shared" si="24"/>
        <v>28.083333333333332</v>
      </c>
    </row>
    <row r="63" spans="1:9" x14ac:dyDescent="0.25">
      <c r="G63" t="str">
        <f t="shared" si="22"/>
        <v>Jun</v>
      </c>
      <c r="H63">
        <f t="shared" si="23"/>
        <v>22</v>
      </c>
      <c r="I63" s="5">
        <f t="shared" si="24"/>
        <v>28.083333333333332</v>
      </c>
    </row>
    <row r="64" spans="1:9" x14ac:dyDescent="0.25">
      <c r="G64" t="str">
        <f t="shared" si="22"/>
        <v>Jul</v>
      </c>
      <c r="H64">
        <f t="shared" si="23"/>
        <v>26</v>
      </c>
      <c r="I64" s="5">
        <f t="shared" si="24"/>
        <v>28.083333333333332</v>
      </c>
    </row>
    <row r="65" spans="1:9" x14ac:dyDescent="0.25">
      <c r="G65" t="str">
        <f t="shared" si="22"/>
        <v>Aug</v>
      </c>
      <c r="H65">
        <f t="shared" si="23"/>
        <v>27</v>
      </c>
      <c r="I65" s="5">
        <f t="shared" si="24"/>
        <v>28.083333333333332</v>
      </c>
    </row>
    <row r="66" spans="1:9" x14ac:dyDescent="0.25">
      <c r="G66" t="str">
        <f t="shared" si="22"/>
        <v>Sep</v>
      </c>
      <c r="H66">
        <f t="shared" si="23"/>
        <v>28</v>
      </c>
      <c r="I66" s="5">
        <f t="shared" si="24"/>
        <v>28.083333333333332</v>
      </c>
    </row>
    <row r="67" spans="1:9" x14ac:dyDescent="0.25">
      <c r="G67" t="str">
        <f t="shared" si="22"/>
        <v>Oct</v>
      </c>
      <c r="H67">
        <f t="shared" si="23"/>
        <v>32</v>
      </c>
      <c r="I67" s="5">
        <f t="shared" si="24"/>
        <v>28.083333333333332</v>
      </c>
    </row>
    <row r="68" spans="1:9" x14ac:dyDescent="0.25">
      <c r="G68" t="str">
        <f t="shared" si="22"/>
        <v>Nov</v>
      </c>
      <c r="H68">
        <f t="shared" si="23"/>
        <v>26</v>
      </c>
      <c r="I68" s="5">
        <f t="shared" si="24"/>
        <v>28.083333333333332</v>
      </c>
    </row>
    <row r="69" spans="1:9" x14ac:dyDescent="0.25">
      <c r="G69" t="str">
        <f t="shared" si="22"/>
        <v>Dec</v>
      </c>
      <c r="H69">
        <f t="shared" si="23"/>
        <v>36</v>
      </c>
      <c r="I69" s="5">
        <f t="shared" si="24"/>
        <v>28.083333333333332</v>
      </c>
    </row>
    <row r="71" spans="1:9" x14ac:dyDescent="0.25">
      <c r="A71" s="3" t="s">
        <v>719</v>
      </c>
      <c r="B71" t="s">
        <v>715</v>
      </c>
      <c r="C71" t="str">
        <f>A71</f>
        <v>Row Labels</v>
      </c>
      <c r="D71" t="str">
        <f>B71</f>
        <v>Total Sales</v>
      </c>
    </row>
    <row r="72" spans="1:9" x14ac:dyDescent="0.25">
      <c r="A72" s="4" t="s">
        <v>720</v>
      </c>
      <c r="B72" s="1">
        <v>72162744.769999996</v>
      </c>
      <c r="C72" t="str">
        <f t="shared" ref="C72:C73" si="25">A72</f>
        <v>2018</v>
      </c>
      <c r="D72">
        <f t="shared" ref="D72:D73" si="26">B72</f>
        <v>72162744.769999996</v>
      </c>
      <c r="E72" t="s">
        <v>772</v>
      </c>
      <c r="F72" s="6">
        <f>D73/D72-1</f>
        <v>0.48931650012125782</v>
      </c>
      <c r="H72" s="3" t="s">
        <v>738</v>
      </c>
      <c r="I72" t="s" vm="2">
        <v>721</v>
      </c>
    </row>
    <row r="73" spans="1:9" x14ac:dyDescent="0.25">
      <c r="A73" s="4" t="s">
        <v>721</v>
      </c>
      <c r="B73" s="1">
        <v>107473166.48</v>
      </c>
      <c r="C73" t="str">
        <f t="shared" si="25"/>
        <v>2019</v>
      </c>
      <c r="D73">
        <f t="shared" si="26"/>
        <v>107473166.48</v>
      </c>
      <c r="E73" t="s">
        <v>773</v>
      </c>
    </row>
    <row r="74" spans="1:9" x14ac:dyDescent="0.25">
      <c r="H74" s="3" t="s">
        <v>719</v>
      </c>
      <c r="I74" t="s">
        <v>715</v>
      </c>
    </row>
    <row r="75" spans="1:9" x14ac:dyDescent="0.25">
      <c r="H75" s="4" t="s">
        <v>690</v>
      </c>
      <c r="I75" s="1">
        <v>278825</v>
      </c>
    </row>
    <row r="76" spans="1:9" x14ac:dyDescent="0.25">
      <c r="H76" s="4" t="s">
        <v>706</v>
      </c>
      <c r="I76" s="1">
        <v>6408139.1500000004</v>
      </c>
    </row>
    <row r="77" spans="1:9" x14ac:dyDescent="0.25">
      <c r="H77" s="4" t="s">
        <v>693</v>
      </c>
      <c r="I77" s="1">
        <v>7659430</v>
      </c>
    </row>
    <row r="78" spans="1:9" x14ac:dyDescent="0.25">
      <c r="A78" s="3" t="s">
        <v>738</v>
      </c>
      <c r="B78" t="s" vm="3">
        <v>720</v>
      </c>
      <c r="C78" s="3" t="s">
        <v>738</v>
      </c>
      <c r="D78" t="s" vm="4">
        <v>721</v>
      </c>
      <c r="H78" s="4" t="s">
        <v>692</v>
      </c>
      <c r="I78" s="1">
        <v>11726330</v>
      </c>
    </row>
    <row r="79" spans="1:9" x14ac:dyDescent="0.25">
      <c r="H79" s="4" t="s">
        <v>694</v>
      </c>
      <c r="I79" s="1">
        <v>13712335.83</v>
      </c>
    </row>
    <row r="80" spans="1:9" x14ac:dyDescent="0.25">
      <c r="A80" s="3" t="s">
        <v>719</v>
      </c>
      <c r="B80" t="s">
        <v>755</v>
      </c>
      <c r="C80" s="3" t="s">
        <v>719</v>
      </c>
      <c r="D80" t="s">
        <v>755</v>
      </c>
      <c r="H80" s="4" t="s">
        <v>691</v>
      </c>
      <c r="I80" s="1">
        <v>67688106.5</v>
      </c>
    </row>
    <row r="81" spans="1:15" x14ac:dyDescent="0.25">
      <c r="A81" s="4" t="s">
        <v>808</v>
      </c>
      <c r="B81" s="1">
        <v>775000</v>
      </c>
      <c r="C81" s="4" t="s">
        <v>842</v>
      </c>
      <c r="D81" s="1">
        <v>852800</v>
      </c>
    </row>
    <row r="82" spans="1:15" x14ac:dyDescent="0.25">
      <c r="A82" s="4" t="s">
        <v>795</v>
      </c>
      <c r="B82" s="1">
        <v>892937.5</v>
      </c>
      <c r="C82" s="4" t="s">
        <v>832</v>
      </c>
      <c r="D82" s="1">
        <v>854400</v>
      </c>
      <c r="H82" t="str">
        <f t="shared" ref="H82:I88" si="27">H74</f>
        <v>Row Labels</v>
      </c>
      <c r="I82" t="str">
        <f t="shared" si="27"/>
        <v>Total Sales</v>
      </c>
    </row>
    <row r="83" spans="1:15" x14ac:dyDescent="0.25">
      <c r="A83" s="4" t="s">
        <v>850</v>
      </c>
      <c r="B83" s="1">
        <v>948399</v>
      </c>
      <c r="C83" s="4" t="s">
        <v>1050</v>
      </c>
      <c r="D83" s="1">
        <v>1000400</v>
      </c>
      <c r="H83" t="str">
        <f t="shared" si="27"/>
        <v>Delivery</v>
      </c>
      <c r="I83" s="5">
        <f t="shared" si="27"/>
        <v>278825</v>
      </c>
      <c r="J83" t="s">
        <v>752</v>
      </c>
    </row>
    <row r="84" spans="1:15" x14ac:dyDescent="0.25">
      <c r="A84" s="4" t="s">
        <v>1043</v>
      </c>
      <c r="B84" s="1">
        <v>1019549.5</v>
      </c>
      <c r="C84" s="4" t="s">
        <v>859</v>
      </c>
      <c r="D84" s="1">
        <v>1033950</v>
      </c>
      <c r="H84" t="str">
        <f t="shared" si="27"/>
        <v>Others</v>
      </c>
      <c r="I84" s="5">
        <f t="shared" si="27"/>
        <v>6408139.1500000004</v>
      </c>
      <c r="J84" t="s">
        <v>789</v>
      </c>
    </row>
    <row r="85" spans="1:15" x14ac:dyDescent="0.25">
      <c r="A85" s="4" t="s">
        <v>1017</v>
      </c>
      <c r="B85" s="1">
        <v>1044047</v>
      </c>
      <c r="C85" s="4" t="s">
        <v>834</v>
      </c>
      <c r="D85" s="1">
        <v>1035000</v>
      </c>
      <c r="H85" t="str">
        <f t="shared" si="27"/>
        <v>Electronics</v>
      </c>
      <c r="I85" s="5">
        <f t="shared" si="27"/>
        <v>7659430</v>
      </c>
      <c r="J85" t="s">
        <v>788</v>
      </c>
    </row>
    <row r="86" spans="1:15" x14ac:dyDescent="0.25">
      <c r="A86" s="4" t="s">
        <v>1061</v>
      </c>
      <c r="B86" s="1">
        <v>1161856</v>
      </c>
      <c r="C86" s="4" t="s">
        <v>821</v>
      </c>
      <c r="D86" s="1">
        <v>1335000</v>
      </c>
      <c r="H86" t="str">
        <f t="shared" si="27"/>
        <v>Computer and Accessories</v>
      </c>
      <c r="I86" s="5">
        <f t="shared" si="27"/>
        <v>11726330</v>
      </c>
      <c r="J86" t="s">
        <v>787</v>
      </c>
    </row>
    <row r="87" spans="1:15" x14ac:dyDescent="0.25">
      <c r="A87" s="4" t="s">
        <v>1045</v>
      </c>
      <c r="B87" s="1">
        <v>1413968.5</v>
      </c>
      <c r="C87" s="4" t="s">
        <v>898</v>
      </c>
      <c r="D87" s="1">
        <v>1488000</v>
      </c>
      <c r="H87" t="str">
        <f t="shared" si="27"/>
        <v>Home and Office Appliances</v>
      </c>
      <c r="I87" s="5">
        <f t="shared" si="27"/>
        <v>13712335.83</v>
      </c>
      <c r="J87" t="s">
        <v>770</v>
      </c>
    </row>
    <row r="88" spans="1:15" x14ac:dyDescent="0.25">
      <c r="A88" s="4" t="s">
        <v>791</v>
      </c>
      <c r="B88" s="1">
        <v>3669112</v>
      </c>
      <c r="C88" s="4" t="s">
        <v>1052</v>
      </c>
      <c r="D88" s="1">
        <v>2305214.15</v>
      </c>
      <c r="H88" t="str">
        <f t="shared" si="27"/>
        <v>Phones and Tablets</v>
      </c>
      <c r="I88" s="5">
        <f t="shared" si="27"/>
        <v>67688106.5</v>
      </c>
      <c r="J88" t="s">
        <v>786</v>
      </c>
    </row>
    <row r="89" spans="1:15" x14ac:dyDescent="0.25">
      <c r="A89" s="4" t="s">
        <v>1042</v>
      </c>
      <c r="B89" s="1">
        <v>4110675</v>
      </c>
      <c r="C89" s="4" t="s">
        <v>942</v>
      </c>
      <c r="D89" s="1">
        <v>2409800</v>
      </c>
    </row>
    <row r="90" spans="1:15" x14ac:dyDescent="0.25">
      <c r="A90" s="4" t="s">
        <v>898</v>
      </c>
      <c r="B90" s="1">
        <v>5065500</v>
      </c>
      <c r="C90" s="4" t="s">
        <v>791</v>
      </c>
      <c r="D90" s="1">
        <v>14065093.33</v>
      </c>
    </row>
    <row r="92" spans="1:15" x14ac:dyDescent="0.25">
      <c r="A92" s="4"/>
      <c r="B92" s="1"/>
      <c r="N92" t="s">
        <v>898</v>
      </c>
      <c r="O92" t="s">
        <v>791</v>
      </c>
    </row>
    <row r="93" spans="1:15" x14ac:dyDescent="0.25">
      <c r="B93">
        <v>2018</v>
      </c>
      <c r="C93" t="str">
        <f t="shared" ref="C93:C103" si="28">B80</f>
        <v>Total Credit Sales</v>
      </c>
      <c r="D93">
        <v>2019</v>
      </c>
      <c r="E93" t="str">
        <f t="shared" ref="E93:E103" si="29">D80</f>
        <v>Total Credit Sales</v>
      </c>
      <c r="L93">
        <v>2018</v>
      </c>
      <c r="M93" t="str">
        <f>A108</f>
        <v>Jan</v>
      </c>
      <c r="N93">
        <f>B108</f>
        <v>0</v>
      </c>
      <c r="O93">
        <f>SUMIF($F$108:$F$119,M93,$G$108:$G$119)</f>
        <v>241752.5</v>
      </c>
    </row>
    <row r="94" spans="1:15" x14ac:dyDescent="0.25">
      <c r="A94" s="4" t="s">
        <v>758</v>
      </c>
      <c r="B94" t="str">
        <f t="shared" ref="B94:B103" si="30">A81</f>
        <v>Unai Jones</v>
      </c>
      <c r="C94">
        <f t="shared" si="28"/>
        <v>775000</v>
      </c>
      <c r="D94" t="str">
        <f t="shared" ref="D94:D103" si="31">C81</f>
        <v>Mary Mills</v>
      </c>
      <c r="E94">
        <f t="shared" si="29"/>
        <v>852800</v>
      </c>
      <c r="F94" t="s">
        <v>765</v>
      </c>
      <c r="M94" t="str">
        <f t="shared" ref="M94:M104" si="32">A109</f>
        <v>Feb</v>
      </c>
      <c r="N94">
        <f t="shared" ref="N94:N104" si="33">B109</f>
        <v>71412.5</v>
      </c>
      <c r="O94">
        <f t="shared" ref="O94:O104" si="34">SUMIF($F$108:$F$119,M94,$G$108:$G$119)</f>
        <v>646705</v>
      </c>
    </row>
    <row r="95" spans="1:15" x14ac:dyDescent="0.25">
      <c r="A95" s="4" t="s">
        <v>759</v>
      </c>
      <c r="B95" t="str">
        <f t="shared" si="30"/>
        <v>Bill Shaw</v>
      </c>
      <c r="C95">
        <f t="shared" si="28"/>
        <v>892937.5</v>
      </c>
      <c r="D95" t="str">
        <f t="shared" si="31"/>
        <v>Toy Crest</v>
      </c>
      <c r="E95">
        <f t="shared" si="29"/>
        <v>854400</v>
      </c>
      <c r="F95" t="s">
        <v>766</v>
      </c>
      <c r="M95" t="str">
        <f t="shared" si="32"/>
        <v>Mar</v>
      </c>
      <c r="N95">
        <f t="shared" si="33"/>
        <v>0</v>
      </c>
      <c r="O95">
        <f t="shared" si="34"/>
        <v>0</v>
      </c>
    </row>
    <row r="96" spans="1:15" x14ac:dyDescent="0.25">
      <c r="A96" s="4" t="s">
        <v>760</v>
      </c>
      <c r="B96" t="str">
        <f t="shared" si="30"/>
        <v>Street Boys Cooperative</v>
      </c>
      <c r="C96">
        <f t="shared" si="28"/>
        <v>948399</v>
      </c>
      <c r="D96" t="str">
        <f t="shared" si="31"/>
        <v>TDS Schools</v>
      </c>
      <c r="E96">
        <f t="shared" si="29"/>
        <v>1000400</v>
      </c>
      <c r="F96" t="s">
        <v>761</v>
      </c>
      <c r="M96" t="str">
        <f t="shared" si="32"/>
        <v>Apr</v>
      </c>
      <c r="N96">
        <f t="shared" si="33"/>
        <v>161825</v>
      </c>
      <c r="O96">
        <f t="shared" si="34"/>
        <v>0</v>
      </c>
    </row>
    <row r="97" spans="1:15" x14ac:dyDescent="0.25">
      <c r="A97" s="4" t="s">
        <v>761</v>
      </c>
      <c r="B97" t="str">
        <f t="shared" si="30"/>
        <v>OPL Schools</v>
      </c>
      <c r="C97">
        <f t="shared" si="28"/>
        <v>1019549.5</v>
      </c>
      <c r="D97" t="str">
        <f t="shared" si="31"/>
        <v>Inks Lion</v>
      </c>
      <c r="E97">
        <f t="shared" si="29"/>
        <v>1033950</v>
      </c>
      <c r="F97" t="s">
        <v>761</v>
      </c>
      <c r="M97" t="str">
        <f t="shared" si="32"/>
        <v>May</v>
      </c>
      <c r="N97">
        <f t="shared" si="33"/>
        <v>220625</v>
      </c>
      <c r="O97">
        <f t="shared" si="34"/>
        <v>0</v>
      </c>
    </row>
    <row r="98" spans="1:15" x14ac:dyDescent="0.25">
      <c r="A98" s="4" t="s">
        <v>761</v>
      </c>
      <c r="B98" t="str">
        <f t="shared" si="30"/>
        <v>Pallas Fielder</v>
      </c>
      <c r="C98">
        <f t="shared" si="28"/>
        <v>1044047</v>
      </c>
      <c r="D98" t="str">
        <f t="shared" si="31"/>
        <v>Tammy Kate</v>
      </c>
      <c r="E98">
        <f t="shared" si="29"/>
        <v>1035000</v>
      </c>
      <c r="F98" t="s">
        <v>761</v>
      </c>
      <c r="M98" t="str">
        <f t="shared" si="32"/>
        <v>Jun</v>
      </c>
      <c r="N98">
        <f t="shared" si="33"/>
        <v>170750</v>
      </c>
      <c r="O98">
        <f t="shared" si="34"/>
        <v>905921.5</v>
      </c>
    </row>
    <row r="99" spans="1:15" x14ac:dyDescent="0.25">
      <c r="A99" s="4" t="s">
        <v>753</v>
      </c>
      <c r="B99" t="str">
        <f t="shared" si="30"/>
        <v>Charlotte Mateo</v>
      </c>
      <c r="C99">
        <f t="shared" si="28"/>
        <v>1161856</v>
      </c>
      <c r="D99" t="str">
        <f t="shared" si="31"/>
        <v>Ty Andrews</v>
      </c>
      <c r="E99">
        <f t="shared" si="29"/>
        <v>1335000</v>
      </c>
      <c r="F99" t="s">
        <v>767</v>
      </c>
      <c r="M99" t="str">
        <f t="shared" si="32"/>
        <v>Jul</v>
      </c>
      <c r="N99">
        <f t="shared" si="33"/>
        <v>2450350</v>
      </c>
      <c r="O99">
        <f t="shared" si="34"/>
        <v>84645</v>
      </c>
    </row>
    <row r="100" spans="1:15" x14ac:dyDescent="0.25">
      <c r="A100" s="4" t="s">
        <v>754</v>
      </c>
      <c r="B100" t="str">
        <f t="shared" si="30"/>
        <v>IGR Cooperatives</v>
      </c>
      <c r="C100">
        <f t="shared" si="28"/>
        <v>1413968.5</v>
      </c>
      <c r="D100" t="str">
        <f t="shared" si="31"/>
        <v>ABC Company</v>
      </c>
      <c r="E100">
        <f t="shared" si="29"/>
        <v>1488000</v>
      </c>
      <c r="F100" t="s">
        <v>754</v>
      </c>
      <c r="M100" t="str">
        <f t="shared" si="32"/>
        <v>Aug</v>
      </c>
      <c r="N100">
        <f t="shared" si="33"/>
        <v>1370912.77</v>
      </c>
      <c r="O100">
        <f t="shared" si="34"/>
        <v>0</v>
      </c>
    </row>
    <row r="101" spans="1:15" x14ac:dyDescent="0.25">
      <c r="A101" s="4" t="s">
        <v>762</v>
      </c>
      <c r="B101" t="str">
        <f t="shared" si="30"/>
        <v>Emeka &amp; Sons</v>
      </c>
      <c r="C101">
        <f t="shared" si="28"/>
        <v>3669112</v>
      </c>
      <c r="D101" t="str">
        <f t="shared" si="31"/>
        <v>XYZ Limited</v>
      </c>
      <c r="E101">
        <f t="shared" si="29"/>
        <v>2305214.15</v>
      </c>
      <c r="F101" t="s">
        <v>768</v>
      </c>
      <c r="M101" t="str">
        <f t="shared" si="32"/>
        <v>Sep</v>
      </c>
      <c r="N101">
        <f t="shared" si="33"/>
        <v>268300</v>
      </c>
      <c r="O101">
        <f t="shared" si="34"/>
        <v>0</v>
      </c>
    </row>
    <row r="102" spans="1:15" x14ac:dyDescent="0.25">
      <c r="A102" s="4" t="s">
        <v>763</v>
      </c>
      <c r="B102" t="str">
        <f t="shared" si="30"/>
        <v>MJ Limited</v>
      </c>
      <c r="C102">
        <f t="shared" si="28"/>
        <v>4110675</v>
      </c>
      <c r="D102" t="str">
        <f t="shared" si="31"/>
        <v>Adrian Ryan</v>
      </c>
      <c r="E102">
        <f t="shared" si="29"/>
        <v>2409800</v>
      </c>
      <c r="F102" t="s">
        <v>769</v>
      </c>
      <c r="M102" t="str">
        <f t="shared" si="32"/>
        <v>Oct</v>
      </c>
      <c r="N102">
        <f t="shared" si="33"/>
        <v>2177250</v>
      </c>
      <c r="O102">
        <f t="shared" si="34"/>
        <v>1695258</v>
      </c>
    </row>
    <row r="103" spans="1:15" x14ac:dyDescent="0.25">
      <c r="A103" s="4" t="s">
        <v>764</v>
      </c>
      <c r="B103" t="str">
        <f t="shared" si="30"/>
        <v>ABC Company</v>
      </c>
      <c r="C103">
        <f t="shared" si="28"/>
        <v>5065500</v>
      </c>
      <c r="D103" t="str">
        <f t="shared" si="31"/>
        <v>Emeka &amp; Sons</v>
      </c>
      <c r="E103">
        <f t="shared" si="29"/>
        <v>14065093.33</v>
      </c>
      <c r="F103" t="s">
        <v>770</v>
      </c>
      <c r="M103" t="str">
        <f t="shared" si="32"/>
        <v>Nov</v>
      </c>
      <c r="N103">
        <f t="shared" si="33"/>
        <v>2308000</v>
      </c>
      <c r="O103">
        <f t="shared" si="34"/>
        <v>0</v>
      </c>
    </row>
    <row r="104" spans="1:15" x14ac:dyDescent="0.25">
      <c r="M104" t="str">
        <f t="shared" si="32"/>
        <v>Dec</v>
      </c>
      <c r="N104">
        <f t="shared" si="33"/>
        <v>1876000</v>
      </c>
      <c r="O104">
        <f t="shared" si="34"/>
        <v>94830</v>
      </c>
    </row>
    <row r="105" spans="1:15" x14ac:dyDescent="0.25">
      <c r="A105" s="3" t="s">
        <v>755</v>
      </c>
      <c r="B105" s="3" t="s">
        <v>745</v>
      </c>
      <c r="L105">
        <v>2019</v>
      </c>
      <c r="M105" t="str">
        <f>M93</f>
        <v>Jan</v>
      </c>
      <c r="N105">
        <f>SUMIF(A108:A119,M105,C108:C119)</f>
        <v>1027200</v>
      </c>
      <c r="O105">
        <f>SUMIF($F$109:$F$117,M93,$H$109:$H$117)</f>
        <v>473190</v>
      </c>
    </row>
    <row r="106" spans="1:15" x14ac:dyDescent="0.25">
      <c r="B106" t="s">
        <v>898</v>
      </c>
      <c r="D106" t="s">
        <v>1145</v>
      </c>
      <c r="F106" s="3" t="s">
        <v>755</v>
      </c>
      <c r="G106" s="3" t="s">
        <v>745</v>
      </c>
      <c r="M106" t="str">
        <f t="shared" ref="M106:M116" si="35">M94</f>
        <v>Feb</v>
      </c>
      <c r="N106">
        <f t="shared" ref="N106:N116" si="36">SUMIF(A109:A120,M106,C109:C120)</f>
        <v>1052400</v>
      </c>
      <c r="O106">
        <f t="shared" ref="O106:O116" si="37">SUMIF($F$109:$F$117,M94,$H$109:$H$117)</f>
        <v>0</v>
      </c>
    </row>
    <row r="107" spans="1:15" x14ac:dyDescent="0.25">
      <c r="A107" s="3" t="s">
        <v>719</v>
      </c>
      <c r="B107" t="s">
        <v>720</v>
      </c>
      <c r="C107" t="s">
        <v>721</v>
      </c>
      <c r="G107" t="s">
        <v>791</v>
      </c>
      <c r="I107" t="s">
        <v>1148</v>
      </c>
      <c r="M107" t="str">
        <f t="shared" si="35"/>
        <v>Mar</v>
      </c>
      <c r="N107">
        <f t="shared" si="36"/>
        <v>408000</v>
      </c>
      <c r="O107">
        <f t="shared" si="37"/>
        <v>0</v>
      </c>
    </row>
    <row r="108" spans="1:15" x14ac:dyDescent="0.25">
      <c r="A108" s="4" t="s">
        <v>722</v>
      </c>
      <c r="B108" s="1"/>
      <c r="C108" s="1">
        <v>1027200</v>
      </c>
      <c r="D108" s="1">
        <v>1027200</v>
      </c>
      <c r="F108" s="3" t="s">
        <v>719</v>
      </c>
      <c r="G108" t="s">
        <v>720</v>
      </c>
      <c r="H108" t="s">
        <v>721</v>
      </c>
      <c r="M108" t="str">
        <f t="shared" si="35"/>
        <v>Apr</v>
      </c>
      <c r="N108">
        <f t="shared" si="36"/>
        <v>1819200</v>
      </c>
      <c r="O108">
        <f t="shared" si="37"/>
        <v>40950</v>
      </c>
    </row>
    <row r="109" spans="1:15" x14ac:dyDescent="0.25">
      <c r="A109" s="4" t="s">
        <v>723</v>
      </c>
      <c r="B109" s="1">
        <v>71412.5</v>
      </c>
      <c r="C109" s="1">
        <v>1052400</v>
      </c>
      <c r="D109" s="1">
        <v>1123812.5</v>
      </c>
      <c r="F109" s="4" t="s">
        <v>722</v>
      </c>
      <c r="G109" s="1">
        <v>241752.5</v>
      </c>
      <c r="H109" s="1">
        <v>473190</v>
      </c>
      <c r="I109" s="1">
        <v>714942.5</v>
      </c>
      <c r="M109" t="str">
        <f t="shared" si="35"/>
        <v>May</v>
      </c>
      <c r="N109">
        <f t="shared" si="36"/>
        <v>2288700</v>
      </c>
      <c r="O109">
        <f t="shared" si="37"/>
        <v>0</v>
      </c>
    </row>
    <row r="110" spans="1:15" x14ac:dyDescent="0.25">
      <c r="A110" s="4" t="s">
        <v>724</v>
      </c>
      <c r="B110" s="1"/>
      <c r="C110" s="1">
        <v>408000</v>
      </c>
      <c r="D110" s="1">
        <v>408000</v>
      </c>
      <c r="F110" s="4" t="s">
        <v>723</v>
      </c>
      <c r="G110" s="1">
        <v>646705</v>
      </c>
      <c r="H110" s="1"/>
      <c r="I110" s="1">
        <v>646705</v>
      </c>
      <c r="M110" t="str">
        <f t="shared" si="35"/>
        <v>Jun</v>
      </c>
      <c r="N110">
        <f t="shared" si="36"/>
        <v>613400</v>
      </c>
      <c r="O110">
        <f t="shared" si="37"/>
        <v>0</v>
      </c>
    </row>
    <row r="111" spans="1:15" x14ac:dyDescent="0.25">
      <c r="A111" s="4" t="s">
        <v>725</v>
      </c>
      <c r="B111" s="1">
        <v>161825</v>
      </c>
      <c r="C111" s="1">
        <v>1819200</v>
      </c>
      <c r="D111" s="1">
        <v>1981025</v>
      </c>
      <c r="F111" s="4" t="s">
        <v>725</v>
      </c>
      <c r="G111" s="1"/>
      <c r="H111" s="1">
        <v>40950</v>
      </c>
      <c r="I111" s="1">
        <v>40950</v>
      </c>
      <c r="M111" t="str">
        <f t="shared" si="35"/>
        <v>Jul</v>
      </c>
      <c r="N111">
        <f t="shared" si="36"/>
        <v>1154000</v>
      </c>
      <c r="O111">
        <f t="shared" si="37"/>
        <v>1939230</v>
      </c>
    </row>
    <row r="112" spans="1:15" x14ac:dyDescent="0.25">
      <c r="A112" s="4" t="s">
        <v>726</v>
      </c>
      <c r="B112" s="1">
        <v>220625</v>
      </c>
      <c r="C112" s="1">
        <v>2288700</v>
      </c>
      <c r="D112" s="1">
        <v>2509325</v>
      </c>
      <c r="F112" s="4" t="s">
        <v>727</v>
      </c>
      <c r="G112" s="1">
        <v>905921.5</v>
      </c>
      <c r="H112" s="1"/>
      <c r="I112" s="1">
        <v>905921.5</v>
      </c>
      <c r="M112" t="str">
        <f t="shared" si="35"/>
        <v>Aug</v>
      </c>
      <c r="N112">
        <f t="shared" si="36"/>
        <v>759500</v>
      </c>
      <c r="O112">
        <f t="shared" si="37"/>
        <v>3892973.33</v>
      </c>
    </row>
    <row r="113" spans="1:21" x14ac:dyDescent="0.25">
      <c r="A113" s="4" t="s">
        <v>727</v>
      </c>
      <c r="B113" s="1">
        <v>170750</v>
      </c>
      <c r="C113" s="1">
        <v>613400</v>
      </c>
      <c r="D113" s="1">
        <v>784150</v>
      </c>
      <c r="F113" s="4" t="s">
        <v>728</v>
      </c>
      <c r="G113" s="1">
        <v>84645</v>
      </c>
      <c r="H113" s="1">
        <v>1939230</v>
      </c>
      <c r="I113" s="1">
        <v>2023875</v>
      </c>
      <c r="M113" t="str">
        <f t="shared" si="35"/>
        <v>Sep</v>
      </c>
      <c r="N113">
        <f t="shared" si="36"/>
        <v>1919800</v>
      </c>
      <c r="O113">
        <f t="shared" si="37"/>
        <v>0</v>
      </c>
    </row>
    <row r="114" spans="1:21" x14ac:dyDescent="0.25">
      <c r="A114" s="4" t="s">
        <v>728</v>
      </c>
      <c r="B114" s="1">
        <v>2450350</v>
      </c>
      <c r="C114" s="1">
        <v>1154000</v>
      </c>
      <c r="D114" s="1">
        <v>3604350</v>
      </c>
      <c r="F114" s="4" t="s">
        <v>729</v>
      </c>
      <c r="G114" s="1"/>
      <c r="H114" s="1">
        <v>3892973.33</v>
      </c>
      <c r="I114" s="1">
        <v>3892973.33</v>
      </c>
      <c r="M114" t="str">
        <f t="shared" si="35"/>
        <v>Oct</v>
      </c>
      <c r="N114">
        <f t="shared" si="36"/>
        <v>931000</v>
      </c>
      <c r="O114">
        <f t="shared" si="37"/>
        <v>3250950</v>
      </c>
    </row>
    <row r="115" spans="1:21" x14ac:dyDescent="0.25">
      <c r="A115" s="4" t="s">
        <v>729</v>
      </c>
      <c r="B115" s="1">
        <v>1370912.77</v>
      </c>
      <c r="C115" s="1">
        <v>759500</v>
      </c>
      <c r="D115" s="1">
        <v>2130412.77</v>
      </c>
      <c r="F115" s="4" t="s">
        <v>731</v>
      </c>
      <c r="G115" s="1">
        <v>1695258</v>
      </c>
      <c r="H115" s="1">
        <v>3250950</v>
      </c>
      <c r="I115" s="1">
        <v>4946208</v>
      </c>
      <c r="M115" t="str">
        <f t="shared" si="35"/>
        <v>Nov</v>
      </c>
      <c r="N115">
        <f t="shared" si="36"/>
        <v>559600</v>
      </c>
      <c r="O115">
        <f t="shared" si="37"/>
        <v>1685630</v>
      </c>
    </row>
    <row r="116" spans="1:21" x14ac:dyDescent="0.25">
      <c r="A116" s="4" t="s">
        <v>730</v>
      </c>
      <c r="B116" s="1">
        <v>268300</v>
      </c>
      <c r="C116" s="1">
        <v>1919800</v>
      </c>
      <c r="D116" s="1">
        <v>2188100</v>
      </c>
      <c r="F116" s="4" t="s">
        <v>732</v>
      </c>
      <c r="G116" s="1"/>
      <c r="H116" s="1">
        <v>1685630</v>
      </c>
      <c r="I116" s="1">
        <v>1685630</v>
      </c>
      <c r="M116" t="str">
        <f t="shared" si="35"/>
        <v>Dec</v>
      </c>
      <c r="N116">
        <f t="shared" si="36"/>
        <v>687375</v>
      </c>
      <c r="O116">
        <f t="shared" si="37"/>
        <v>2782170</v>
      </c>
    </row>
    <row r="117" spans="1:21" x14ac:dyDescent="0.25">
      <c r="A117" s="4" t="s">
        <v>731</v>
      </c>
      <c r="B117" s="1">
        <v>2177250</v>
      </c>
      <c r="C117" s="1">
        <v>931000</v>
      </c>
      <c r="D117" s="1">
        <v>3108250</v>
      </c>
      <c r="F117" s="4" t="s">
        <v>733</v>
      </c>
      <c r="G117" s="1">
        <v>94830</v>
      </c>
      <c r="H117" s="1">
        <v>2782170</v>
      </c>
      <c r="I117" s="1">
        <v>2877000</v>
      </c>
    </row>
    <row r="118" spans="1:21" x14ac:dyDescent="0.25">
      <c r="A118" s="4" t="s">
        <v>732</v>
      </c>
      <c r="B118" s="1">
        <v>2308000</v>
      </c>
      <c r="C118" s="1">
        <v>559600</v>
      </c>
      <c r="D118" s="1">
        <v>2867600</v>
      </c>
    </row>
    <row r="119" spans="1:21" x14ac:dyDescent="0.25">
      <c r="A119" s="4" t="s">
        <v>733</v>
      </c>
      <c r="B119" s="1">
        <v>1876000</v>
      </c>
      <c r="C119" s="1">
        <v>687375</v>
      </c>
      <c r="D119" s="1">
        <v>2563375</v>
      </c>
    </row>
    <row r="124" spans="1:21" x14ac:dyDescent="0.25">
      <c r="A124" s="3" t="s">
        <v>738</v>
      </c>
      <c r="B124" t="s" vm="4">
        <v>721</v>
      </c>
      <c r="D124" s="3" t="s">
        <v>738</v>
      </c>
      <c r="E124" t="s" vm="3">
        <v>720</v>
      </c>
      <c r="H124">
        <v>2018</v>
      </c>
      <c r="I124">
        <v>2019</v>
      </c>
    </row>
    <row r="125" spans="1:21" x14ac:dyDescent="0.25">
      <c r="G125" t="s">
        <v>791</v>
      </c>
      <c r="H125" s="6">
        <f>R130/N130</f>
        <v>7.5366433932253701E-2</v>
      </c>
      <c r="I125" s="6">
        <f>I130/K130</f>
        <v>0.20975712432504334</v>
      </c>
    </row>
    <row r="126" spans="1:21" x14ac:dyDescent="0.25">
      <c r="A126" s="3" t="s">
        <v>719</v>
      </c>
      <c r="B126" t="s">
        <v>755</v>
      </c>
      <c r="D126" s="3" t="s">
        <v>719</v>
      </c>
      <c r="E126" t="s">
        <v>755</v>
      </c>
      <c r="G126" t="s">
        <v>898</v>
      </c>
      <c r="H126" s="6">
        <f>E127/N130</f>
        <v>0.22749790872643522</v>
      </c>
      <c r="I126" s="6">
        <f>B127/K130</f>
        <v>0.19715659370415495</v>
      </c>
    </row>
    <row r="127" spans="1:21" x14ac:dyDescent="0.25">
      <c r="A127" s="4" t="s">
        <v>898</v>
      </c>
      <c r="B127" s="1">
        <v>13220175</v>
      </c>
      <c r="D127" s="4" t="s">
        <v>898</v>
      </c>
      <c r="E127" s="1">
        <v>11075425.27</v>
      </c>
      <c r="H127" s="3" t="s">
        <v>738</v>
      </c>
      <c r="I127" t="s" vm="4">
        <v>721</v>
      </c>
      <c r="K127" s="3" t="s">
        <v>738</v>
      </c>
      <c r="L127" t="s" vm="4">
        <v>721</v>
      </c>
      <c r="N127" s="3" t="s">
        <v>738</v>
      </c>
      <c r="O127" t="s" vm="3">
        <v>720</v>
      </c>
      <c r="Q127" s="3" t="s">
        <v>738</v>
      </c>
      <c r="R127" t="s" vm="3">
        <v>720</v>
      </c>
      <c r="T127" s="3" t="s">
        <v>719</v>
      </c>
      <c r="U127" t="s">
        <v>715</v>
      </c>
    </row>
    <row r="128" spans="1:21" x14ac:dyDescent="0.25">
      <c r="T128" s="4" t="s">
        <v>720</v>
      </c>
      <c r="U128" s="1">
        <v>72162744.769999996</v>
      </c>
    </row>
    <row r="129" spans="8:21" x14ac:dyDescent="0.25">
      <c r="H129" s="3" t="s">
        <v>719</v>
      </c>
      <c r="I129" t="s">
        <v>755</v>
      </c>
      <c r="K129" t="s">
        <v>755</v>
      </c>
      <c r="N129" t="s">
        <v>755</v>
      </c>
      <c r="Q129" s="3" t="s">
        <v>719</v>
      </c>
      <c r="R129" t="s">
        <v>755</v>
      </c>
      <c r="T129" s="4" t="s">
        <v>721</v>
      </c>
      <c r="U129" s="1">
        <v>107473166.48</v>
      </c>
    </row>
    <row r="130" spans="8:21" x14ac:dyDescent="0.25">
      <c r="H130" s="4" t="s">
        <v>791</v>
      </c>
      <c r="I130" s="1">
        <v>14065093.33</v>
      </c>
      <c r="K130" s="1">
        <v>67054186.479999997</v>
      </c>
      <c r="N130" s="1">
        <v>48683635.520000003</v>
      </c>
      <c r="Q130" s="4" t="s">
        <v>791</v>
      </c>
      <c r="R130" s="1">
        <v>3669112</v>
      </c>
    </row>
  </sheetData>
  <pageMargins left="0.7" right="0.7" top="0.75" bottom="0.75" header="0.3" footer="0.3"/>
  <pageSetup orientation="portrait" horizontalDpi="4294967295" verticalDpi="4294967295" r:id="rId1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9"/>
  <sheetViews>
    <sheetView workbookViewId="0">
      <selection sqref="A1:G589"/>
    </sheetView>
  </sheetViews>
  <sheetFormatPr defaultRowHeight="15" x14ac:dyDescent="0.25"/>
  <cols>
    <col min="1" max="1" width="8.7109375" bestFit="1" customWidth="1"/>
    <col min="2" max="2" width="7.28515625" bestFit="1" customWidth="1"/>
    <col min="3" max="3" width="10.140625" bestFit="1" customWidth="1"/>
    <col min="4" max="4" width="9.28515625" bestFit="1" customWidth="1"/>
    <col min="5" max="5" width="8.42578125" bestFit="1" customWidth="1"/>
    <col min="6" max="6" width="26.5703125" bestFit="1" customWidth="1"/>
    <col min="7" max="7" width="12" customWidth="1"/>
  </cols>
  <sheetData>
    <row r="1" spans="1:7" x14ac:dyDescent="0.25">
      <c r="A1" s="1" t="s">
        <v>681</v>
      </c>
      <c r="B1" s="1" t="s">
        <v>738</v>
      </c>
      <c r="C1" s="1" t="s">
        <v>740</v>
      </c>
      <c r="D1" s="1" t="s">
        <v>739</v>
      </c>
      <c r="E1" s="1" t="s">
        <v>682</v>
      </c>
      <c r="F1" s="1" t="s">
        <v>683</v>
      </c>
      <c r="G1" s="1" t="s">
        <v>3</v>
      </c>
    </row>
    <row r="2" spans="1:7" x14ac:dyDescent="0.25">
      <c r="A2" s="2">
        <v>43131</v>
      </c>
      <c r="B2" s="1" t="s">
        <v>720</v>
      </c>
      <c r="C2" s="1" t="s">
        <v>741</v>
      </c>
      <c r="D2" s="1" t="s">
        <v>722</v>
      </c>
      <c r="E2" s="1" t="s">
        <v>684</v>
      </c>
      <c r="F2" s="1" t="s">
        <v>31</v>
      </c>
      <c r="G2" s="1">
        <v>242621</v>
      </c>
    </row>
    <row r="3" spans="1:7" x14ac:dyDescent="0.25">
      <c r="A3" s="2">
        <v>43159</v>
      </c>
      <c r="B3" s="1" t="s">
        <v>720</v>
      </c>
      <c r="C3" s="1" t="s">
        <v>741</v>
      </c>
      <c r="D3" s="1" t="s">
        <v>723</v>
      </c>
      <c r="E3" s="1" t="s">
        <v>684</v>
      </c>
      <c r="F3" s="1" t="s">
        <v>31</v>
      </c>
      <c r="G3" s="1">
        <v>210155</v>
      </c>
    </row>
    <row r="4" spans="1:7" x14ac:dyDescent="0.25">
      <c r="A4" s="2">
        <v>43190</v>
      </c>
      <c r="B4" s="1" t="s">
        <v>720</v>
      </c>
      <c r="C4" s="1" t="s">
        <v>741</v>
      </c>
      <c r="D4" s="1" t="s">
        <v>724</v>
      </c>
      <c r="E4" s="1" t="s">
        <v>684</v>
      </c>
      <c r="F4" s="1" t="s">
        <v>31</v>
      </c>
      <c r="G4" s="1">
        <v>28300</v>
      </c>
    </row>
    <row r="5" spans="1:7" x14ac:dyDescent="0.25">
      <c r="A5" s="2">
        <v>43220</v>
      </c>
      <c r="B5" s="1" t="s">
        <v>720</v>
      </c>
      <c r="C5" s="1" t="s">
        <v>742</v>
      </c>
      <c r="D5" s="1" t="s">
        <v>725</v>
      </c>
      <c r="E5" s="1" t="s">
        <v>684</v>
      </c>
      <c r="F5" s="1" t="s">
        <v>31</v>
      </c>
      <c r="G5" s="1">
        <v>0</v>
      </c>
    </row>
    <row r="6" spans="1:7" x14ac:dyDescent="0.25">
      <c r="A6" s="2">
        <v>43251</v>
      </c>
      <c r="B6" s="1" t="s">
        <v>720</v>
      </c>
      <c r="C6" s="1" t="s">
        <v>742</v>
      </c>
      <c r="D6" s="1" t="s">
        <v>726</v>
      </c>
      <c r="E6" s="1" t="s">
        <v>684</v>
      </c>
      <c r="F6" s="1" t="s">
        <v>31</v>
      </c>
      <c r="G6" s="1">
        <v>106500</v>
      </c>
    </row>
    <row r="7" spans="1:7" x14ac:dyDescent="0.25">
      <c r="A7" s="2">
        <v>43281</v>
      </c>
      <c r="B7" s="1" t="s">
        <v>720</v>
      </c>
      <c r="C7" s="1" t="s">
        <v>742</v>
      </c>
      <c r="D7" s="1" t="s">
        <v>727</v>
      </c>
      <c r="E7" s="1" t="s">
        <v>684</v>
      </c>
      <c r="F7" s="1" t="s">
        <v>31</v>
      </c>
      <c r="G7" s="1">
        <v>0</v>
      </c>
    </row>
    <row r="8" spans="1:7" x14ac:dyDescent="0.25">
      <c r="A8" s="2">
        <v>43312</v>
      </c>
      <c r="B8" s="1" t="s">
        <v>720</v>
      </c>
      <c r="C8" s="1" t="s">
        <v>743</v>
      </c>
      <c r="D8" s="1" t="s">
        <v>728</v>
      </c>
      <c r="E8" s="1" t="s">
        <v>684</v>
      </c>
      <c r="F8" s="1" t="s">
        <v>31</v>
      </c>
      <c r="G8" s="1">
        <v>400000</v>
      </c>
    </row>
    <row r="9" spans="1:7" x14ac:dyDescent="0.25">
      <c r="A9" s="2">
        <v>43343</v>
      </c>
      <c r="B9" s="1" t="s">
        <v>720</v>
      </c>
      <c r="C9" s="1" t="s">
        <v>743</v>
      </c>
      <c r="D9" s="1" t="s">
        <v>729</v>
      </c>
      <c r="E9" s="1" t="s">
        <v>684</v>
      </c>
      <c r="F9" s="1" t="s">
        <v>31</v>
      </c>
      <c r="G9" s="1">
        <v>0</v>
      </c>
    </row>
    <row r="10" spans="1:7" x14ac:dyDescent="0.25">
      <c r="A10" s="2">
        <v>43373</v>
      </c>
      <c r="B10" s="1" t="s">
        <v>720</v>
      </c>
      <c r="C10" s="1" t="s">
        <v>743</v>
      </c>
      <c r="D10" s="1" t="s">
        <v>730</v>
      </c>
      <c r="E10" s="1" t="s">
        <v>684</v>
      </c>
      <c r="F10" s="1" t="s">
        <v>31</v>
      </c>
      <c r="G10" s="1">
        <v>4447093.75</v>
      </c>
    </row>
    <row r="11" spans="1:7" x14ac:dyDescent="0.25">
      <c r="A11" s="2">
        <v>43404</v>
      </c>
      <c r="B11" s="1" t="s">
        <v>720</v>
      </c>
      <c r="C11" s="1" t="s">
        <v>744</v>
      </c>
      <c r="D11" s="1" t="s">
        <v>731</v>
      </c>
      <c r="E11" s="1" t="s">
        <v>684</v>
      </c>
      <c r="F11" s="1" t="s">
        <v>31</v>
      </c>
      <c r="G11" s="1">
        <v>4332062.5</v>
      </c>
    </row>
    <row r="12" spans="1:7" x14ac:dyDescent="0.25">
      <c r="A12" s="2">
        <v>43434</v>
      </c>
      <c r="B12" s="1" t="s">
        <v>720</v>
      </c>
      <c r="C12" s="1" t="s">
        <v>744</v>
      </c>
      <c r="D12" s="1" t="s">
        <v>732</v>
      </c>
      <c r="E12" s="1" t="s">
        <v>684</v>
      </c>
      <c r="F12" s="1" t="s">
        <v>31</v>
      </c>
      <c r="G12" s="1">
        <v>6899507.5</v>
      </c>
    </row>
    <row r="13" spans="1:7" x14ac:dyDescent="0.25">
      <c r="A13" s="2">
        <v>43465</v>
      </c>
      <c r="B13" s="1" t="s">
        <v>720</v>
      </c>
      <c r="C13" s="1" t="s">
        <v>744</v>
      </c>
      <c r="D13" s="1" t="s">
        <v>733</v>
      </c>
      <c r="E13" s="1" t="s">
        <v>684</v>
      </c>
      <c r="F13" s="1" t="s">
        <v>31</v>
      </c>
      <c r="G13" s="1">
        <v>6817870</v>
      </c>
    </row>
    <row r="14" spans="1:7" x14ac:dyDescent="0.25">
      <c r="A14" s="2">
        <v>43131</v>
      </c>
      <c r="B14" s="1" t="s">
        <v>720</v>
      </c>
      <c r="C14" s="1" t="s">
        <v>741</v>
      </c>
      <c r="D14" s="1" t="s">
        <v>722</v>
      </c>
      <c r="E14" s="1" t="s">
        <v>684</v>
      </c>
      <c r="F14" s="1" t="s">
        <v>685</v>
      </c>
      <c r="G14" s="1">
        <v>2969946.5</v>
      </c>
    </row>
    <row r="15" spans="1:7" x14ac:dyDescent="0.25">
      <c r="A15" s="2">
        <v>43159</v>
      </c>
      <c r="B15" s="1" t="s">
        <v>720</v>
      </c>
      <c r="C15" s="1" t="s">
        <v>741</v>
      </c>
      <c r="D15" s="1" t="s">
        <v>723</v>
      </c>
      <c r="E15" s="1" t="s">
        <v>684</v>
      </c>
      <c r="F15" s="1" t="s">
        <v>685</v>
      </c>
      <c r="G15" s="1">
        <v>2349587</v>
      </c>
    </row>
    <row r="16" spans="1:7" x14ac:dyDescent="0.25">
      <c r="A16" s="2">
        <v>43190</v>
      </c>
      <c r="B16" s="1" t="s">
        <v>720</v>
      </c>
      <c r="C16" s="1" t="s">
        <v>741</v>
      </c>
      <c r="D16" s="1" t="s">
        <v>724</v>
      </c>
      <c r="E16" s="1" t="s">
        <v>684</v>
      </c>
      <c r="F16" s="1" t="s">
        <v>685</v>
      </c>
      <c r="G16" s="1">
        <v>2889264.5</v>
      </c>
    </row>
    <row r="17" spans="1:7" x14ac:dyDescent="0.25">
      <c r="A17" s="2">
        <v>43220</v>
      </c>
      <c r="B17" s="1" t="s">
        <v>720</v>
      </c>
      <c r="C17" s="1" t="s">
        <v>742</v>
      </c>
      <c r="D17" s="1" t="s">
        <v>725</v>
      </c>
      <c r="E17" s="1" t="s">
        <v>684</v>
      </c>
      <c r="F17" s="1" t="s">
        <v>685</v>
      </c>
      <c r="G17" s="1">
        <v>2829201.5</v>
      </c>
    </row>
    <row r="18" spans="1:7" x14ac:dyDescent="0.25">
      <c r="A18" s="2">
        <v>43251</v>
      </c>
      <c r="B18" s="1" t="s">
        <v>720</v>
      </c>
      <c r="C18" s="1" t="s">
        <v>742</v>
      </c>
      <c r="D18" s="1" t="s">
        <v>726</v>
      </c>
      <c r="E18" s="1" t="s">
        <v>684</v>
      </c>
      <c r="F18" s="1" t="s">
        <v>685</v>
      </c>
      <c r="G18" s="1">
        <v>3336588.5</v>
      </c>
    </row>
    <row r="19" spans="1:7" x14ac:dyDescent="0.25">
      <c r="A19" s="2">
        <v>43281</v>
      </c>
      <c r="B19" s="1" t="s">
        <v>720</v>
      </c>
      <c r="C19" s="1" t="s">
        <v>742</v>
      </c>
      <c r="D19" s="1" t="s">
        <v>727</v>
      </c>
      <c r="E19" s="1" t="s">
        <v>684</v>
      </c>
      <c r="F19" s="1" t="s">
        <v>685</v>
      </c>
      <c r="G19" s="1">
        <v>2440669.5</v>
      </c>
    </row>
    <row r="20" spans="1:7" x14ac:dyDescent="0.25">
      <c r="A20" s="2">
        <v>43312</v>
      </c>
      <c r="B20" s="1" t="s">
        <v>720</v>
      </c>
      <c r="C20" s="1" t="s">
        <v>743</v>
      </c>
      <c r="D20" s="1" t="s">
        <v>728</v>
      </c>
      <c r="E20" s="1" t="s">
        <v>684</v>
      </c>
      <c r="F20" s="1" t="s">
        <v>685</v>
      </c>
      <c r="G20" s="1">
        <v>6292593</v>
      </c>
    </row>
    <row r="21" spans="1:7" x14ac:dyDescent="0.25">
      <c r="A21" s="2">
        <v>43343</v>
      </c>
      <c r="B21" s="1" t="s">
        <v>720</v>
      </c>
      <c r="C21" s="1" t="s">
        <v>743</v>
      </c>
      <c r="D21" s="1" t="s">
        <v>729</v>
      </c>
      <c r="E21" s="1" t="s">
        <v>684</v>
      </c>
      <c r="F21" s="1" t="s">
        <v>685</v>
      </c>
      <c r="G21" s="1">
        <v>2552899.77</v>
      </c>
    </row>
    <row r="22" spans="1:7" x14ac:dyDescent="0.25">
      <c r="A22" s="2">
        <v>43373</v>
      </c>
      <c r="B22" s="1" t="s">
        <v>720</v>
      </c>
      <c r="C22" s="1" t="s">
        <v>743</v>
      </c>
      <c r="D22" s="1" t="s">
        <v>730</v>
      </c>
      <c r="E22" s="1" t="s">
        <v>684</v>
      </c>
      <c r="F22" s="1" t="s">
        <v>685</v>
      </c>
      <c r="G22" s="1">
        <v>2869705</v>
      </c>
    </row>
    <row r="23" spans="1:7" x14ac:dyDescent="0.25">
      <c r="A23" s="2">
        <v>43404</v>
      </c>
      <c r="B23" s="1" t="s">
        <v>720</v>
      </c>
      <c r="C23" s="1" t="s">
        <v>744</v>
      </c>
      <c r="D23" s="1" t="s">
        <v>731</v>
      </c>
      <c r="E23" s="1" t="s">
        <v>684</v>
      </c>
      <c r="F23" s="1" t="s">
        <v>685</v>
      </c>
      <c r="G23" s="1">
        <v>6005963</v>
      </c>
    </row>
    <row r="24" spans="1:7" x14ac:dyDescent="0.25">
      <c r="A24" s="2">
        <v>43434</v>
      </c>
      <c r="B24" s="1" t="s">
        <v>720</v>
      </c>
      <c r="C24" s="1" t="s">
        <v>744</v>
      </c>
      <c r="D24" s="1" t="s">
        <v>732</v>
      </c>
      <c r="E24" s="1" t="s">
        <v>684</v>
      </c>
      <c r="F24" s="1" t="s">
        <v>685</v>
      </c>
      <c r="G24" s="1">
        <v>4672718</v>
      </c>
    </row>
    <row r="25" spans="1:7" x14ac:dyDescent="0.25">
      <c r="A25" s="2">
        <v>43465</v>
      </c>
      <c r="B25" s="1" t="s">
        <v>720</v>
      </c>
      <c r="C25" s="1" t="s">
        <v>744</v>
      </c>
      <c r="D25" s="1" t="s">
        <v>733</v>
      </c>
      <c r="E25" s="1" t="s">
        <v>684</v>
      </c>
      <c r="F25" s="1" t="s">
        <v>685</v>
      </c>
      <c r="G25" s="1">
        <v>9469498.75</v>
      </c>
    </row>
    <row r="26" spans="1:7" x14ac:dyDescent="0.25">
      <c r="A26" s="2">
        <v>43131</v>
      </c>
      <c r="B26" s="1" t="s">
        <v>720</v>
      </c>
      <c r="C26" s="1" t="s">
        <v>741</v>
      </c>
      <c r="D26" s="1" t="s">
        <v>722</v>
      </c>
      <c r="E26" s="1" t="s">
        <v>686</v>
      </c>
      <c r="F26" s="1" t="s">
        <v>687</v>
      </c>
      <c r="G26" s="1">
        <v>2948800</v>
      </c>
    </row>
    <row r="27" spans="1:7" x14ac:dyDescent="0.25">
      <c r="A27" s="2">
        <v>43159</v>
      </c>
      <c r="B27" s="1" t="s">
        <v>720</v>
      </c>
      <c r="C27" s="1" t="s">
        <v>741</v>
      </c>
      <c r="D27" s="1" t="s">
        <v>723</v>
      </c>
      <c r="E27" s="1" t="s">
        <v>686</v>
      </c>
      <c r="F27" s="1" t="s">
        <v>687</v>
      </c>
      <c r="G27" s="1">
        <v>2171650</v>
      </c>
    </row>
    <row r="28" spans="1:7" x14ac:dyDescent="0.25">
      <c r="A28" s="2">
        <v>43190</v>
      </c>
      <c r="B28" s="1" t="s">
        <v>720</v>
      </c>
      <c r="C28" s="1" t="s">
        <v>741</v>
      </c>
      <c r="D28" s="1" t="s">
        <v>724</v>
      </c>
      <c r="E28" s="1" t="s">
        <v>686</v>
      </c>
      <c r="F28" s="1" t="s">
        <v>687</v>
      </c>
      <c r="G28" s="1">
        <v>2480850</v>
      </c>
    </row>
    <row r="29" spans="1:7" x14ac:dyDescent="0.25">
      <c r="A29" s="2">
        <v>43220</v>
      </c>
      <c r="B29" s="1" t="s">
        <v>720</v>
      </c>
      <c r="C29" s="1" t="s">
        <v>742</v>
      </c>
      <c r="D29" s="1" t="s">
        <v>725</v>
      </c>
      <c r="E29" s="1" t="s">
        <v>686</v>
      </c>
      <c r="F29" s="1" t="s">
        <v>687</v>
      </c>
      <c r="G29" s="1">
        <v>2384450</v>
      </c>
    </row>
    <row r="30" spans="1:7" x14ac:dyDescent="0.25">
      <c r="A30" s="2">
        <v>43251</v>
      </c>
      <c r="B30" s="1" t="s">
        <v>720</v>
      </c>
      <c r="C30" s="1" t="s">
        <v>742</v>
      </c>
      <c r="D30" s="1" t="s">
        <v>726</v>
      </c>
      <c r="E30" s="1" t="s">
        <v>686</v>
      </c>
      <c r="F30" s="1" t="s">
        <v>687</v>
      </c>
      <c r="G30" s="1">
        <v>2922100</v>
      </c>
    </row>
    <row r="31" spans="1:7" x14ac:dyDescent="0.25">
      <c r="A31" s="2">
        <v>43281</v>
      </c>
      <c r="B31" s="1" t="s">
        <v>720</v>
      </c>
      <c r="C31" s="1" t="s">
        <v>742</v>
      </c>
      <c r="D31" s="1" t="s">
        <v>727</v>
      </c>
      <c r="E31" s="1" t="s">
        <v>686</v>
      </c>
      <c r="F31" s="1" t="s">
        <v>687</v>
      </c>
      <c r="G31" s="1">
        <v>2079100</v>
      </c>
    </row>
    <row r="32" spans="1:7" x14ac:dyDescent="0.25">
      <c r="A32" s="2">
        <v>43312</v>
      </c>
      <c r="B32" s="1" t="s">
        <v>720</v>
      </c>
      <c r="C32" s="1" t="s">
        <v>743</v>
      </c>
      <c r="D32" s="1" t="s">
        <v>728</v>
      </c>
      <c r="E32" s="1" t="s">
        <v>686</v>
      </c>
      <c r="F32" s="1" t="s">
        <v>687</v>
      </c>
      <c r="G32" s="1">
        <v>5551100</v>
      </c>
    </row>
    <row r="33" spans="1:7" x14ac:dyDescent="0.25">
      <c r="A33" s="2">
        <v>43343</v>
      </c>
      <c r="B33" s="1" t="s">
        <v>720</v>
      </c>
      <c r="C33" s="1" t="s">
        <v>743</v>
      </c>
      <c r="D33" s="1" t="s">
        <v>729</v>
      </c>
      <c r="E33" s="1" t="s">
        <v>686</v>
      </c>
      <c r="F33" s="1" t="s">
        <v>687</v>
      </c>
      <c r="G33" s="1">
        <v>2084850</v>
      </c>
    </row>
    <row r="34" spans="1:7" x14ac:dyDescent="0.25">
      <c r="A34" s="2">
        <v>43373</v>
      </c>
      <c r="B34" s="1" t="s">
        <v>720</v>
      </c>
      <c r="C34" s="1" t="s">
        <v>743</v>
      </c>
      <c r="D34" s="1" t="s">
        <v>730</v>
      </c>
      <c r="E34" s="1" t="s">
        <v>686</v>
      </c>
      <c r="F34" s="1" t="s">
        <v>687</v>
      </c>
      <c r="G34" s="1">
        <v>6681800</v>
      </c>
    </row>
    <row r="35" spans="1:7" x14ac:dyDescent="0.25">
      <c r="A35" s="2">
        <v>43404</v>
      </c>
      <c r="B35" s="1" t="s">
        <v>720</v>
      </c>
      <c r="C35" s="1" t="s">
        <v>744</v>
      </c>
      <c r="D35" s="1" t="s">
        <v>731</v>
      </c>
      <c r="E35" s="1" t="s">
        <v>686</v>
      </c>
      <c r="F35" s="1" t="s">
        <v>687</v>
      </c>
      <c r="G35" s="1">
        <v>9029300</v>
      </c>
    </row>
    <row r="36" spans="1:7" x14ac:dyDescent="0.25">
      <c r="A36" s="2">
        <v>43434</v>
      </c>
      <c r="B36" s="1" t="s">
        <v>720</v>
      </c>
      <c r="C36" s="1" t="s">
        <v>744</v>
      </c>
      <c r="D36" s="1" t="s">
        <v>732</v>
      </c>
      <c r="E36" s="1" t="s">
        <v>686</v>
      </c>
      <c r="F36" s="1" t="s">
        <v>687</v>
      </c>
      <c r="G36" s="1">
        <v>10562300</v>
      </c>
    </row>
    <row r="37" spans="1:7" x14ac:dyDescent="0.25">
      <c r="A37" s="2">
        <v>43465</v>
      </c>
      <c r="B37" s="1" t="s">
        <v>720</v>
      </c>
      <c r="C37" s="1" t="s">
        <v>744</v>
      </c>
      <c r="D37" s="1" t="s">
        <v>733</v>
      </c>
      <c r="E37" s="1" t="s">
        <v>686</v>
      </c>
      <c r="F37" s="1" t="s">
        <v>687</v>
      </c>
      <c r="G37" s="1">
        <v>14116120.75</v>
      </c>
    </row>
    <row r="38" spans="1:7" x14ac:dyDescent="0.25">
      <c r="A38" s="2">
        <v>43131</v>
      </c>
      <c r="B38" s="1" t="s">
        <v>720</v>
      </c>
      <c r="C38" s="1" t="s">
        <v>741</v>
      </c>
      <c r="D38" s="1" t="s">
        <v>722</v>
      </c>
      <c r="E38" s="1" t="s">
        <v>688</v>
      </c>
      <c r="F38" s="1" t="s">
        <v>689</v>
      </c>
      <c r="G38" s="1">
        <v>120000</v>
      </c>
    </row>
    <row r="39" spans="1:7" x14ac:dyDescent="0.25">
      <c r="A39" s="2">
        <v>43159</v>
      </c>
      <c r="B39" s="1" t="s">
        <v>720</v>
      </c>
      <c r="C39" s="1" t="s">
        <v>741</v>
      </c>
      <c r="D39" s="1" t="s">
        <v>723</v>
      </c>
      <c r="E39" s="1" t="s">
        <v>688</v>
      </c>
      <c r="F39" s="1" t="s">
        <v>689</v>
      </c>
      <c r="G39" s="1">
        <v>120000</v>
      </c>
    </row>
    <row r="40" spans="1:7" x14ac:dyDescent="0.25">
      <c r="A40" s="2">
        <v>43190</v>
      </c>
      <c r="B40" s="1" t="s">
        <v>720</v>
      </c>
      <c r="C40" s="1" t="s">
        <v>741</v>
      </c>
      <c r="D40" s="1" t="s">
        <v>724</v>
      </c>
      <c r="E40" s="1" t="s">
        <v>688</v>
      </c>
      <c r="F40" s="1" t="s">
        <v>689</v>
      </c>
      <c r="G40" s="1">
        <v>120000</v>
      </c>
    </row>
    <row r="41" spans="1:7" x14ac:dyDescent="0.25">
      <c r="A41" s="2">
        <v>43220</v>
      </c>
      <c r="B41" s="1" t="s">
        <v>720</v>
      </c>
      <c r="C41" s="1" t="s">
        <v>742</v>
      </c>
      <c r="D41" s="1" t="s">
        <v>725</v>
      </c>
      <c r="E41" s="1" t="s">
        <v>688</v>
      </c>
      <c r="F41" s="1" t="s">
        <v>689</v>
      </c>
      <c r="G41" s="1">
        <v>120000</v>
      </c>
    </row>
    <row r="42" spans="1:7" x14ac:dyDescent="0.25">
      <c r="A42" s="2">
        <v>43251</v>
      </c>
      <c r="B42" s="1" t="s">
        <v>720</v>
      </c>
      <c r="C42" s="1" t="s">
        <v>742</v>
      </c>
      <c r="D42" s="1" t="s">
        <v>726</v>
      </c>
      <c r="E42" s="1" t="s">
        <v>688</v>
      </c>
      <c r="F42" s="1" t="s">
        <v>689</v>
      </c>
      <c r="G42" s="1">
        <v>120000</v>
      </c>
    </row>
    <row r="43" spans="1:7" x14ac:dyDescent="0.25">
      <c r="A43" s="2">
        <v>43281</v>
      </c>
      <c r="B43" s="1" t="s">
        <v>720</v>
      </c>
      <c r="C43" s="1" t="s">
        <v>742</v>
      </c>
      <c r="D43" s="1" t="s">
        <v>727</v>
      </c>
      <c r="E43" s="1" t="s">
        <v>688</v>
      </c>
      <c r="F43" s="1" t="s">
        <v>689</v>
      </c>
      <c r="G43" s="1">
        <v>120000</v>
      </c>
    </row>
    <row r="44" spans="1:7" x14ac:dyDescent="0.25">
      <c r="A44" s="2">
        <v>43312</v>
      </c>
      <c r="B44" s="1" t="s">
        <v>720</v>
      </c>
      <c r="C44" s="1" t="s">
        <v>743</v>
      </c>
      <c r="D44" s="1" t="s">
        <v>728</v>
      </c>
      <c r="E44" s="1" t="s">
        <v>688</v>
      </c>
      <c r="F44" s="1" t="s">
        <v>689</v>
      </c>
      <c r="G44" s="1">
        <v>120000</v>
      </c>
    </row>
    <row r="45" spans="1:7" x14ac:dyDescent="0.25">
      <c r="A45" s="2">
        <v>43343</v>
      </c>
      <c r="B45" s="1" t="s">
        <v>720</v>
      </c>
      <c r="C45" s="1" t="s">
        <v>743</v>
      </c>
      <c r="D45" s="1" t="s">
        <v>729</v>
      </c>
      <c r="E45" s="1" t="s">
        <v>688</v>
      </c>
      <c r="F45" s="1" t="s">
        <v>689</v>
      </c>
      <c r="G45" s="1">
        <v>120000</v>
      </c>
    </row>
    <row r="46" spans="1:7" x14ac:dyDescent="0.25">
      <c r="A46" s="2">
        <v>43373</v>
      </c>
      <c r="B46" s="1" t="s">
        <v>720</v>
      </c>
      <c r="C46" s="1" t="s">
        <v>743</v>
      </c>
      <c r="D46" s="1" t="s">
        <v>730</v>
      </c>
      <c r="E46" s="1" t="s">
        <v>688</v>
      </c>
      <c r="F46" s="1" t="s">
        <v>689</v>
      </c>
      <c r="G46" s="1">
        <v>120000</v>
      </c>
    </row>
    <row r="47" spans="1:7" x14ac:dyDescent="0.25">
      <c r="A47" s="2">
        <v>43404</v>
      </c>
      <c r="B47" s="1" t="s">
        <v>720</v>
      </c>
      <c r="C47" s="1" t="s">
        <v>744</v>
      </c>
      <c r="D47" s="1" t="s">
        <v>731</v>
      </c>
      <c r="E47" s="1" t="s">
        <v>688</v>
      </c>
      <c r="F47" s="1" t="s">
        <v>689</v>
      </c>
      <c r="G47" s="1">
        <v>120000</v>
      </c>
    </row>
    <row r="48" spans="1:7" x14ac:dyDescent="0.25">
      <c r="A48" s="2">
        <v>43434</v>
      </c>
      <c r="B48" s="1" t="s">
        <v>720</v>
      </c>
      <c r="C48" s="1" t="s">
        <v>744</v>
      </c>
      <c r="D48" s="1" t="s">
        <v>732</v>
      </c>
      <c r="E48" s="1" t="s">
        <v>688</v>
      </c>
      <c r="F48" s="1" t="s">
        <v>689</v>
      </c>
      <c r="G48" s="1">
        <v>80000</v>
      </c>
    </row>
    <row r="49" spans="1:7" x14ac:dyDescent="0.25">
      <c r="A49" s="2">
        <v>43465</v>
      </c>
      <c r="B49" s="1" t="s">
        <v>720</v>
      </c>
      <c r="C49" s="1" t="s">
        <v>744</v>
      </c>
      <c r="D49" s="1" t="s">
        <v>733</v>
      </c>
      <c r="E49" s="1" t="s">
        <v>688</v>
      </c>
      <c r="F49" s="1" t="s">
        <v>689</v>
      </c>
      <c r="G49" s="1">
        <v>160000</v>
      </c>
    </row>
    <row r="50" spans="1:7" x14ac:dyDescent="0.25">
      <c r="A50" s="2">
        <v>43131</v>
      </c>
      <c r="B50" s="1" t="s">
        <v>720</v>
      </c>
      <c r="C50" s="1" t="s">
        <v>741</v>
      </c>
      <c r="D50" s="1" t="s">
        <v>722</v>
      </c>
      <c r="E50" s="1" t="s">
        <v>688</v>
      </c>
      <c r="F50" s="1" t="s">
        <v>690</v>
      </c>
      <c r="G50" s="1">
        <v>4585</v>
      </c>
    </row>
    <row r="51" spans="1:7" x14ac:dyDescent="0.25">
      <c r="A51" s="2">
        <v>43159</v>
      </c>
      <c r="B51" s="1" t="s">
        <v>720</v>
      </c>
      <c r="C51" s="1" t="s">
        <v>741</v>
      </c>
      <c r="D51" s="1" t="s">
        <v>723</v>
      </c>
      <c r="E51" s="1" t="s">
        <v>688</v>
      </c>
      <c r="F51" s="1" t="s">
        <v>690</v>
      </c>
      <c r="G51" s="1">
        <v>13535</v>
      </c>
    </row>
    <row r="52" spans="1:7" x14ac:dyDescent="0.25">
      <c r="A52" s="2">
        <v>43190</v>
      </c>
      <c r="B52" s="1" t="s">
        <v>720</v>
      </c>
      <c r="C52" s="1" t="s">
        <v>741</v>
      </c>
      <c r="D52" s="1" t="s">
        <v>724</v>
      </c>
      <c r="E52" s="1" t="s">
        <v>688</v>
      </c>
      <c r="F52" s="1" t="s">
        <v>690</v>
      </c>
      <c r="G52" s="1">
        <v>6200</v>
      </c>
    </row>
    <row r="53" spans="1:7" x14ac:dyDescent="0.25">
      <c r="A53" s="2">
        <v>43220</v>
      </c>
      <c r="B53" s="1" t="s">
        <v>720</v>
      </c>
      <c r="C53" s="1" t="s">
        <v>742</v>
      </c>
      <c r="D53" s="1" t="s">
        <v>725</v>
      </c>
      <c r="E53" s="1" t="s">
        <v>688</v>
      </c>
      <c r="F53" s="1" t="s">
        <v>690</v>
      </c>
      <c r="G53" s="1">
        <v>1300</v>
      </c>
    </row>
    <row r="54" spans="1:7" x14ac:dyDescent="0.25">
      <c r="A54" s="2">
        <v>43251</v>
      </c>
      <c r="B54" s="1" t="s">
        <v>720</v>
      </c>
      <c r="C54" s="1" t="s">
        <v>742</v>
      </c>
      <c r="D54" s="1" t="s">
        <v>726</v>
      </c>
      <c r="E54" s="1" t="s">
        <v>688</v>
      </c>
      <c r="F54" s="1" t="s">
        <v>690</v>
      </c>
      <c r="G54" s="1">
        <v>22000</v>
      </c>
    </row>
    <row r="55" spans="1:7" x14ac:dyDescent="0.25">
      <c r="A55" s="2">
        <v>43281</v>
      </c>
      <c r="B55" s="1" t="s">
        <v>720</v>
      </c>
      <c r="C55" s="1" t="s">
        <v>742</v>
      </c>
      <c r="D55" s="1" t="s">
        <v>727</v>
      </c>
      <c r="E55" s="1" t="s">
        <v>688</v>
      </c>
      <c r="F55" s="1" t="s">
        <v>690</v>
      </c>
      <c r="G55" s="1">
        <v>4200</v>
      </c>
    </row>
    <row r="56" spans="1:7" x14ac:dyDescent="0.25">
      <c r="A56" s="2">
        <v>43312</v>
      </c>
      <c r="B56" s="1" t="s">
        <v>720</v>
      </c>
      <c r="C56" s="1" t="s">
        <v>743</v>
      </c>
      <c r="D56" s="1" t="s">
        <v>728</v>
      </c>
      <c r="E56" s="1" t="s">
        <v>688</v>
      </c>
      <c r="F56" s="1" t="s">
        <v>690</v>
      </c>
      <c r="G56" s="1">
        <v>12950</v>
      </c>
    </row>
    <row r="57" spans="1:7" x14ac:dyDescent="0.25">
      <c r="A57" s="2">
        <v>43343</v>
      </c>
      <c r="B57" s="1" t="s">
        <v>720</v>
      </c>
      <c r="C57" s="1" t="s">
        <v>743</v>
      </c>
      <c r="D57" s="1" t="s">
        <v>729</v>
      </c>
      <c r="E57" s="1" t="s">
        <v>688</v>
      </c>
      <c r="F57" s="1" t="s">
        <v>690</v>
      </c>
      <c r="G57" s="1">
        <v>13250</v>
      </c>
    </row>
    <row r="58" spans="1:7" x14ac:dyDescent="0.25">
      <c r="A58" s="2">
        <v>43373</v>
      </c>
      <c r="B58" s="1" t="s">
        <v>720</v>
      </c>
      <c r="C58" s="1" t="s">
        <v>743</v>
      </c>
      <c r="D58" s="1" t="s">
        <v>730</v>
      </c>
      <c r="E58" s="1" t="s">
        <v>688</v>
      </c>
      <c r="F58" s="1" t="s">
        <v>690</v>
      </c>
      <c r="G58" s="1">
        <v>9400</v>
      </c>
    </row>
    <row r="59" spans="1:7" x14ac:dyDescent="0.25">
      <c r="A59" s="2">
        <v>43404</v>
      </c>
      <c r="B59" s="1" t="s">
        <v>720</v>
      </c>
      <c r="C59" s="1" t="s">
        <v>744</v>
      </c>
      <c r="D59" s="1" t="s">
        <v>731</v>
      </c>
      <c r="E59" s="1" t="s">
        <v>688</v>
      </c>
      <c r="F59" s="1" t="s">
        <v>690</v>
      </c>
      <c r="G59" s="1">
        <v>17450</v>
      </c>
    </row>
    <row r="60" spans="1:7" x14ac:dyDescent="0.25">
      <c r="A60" s="2">
        <v>43434</v>
      </c>
      <c r="B60" s="1" t="s">
        <v>720</v>
      </c>
      <c r="C60" s="1" t="s">
        <v>744</v>
      </c>
      <c r="D60" s="1" t="s">
        <v>732</v>
      </c>
      <c r="E60" s="1" t="s">
        <v>688</v>
      </c>
      <c r="F60" s="1" t="s">
        <v>690</v>
      </c>
      <c r="G60" s="1">
        <v>6950</v>
      </c>
    </row>
    <row r="61" spans="1:7" x14ac:dyDescent="0.25">
      <c r="A61" s="2">
        <v>43465</v>
      </c>
      <c r="B61" s="1" t="s">
        <v>720</v>
      </c>
      <c r="C61" s="1" t="s">
        <v>744</v>
      </c>
      <c r="D61" s="1" t="s">
        <v>733</v>
      </c>
      <c r="E61" s="1" t="s">
        <v>688</v>
      </c>
      <c r="F61" s="1" t="s">
        <v>690</v>
      </c>
      <c r="G61" s="1">
        <v>32850</v>
      </c>
    </row>
    <row r="62" spans="1:7" x14ac:dyDescent="0.25">
      <c r="A62" s="2">
        <v>43131</v>
      </c>
      <c r="B62" s="1" t="s">
        <v>720</v>
      </c>
      <c r="C62" s="1" t="s">
        <v>741</v>
      </c>
      <c r="D62" s="1" t="s">
        <v>722</v>
      </c>
      <c r="E62" s="1" t="s">
        <v>688</v>
      </c>
      <c r="F62" s="1" t="s">
        <v>695</v>
      </c>
      <c r="G62" s="1">
        <v>11100</v>
      </c>
    </row>
    <row r="63" spans="1:7" x14ac:dyDescent="0.25">
      <c r="A63" s="2">
        <v>43159</v>
      </c>
      <c r="B63" s="1" t="s">
        <v>720</v>
      </c>
      <c r="C63" s="1" t="s">
        <v>741</v>
      </c>
      <c r="D63" s="1" t="s">
        <v>723</v>
      </c>
      <c r="E63" s="1" t="s">
        <v>688</v>
      </c>
      <c r="F63" s="1" t="s">
        <v>695</v>
      </c>
      <c r="G63" s="1">
        <v>9300</v>
      </c>
    </row>
    <row r="64" spans="1:7" x14ac:dyDescent="0.25">
      <c r="A64" s="2">
        <v>43190</v>
      </c>
      <c r="B64" s="1" t="s">
        <v>720</v>
      </c>
      <c r="C64" s="1" t="s">
        <v>741</v>
      </c>
      <c r="D64" s="1" t="s">
        <v>724</v>
      </c>
      <c r="E64" s="1" t="s">
        <v>688</v>
      </c>
      <c r="F64" s="1" t="s">
        <v>695</v>
      </c>
      <c r="G64" s="1">
        <v>8000</v>
      </c>
    </row>
    <row r="65" spans="1:7" x14ac:dyDescent="0.25">
      <c r="A65" s="2">
        <v>43220</v>
      </c>
      <c r="B65" s="1" t="s">
        <v>720</v>
      </c>
      <c r="C65" s="1" t="s">
        <v>742</v>
      </c>
      <c r="D65" s="1" t="s">
        <v>725</v>
      </c>
      <c r="E65" s="1" t="s">
        <v>688</v>
      </c>
      <c r="F65" s="1" t="s">
        <v>695</v>
      </c>
      <c r="G65" s="1">
        <v>15500</v>
      </c>
    </row>
    <row r="66" spans="1:7" x14ac:dyDescent="0.25">
      <c r="A66" s="2">
        <v>43251</v>
      </c>
      <c r="B66" s="1" t="s">
        <v>720</v>
      </c>
      <c r="C66" s="1" t="s">
        <v>742</v>
      </c>
      <c r="D66" s="1" t="s">
        <v>726</v>
      </c>
      <c r="E66" s="1" t="s">
        <v>688</v>
      </c>
      <c r="F66" s="1" t="s">
        <v>695</v>
      </c>
      <c r="G66" s="1">
        <v>13080</v>
      </c>
    </row>
    <row r="67" spans="1:7" x14ac:dyDescent="0.25">
      <c r="A67" s="2">
        <v>43281</v>
      </c>
      <c r="B67" s="1" t="s">
        <v>720</v>
      </c>
      <c r="C67" s="1" t="s">
        <v>742</v>
      </c>
      <c r="D67" s="1" t="s">
        <v>727</v>
      </c>
      <c r="E67" s="1" t="s">
        <v>688</v>
      </c>
      <c r="F67" s="1" t="s">
        <v>695</v>
      </c>
      <c r="G67" s="1">
        <v>4250</v>
      </c>
    </row>
    <row r="68" spans="1:7" x14ac:dyDescent="0.25">
      <c r="A68" s="2">
        <v>43312</v>
      </c>
      <c r="B68" s="1" t="s">
        <v>720</v>
      </c>
      <c r="C68" s="1" t="s">
        <v>743</v>
      </c>
      <c r="D68" s="1" t="s">
        <v>728</v>
      </c>
      <c r="E68" s="1" t="s">
        <v>688</v>
      </c>
      <c r="F68" s="1" t="s">
        <v>695</v>
      </c>
      <c r="G68" s="1">
        <v>12750</v>
      </c>
    </row>
    <row r="69" spans="1:7" x14ac:dyDescent="0.25">
      <c r="A69" s="2">
        <v>43343</v>
      </c>
      <c r="B69" s="1" t="s">
        <v>720</v>
      </c>
      <c r="C69" s="1" t="s">
        <v>743</v>
      </c>
      <c r="D69" s="1" t="s">
        <v>729</v>
      </c>
      <c r="E69" s="1" t="s">
        <v>688</v>
      </c>
      <c r="F69" s="1" t="s">
        <v>695</v>
      </c>
      <c r="G69" s="1">
        <v>6800</v>
      </c>
    </row>
    <row r="70" spans="1:7" x14ac:dyDescent="0.25">
      <c r="A70" s="2">
        <v>43373</v>
      </c>
      <c r="B70" s="1" t="s">
        <v>720</v>
      </c>
      <c r="C70" s="1" t="s">
        <v>743</v>
      </c>
      <c r="D70" s="1" t="s">
        <v>730</v>
      </c>
      <c r="E70" s="1" t="s">
        <v>688</v>
      </c>
      <c r="F70" s="1" t="s">
        <v>695</v>
      </c>
      <c r="G70" s="1">
        <v>9950</v>
      </c>
    </row>
    <row r="71" spans="1:7" x14ac:dyDescent="0.25">
      <c r="A71" s="2">
        <v>43404</v>
      </c>
      <c r="B71" s="1" t="s">
        <v>720</v>
      </c>
      <c r="C71" s="1" t="s">
        <v>744</v>
      </c>
      <c r="D71" s="1" t="s">
        <v>731</v>
      </c>
      <c r="E71" s="1" t="s">
        <v>688</v>
      </c>
      <c r="F71" s="1" t="s">
        <v>695</v>
      </c>
      <c r="G71" s="1">
        <v>5300</v>
      </c>
    </row>
    <row r="72" spans="1:7" x14ac:dyDescent="0.25">
      <c r="A72" s="2">
        <v>43434</v>
      </c>
      <c r="B72" s="1" t="s">
        <v>720</v>
      </c>
      <c r="C72" s="1" t="s">
        <v>744</v>
      </c>
      <c r="D72" s="1" t="s">
        <v>732</v>
      </c>
      <c r="E72" s="1" t="s">
        <v>688</v>
      </c>
      <c r="F72" s="1" t="s">
        <v>695</v>
      </c>
      <c r="G72" s="1">
        <v>12250</v>
      </c>
    </row>
    <row r="73" spans="1:7" x14ac:dyDescent="0.25">
      <c r="A73" s="2">
        <v>43465</v>
      </c>
      <c r="B73" s="1" t="s">
        <v>720</v>
      </c>
      <c r="C73" s="1" t="s">
        <v>744</v>
      </c>
      <c r="D73" s="1" t="s">
        <v>733</v>
      </c>
      <c r="E73" s="1" t="s">
        <v>688</v>
      </c>
      <c r="F73" s="1" t="s">
        <v>695</v>
      </c>
      <c r="G73" s="1">
        <v>10250</v>
      </c>
    </row>
    <row r="74" spans="1:7" x14ac:dyDescent="0.25">
      <c r="A74" s="2">
        <v>43131</v>
      </c>
      <c r="B74" s="1" t="s">
        <v>720</v>
      </c>
      <c r="C74" s="1" t="s">
        <v>741</v>
      </c>
      <c r="D74" s="1" t="s">
        <v>722</v>
      </c>
      <c r="E74" s="1" t="s">
        <v>688</v>
      </c>
      <c r="F74" s="1" t="s">
        <v>696</v>
      </c>
      <c r="G74" s="1">
        <v>3200</v>
      </c>
    </row>
    <row r="75" spans="1:7" x14ac:dyDescent="0.25">
      <c r="A75" s="2">
        <v>43159</v>
      </c>
      <c r="B75" s="1" t="s">
        <v>720</v>
      </c>
      <c r="C75" s="1" t="s">
        <v>741</v>
      </c>
      <c r="D75" s="1" t="s">
        <v>723</v>
      </c>
      <c r="E75" s="1" t="s">
        <v>688</v>
      </c>
      <c r="F75" s="1" t="s">
        <v>696</v>
      </c>
      <c r="G75" s="1">
        <v>1500</v>
      </c>
    </row>
    <row r="76" spans="1:7" x14ac:dyDescent="0.25">
      <c r="A76" s="2">
        <v>43190</v>
      </c>
      <c r="B76" s="1" t="s">
        <v>720</v>
      </c>
      <c r="C76" s="1" t="s">
        <v>741</v>
      </c>
      <c r="D76" s="1" t="s">
        <v>724</v>
      </c>
      <c r="E76" s="1" t="s">
        <v>688</v>
      </c>
      <c r="F76" s="1" t="s">
        <v>696</v>
      </c>
      <c r="G76" s="1">
        <v>2100</v>
      </c>
    </row>
    <row r="77" spans="1:7" x14ac:dyDescent="0.25">
      <c r="A77" s="2">
        <v>43220</v>
      </c>
      <c r="B77" s="1" t="s">
        <v>720</v>
      </c>
      <c r="C77" s="1" t="s">
        <v>742</v>
      </c>
      <c r="D77" s="1" t="s">
        <v>725</v>
      </c>
      <c r="E77" s="1" t="s">
        <v>688</v>
      </c>
      <c r="F77" s="1" t="s">
        <v>696</v>
      </c>
      <c r="G77" s="1">
        <v>1600</v>
      </c>
    </row>
    <row r="78" spans="1:7" x14ac:dyDescent="0.25">
      <c r="A78" s="2">
        <v>43251</v>
      </c>
      <c r="B78" s="1" t="s">
        <v>720</v>
      </c>
      <c r="C78" s="1" t="s">
        <v>742</v>
      </c>
      <c r="D78" s="1" t="s">
        <v>726</v>
      </c>
      <c r="E78" s="1" t="s">
        <v>688</v>
      </c>
      <c r="F78" s="1" t="s">
        <v>696</v>
      </c>
      <c r="G78" s="1">
        <v>2900</v>
      </c>
    </row>
    <row r="79" spans="1:7" x14ac:dyDescent="0.25">
      <c r="A79" s="2">
        <v>43281</v>
      </c>
      <c r="B79" s="1" t="s">
        <v>720</v>
      </c>
      <c r="C79" s="1" t="s">
        <v>742</v>
      </c>
      <c r="D79" s="1" t="s">
        <v>727</v>
      </c>
      <c r="E79" s="1" t="s">
        <v>688</v>
      </c>
      <c r="F79" s="1" t="s">
        <v>696</v>
      </c>
      <c r="G79" s="1">
        <v>1900</v>
      </c>
    </row>
    <row r="80" spans="1:7" x14ac:dyDescent="0.25">
      <c r="A80" s="2">
        <v>43312</v>
      </c>
      <c r="B80" s="1" t="s">
        <v>720</v>
      </c>
      <c r="C80" s="1" t="s">
        <v>743</v>
      </c>
      <c r="D80" s="1" t="s">
        <v>728</v>
      </c>
      <c r="E80" s="1" t="s">
        <v>688</v>
      </c>
      <c r="F80" s="1" t="s">
        <v>696</v>
      </c>
      <c r="G80" s="1">
        <v>3200</v>
      </c>
    </row>
    <row r="81" spans="1:7" x14ac:dyDescent="0.25">
      <c r="A81" s="2">
        <v>43343</v>
      </c>
      <c r="B81" s="1" t="s">
        <v>720</v>
      </c>
      <c r="C81" s="1" t="s">
        <v>743</v>
      </c>
      <c r="D81" s="1" t="s">
        <v>729</v>
      </c>
      <c r="E81" s="1" t="s">
        <v>688</v>
      </c>
      <c r="F81" s="1" t="s">
        <v>696</v>
      </c>
      <c r="G81" s="1">
        <v>2000</v>
      </c>
    </row>
    <row r="82" spans="1:7" x14ac:dyDescent="0.25">
      <c r="A82" s="2">
        <v>43373</v>
      </c>
      <c r="B82" s="1" t="s">
        <v>720</v>
      </c>
      <c r="C82" s="1" t="s">
        <v>743</v>
      </c>
      <c r="D82" s="1" t="s">
        <v>730</v>
      </c>
      <c r="E82" s="1" t="s">
        <v>688</v>
      </c>
      <c r="F82" s="1" t="s">
        <v>696</v>
      </c>
      <c r="G82" s="1">
        <v>3100</v>
      </c>
    </row>
    <row r="83" spans="1:7" x14ac:dyDescent="0.25">
      <c r="A83" s="2">
        <v>43404</v>
      </c>
      <c r="B83" s="1" t="s">
        <v>720</v>
      </c>
      <c r="C83" s="1" t="s">
        <v>744</v>
      </c>
      <c r="D83" s="1" t="s">
        <v>731</v>
      </c>
      <c r="E83" s="1" t="s">
        <v>688</v>
      </c>
      <c r="F83" s="1" t="s">
        <v>696</v>
      </c>
      <c r="G83" s="1">
        <v>4500</v>
      </c>
    </row>
    <row r="84" spans="1:7" x14ac:dyDescent="0.25">
      <c r="A84" s="2">
        <v>43434</v>
      </c>
      <c r="B84" s="1" t="s">
        <v>720</v>
      </c>
      <c r="C84" s="1" t="s">
        <v>744</v>
      </c>
      <c r="D84" s="1" t="s">
        <v>732</v>
      </c>
      <c r="E84" s="1" t="s">
        <v>688</v>
      </c>
      <c r="F84" s="1" t="s">
        <v>696</v>
      </c>
      <c r="G84" s="1">
        <v>6000</v>
      </c>
    </row>
    <row r="85" spans="1:7" x14ac:dyDescent="0.25">
      <c r="A85" s="2">
        <v>43465</v>
      </c>
      <c r="B85" s="1" t="s">
        <v>720</v>
      </c>
      <c r="C85" s="1" t="s">
        <v>744</v>
      </c>
      <c r="D85" s="1" t="s">
        <v>733</v>
      </c>
      <c r="E85" s="1" t="s">
        <v>688</v>
      </c>
      <c r="F85" s="1" t="s">
        <v>696</v>
      </c>
      <c r="G85" s="1">
        <v>4100</v>
      </c>
    </row>
    <row r="86" spans="1:7" x14ac:dyDescent="0.25">
      <c r="A86" s="2">
        <v>43131</v>
      </c>
      <c r="B86" s="1" t="s">
        <v>720</v>
      </c>
      <c r="C86" s="1" t="s">
        <v>741</v>
      </c>
      <c r="D86" s="1" t="s">
        <v>722</v>
      </c>
      <c r="E86" s="1" t="s">
        <v>688</v>
      </c>
      <c r="F86" s="1" t="s">
        <v>697</v>
      </c>
      <c r="G86" s="1">
        <v>2200</v>
      </c>
    </row>
    <row r="87" spans="1:7" x14ac:dyDescent="0.25">
      <c r="A87" s="2">
        <v>43159</v>
      </c>
      <c r="B87" s="1" t="s">
        <v>720</v>
      </c>
      <c r="C87" s="1" t="s">
        <v>741</v>
      </c>
      <c r="D87" s="1" t="s">
        <v>723</v>
      </c>
      <c r="E87" s="1" t="s">
        <v>688</v>
      </c>
      <c r="F87" s="1" t="s">
        <v>697</v>
      </c>
      <c r="G87" s="1">
        <v>5250</v>
      </c>
    </row>
    <row r="88" spans="1:7" x14ac:dyDescent="0.25">
      <c r="A88" s="2">
        <v>43190</v>
      </c>
      <c r="B88" s="1" t="s">
        <v>720</v>
      </c>
      <c r="C88" s="1" t="s">
        <v>741</v>
      </c>
      <c r="D88" s="1" t="s">
        <v>724</v>
      </c>
      <c r="E88" s="1" t="s">
        <v>688</v>
      </c>
      <c r="F88" s="1" t="s">
        <v>697</v>
      </c>
      <c r="G88" s="1">
        <v>2850</v>
      </c>
    </row>
    <row r="89" spans="1:7" x14ac:dyDescent="0.25">
      <c r="A89" s="2">
        <v>43220</v>
      </c>
      <c r="B89" s="1" t="s">
        <v>720</v>
      </c>
      <c r="C89" s="1" t="s">
        <v>742</v>
      </c>
      <c r="D89" s="1" t="s">
        <v>725</v>
      </c>
      <c r="E89" s="1" t="s">
        <v>688</v>
      </c>
      <c r="F89" s="1" t="s">
        <v>697</v>
      </c>
      <c r="G89" s="1">
        <v>7450</v>
      </c>
    </row>
    <row r="90" spans="1:7" x14ac:dyDescent="0.25">
      <c r="A90" s="2">
        <v>43251</v>
      </c>
      <c r="B90" s="1" t="s">
        <v>720</v>
      </c>
      <c r="C90" s="1" t="s">
        <v>742</v>
      </c>
      <c r="D90" s="1" t="s">
        <v>726</v>
      </c>
      <c r="E90" s="1" t="s">
        <v>688</v>
      </c>
      <c r="F90" s="1" t="s">
        <v>697</v>
      </c>
      <c r="G90" s="1">
        <v>1730</v>
      </c>
    </row>
    <row r="91" spans="1:7" x14ac:dyDescent="0.25">
      <c r="A91" s="2">
        <v>43281</v>
      </c>
      <c r="B91" s="1" t="s">
        <v>720</v>
      </c>
      <c r="C91" s="1" t="s">
        <v>742</v>
      </c>
      <c r="D91" s="1" t="s">
        <v>727</v>
      </c>
      <c r="E91" s="1" t="s">
        <v>688</v>
      </c>
      <c r="F91" s="1" t="s">
        <v>697</v>
      </c>
      <c r="G91" s="1">
        <v>1100</v>
      </c>
    </row>
    <row r="92" spans="1:7" x14ac:dyDescent="0.25">
      <c r="A92" s="2">
        <v>43312</v>
      </c>
      <c r="B92" s="1" t="s">
        <v>720</v>
      </c>
      <c r="C92" s="1" t="s">
        <v>743</v>
      </c>
      <c r="D92" s="1" t="s">
        <v>728</v>
      </c>
      <c r="E92" s="1" t="s">
        <v>688</v>
      </c>
      <c r="F92" s="1" t="s">
        <v>697</v>
      </c>
      <c r="G92" s="1">
        <v>10050</v>
      </c>
    </row>
    <row r="93" spans="1:7" x14ac:dyDescent="0.25">
      <c r="A93" s="2">
        <v>43343</v>
      </c>
      <c r="B93" s="1" t="s">
        <v>720</v>
      </c>
      <c r="C93" s="1" t="s">
        <v>743</v>
      </c>
      <c r="D93" s="1" t="s">
        <v>729</v>
      </c>
      <c r="E93" s="1" t="s">
        <v>688</v>
      </c>
      <c r="F93" s="1" t="s">
        <v>697</v>
      </c>
      <c r="G93" s="1">
        <v>4250</v>
      </c>
    </row>
    <row r="94" spans="1:7" x14ac:dyDescent="0.25">
      <c r="A94" s="2">
        <v>43373</v>
      </c>
      <c r="B94" s="1" t="s">
        <v>720</v>
      </c>
      <c r="C94" s="1" t="s">
        <v>743</v>
      </c>
      <c r="D94" s="1" t="s">
        <v>730</v>
      </c>
      <c r="E94" s="1" t="s">
        <v>688</v>
      </c>
      <c r="F94" s="1" t="s">
        <v>697</v>
      </c>
      <c r="G94" s="1">
        <v>64150</v>
      </c>
    </row>
    <row r="95" spans="1:7" x14ac:dyDescent="0.25">
      <c r="A95" s="2">
        <v>43404</v>
      </c>
      <c r="B95" s="1" t="s">
        <v>720</v>
      </c>
      <c r="C95" s="1" t="s">
        <v>744</v>
      </c>
      <c r="D95" s="1" t="s">
        <v>731</v>
      </c>
      <c r="E95" s="1" t="s">
        <v>688</v>
      </c>
      <c r="F95" s="1" t="s">
        <v>697</v>
      </c>
      <c r="G95" s="1">
        <v>5600</v>
      </c>
    </row>
    <row r="96" spans="1:7" x14ac:dyDescent="0.25">
      <c r="A96" s="2">
        <v>43434</v>
      </c>
      <c r="B96" s="1" t="s">
        <v>720</v>
      </c>
      <c r="C96" s="1" t="s">
        <v>744</v>
      </c>
      <c r="D96" s="1" t="s">
        <v>732</v>
      </c>
      <c r="E96" s="1" t="s">
        <v>688</v>
      </c>
      <c r="F96" s="1" t="s">
        <v>697</v>
      </c>
      <c r="G96" s="1">
        <v>10100</v>
      </c>
    </row>
    <row r="97" spans="1:7" x14ac:dyDescent="0.25">
      <c r="A97" s="2">
        <v>43465</v>
      </c>
      <c r="B97" s="1" t="s">
        <v>720</v>
      </c>
      <c r="C97" s="1" t="s">
        <v>744</v>
      </c>
      <c r="D97" s="1" t="s">
        <v>733</v>
      </c>
      <c r="E97" s="1" t="s">
        <v>688</v>
      </c>
      <c r="F97" s="1" t="s">
        <v>697</v>
      </c>
      <c r="G97" s="1">
        <v>1750</v>
      </c>
    </row>
    <row r="98" spans="1:7" x14ac:dyDescent="0.25">
      <c r="A98" s="2">
        <v>43131</v>
      </c>
      <c r="B98" s="1" t="s">
        <v>720</v>
      </c>
      <c r="C98" s="1" t="s">
        <v>741</v>
      </c>
      <c r="D98" s="1" t="s">
        <v>722</v>
      </c>
      <c r="E98" s="1" t="s">
        <v>688</v>
      </c>
      <c r="F98" s="1" t="s">
        <v>698</v>
      </c>
      <c r="G98" s="1">
        <v>1500</v>
      </c>
    </row>
    <row r="99" spans="1:7" x14ac:dyDescent="0.25">
      <c r="A99" s="2">
        <v>43159</v>
      </c>
      <c r="B99" s="1" t="s">
        <v>720</v>
      </c>
      <c r="C99" s="1" t="s">
        <v>741</v>
      </c>
      <c r="D99" s="1" t="s">
        <v>723</v>
      </c>
      <c r="E99" s="1" t="s">
        <v>688</v>
      </c>
      <c r="F99" s="1" t="s">
        <v>698</v>
      </c>
      <c r="G99" s="1">
        <v>5350</v>
      </c>
    </row>
    <row r="100" spans="1:7" x14ac:dyDescent="0.25">
      <c r="A100" s="2">
        <v>43190</v>
      </c>
      <c r="B100" s="1" t="s">
        <v>720</v>
      </c>
      <c r="C100" s="1" t="s">
        <v>741</v>
      </c>
      <c r="D100" s="1" t="s">
        <v>724</v>
      </c>
      <c r="E100" s="1" t="s">
        <v>688</v>
      </c>
      <c r="F100" s="1" t="s">
        <v>698</v>
      </c>
      <c r="G100" s="1">
        <v>5350</v>
      </c>
    </row>
    <row r="101" spans="1:7" x14ac:dyDescent="0.25">
      <c r="A101" s="2">
        <v>43220</v>
      </c>
      <c r="B101" s="1" t="s">
        <v>720</v>
      </c>
      <c r="C101" s="1" t="s">
        <v>742</v>
      </c>
      <c r="D101" s="1" t="s">
        <v>725</v>
      </c>
      <c r="E101" s="1" t="s">
        <v>688</v>
      </c>
      <c r="F101" s="1" t="s">
        <v>698</v>
      </c>
      <c r="G101" s="1">
        <v>2000</v>
      </c>
    </row>
    <row r="102" spans="1:7" x14ac:dyDescent="0.25">
      <c r="A102" s="2">
        <v>43251</v>
      </c>
      <c r="B102" s="1" t="s">
        <v>720</v>
      </c>
      <c r="C102" s="1" t="s">
        <v>742</v>
      </c>
      <c r="D102" s="1" t="s">
        <v>726</v>
      </c>
      <c r="E102" s="1" t="s">
        <v>688</v>
      </c>
      <c r="F102" s="1" t="s">
        <v>698</v>
      </c>
      <c r="G102" s="1">
        <v>1842.12</v>
      </c>
    </row>
    <row r="103" spans="1:7" x14ac:dyDescent="0.25">
      <c r="A103" s="2">
        <v>43281</v>
      </c>
      <c r="B103" s="1" t="s">
        <v>720</v>
      </c>
      <c r="C103" s="1" t="s">
        <v>742</v>
      </c>
      <c r="D103" s="1" t="s">
        <v>727</v>
      </c>
      <c r="E103" s="1" t="s">
        <v>688</v>
      </c>
      <c r="F103" s="1" t="s">
        <v>698</v>
      </c>
      <c r="G103" s="1">
        <v>1613.34</v>
      </c>
    </row>
    <row r="104" spans="1:7" x14ac:dyDescent="0.25">
      <c r="A104" s="2">
        <v>43312</v>
      </c>
      <c r="B104" s="1" t="s">
        <v>720</v>
      </c>
      <c r="C104" s="1" t="s">
        <v>743</v>
      </c>
      <c r="D104" s="1" t="s">
        <v>728</v>
      </c>
      <c r="E104" s="1" t="s">
        <v>688</v>
      </c>
      <c r="F104" s="1" t="s">
        <v>698</v>
      </c>
      <c r="G104" s="1">
        <v>828.24</v>
      </c>
    </row>
    <row r="105" spans="1:7" x14ac:dyDescent="0.25">
      <c r="A105" s="2">
        <v>43343</v>
      </c>
      <c r="B105" s="1" t="s">
        <v>720</v>
      </c>
      <c r="C105" s="1" t="s">
        <v>743</v>
      </c>
      <c r="D105" s="1" t="s">
        <v>729</v>
      </c>
      <c r="E105" s="1" t="s">
        <v>688</v>
      </c>
      <c r="F105" s="1" t="s">
        <v>698</v>
      </c>
      <c r="G105" s="1">
        <v>0</v>
      </c>
    </row>
    <row r="106" spans="1:7" x14ac:dyDescent="0.25">
      <c r="A106" s="2">
        <v>43373</v>
      </c>
      <c r="B106" s="1" t="s">
        <v>720</v>
      </c>
      <c r="C106" s="1" t="s">
        <v>743</v>
      </c>
      <c r="D106" s="1" t="s">
        <v>730</v>
      </c>
      <c r="E106" s="1" t="s">
        <v>688</v>
      </c>
      <c r="F106" s="1" t="s">
        <v>698</v>
      </c>
      <c r="G106" s="1">
        <v>0</v>
      </c>
    </row>
    <row r="107" spans="1:7" x14ac:dyDescent="0.25">
      <c r="A107" s="2">
        <v>43404</v>
      </c>
      <c r="B107" s="1" t="s">
        <v>720</v>
      </c>
      <c r="C107" s="1" t="s">
        <v>744</v>
      </c>
      <c r="D107" s="1" t="s">
        <v>731</v>
      </c>
      <c r="E107" s="1" t="s">
        <v>688</v>
      </c>
      <c r="F107" s="1" t="s">
        <v>698</v>
      </c>
      <c r="G107" s="1">
        <v>0</v>
      </c>
    </row>
    <row r="108" spans="1:7" x14ac:dyDescent="0.25">
      <c r="A108" s="2">
        <v>43434</v>
      </c>
      <c r="B108" s="1" t="s">
        <v>720</v>
      </c>
      <c r="C108" s="1" t="s">
        <v>744</v>
      </c>
      <c r="D108" s="1" t="s">
        <v>732</v>
      </c>
      <c r="E108" s="1" t="s">
        <v>688</v>
      </c>
      <c r="F108" s="1" t="s">
        <v>698</v>
      </c>
      <c r="G108" s="1">
        <v>0</v>
      </c>
    </row>
    <row r="109" spans="1:7" x14ac:dyDescent="0.25">
      <c r="A109" s="2">
        <v>43465</v>
      </c>
      <c r="B109" s="1" t="s">
        <v>720</v>
      </c>
      <c r="C109" s="1" t="s">
        <v>744</v>
      </c>
      <c r="D109" s="1" t="s">
        <v>733</v>
      </c>
      <c r="E109" s="1" t="s">
        <v>688</v>
      </c>
      <c r="F109" s="1" t="s">
        <v>698</v>
      </c>
      <c r="G109" s="1">
        <v>5000</v>
      </c>
    </row>
    <row r="110" spans="1:7" x14ac:dyDescent="0.25">
      <c r="A110" s="2">
        <v>43131</v>
      </c>
      <c r="B110" s="1" t="s">
        <v>720</v>
      </c>
      <c r="C110" s="1" t="s">
        <v>741</v>
      </c>
      <c r="D110" s="1" t="s">
        <v>722</v>
      </c>
      <c r="E110" s="1" t="s">
        <v>688</v>
      </c>
      <c r="F110" s="1" t="s">
        <v>699</v>
      </c>
      <c r="G110" s="1">
        <v>15000</v>
      </c>
    </row>
    <row r="111" spans="1:7" x14ac:dyDescent="0.25">
      <c r="A111" s="2">
        <v>43159</v>
      </c>
      <c r="B111" s="1" t="s">
        <v>720</v>
      </c>
      <c r="C111" s="1" t="s">
        <v>741</v>
      </c>
      <c r="D111" s="1" t="s">
        <v>723</v>
      </c>
      <c r="E111" s="1" t="s">
        <v>688</v>
      </c>
      <c r="F111" s="1" t="s">
        <v>699</v>
      </c>
      <c r="G111" s="1">
        <v>15000</v>
      </c>
    </row>
    <row r="112" spans="1:7" x14ac:dyDescent="0.25">
      <c r="A112" s="2">
        <v>43190</v>
      </c>
      <c r="B112" s="1" t="s">
        <v>720</v>
      </c>
      <c r="C112" s="1" t="s">
        <v>741</v>
      </c>
      <c r="D112" s="1" t="s">
        <v>724</v>
      </c>
      <c r="E112" s="1" t="s">
        <v>688</v>
      </c>
      <c r="F112" s="1" t="s">
        <v>699</v>
      </c>
      <c r="G112" s="1">
        <v>15000</v>
      </c>
    </row>
    <row r="113" spans="1:7" x14ac:dyDescent="0.25">
      <c r="A113" s="2">
        <v>43220</v>
      </c>
      <c r="B113" s="1" t="s">
        <v>720</v>
      </c>
      <c r="C113" s="1" t="s">
        <v>742</v>
      </c>
      <c r="D113" s="1" t="s">
        <v>725</v>
      </c>
      <c r="E113" s="1" t="s">
        <v>688</v>
      </c>
      <c r="F113" s="1" t="s">
        <v>699</v>
      </c>
      <c r="G113" s="1">
        <v>15000</v>
      </c>
    </row>
    <row r="114" spans="1:7" x14ac:dyDescent="0.25">
      <c r="A114" s="2">
        <v>43251</v>
      </c>
      <c r="B114" s="1" t="s">
        <v>720</v>
      </c>
      <c r="C114" s="1" t="s">
        <v>742</v>
      </c>
      <c r="D114" s="1" t="s">
        <v>726</v>
      </c>
      <c r="E114" s="1" t="s">
        <v>688</v>
      </c>
      <c r="F114" s="1" t="s">
        <v>699</v>
      </c>
      <c r="G114" s="1">
        <v>15000</v>
      </c>
    </row>
    <row r="115" spans="1:7" x14ac:dyDescent="0.25">
      <c r="A115" s="2">
        <v>43281</v>
      </c>
      <c r="B115" s="1" t="s">
        <v>720</v>
      </c>
      <c r="C115" s="1" t="s">
        <v>742</v>
      </c>
      <c r="D115" s="1" t="s">
        <v>727</v>
      </c>
      <c r="E115" s="1" t="s">
        <v>688</v>
      </c>
      <c r="F115" s="1" t="s">
        <v>699</v>
      </c>
      <c r="G115" s="1">
        <v>15000</v>
      </c>
    </row>
    <row r="116" spans="1:7" x14ac:dyDescent="0.25">
      <c r="A116" s="2">
        <v>43312</v>
      </c>
      <c r="B116" s="1" t="s">
        <v>720</v>
      </c>
      <c r="C116" s="1" t="s">
        <v>743</v>
      </c>
      <c r="D116" s="1" t="s">
        <v>728</v>
      </c>
      <c r="E116" s="1" t="s">
        <v>688</v>
      </c>
      <c r="F116" s="1" t="s">
        <v>699</v>
      </c>
      <c r="G116" s="1">
        <v>0</v>
      </c>
    </row>
    <row r="117" spans="1:7" x14ac:dyDescent="0.25">
      <c r="A117" s="2">
        <v>43343</v>
      </c>
      <c r="B117" s="1" t="s">
        <v>720</v>
      </c>
      <c r="C117" s="1" t="s">
        <v>743</v>
      </c>
      <c r="D117" s="1" t="s">
        <v>729</v>
      </c>
      <c r="E117" s="1" t="s">
        <v>688</v>
      </c>
      <c r="F117" s="1" t="s">
        <v>699</v>
      </c>
      <c r="G117" s="1">
        <v>9500</v>
      </c>
    </row>
    <row r="118" spans="1:7" x14ac:dyDescent="0.25">
      <c r="A118" s="2">
        <v>43373</v>
      </c>
      <c r="B118" s="1" t="s">
        <v>720</v>
      </c>
      <c r="C118" s="1" t="s">
        <v>743</v>
      </c>
      <c r="D118" s="1" t="s">
        <v>730</v>
      </c>
      <c r="E118" s="1" t="s">
        <v>688</v>
      </c>
      <c r="F118" s="1" t="s">
        <v>699</v>
      </c>
      <c r="G118" s="1">
        <v>9500</v>
      </c>
    </row>
    <row r="119" spans="1:7" x14ac:dyDescent="0.25">
      <c r="A119" s="2">
        <v>43404</v>
      </c>
      <c r="B119" s="1" t="s">
        <v>720</v>
      </c>
      <c r="C119" s="1" t="s">
        <v>744</v>
      </c>
      <c r="D119" s="1" t="s">
        <v>731</v>
      </c>
      <c r="E119" s="1" t="s">
        <v>688</v>
      </c>
      <c r="F119" s="1" t="s">
        <v>699</v>
      </c>
      <c r="G119" s="1">
        <v>9500</v>
      </c>
    </row>
    <row r="120" spans="1:7" x14ac:dyDescent="0.25">
      <c r="A120" s="2">
        <v>43434</v>
      </c>
      <c r="B120" s="1" t="s">
        <v>720</v>
      </c>
      <c r="C120" s="1" t="s">
        <v>744</v>
      </c>
      <c r="D120" s="1" t="s">
        <v>732</v>
      </c>
      <c r="E120" s="1" t="s">
        <v>688</v>
      </c>
      <c r="F120" s="1" t="s">
        <v>699</v>
      </c>
      <c r="G120" s="1">
        <v>9500</v>
      </c>
    </row>
    <row r="121" spans="1:7" x14ac:dyDescent="0.25">
      <c r="A121" s="2">
        <v>43465</v>
      </c>
      <c r="B121" s="1" t="s">
        <v>720</v>
      </c>
      <c r="C121" s="1" t="s">
        <v>744</v>
      </c>
      <c r="D121" s="1" t="s">
        <v>733</v>
      </c>
      <c r="E121" s="1" t="s">
        <v>688</v>
      </c>
      <c r="F121" s="1" t="s">
        <v>699</v>
      </c>
      <c r="G121" s="1">
        <v>9500</v>
      </c>
    </row>
    <row r="122" spans="1:7" x14ac:dyDescent="0.25">
      <c r="A122" s="2">
        <v>43131</v>
      </c>
      <c r="B122" s="1" t="s">
        <v>720</v>
      </c>
      <c r="C122" s="1" t="s">
        <v>741</v>
      </c>
      <c r="D122" s="1" t="s">
        <v>722</v>
      </c>
      <c r="E122" s="1" t="s">
        <v>688</v>
      </c>
      <c r="F122" s="1" t="s">
        <v>700</v>
      </c>
      <c r="G122" s="1">
        <v>5000</v>
      </c>
    </row>
    <row r="123" spans="1:7" x14ac:dyDescent="0.25">
      <c r="A123" s="2">
        <v>43159</v>
      </c>
      <c r="B123" s="1" t="s">
        <v>720</v>
      </c>
      <c r="C123" s="1" t="s">
        <v>741</v>
      </c>
      <c r="D123" s="1" t="s">
        <v>723</v>
      </c>
      <c r="E123" s="1" t="s">
        <v>688</v>
      </c>
      <c r="F123" s="1" t="s">
        <v>700</v>
      </c>
      <c r="G123" s="1">
        <v>5000</v>
      </c>
    </row>
    <row r="124" spans="1:7" x14ac:dyDescent="0.25">
      <c r="A124" s="2">
        <v>43190</v>
      </c>
      <c r="B124" s="1" t="s">
        <v>720</v>
      </c>
      <c r="C124" s="1" t="s">
        <v>741</v>
      </c>
      <c r="D124" s="1" t="s">
        <v>724</v>
      </c>
      <c r="E124" s="1" t="s">
        <v>688</v>
      </c>
      <c r="F124" s="1" t="s">
        <v>700</v>
      </c>
      <c r="G124" s="1">
        <v>5000</v>
      </c>
    </row>
    <row r="125" spans="1:7" x14ac:dyDescent="0.25">
      <c r="A125" s="2">
        <v>43220</v>
      </c>
      <c r="B125" s="1" t="s">
        <v>720</v>
      </c>
      <c r="C125" s="1" t="s">
        <v>742</v>
      </c>
      <c r="D125" s="1" t="s">
        <v>725</v>
      </c>
      <c r="E125" s="1" t="s">
        <v>688</v>
      </c>
      <c r="F125" s="1" t="s">
        <v>700</v>
      </c>
      <c r="G125" s="1">
        <v>5000</v>
      </c>
    </row>
    <row r="126" spans="1:7" x14ac:dyDescent="0.25">
      <c r="A126" s="2">
        <v>43251</v>
      </c>
      <c r="B126" s="1" t="s">
        <v>720</v>
      </c>
      <c r="C126" s="1" t="s">
        <v>742</v>
      </c>
      <c r="D126" s="1" t="s">
        <v>726</v>
      </c>
      <c r="E126" s="1" t="s">
        <v>688</v>
      </c>
      <c r="F126" s="1" t="s">
        <v>700</v>
      </c>
      <c r="G126" s="1">
        <v>5000</v>
      </c>
    </row>
    <row r="127" spans="1:7" x14ac:dyDescent="0.25">
      <c r="A127" s="2">
        <v>43281</v>
      </c>
      <c r="B127" s="1" t="s">
        <v>720</v>
      </c>
      <c r="C127" s="1" t="s">
        <v>742</v>
      </c>
      <c r="D127" s="1" t="s">
        <v>727</v>
      </c>
      <c r="E127" s="1" t="s">
        <v>688</v>
      </c>
      <c r="F127" s="1" t="s">
        <v>700</v>
      </c>
      <c r="G127" s="1">
        <v>5000</v>
      </c>
    </row>
    <row r="128" spans="1:7" x14ac:dyDescent="0.25">
      <c r="A128" s="2">
        <v>43312</v>
      </c>
      <c r="B128" s="1" t="s">
        <v>720</v>
      </c>
      <c r="C128" s="1" t="s">
        <v>743</v>
      </c>
      <c r="D128" s="1" t="s">
        <v>728</v>
      </c>
      <c r="E128" s="1" t="s">
        <v>688</v>
      </c>
      <c r="F128" s="1" t="s">
        <v>700</v>
      </c>
      <c r="G128" s="1">
        <v>5000</v>
      </c>
    </row>
    <row r="129" spans="1:7" x14ac:dyDescent="0.25">
      <c r="A129" s="2">
        <v>43343</v>
      </c>
      <c r="B129" s="1" t="s">
        <v>720</v>
      </c>
      <c r="C129" s="1" t="s">
        <v>743</v>
      </c>
      <c r="D129" s="1" t="s">
        <v>729</v>
      </c>
      <c r="E129" s="1" t="s">
        <v>688</v>
      </c>
      <c r="F129" s="1" t="s">
        <v>700</v>
      </c>
      <c r="G129" s="1">
        <v>5000</v>
      </c>
    </row>
    <row r="130" spans="1:7" x14ac:dyDescent="0.25">
      <c r="A130" s="2">
        <v>43373</v>
      </c>
      <c r="B130" s="1" t="s">
        <v>720</v>
      </c>
      <c r="C130" s="1" t="s">
        <v>743</v>
      </c>
      <c r="D130" s="1" t="s">
        <v>730</v>
      </c>
      <c r="E130" s="1" t="s">
        <v>688</v>
      </c>
      <c r="F130" s="1" t="s">
        <v>700</v>
      </c>
      <c r="G130" s="1">
        <v>5000</v>
      </c>
    </row>
    <row r="131" spans="1:7" x14ac:dyDescent="0.25">
      <c r="A131" s="2">
        <v>43404</v>
      </c>
      <c r="B131" s="1" t="s">
        <v>720</v>
      </c>
      <c r="C131" s="1" t="s">
        <v>744</v>
      </c>
      <c r="D131" s="1" t="s">
        <v>731</v>
      </c>
      <c r="E131" s="1" t="s">
        <v>688</v>
      </c>
      <c r="F131" s="1" t="s">
        <v>700</v>
      </c>
      <c r="G131" s="1">
        <v>5000</v>
      </c>
    </row>
    <row r="132" spans="1:7" x14ac:dyDescent="0.25">
      <c r="A132" s="2">
        <v>43434</v>
      </c>
      <c r="B132" s="1" t="s">
        <v>720</v>
      </c>
      <c r="C132" s="1" t="s">
        <v>744</v>
      </c>
      <c r="D132" s="1" t="s">
        <v>732</v>
      </c>
      <c r="E132" s="1" t="s">
        <v>688</v>
      </c>
      <c r="F132" s="1" t="s">
        <v>700</v>
      </c>
      <c r="G132" s="1">
        <v>5000</v>
      </c>
    </row>
    <row r="133" spans="1:7" x14ac:dyDescent="0.25">
      <c r="A133" s="2">
        <v>43465</v>
      </c>
      <c r="B133" s="1" t="s">
        <v>720</v>
      </c>
      <c r="C133" s="1" t="s">
        <v>744</v>
      </c>
      <c r="D133" s="1" t="s">
        <v>733</v>
      </c>
      <c r="E133" s="1" t="s">
        <v>688</v>
      </c>
      <c r="F133" s="1" t="s">
        <v>700</v>
      </c>
      <c r="G133" s="1">
        <v>5000</v>
      </c>
    </row>
    <row r="134" spans="1:7" x14ac:dyDescent="0.25">
      <c r="A134" s="2">
        <v>43131</v>
      </c>
      <c r="B134" s="1" t="s">
        <v>720</v>
      </c>
      <c r="C134" s="1" t="s">
        <v>741</v>
      </c>
      <c r="D134" s="1" t="s">
        <v>722</v>
      </c>
      <c r="E134" s="1" t="s">
        <v>688</v>
      </c>
      <c r="F134" s="1" t="s">
        <v>701</v>
      </c>
      <c r="G134" s="1">
        <v>18333.330000000002</v>
      </c>
    </row>
    <row r="135" spans="1:7" x14ac:dyDescent="0.25">
      <c r="A135" s="2">
        <v>43159</v>
      </c>
      <c r="B135" s="1" t="s">
        <v>720</v>
      </c>
      <c r="C135" s="1" t="s">
        <v>741</v>
      </c>
      <c r="D135" s="1" t="s">
        <v>723</v>
      </c>
      <c r="E135" s="1" t="s">
        <v>688</v>
      </c>
      <c r="F135" s="1" t="s">
        <v>701</v>
      </c>
      <c r="G135" s="1">
        <v>18333.330000000002</v>
      </c>
    </row>
    <row r="136" spans="1:7" x14ac:dyDescent="0.25">
      <c r="A136" s="2">
        <v>43190</v>
      </c>
      <c r="B136" s="1" t="s">
        <v>720</v>
      </c>
      <c r="C136" s="1" t="s">
        <v>741</v>
      </c>
      <c r="D136" s="1" t="s">
        <v>724</v>
      </c>
      <c r="E136" s="1" t="s">
        <v>688</v>
      </c>
      <c r="F136" s="1" t="s">
        <v>701</v>
      </c>
      <c r="G136" s="1">
        <v>18333.330000000002</v>
      </c>
    </row>
    <row r="137" spans="1:7" x14ac:dyDescent="0.25">
      <c r="A137" s="2">
        <v>43220</v>
      </c>
      <c r="B137" s="1" t="s">
        <v>720</v>
      </c>
      <c r="C137" s="1" t="s">
        <v>742</v>
      </c>
      <c r="D137" s="1" t="s">
        <v>725</v>
      </c>
      <c r="E137" s="1" t="s">
        <v>688</v>
      </c>
      <c r="F137" s="1" t="s">
        <v>701</v>
      </c>
      <c r="G137" s="1">
        <v>18333.330000000002</v>
      </c>
    </row>
    <row r="138" spans="1:7" x14ac:dyDescent="0.25">
      <c r="A138" s="2">
        <v>43251</v>
      </c>
      <c r="B138" s="1" t="s">
        <v>720</v>
      </c>
      <c r="C138" s="1" t="s">
        <v>742</v>
      </c>
      <c r="D138" s="1" t="s">
        <v>726</v>
      </c>
      <c r="E138" s="1" t="s">
        <v>688</v>
      </c>
      <c r="F138" s="1" t="s">
        <v>701</v>
      </c>
      <c r="G138" s="1">
        <v>18333.330000000002</v>
      </c>
    </row>
    <row r="139" spans="1:7" x14ac:dyDescent="0.25">
      <c r="A139" s="2">
        <v>43281</v>
      </c>
      <c r="B139" s="1" t="s">
        <v>720</v>
      </c>
      <c r="C139" s="1" t="s">
        <v>742</v>
      </c>
      <c r="D139" s="1" t="s">
        <v>727</v>
      </c>
      <c r="E139" s="1" t="s">
        <v>688</v>
      </c>
      <c r="F139" s="1" t="s">
        <v>701</v>
      </c>
      <c r="G139" s="1">
        <v>18333.330000000002</v>
      </c>
    </row>
    <row r="140" spans="1:7" x14ac:dyDescent="0.25">
      <c r="A140" s="2">
        <v>43312</v>
      </c>
      <c r="B140" s="1" t="s">
        <v>720</v>
      </c>
      <c r="C140" s="1" t="s">
        <v>743</v>
      </c>
      <c r="D140" s="1" t="s">
        <v>728</v>
      </c>
      <c r="E140" s="1" t="s">
        <v>688</v>
      </c>
      <c r="F140" s="1" t="s">
        <v>701</v>
      </c>
      <c r="G140" s="1">
        <v>18333.330000000002</v>
      </c>
    </row>
    <row r="141" spans="1:7" x14ac:dyDescent="0.25">
      <c r="A141" s="2">
        <v>43343</v>
      </c>
      <c r="B141" s="1" t="s">
        <v>720</v>
      </c>
      <c r="C141" s="1" t="s">
        <v>743</v>
      </c>
      <c r="D141" s="1" t="s">
        <v>729</v>
      </c>
      <c r="E141" s="1" t="s">
        <v>688</v>
      </c>
      <c r="F141" s="1" t="s">
        <v>701</v>
      </c>
      <c r="G141" s="1">
        <v>18333.330000000002</v>
      </c>
    </row>
    <row r="142" spans="1:7" x14ac:dyDescent="0.25">
      <c r="A142" s="2">
        <v>43373</v>
      </c>
      <c r="B142" s="1" t="s">
        <v>720</v>
      </c>
      <c r="C142" s="1" t="s">
        <v>743</v>
      </c>
      <c r="D142" s="1" t="s">
        <v>730</v>
      </c>
      <c r="E142" s="1" t="s">
        <v>688</v>
      </c>
      <c r="F142" s="1" t="s">
        <v>701</v>
      </c>
      <c r="G142" s="1">
        <v>18333.330000000002</v>
      </c>
    </row>
    <row r="143" spans="1:7" x14ac:dyDescent="0.25">
      <c r="A143" s="2">
        <v>43404</v>
      </c>
      <c r="B143" s="1" t="s">
        <v>720</v>
      </c>
      <c r="C143" s="1" t="s">
        <v>744</v>
      </c>
      <c r="D143" s="1" t="s">
        <v>731</v>
      </c>
      <c r="E143" s="1" t="s">
        <v>688</v>
      </c>
      <c r="F143" s="1" t="s">
        <v>701</v>
      </c>
      <c r="G143" s="1">
        <v>18333.330000000002</v>
      </c>
    </row>
    <row r="144" spans="1:7" x14ac:dyDescent="0.25">
      <c r="A144" s="2">
        <v>43434</v>
      </c>
      <c r="B144" s="1" t="s">
        <v>720</v>
      </c>
      <c r="C144" s="1" t="s">
        <v>744</v>
      </c>
      <c r="D144" s="1" t="s">
        <v>732</v>
      </c>
      <c r="E144" s="1" t="s">
        <v>688</v>
      </c>
      <c r="F144" s="1" t="s">
        <v>701</v>
      </c>
      <c r="G144" s="1">
        <v>18333.330000000002</v>
      </c>
    </row>
    <row r="145" spans="1:7" x14ac:dyDescent="0.25">
      <c r="A145" s="2">
        <v>43465</v>
      </c>
      <c r="B145" s="1" t="s">
        <v>720</v>
      </c>
      <c r="C145" s="1" t="s">
        <v>744</v>
      </c>
      <c r="D145" s="1" t="s">
        <v>733</v>
      </c>
      <c r="E145" s="1" t="s">
        <v>688</v>
      </c>
      <c r="F145" s="1" t="s">
        <v>701</v>
      </c>
      <c r="G145" s="1">
        <v>18333.330000000002</v>
      </c>
    </row>
    <row r="146" spans="1:7" x14ac:dyDescent="0.25">
      <c r="A146" s="2">
        <v>43131</v>
      </c>
      <c r="B146" s="1" t="s">
        <v>720</v>
      </c>
      <c r="C146" s="1" t="s">
        <v>741</v>
      </c>
      <c r="D146" s="1" t="s">
        <v>722</v>
      </c>
      <c r="E146" s="1" t="s">
        <v>688</v>
      </c>
      <c r="F146" s="1" t="s">
        <v>702</v>
      </c>
      <c r="G146" s="1">
        <v>3739</v>
      </c>
    </row>
    <row r="147" spans="1:7" x14ac:dyDescent="0.25">
      <c r="A147" s="2">
        <v>43159</v>
      </c>
      <c r="B147" s="1" t="s">
        <v>720</v>
      </c>
      <c r="C147" s="1" t="s">
        <v>741</v>
      </c>
      <c r="D147" s="1" t="s">
        <v>723</v>
      </c>
      <c r="E147" s="1" t="s">
        <v>688</v>
      </c>
      <c r="F147" s="1" t="s">
        <v>702</v>
      </c>
      <c r="G147" s="1">
        <v>3750.5</v>
      </c>
    </row>
    <row r="148" spans="1:7" x14ac:dyDescent="0.25">
      <c r="A148" s="2">
        <v>43190</v>
      </c>
      <c r="B148" s="1" t="s">
        <v>720</v>
      </c>
      <c r="C148" s="1" t="s">
        <v>741</v>
      </c>
      <c r="D148" s="1" t="s">
        <v>724</v>
      </c>
      <c r="E148" s="1" t="s">
        <v>688</v>
      </c>
      <c r="F148" s="1" t="s">
        <v>702</v>
      </c>
      <c r="G148" s="1">
        <v>4360.5</v>
      </c>
    </row>
    <row r="149" spans="1:7" x14ac:dyDescent="0.25">
      <c r="A149" s="2">
        <v>43220</v>
      </c>
      <c r="B149" s="1" t="s">
        <v>720</v>
      </c>
      <c r="C149" s="1" t="s">
        <v>742</v>
      </c>
      <c r="D149" s="1" t="s">
        <v>725</v>
      </c>
      <c r="E149" s="1" t="s">
        <v>688</v>
      </c>
      <c r="F149" s="1" t="s">
        <v>702</v>
      </c>
      <c r="G149" s="1">
        <v>2999</v>
      </c>
    </row>
    <row r="150" spans="1:7" x14ac:dyDescent="0.25">
      <c r="A150" s="2">
        <v>43251</v>
      </c>
      <c r="B150" s="1" t="s">
        <v>720</v>
      </c>
      <c r="C150" s="1" t="s">
        <v>742</v>
      </c>
      <c r="D150" s="1" t="s">
        <v>726</v>
      </c>
      <c r="E150" s="1" t="s">
        <v>688</v>
      </c>
      <c r="F150" s="1" t="s">
        <v>702</v>
      </c>
      <c r="G150" s="1">
        <v>7972.5</v>
      </c>
    </row>
    <row r="151" spans="1:7" x14ac:dyDescent="0.25">
      <c r="A151" s="2">
        <v>43281</v>
      </c>
      <c r="B151" s="1" t="s">
        <v>720</v>
      </c>
      <c r="C151" s="1" t="s">
        <v>742</v>
      </c>
      <c r="D151" s="1" t="s">
        <v>727</v>
      </c>
      <c r="E151" s="1" t="s">
        <v>688</v>
      </c>
      <c r="F151" s="1" t="s">
        <v>702</v>
      </c>
      <c r="G151" s="1">
        <v>3102.5</v>
      </c>
    </row>
    <row r="152" spans="1:7" x14ac:dyDescent="0.25">
      <c r="A152" s="2">
        <v>43312</v>
      </c>
      <c r="B152" s="1" t="s">
        <v>720</v>
      </c>
      <c r="C152" s="1" t="s">
        <v>743</v>
      </c>
      <c r="D152" s="1" t="s">
        <v>728</v>
      </c>
      <c r="E152" s="1" t="s">
        <v>688</v>
      </c>
      <c r="F152" s="1" t="s">
        <v>702</v>
      </c>
      <c r="G152" s="1">
        <v>9370.9</v>
      </c>
    </row>
    <row r="153" spans="1:7" x14ac:dyDescent="0.25">
      <c r="A153" s="2">
        <v>43343</v>
      </c>
      <c r="B153" s="1" t="s">
        <v>720</v>
      </c>
      <c r="C153" s="1" t="s">
        <v>743</v>
      </c>
      <c r="D153" s="1" t="s">
        <v>729</v>
      </c>
      <c r="E153" s="1" t="s">
        <v>688</v>
      </c>
      <c r="F153" s="1" t="s">
        <v>702</v>
      </c>
      <c r="G153" s="1">
        <v>4287.5</v>
      </c>
    </row>
    <row r="154" spans="1:7" x14ac:dyDescent="0.25">
      <c r="A154" s="2">
        <v>43373</v>
      </c>
      <c r="B154" s="1" t="s">
        <v>720</v>
      </c>
      <c r="C154" s="1" t="s">
        <v>743</v>
      </c>
      <c r="D154" s="1" t="s">
        <v>730</v>
      </c>
      <c r="E154" s="1" t="s">
        <v>688</v>
      </c>
      <c r="F154" s="1" t="s">
        <v>702</v>
      </c>
      <c r="G154" s="1">
        <v>4996.22</v>
      </c>
    </row>
    <row r="155" spans="1:7" x14ac:dyDescent="0.25">
      <c r="A155" s="2">
        <v>43404</v>
      </c>
      <c r="B155" s="1" t="s">
        <v>720</v>
      </c>
      <c r="C155" s="1" t="s">
        <v>744</v>
      </c>
      <c r="D155" s="1" t="s">
        <v>731</v>
      </c>
      <c r="E155" s="1" t="s">
        <v>688</v>
      </c>
      <c r="F155" s="1" t="s">
        <v>702</v>
      </c>
      <c r="G155" s="1">
        <v>11065.44</v>
      </c>
    </row>
    <row r="156" spans="1:7" x14ac:dyDescent="0.25">
      <c r="A156" s="2">
        <v>43434</v>
      </c>
      <c r="B156" s="1" t="s">
        <v>720</v>
      </c>
      <c r="C156" s="1" t="s">
        <v>744</v>
      </c>
      <c r="D156" s="1" t="s">
        <v>732</v>
      </c>
      <c r="E156" s="1" t="s">
        <v>688</v>
      </c>
      <c r="F156" s="1" t="s">
        <v>702</v>
      </c>
      <c r="G156" s="1">
        <v>6607.82</v>
      </c>
    </row>
    <row r="157" spans="1:7" x14ac:dyDescent="0.25">
      <c r="A157" s="2">
        <v>43465</v>
      </c>
      <c r="B157" s="1" t="s">
        <v>720</v>
      </c>
      <c r="C157" s="1" t="s">
        <v>744</v>
      </c>
      <c r="D157" s="1" t="s">
        <v>733</v>
      </c>
      <c r="E157" s="1" t="s">
        <v>688</v>
      </c>
      <c r="F157" s="1" t="s">
        <v>702</v>
      </c>
      <c r="G157" s="1">
        <v>6638.97</v>
      </c>
    </row>
    <row r="158" spans="1:7" x14ac:dyDescent="0.25">
      <c r="A158" s="2">
        <v>43131</v>
      </c>
      <c r="B158" s="1" t="s">
        <v>720</v>
      </c>
      <c r="C158" s="1" t="s">
        <v>741</v>
      </c>
      <c r="D158" s="1" t="s">
        <v>722</v>
      </c>
      <c r="E158" s="1" t="s">
        <v>688</v>
      </c>
      <c r="F158" s="1" t="s">
        <v>703</v>
      </c>
      <c r="G158" s="1">
        <v>0</v>
      </c>
    </row>
    <row r="159" spans="1:7" x14ac:dyDescent="0.25">
      <c r="A159" s="2">
        <v>43159</v>
      </c>
      <c r="B159" s="1" t="s">
        <v>720</v>
      </c>
      <c r="C159" s="1" t="s">
        <v>741</v>
      </c>
      <c r="D159" s="1" t="s">
        <v>723</v>
      </c>
      <c r="E159" s="1" t="s">
        <v>688</v>
      </c>
      <c r="F159" s="1" t="s">
        <v>703</v>
      </c>
      <c r="G159" s="1">
        <v>0</v>
      </c>
    </row>
    <row r="160" spans="1:7" x14ac:dyDescent="0.25">
      <c r="A160" s="2">
        <v>43190</v>
      </c>
      <c r="B160" s="1" t="s">
        <v>720</v>
      </c>
      <c r="C160" s="1" t="s">
        <v>741</v>
      </c>
      <c r="D160" s="1" t="s">
        <v>724</v>
      </c>
      <c r="E160" s="1" t="s">
        <v>688</v>
      </c>
      <c r="F160" s="1" t="s">
        <v>703</v>
      </c>
      <c r="G160" s="1">
        <v>0</v>
      </c>
    </row>
    <row r="161" spans="1:7" x14ac:dyDescent="0.25">
      <c r="A161" s="2">
        <v>43220</v>
      </c>
      <c r="B161" s="1" t="s">
        <v>720</v>
      </c>
      <c r="C161" s="1" t="s">
        <v>742</v>
      </c>
      <c r="D161" s="1" t="s">
        <v>725</v>
      </c>
      <c r="E161" s="1" t="s">
        <v>688</v>
      </c>
      <c r="F161" s="1" t="s">
        <v>703</v>
      </c>
      <c r="G161" s="1">
        <v>12980</v>
      </c>
    </row>
    <row r="162" spans="1:7" x14ac:dyDescent="0.25">
      <c r="A162" s="2">
        <v>43251</v>
      </c>
      <c r="B162" s="1" t="s">
        <v>720</v>
      </c>
      <c r="C162" s="1" t="s">
        <v>742</v>
      </c>
      <c r="D162" s="1" t="s">
        <v>726</v>
      </c>
      <c r="E162" s="1" t="s">
        <v>688</v>
      </c>
      <c r="F162" s="1" t="s">
        <v>703</v>
      </c>
      <c r="G162" s="1">
        <v>12340</v>
      </c>
    </row>
    <row r="163" spans="1:7" x14ac:dyDescent="0.25">
      <c r="A163" s="2">
        <v>43281</v>
      </c>
      <c r="B163" s="1" t="s">
        <v>720</v>
      </c>
      <c r="C163" s="1" t="s">
        <v>742</v>
      </c>
      <c r="D163" s="1" t="s">
        <v>727</v>
      </c>
      <c r="E163" s="1" t="s">
        <v>688</v>
      </c>
      <c r="F163" s="1" t="s">
        <v>703</v>
      </c>
      <c r="G163" s="1">
        <v>10790</v>
      </c>
    </row>
    <row r="164" spans="1:7" x14ac:dyDescent="0.25">
      <c r="A164" s="2">
        <v>43312</v>
      </c>
      <c r="B164" s="1" t="s">
        <v>720</v>
      </c>
      <c r="C164" s="1" t="s">
        <v>743</v>
      </c>
      <c r="D164" s="1" t="s">
        <v>728</v>
      </c>
      <c r="E164" s="1" t="s">
        <v>688</v>
      </c>
      <c r="F164" s="1" t="s">
        <v>703</v>
      </c>
      <c r="G164" s="1">
        <v>11550</v>
      </c>
    </row>
    <row r="165" spans="1:7" x14ac:dyDescent="0.25">
      <c r="A165" s="2">
        <v>43343</v>
      </c>
      <c r="B165" s="1" t="s">
        <v>720</v>
      </c>
      <c r="C165" s="1" t="s">
        <v>743</v>
      </c>
      <c r="D165" s="1" t="s">
        <v>729</v>
      </c>
      <c r="E165" s="1" t="s">
        <v>688</v>
      </c>
      <c r="F165" s="1" t="s">
        <v>703</v>
      </c>
      <c r="G165" s="1">
        <v>10452</v>
      </c>
    </row>
    <row r="166" spans="1:7" x14ac:dyDescent="0.25">
      <c r="A166" s="2">
        <v>43373</v>
      </c>
      <c r="B166" s="1" t="s">
        <v>720</v>
      </c>
      <c r="C166" s="1" t="s">
        <v>743</v>
      </c>
      <c r="D166" s="1" t="s">
        <v>730</v>
      </c>
      <c r="E166" s="1" t="s">
        <v>688</v>
      </c>
      <c r="F166" s="1" t="s">
        <v>703</v>
      </c>
      <c r="G166" s="1">
        <v>8840</v>
      </c>
    </row>
    <row r="167" spans="1:7" x14ac:dyDescent="0.25">
      <c r="A167" s="2">
        <v>43404</v>
      </c>
      <c r="B167" s="1" t="s">
        <v>720</v>
      </c>
      <c r="C167" s="1" t="s">
        <v>744</v>
      </c>
      <c r="D167" s="1" t="s">
        <v>731</v>
      </c>
      <c r="E167" s="1" t="s">
        <v>688</v>
      </c>
      <c r="F167" s="1" t="s">
        <v>703</v>
      </c>
      <c r="G167" s="1">
        <v>13540</v>
      </c>
    </row>
    <row r="168" spans="1:7" x14ac:dyDescent="0.25">
      <c r="A168" s="2">
        <v>43434</v>
      </c>
      <c r="B168" s="1" t="s">
        <v>720</v>
      </c>
      <c r="C168" s="1" t="s">
        <v>744</v>
      </c>
      <c r="D168" s="1" t="s">
        <v>732</v>
      </c>
      <c r="E168" s="1" t="s">
        <v>688</v>
      </c>
      <c r="F168" s="1" t="s">
        <v>703</v>
      </c>
      <c r="G168" s="1">
        <v>13618</v>
      </c>
    </row>
    <row r="169" spans="1:7" x14ac:dyDescent="0.25">
      <c r="A169" s="2">
        <v>43465</v>
      </c>
      <c r="B169" s="1" t="s">
        <v>720</v>
      </c>
      <c r="C169" s="1" t="s">
        <v>744</v>
      </c>
      <c r="D169" s="1" t="s">
        <v>733</v>
      </c>
      <c r="E169" s="1" t="s">
        <v>688</v>
      </c>
      <c r="F169" s="1" t="s">
        <v>703</v>
      </c>
      <c r="G169" s="1">
        <v>9720</v>
      </c>
    </row>
    <row r="170" spans="1:7" x14ac:dyDescent="0.25">
      <c r="A170" s="2">
        <v>43131</v>
      </c>
      <c r="B170" s="1" t="s">
        <v>720</v>
      </c>
      <c r="C170" s="1" t="s">
        <v>741</v>
      </c>
      <c r="D170" s="1" t="s">
        <v>722</v>
      </c>
      <c r="E170" s="1" t="s">
        <v>688</v>
      </c>
      <c r="F170" s="1" t="s">
        <v>704</v>
      </c>
      <c r="G170" s="1">
        <v>0</v>
      </c>
    </row>
    <row r="171" spans="1:7" x14ac:dyDescent="0.25">
      <c r="A171" s="2">
        <v>43159</v>
      </c>
      <c r="B171" s="1" t="s">
        <v>720</v>
      </c>
      <c r="C171" s="1" t="s">
        <v>741</v>
      </c>
      <c r="D171" s="1" t="s">
        <v>723</v>
      </c>
      <c r="E171" s="1" t="s">
        <v>688</v>
      </c>
      <c r="F171" s="1" t="s">
        <v>704</v>
      </c>
      <c r="G171" s="1">
        <v>0</v>
      </c>
    </row>
    <row r="172" spans="1:7" x14ac:dyDescent="0.25">
      <c r="A172" s="2">
        <v>43190</v>
      </c>
      <c r="B172" s="1" t="s">
        <v>720</v>
      </c>
      <c r="C172" s="1" t="s">
        <v>741</v>
      </c>
      <c r="D172" s="1" t="s">
        <v>724</v>
      </c>
      <c r="E172" s="1" t="s">
        <v>688</v>
      </c>
      <c r="F172" s="1" t="s">
        <v>704</v>
      </c>
      <c r="G172" s="1">
        <v>0</v>
      </c>
    </row>
    <row r="173" spans="1:7" x14ac:dyDescent="0.25">
      <c r="A173" s="2">
        <v>43220</v>
      </c>
      <c r="B173" s="1" t="s">
        <v>720</v>
      </c>
      <c r="C173" s="1" t="s">
        <v>742</v>
      </c>
      <c r="D173" s="1" t="s">
        <v>725</v>
      </c>
      <c r="E173" s="1" t="s">
        <v>688</v>
      </c>
      <c r="F173" s="1" t="s">
        <v>704</v>
      </c>
      <c r="G173" s="1">
        <v>0</v>
      </c>
    </row>
    <row r="174" spans="1:7" x14ac:dyDescent="0.25">
      <c r="A174" s="2">
        <v>43251</v>
      </c>
      <c r="B174" s="1" t="s">
        <v>720</v>
      </c>
      <c r="C174" s="1" t="s">
        <v>742</v>
      </c>
      <c r="D174" s="1" t="s">
        <v>726</v>
      </c>
      <c r="E174" s="1" t="s">
        <v>688</v>
      </c>
      <c r="F174" s="1" t="s">
        <v>704</v>
      </c>
      <c r="G174" s="1">
        <v>0</v>
      </c>
    </row>
    <row r="175" spans="1:7" x14ac:dyDescent="0.25">
      <c r="A175" s="2">
        <v>43281</v>
      </c>
      <c r="B175" s="1" t="s">
        <v>720</v>
      </c>
      <c r="C175" s="1" t="s">
        <v>742</v>
      </c>
      <c r="D175" s="1" t="s">
        <v>727</v>
      </c>
      <c r="E175" s="1" t="s">
        <v>688</v>
      </c>
      <c r="F175" s="1" t="s">
        <v>704</v>
      </c>
      <c r="G175" s="1">
        <v>0</v>
      </c>
    </row>
    <row r="176" spans="1:7" x14ac:dyDescent="0.25">
      <c r="A176" s="2">
        <v>43312</v>
      </c>
      <c r="B176" s="1" t="s">
        <v>720</v>
      </c>
      <c r="C176" s="1" t="s">
        <v>743</v>
      </c>
      <c r="D176" s="1" t="s">
        <v>728</v>
      </c>
      <c r="E176" s="1" t="s">
        <v>688</v>
      </c>
      <c r="F176" s="1" t="s">
        <v>704</v>
      </c>
      <c r="G176" s="1">
        <v>0</v>
      </c>
    </row>
    <row r="177" spans="1:7" x14ac:dyDescent="0.25">
      <c r="A177" s="2">
        <v>43343</v>
      </c>
      <c r="B177" s="1" t="s">
        <v>720</v>
      </c>
      <c r="C177" s="1" t="s">
        <v>743</v>
      </c>
      <c r="D177" s="1" t="s">
        <v>729</v>
      </c>
      <c r="E177" s="1" t="s">
        <v>688</v>
      </c>
      <c r="F177" s="1" t="s">
        <v>704</v>
      </c>
      <c r="G177" s="1">
        <v>0</v>
      </c>
    </row>
    <row r="178" spans="1:7" x14ac:dyDescent="0.25">
      <c r="A178" s="2">
        <v>43373</v>
      </c>
      <c r="B178" s="1" t="s">
        <v>720</v>
      </c>
      <c r="C178" s="1" t="s">
        <v>743</v>
      </c>
      <c r="D178" s="1" t="s">
        <v>730</v>
      </c>
      <c r="E178" s="1" t="s">
        <v>688</v>
      </c>
      <c r="F178" s="1" t="s">
        <v>704</v>
      </c>
      <c r="G178" s="1">
        <v>0</v>
      </c>
    </row>
    <row r="179" spans="1:7" x14ac:dyDescent="0.25">
      <c r="A179" s="2">
        <v>43404</v>
      </c>
      <c r="B179" s="1" t="s">
        <v>720</v>
      </c>
      <c r="C179" s="1" t="s">
        <v>744</v>
      </c>
      <c r="D179" s="1" t="s">
        <v>731</v>
      </c>
      <c r="E179" s="1" t="s">
        <v>688</v>
      </c>
      <c r="F179" s="1" t="s">
        <v>704</v>
      </c>
      <c r="G179" s="1">
        <v>0</v>
      </c>
    </row>
    <row r="180" spans="1:7" x14ac:dyDescent="0.25">
      <c r="A180" s="2">
        <v>43434</v>
      </c>
      <c r="B180" s="1" t="s">
        <v>720</v>
      </c>
      <c r="C180" s="1" t="s">
        <v>744</v>
      </c>
      <c r="D180" s="1" t="s">
        <v>732</v>
      </c>
      <c r="E180" s="1" t="s">
        <v>688</v>
      </c>
      <c r="F180" s="1" t="s">
        <v>704</v>
      </c>
      <c r="G180" s="1">
        <v>0</v>
      </c>
    </row>
    <row r="181" spans="1:7" x14ac:dyDescent="0.25">
      <c r="A181" s="2">
        <v>43465</v>
      </c>
      <c r="B181" s="1" t="s">
        <v>720</v>
      </c>
      <c r="C181" s="1" t="s">
        <v>744</v>
      </c>
      <c r="D181" s="1" t="s">
        <v>733</v>
      </c>
      <c r="E181" s="1" t="s">
        <v>688</v>
      </c>
      <c r="F181" s="1" t="s">
        <v>704</v>
      </c>
      <c r="G181" s="1">
        <v>201920</v>
      </c>
    </row>
    <row r="182" spans="1:7" x14ac:dyDescent="0.25">
      <c r="A182" s="2">
        <v>43131</v>
      </c>
      <c r="B182" s="1" t="s">
        <v>720</v>
      </c>
      <c r="C182" s="1" t="s">
        <v>741</v>
      </c>
      <c r="D182" s="1" t="s">
        <v>722</v>
      </c>
      <c r="E182" s="1" t="s">
        <v>688</v>
      </c>
      <c r="F182" s="1" t="s">
        <v>705</v>
      </c>
      <c r="G182" s="1">
        <v>0</v>
      </c>
    </row>
    <row r="183" spans="1:7" x14ac:dyDescent="0.25">
      <c r="A183" s="2">
        <v>43159</v>
      </c>
      <c r="B183" s="1" t="s">
        <v>720</v>
      </c>
      <c r="C183" s="1" t="s">
        <v>741</v>
      </c>
      <c r="D183" s="1" t="s">
        <v>723</v>
      </c>
      <c r="E183" s="1" t="s">
        <v>688</v>
      </c>
      <c r="F183" s="1" t="s">
        <v>705</v>
      </c>
      <c r="G183" s="1">
        <v>0</v>
      </c>
    </row>
    <row r="184" spans="1:7" x14ac:dyDescent="0.25">
      <c r="A184" s="2">
        <v>43190</v>
      </c>
      <c r="B184" s="1" t="s">
        <v>720</v>
      </c>
      <c r="C184" s="1" t="s">
        <v>741</v>
      </c>
      <c r="D184" s="1" t="s">
        <v>724</v>
      </c>
      <c r="E184" s="1" t="s">
        <v>688</v>
      </c>
      <c r="F184" s="1" t="s">
        <v>705</v>
      </c>
      <c r="G184" s="1">
        <v>0</v>
      </c>
    </row>
    <row r="185" spans="1:7" x14ac:dyDescent="0.25">
      <c r="A185" s="2">
        <v>43220</v>
      </c>
      <c r="B185" s="1" t="s">
        <v>720</v>
      </c>
      <c r="C185" s="1" t="s">
        <v>742</v>
      </c>
      <c r="D185" s="1" t="s">
        <v>725</v>
      </c>
      <c r="E185" s="1" t="s">
        <v>688</v>
      </c>
      <c r="F185" s="1" t="s">
        <v>705</v>
      </c>
      <c r="G185" s="1">
        <v>0</v>
      </c>
    </row>
    <row r="186" spans="1:7" x14ac:dyDescent="0.25">
      <c r="A186" s="2">
        <v>43251</v>
      </c>
      <c r="B186" s="1" t="s">
        <v>720</v>
      </c>
      <c r="C186" s="1" t="s">
        <v>742</v>
      </c>
      <c r="D186" s="1" t="s">
        <v>726</v>
      </c>
      <c r="E186" s="1" t="s">
        <v>688</v>
      </c>
      <c r="F186" s="1" t="s">
        <v>705</v>
      </c>
      <c r="G186" s="1">
        <v>0</v>
      </c>
    </row>
    <row r="187" spans="1:7" x14ac:dyDescent="0.25">
      <c r="A187" s="2">
        <v>43281</v>
      </c>
      <c r="B187" s="1" t="s">
        <v>720</v>
      </c>
      <c r="C187" s="1" t="s">
        <v>742</v>
      </c>
      <c r="D187" s="1" t="s">
        <v>727</v>
      </c>
      <c r="E187" s="1" t="s">
        <v>688</v>
      </c>
      <c r="F187" s="1" t="s">
        <v>705</v>
      </c>
      <c r="G187" s="1">
        <v>0</v>
      </c>
    </row>
    <row r="188" spans="1:7" x14ac:dyDescent="0.25">
      <c r="A188" s="2">
        <v>43312</v>
      </c>
      <c r="B188" s="1" t="s">
        <v>720</v>
      </c>
      <c r="C188" s="1" t="s">
        <v>743</v>
      </c>
      <c r="D188" s="1" t="s">
        <v>728</v>
      </c>
      <c r="E188" s="1" t="s">
        <v>688</v>
      </c>
      <c r="F188" s="1" t="s">
        <v>705</v>
      </c>
      <c r="G188" s="1">
        <v>0</v>
      </c>
    </row>
    <row r="189" spans="1:7" x14ac:dyDescent="0.25">
      <c r="A189" s="2">
        <v>43343</v>
      </c>
      <c r="B189" s="1" t="s">
        <v>720</v>
      </c>
      <c r="C189" s="1" t="s">
        <v>743</v>
      </c>
      <c r="D189" s="1" t="s">
        <v>729</v>
      </c>
      <c r="E189" s="1" t="s">
        <v>688</v>
      </c>
      <c r="F189" s="1" t="s">
        <v>705</v>
      </c>
      <c r="G189" s="1">
        <v>0</v>
      </c>
    </row>
    <row r="190" spans="1:7" x14ac:dyDescent="0.25">
      <c r="A190" s="2">
        <v>43373</v>
      </c>
      <c r="B190" s="1" t="s">
        <v>720</v>
      </c>
      <c r="C190" s="1" t="s">
        <v>743</v>
      </c>
      <c r="D190" s="1" t="s">
        <v>730</v>
      </c>
      <c r="E190" s="1" t="s">
        <v>688</v>
      </c>
      <c r="F190" s="1" t="s">
        <v>705</v>
      </c>
      <c r="G190" s="1">
        <v>0</v>
      </c>
    </row>
    <row r="191" spans="1:7" x14ac:dyDescent="0.25">
      <c r="A191" s="2">
        <v>43404</v>
      </c>
      <c r="B191" s="1" t="s">
        <v>720</v>
      </c>
      <c r="C191" s="1" t="s">
        <v>744</v>
      </c>
      <c r="D191" s="1" t="s">
        <v>731</v>
      </c>
      <c r="E191" s="1" t="s">
        <v>688</v>
      </c>
      <c r="F191" s="1" t="s">
        <v>705</v>
      </c>
      <c r="G191" s="1">
        <v>0</v>
      </c>
    </row>
    <row r="192" spans="1:7" x14ac:dyDescent="0.25">
      <c r="A192" s="2">
        <v>43434</v>
      </c>
      <c r="B192" s="1" t="s">
        <v>720</v>
      </c>
      <c r="C192" s="1" t="s">
        <v>744</v>
      </c>
      <c r="D192" s="1" t="s">
        <v>732</v>
      </c>
      <c r="E192" s="1" t="s">
        <v>688</v>
      </c>
      <c r="F192" s="1" t="s">
        <v>705</v>
      </c>
      <c r="G192" s="1">
        <v>0</v>
      </c>
    </row>
    <row r="193" spans="1:7" x14ac:dyDescent="0.25">
      <c r="A193" s="2">
        <v>43465</v>
      </c>
      <c r="B193" s="1" t="s">
        <v>720</v>
      </c>
      <c r="C193" s="1" t="s">
        <v>744</v>
      </c>
      <c r="D193" s="1" t="s">
        <v>733</v>
      </c>
      <c r="E193" s="1" t="s">
        <v>688</v>
      </c>
      <c r="F193" s="1" t="s">
        <v>705</v>
      </c>
      <c r="G193" s="1">
        <v>15000</v>
      </c>
    </row>
    <row r="194" spans="1:7" x14ac:dyDescent="0.25">
      <c r="A194" s="2">
        <v>43496</v>
      </c>
      <c r="B194" s="1" t="s">
        <v>721</v>
      </c>
      <c r="C194" s="1" t="s">
        <v>741</v>
      </c>
      <c r="D194" s="1" t="s">
        <v>722</v>
      </c>
      <c r="E194" s="1" t="s">
        <v>684</v>
      </c>
      <c r="F194" s="1" t="s">
        <v>690</v>
      </c>
      <c r="G194" s="1">
        <v>19500</v>
      </c>
    </row>
    <row r="195" spans="1:7" x14ac:dyDescent="0.25">
      <c r="A195" s="2">
        <v>43524</v>
      </c>
      <c r="B195" s="1" t="s">
        <v>721</v>
      </c>
      <c r="C195" s="1" t="s">
        <v>741</v>
      </c>
      <c r="D195" s="1" t="s">
        <v>723</v>
      </c>
      <c r="E195" s="1" t="s">
        <v>684</v>
      </c>
      <c r="F195" s="1" t="s">
        <v>690</v>
      </c>
      <c r="G195" s="1">
        <v>16250</v>
      </c>
    </row>
    <row r="196" spans="1:7" x14ac:dyDescent="0.25">
      <c r="A196" s="2">
        <v>43555</v>
      </c>
      <c r="B196" s="1" t="s">
        <v>721</v>
      </c>
      <c r="C196" s="1" t="s">
        <v>741</v>
      </c>
      <c r="D196" s="1" t="s">
        <v>724</v>
      </c>
      <c r="E196" s="1" t="s">
        <v>684</v>
      </c>
      <c r="F196" s="1" t="s">
        <v>690</v>
      </c>
      <c r="G196" s="1">
        <v>1500</v>
      </c>
    </row>
    <row r="197" spans="1:7" x14ac:dyDescent="0.25">
      <c r="A197" s="2">
        <v>43585</v>
      </c>
      <c r="B197" s="1" t="s">
        <v>721</v>
      </c>
      <c r="C197" s="1" t="s">
        <v>742</v>
      </c>
      <c r="D197" s="1" t="s">
        <v>725</v>
      </c>
      <c r="E197" s="1" t="s">
        <v>684</v>
      </c>
      <c r="F197" s="1" t="s">
        <v>690</v>
      </c>
      <c r="G197" s="1">
        <v>0</v>
      </c>
    </row>
    <row r="198" spans="1:7" x14ac:dyDescent="0.25">
      <c r="A198" s="2">
        <v>43616</v>
      </c>
      <c r="B198" s="1" t="s">
        <v>721</v>
      </c>
      <c r="C198" s="1" t="s">
        <v>742</v>
      </c>
      <c r="D198" s="1" t="s">
        <v>726</v>
      </c>
      <c r="E198" s="1" t="s">
        <v>684</v>
      </c>
      <c r="F198" s="1" t="s">
        <v>690</v>
      </c>
      <c r="G198" s="1">
        <v>0</v>
      </c>
    </row>
    <row r="199" spans="1:7" x14ac:dyDescent="0.25">
      <c r="A199" s="2">
        <v>43646</v>
      </c>
      <c r="B199" s="1" t="s">
        <v>721</v>
      </c>
      <c r="C199" s="1" t="s">
        <v>742</v>
      </c>
      <c r="D199" s="1" t="s">
        <v>727</v>
      </c>
      <c r="E199" s="1" t="s">
        <v>684</v>
      </c>
      <c r="F199" s="1" t="s">
        <v>690</v>
      </c>
      <c r="G199" s="1">
        <v>0</v>
      </c>
    </row>
    <row r="200" spans="1:7" x14ac:dyDescent="0.25">
      <c r="A200" s="2">
        <v>43677</v>
      </c>
      <c r="B200" s="1" t="s">
        <v>721</v>
      </c>
      <c r="C200" s="1" t="s">
        <v>743</v>
      </c>
      <c r="D200" s="1" t="s">
        <v>728</v>
      </c>
      <c r="E200" s="1" t="s">
        <v>684</v>
      </c>
      <c r="F200" s="1" t="s">
        <v>690</v>
      </c>
      <c r="G200" s="1">
        <v>0</v>
      </c>
    </row>
    <row r="201" spans="1:7" x14ac:dyDescent="0.25">
      <c r="A201" s="2">
        <v>43708</v>
      </c>
      <c r="B201" s="1" t="s">
        <v>721</v>
      </c>
      <c r="C201" s="1" t="s">
        <v>743</v>
      </c>
      <c r="D201" s="1" t="s">
        <v>729</v>
      </c>
      <c r="E201" s="1" t="s">
        <v>684</v>
      </c>
      <c r="F201" s="1" t="s">
        <v>690</v>
      </c>
      <c r="G201" s="1">
        <v>48650</v>
      </c>
    </row>
    <row r="202" spans="1:7" x14ac:dyDescent="0.25">
      <c r="A202" s="2">
        <v>43738</v>
      </c>
      <c r="B202" s="1" t="s">
        <v>721</v>
      </c>
      <c r="C202" s="1" t="s">
        <v>743</v>
      </c>
      <c r="D202" s="1" t="s">
        <v>730</v>
      </c>
      <c r="E202" s="1" t="s">
        <v>684</v>
      </c>
      <c r="F202" s="1" t="s">
        <v>690</v>
      </c>
      <c r="G202" s="1">
        <v>33200</v>
      </c>
    </row>
    <row r="203" spans="1:7" x14ac:dyDescent="0.25">
      <c r="A203" s="2">
        <v>43769</v>
      </c>
      <c r="B203" s="1" t="s">
        <v>721</v>
      </c>
      <c r="C203" s="1" t="s">
        <v>744</v>
      </c>
      <c r="D203" s="1" t="s">
        <v>731</v>
      </c>
      <c r="E203" s="1" t="s">
        <v>684</v>
      </c>
      <c r="F203" s="1" t="s">
        <v>690</v>
      </c>
      <c r="G203" s="1">
        <v>42000</v>
      </c>
    </row>
    <row r="204" spans="1:7" x14ac:dyDescent="0.25">
      <c r="A204" s="2">
        <v>43799</v>
      </c>
      <c r="B204" s="1" t="s">
        <v>721</v>
      </c>
      <c r="C204" s="1" t="s">
        <v>744</v>
      </c>
      <c r="D204" s="1" t="s">
        <v>732</v>
      </c>
      <c r="E204" s="1" t="s">
        <v>684</v>
      </c>
      <c r="F204" s="1" t="s">
        <v>690</v>
      </c>
      <c r="G204" s="1">
        <v>32775</v>
      </c>
    </row>
    <row r="205" spans="1:7" x14ac:dyDescent="0.25">
      <c r="A205" s="2">
        <v>43830</v>
      </c>
      <c r="B205" s="1" t="s">
        <v>721</v>
      </c>
      <c r="C205" s="1" t="s">
        <v>744</v>
      </c>
      <c r="D205" s="1" t="s">
        <v>733</v>
      </c>
      <c r="E205" s="1" t="s">
        <v>684</v>
      </c>
      <c r="F205" s="1" t="s">
        <v>690</v>
      </c>
      <c r="G205" s="1">
        <v>84950</v>
      </c>
    </row>
    <row r="206" spans="1:7" x14ac:dyDescent="0.25">
      <c r="A206" s="2">
        <v>43496</v>
      </c>
      <c r="B206" s="1" t="s">
        <v>721</v>
      </c>
      <c r="C206" s="1" t="s">
        <v>741</v>
      </c>
      <c r="D206" s="1" t="s">
        <v>722</v>
      </c>
      <c r="E206" s="1" t="s">
        <v>684</v>
      </c>
      <c r="F206" s="1" t="s">
        <v>691</v>
      </c>
      <c r="G206" s="1">
        <v>1952655</v>
      </c>
    </row>
    <row r="207" spans="1:7" x14ac:dyDescent="0.25">
      <c r="A207" s="2">
        <v>43524</v>
      </c>
      <c r="B207" s="1" t="s">
        <v>721</v>
      </c>
      <c r="C207" s="1" t="s">
        <v>741</v>
      </c>
      <c r="D207" s="1" t="s">
        <v>723</v>
      </c>
      <c r="E207" s="1" t="s">
        <v>684</v>
      </c>
      <c r="F207" s="1" t="s">
        <v>691</v>
      </c>
      <c r="G207" s="1">
        <v>1365590</v>
      </c>
    </row>
    <row r="208" spans="1:7" x14ac:dyDescent="0.25">
      <c r="A208" s="2">
        <v>43555</v>
      </c>
      <c r="B208" s="1" t="s">
        <v>721</v>
      </c>
      <c r="C208" s="1" t="s">
        <v>741</v>
      </c>
      <c r="D208" s="1" t="s">
        <v>724</v>
      </c>
      <c r="E208" s="1" t="s">
        <v>684</v>
      </c>
      <c r="F208" s="1" t="s">
        <v>691</v>
      </c>
      <c r="G208" s="1">
        <v>6838744</v>
      </c>
    </row>
    <row r="209" spans="1:7" x14ac:dyDescent="0.25">
      <c r="A209" s="2">
        <v>43585</v>
      </c>
      <c r="B209" s="1" t="s">
        <v>721</v>
      </c>
      <c r="C209" s="1" t="s">
        <v>742</v>
      </c>
      <c r="D209" s="1" t="s">
        <v>725</v>
      </c>
      <c r="E209" s="1" t="s">
        <v>684</v>
      </c>
      <c r="F209" s="1" t="s">
        <v>691</v>
      </c>
      <c r="G209" s="1">
        <v>9529340</v>
      </c>
    </row>
    <row r="210" spans="1:7" x14ac:dyDescent="0.25">
      <c r="A210" s="2">
        <v>43616</v>
      </c>
      <c r="B210" s="1" t="s">
        <v>721</v>
      </c>
      <c r="C210" s="1" t="s">
        <v>742</v>
      </c>
      <c r="D210" s="1" t="s">
        <v>726</v>
      </c>
      <c r="E210" s="1" t="s">
        <v>684</v>
      </c>
      <c r="F210" s="1" t="s">
        <v>691</v>
      </c>
      <c r="G210" s="1">
        <v>2423170</v>
      </c>
    </row>
    <row r="211" spans="1:7" x14ac:dyDescent="0.25">
      <c r="A211" s="2">
        <v>43646</v>
      </c>
      <c r="B211" s="1" t="s">
        <v>721</v>
      </c>
      <c r="C211" s="1" t="s">
        <v>742</v>
      </c>
      <c r="D211" s="1" t="s">
        <v>727</v>
      </c>
      <c r="E211" s="1" t="s">
        <v>684</v>
      </c>
      <c r="F211" s="1" t="s">
        <v>691</v>
      </c>
      <c r="G211" s="1">
        <v>5433362.5</v>
      </c>
    </row>
    <row r="212" spans="1:7" x14ac:dyDescent="0.25">
      <c r="A212" s="2">
        <v>43677</v>
      </c>
      <c r="B212" s="1" t="s">
        <v>721</v>
      </c>
      <c r="C212" s="1" t="s">
        <v>743</v>
      </c>
      <c r="D212" s="1" t="s">
        <v>728</v>
      </c>
      <c r="E212" s="1" t="s">
        <v>684</v>
      </c>
      <c r="F212" s="1" t="s">
        <v>691</v>
      </c>
      <c r="G212" s="1">
        <v>9401782.5</v>
      </c>
    </row>
    <row r="213" spans="1:7" x14ac:dyDescent="0.25">
      <c r="A213" s="2">
        <v>43708</v>
      </c>
      <c r="B213" s="1" t="s">
        <v>721</v>
      </c>
      <c r="C213" s="1" t="s">
        <v>743</v>
      </c>
      <c r="D213" s="1" t="s">
        <v>729</v>
      </c>
      <c r="E213" s="1" t="s">
        <v>684</v>
      </c>
      <c r="F213" s="1" t="s">
        <v>691</v>
      </c>
      <c r="G213" s="1">
        <v>2303620</v>
      </c>
    </row>
    <row r="214" spans="1:7" x14ac:dyDescent="0.25">
      <c r="A214" s="2">
        <v>43738</v>
      </c>
      <c r="B214" s="1" t="s">
        <v>721</v>
      </c>
      <c r="C214" s="1" t="s">
        <v>743</v>
      </c>
      <c r="D214" s="1" t="s">
        <v>730</v>
      </c>
      <c r="E214" s="1" t="s">
        <v>684</v>
      </c>
      <c r="F214" s="1" t="s">
        <v>691</v>
      </c>
      <c r="G214" s="1">
        <v>7837312.5</v>
      </c>
    </row>
    <row r="215" spans="1:7" x14ac:dyDescent="0.25">
      <c r="A215" s="2">
        <v>43769</v>
      </c>
      <c r="B215" s="1" t="s">
        <v>721</v>
      </c>
      <c r="C215" s="1" t="s">
        <v>744</v>
      </c>
      <c r="D215" s="1" t="s">
        <v>731</v>
      </c>
      <c r="E215" s="1" t="s">
        <v>684</v>
      </c>
      <c r="F215" s="1" t="s">
        <v>691</v>
      </c>
      <c r="G215" s="1">
        <v>9067070</v>
      </c>
    </row>
    <row r="216" spans="1:7" x14ac:dyDescent="0.25">
      <c r="A216" s="2">
        <v>43799</v>
      </c>
      <c r="B216" s="1" t="s">
        <v>721</v>
      </c>
      <c r="C216" s="1" t="s">
        <v>744</v>
      </c>
      <c r="D216" s="1" t="s">
        <v>732</v>
      </c>
      <c r="E216" s="1" t="s">
        <v>684</v>
      </c>
      <c r="F216" s="1" t="s">
        <v>691</v>
      </c>
      <c r="G216" s="1">
        <v>9077650</v>
      </c>
    </row>
    <row r="217" spans="1:7" x14ac:dyDescent="0.25">
      <c r="A217" s="2">
        <v>43830</v>
      </c>
      <c r="B217" s="1" t="s">
        <v>721</v>
      </c>
      <c r="C217" s="1" t="s">
        <v>744</v>
      </c>
      <c r="D217" s="1" t="s">
        <v>733</v>
      </c>
      <c r="E217" s="1" t="s">
        <v>684</v>
      </c>
      <c r="F217" s="1" t="s">
        <v>691</v>
      </c>
      <c r="G217" s="1">
        <v>2457810</v>
      </c>
    </row>
    <row r="218" spans="1:7" x14ac:dyDescent="0.25">
      <c r="A218" s="2">
        <v>43496</v>
      </c>
      <c r="B218" s="1" t="s">
        <v>721</v>
      </c>
      <c r="C218" s="1" t="s">
        <v>741</v>
      </c>
      <c r="D218" s="1" t="s">
        <v>722</v>
      </c>
      <c r="E218" s="1" t="s">
        <v>684</v>
      </c>
      <c r="F218" s="1" t="s">
        <v>692</v>
      </c>
      <c r="G218" s="1">
        <v>532800</v>
      </c>
    </row>
    <row r="219" spans="1:7" x14ac:dyDescent="0.25">
      <c r="A219" s="2">
        <v>43524</v>
      </c>
      <c r="B219" s="1" t="s">
        <v>721</v>
      </c>
      <c r="C219" s="1" t="s">
        <v>741</v>
      </c>
      <c r="D219" s="1" t="s">
        <v>723</v>
      </c>
      <c r="E219" s="1" t="s">
        <v>684</v>
      </c>
      <c r="F219" s="1" t="s">
        <v>692</v>
      </c>
      <c r="G219" s="1">
        <v>293250</v>
      </c>
    </row>
    <row r="220" spans="1:7" x14ac:dyDescent="0.25">
      <c r="A220" s="2">
        <v>43555</v>
      </c>
      <c r="B220" s="1" t="s">
        <v>721</v>
      </c>
      <c r="C220" s="1" t="s">
        <v>741</v>
      </c>
      <c r="D220" s="1" t="s">
        <v>724</v>
      </c>
      <c r="E220" s="1" t="s">
        <v>684</v>
      </c>
      <c r="F220" s="1" t="s">
        <v>692</v>
      </c>
      <c r="G220" s="1">
        <v>2570450</v>
      </c>
    </row>
    <row r="221" spans="1:7" x14ac:dyDescent="0.25">
      <c r="A221" s="2">
        <v>43585</v>
      </c>
      <c r="B221" s="1" t="s">
        <v>721</v>
      </c>
      <c r="C221" s="1" t="s">
        <v>742</v>
      </c>
      <c r="D221" s="1" t="s">
        <v>725</v>
      </c>
      <c r="E221" s="1" t="s">
        <v>684</v>
      </c>
      <c r="F221" s="1" t="s">
        <v>692</v>
      </c>
      <c r="G221" s="1">
        <v>2059250</v>
      </c>
    </row>
    <row r="222" spans="1:7" x14ac:dyDescent="0.25">
      <c r="A222" s="2">
        <v>43616</v>
      </c>
      <c r="B222" s="1" t="s">
        <v>721</v>
      </c>
      <c r="C222" s="1" t="s">
        <v>742</v>
      </c>
      <c r="D222" s="1" t="s">
        <v>726</v>
      </c>
      <c r="E222" s="1" t="s">
        <v>684</v>
      </c>
      <c r="F222" s="1" t="s">
        <v>692</v>
      </c>
      <c r="G222" s="1">
        <v>585250</v>
      </c>
    </row>
    <row r="223" spans="1:7" x14ac:dyDescent="0.25">
      <c r="A223" s="2">
        <v>43646</v>
      </c>
      <c r="B223" s="1" t="s">
        <v>721</v>
      </c>
      <c r="C223" s="1" t="s">
        <v>742</v>
      </c>
      <c r="D223" s="1" t="s">
        <v>727</v>
      </c>
      <c r="E223" s="1" t="s">
        <v>684</v>
      </c>
      <c r="F223" s="1" t="s">
        <v>692</v>
      </c>
      <c r="G223" s="1">
        <v>611000</v>
      </c>
    </row>
    <row r="224" spans="1:7" x14ac:dyDescent="0.25">
      <c r="A224" s="2">
        <v>43677</v>
      </c>
      <c r="B224" s="1" t="s">
        <v>721</v>
      </c>
      <c r="C224" s="1" t="s">
        <v>743</v>
      </c>
      <c r="D224" s="1" t="s">
        <v>728</v>
      </c>
      <c r="E224" s="1" t="s">
        <v>684</v>
      </c>
      <c r="F224" s="1" t="s">
        <v>692</v>
      </c>
      <c r="G224" s="1">
        <v>88750</v>
      </c>
    </row>
    <row r="225" spans="1:7" x14ac:dyDescent="0.25">
      <c r="A225" s="2">
        <v>43708</v>
      </c>
      <c r="B225" s="1" t="s">
        <v>721</v>
      </c>
      <c r="C225" s="1" t="s">
        <v>743</v>
      </c>
      <c r="D225" s="1" t="s">
        <v>729</v>
      </c>
      <c r="E225" s="1" t="s">
        <v>684</v>
      </c>
      <c r="F225" s="1" t="s">
        <v>692</v>
      </c>
      <c r="G225" s="1">
        <v>1986000</v>
      </c>
    </row>
    <row r="226" spans="1:7" x14ac:dyDescent="0.25">
      <c r="A226" s="2">
        <v>43738</v>
      </c>
      <c r="B226" s="1" t="s">
        <v>721</v>
      </c>
      <c r="C226" s="1" t="s">
        <v>743</v>
      </c>
      <c r="D226" s="1" t="s">
        <v>730</v>
      </c>
      <c r="E226" s="1" t="s">
        <v>684</v>
      </c>
      <c r="F226" s="1" t="s">
        <v>692</v>
      </c>
      <c r="G226" s="1">
        <v>1393280</v>
      </c>
    </row>
    <row r="227" spans="1:7" x14ac:dyDescent="0.25">
      <c r="A227" s="2">
        <v>43769</v>
      </c>
      <c r="B227" s="1" t="s">
        <v>721</v>
      </c>
      <c r="C227" s="1" t="s">
        <v>744</v>
      </c>
      <c r="D227" s="1" t="s">
        <v>731</v>
      </c>
      <c r="E227" s="1" t="s">
        <v>684</v>
      </c>
      <c r="F227" s="1" t="s">
        <v>692</v>
      </c>
      <c r="G227" s="1">
        <v>591000</v>
      </c>
    </row>
    <row r="228" spans="1:7" x14ac:dyDescent="0.25">
      <c r="A228" s="2">
        <v>43799</v>
      </c>
      <c r="B228" s="1" t="s">
        <v>721</v>
      </c>
      <c r="C228" s="1" t="s">
        <v>744</v>
      </c>
      <c r="D228" s="1" t="s">
        <v>732</v>
      </c>
      <c r="E228" s="1" t="s">
        <v>684</v>
      </c>
      <c r="F228" s="1" t="s">
        <v>692</v>
      </c>
      <c r="G228" s="1">
        <v>445800</v>
      </c>
    </row>
    <row r="229" spans="1:7" x14ac:dyDescent="0.25">
      <c r="A229" s="2">
        <v>43830</v>
      </c>
      <c r="B229" s="1" t="s">
        <v>721</v>
      </c>
      <c r="C229" s="1" t="s">
        <v>744</v>
      </c>
      <c r="D229" s="1" t="s">
        <v>733</v>
      </c>
      <c r="E229" s="1" t="s">
        <v>684</v>
      </c>
      <c r="F229" s="1" t="s">
        <v>692</v>
      </c>
      <c r="G229" s="1">
        <v>569500</v>
      </c>
    </row>
    <row r="230" spans="1:7" x14ac:dyDescent="0.25">
      <c r="A230" s="2">
        <v>43496</v>
      </c>
      <c r="B230" s="1" t="s">
        <v>721</v>
      </c>
      <c r="C230" s="1" t="s">
        <v>741</v>
      </c>
      <c r="D230" s="1" t="s">
        <v>722</v>
      </c>
      <c r="E230" s="1" t="s">
        <v>684</v>
      </c>
      <c r="F230" s="1" t="s">
        <v>693</v>
      </c>
      <c r="G230" s="1">
        <v>394025</v>
      </c>
    </row>
    <row r="231" spans="1:7" x14ac:dyDescent="0.25">
      <c r="A231" s="2">
        <v>43524</v>
      </c>
      <c r="B231" s="1" t="s">
        <v>721</v>
      </c>
      <c r="C231" s="1" t="s">
        <v>741</v>
      </c>
      <c r="D231" s="1" t="s">
        <v>723</v>
      </c>
      <c r="E231" s="1" t="s">
        <v>684</v>
      </c>
      <c r="F231" s="1" t="s">
        <v>693</v>
      </c>
      <c r="G231" s="1">
        <v>550750</v>
      </c>
    </row>
    <row r="232" spans="1:7" x14ac:dyDescent="0.25">
      <c r="A232" s="2">
        <v>43555</v>
      </c>
      <c r="B232" s="1" t="s">
        <v>721</v>
      </c>
      <c r="C232" s="1" t="s">
        <v>741</v>
      </c>
      <c r="D232" s="1" t="s">
        <v>724</v>
      </c>
      <c r="E232" s="1" t="s">
        <v>684</v>
      </c>
      <c r="F232" s="1" t="s">
        <v>693</v>
      </c>
      <c r="G232" s="1">
        <v>401000</v>
      </c>
    </row>
    <row r="233" spans="1:7" x14ac:dyDescent="0.25">
      <c r="A233" s="2">
        <v>43585</v>
      </c>
      <c r="B233" s="1" t="s">
        <v>721</v>
      </c>
      <c r="C233" s="1" t="s">
        <v>742</v>
      </c>
      <c r="D233" s="1" t="s">
        <v>725</v>
      </c>
      <c r="E233" s="1" t="s">
        <v>684</v>
      </c>
      <c r="F233" s="1" t="s">
        <v>693</v>
      </c>
      <c r="G233" s="1">
        <v>390000</v>
      </c>
    </row>
    <row r="234" spans="1:7" x14ac:dyDescent="0.25">
      <c r="A234" s="2">
        <v>43616</v>
      </c>
      <c r="B234" s="1" t="s">
        <v>721</v>
      </c>
      <c r="C234" s="1" t="s">
        <v>742</v>
      </c>
      <c r="D234" s="1" t="s">
        <v>726</v>
      </c>
      <c r="E234" s="1" t="s">
        <v>684</v>
      </c>
      <c r="F234" s="1" t="s">
        <v>693</v>
      </c>
      <c r="G234" s="1">
        <v>817500</v>
      </c>
    </row>
    <row r="235" spans="1:7" x14ac:dyDescent="0.25">
      <c r="A235" s="2">
        <v>43646</v>
      </c>
      <c r="B235" s="1" t="s">
        <v>721</v>
      </c>
      <c r="C235" s="1" t="s">
        <v>742</v>
      </c>
      <c r="D235" s="1" t="s">
        <v>727</v>
      </c>
      <c r="E235" s="1" t="s">
        <v>684</v>
      </c>
      <c r="F235" s="1" t="s">
        <v>693</v>
      </c>
      <c r="G235" s="1">
        <v>243000</v>
      </c>
    </row>
    <row r="236" spans="1:7" x14ac:dyDescent="0.25">
      <c r="A236" s="2">
        <v>43677</v>
      </c>
      <c r="B236" s="1" t="s">
        <v>721</v>
      </c>
      <c r="C236" s="1" t="s">
        <v>743</v>
      </c>
      <c r="D236" s="1" t="s">
        <v>728</v>
      </c>
      <c r="E236" s="1" t="s">
        <v>684</v>
      </c>
      <c r="F236" s="1" t="s">
        <v>693</v>
      </c>
      <c r="G236" s="1">
        <v>595700</v>
      </c>
    </row>
    <row r="237" spans="1:7" x14ac:dyDescent="0.25">
      <c r="A237" s="2">
        <v>43708</v>
      </c>
      <c r="B237" s="1" t="s">
        <v>721</v>
      </c>
      <c r="C237" s="1" t="s">
        <v>743</v>
      </c>
      <c r="D237" s="1" t="s">
        <v>729</v>
      </c>
      <c r="E237" s="1" t="s">
        <v>684</v>
      </c>
      <c r="F237" s="1" t="s">
        <v>693</v>
      </c>
      <c r="G237" s="1">
        <v>2381975</v>
      </c>
    </row>
    <row r="238" spans="1:7" x14ac:dyDescent="0.25">
      <c r="A238" s="2">
        <v>43738</v>
      </c>
      <c r="B238" s="1" t="s">
        <v>721</v>
      </c>
      <c r="C238" s="1" t="s">
        <v>743</v>
      </c>
      <c r="D238" s="1" t="s">
        <v>730</v>
      </c>
      <c r="E238" s="1" t="s">
        <v>684</v>
      </c>
      <c r="F238" s="1" t="s">
        <v>693</v>
      </c>
      <c r="G238" s="1">
        <v>263000</v>
      </c>
    </row>
    <row r="239" spans="1:7" x14ac:dyDescent="0.25">
      <c r="A239" s="2">
        <v>43769</v>
      </c>
      <c r="B239" s="1" t="s">
        <v>721</v>
      </c>
      <c r="C239" s="1" t="s">
        <v>744</v>
      </c>
      <c r="D239" s="1" t="s">
        <v>731</v>
      </c>
      <c r="E239" s="1" t="s">
        <v>684</v>
      </c>
      <c r="F239" s="1" t="s">
        <v>693</v>
      </c>
      <c r="G239" s="1">
        <v>341480</v>
      </c>
    </row>
    <row r="240" spans="1:7" x14ac:dyDescent="0.25">
      <c r="A240" s="2">
        <v>43799</v>
      </c>
      <c r="B240" s="1" t="s">
        <v>721</v>
      </c>
      <c r="C240" s="1" t="s">
        <v>744</v>
      </c>
      <c r="D240" s="1" t="s">
        <v>732</v>
      </c>
      <c r="E240" s="1" t="s">
        <v>684</v>
      </c>
      <c r="F240" s="1" t="s">
        <v>693</v>
      </c>
      <c r="G240" s="1">
        <v>340500</v>
      </c>
    </row>
    <row r="241" spans="1:7" x14ac:dyDescent="0.25">
      <c r="A241" s="2">
        <v>43830</v>
      </c>
      <c r="B241" s="1" t="s">
        <v>721</v>
      </c>
      <c r="C241" s="1" t="s">
        <v>744</v>
      </c>
      <c r="D241" s="1" t="s">
        <v>733</v>
      </c>
      <c r="E241" s="1" t="s">
        <v>684</v>
      </c>
      <c r="F241" s="1" t="s">
        <v>693</v>
      </c>
      <c r="G241" s="1">
        <v>940500</v>
      </c>
    </row>
    <row r="242" spans="1:7" x14ac:dyDescent="0.25">
      <c r="A242" s="2">
        <v>43496</v>
      </c>
      <c r="B242" s="1" t="s">
        <v>721</v>
      </c>
      <c r="C242" s="1" t="s">
        <v>741</v>
      </c>
      <c r="D242" s="1" t="s">
        <v>722</v>
      </c>
      <c r="E242" s="1" t="s">
        <v>684</v>
      </c>
      <c r="F242" s="1" t="s">
        <v>694</v>
      </c>
      <c r="G242" s="1">
        <v>920025</v>
      </c>
    </row>
    <row r="243" spans="1:7" x14ac:dyDescent="0.25">
      <c r="A243" s="2">
        <v>43524</v>
      </c>
      <c r="B243" s="1" t="s">
        <v>721</v>
      </c>
      <c r="C243" s="1" t="s">
        <v>741</v>
      </c>
      <c r="D243" s="1" t="s">
        <v>723</v>
      </c>
      <c r="E243" s="1" t="s">
        <v>684</v>
      </c>
      <c r="F243" s="1" t="s">
        <v>694</v>
      </c>
      <c r="G243" s="1">
        <v>621500</v>
      </c>
    </row>
    <row r="244" spans="1:7" x14ac:dyDescent="0.25">
      <c r="A244" s="2">
        <v>43555</v>
      </c>
      <c r="B244" s="1" t="s">
        <v>721</v>
      </c>
      <c r="C244" s="1" t="s">
        <v>741</v>
      </c>
      <c r="D244" s="1" t="s">
        <v>724</v>
      </c>
      <c r="E244" s="1" t="s">
        <v>684</v>
      </c>
      <c r="F244" s="1" t="s">
        <v>694</v>
      </c>
      <c r="G244" s="1">
        <v>545805</v>
      </c>
    </row>
    <row r="245" spans="1:7" x14ac:dyDescent="0.25">
      <c r="A245" s="2">
        <v>43585</v>
      </c>
      <c r="B245" s="1" t="s">
        <v>721</v>
      </c>
      <c r="C245" s="1" t="s">
        <v>742</v>
      </c>
      <c r="D245" s="1" t="s">
        <v>725</v>
      </c>
      <c r="E245" s="1" t="s">
        <v>684</v>
      </c>
      <c r="F245" s="1" t="s">
        <v>694</v>
      </c>
      <c r="G245" s="1">
        <v>1286732.5</v>
      </c>
    </row>
    <row r="246" spans="1:7" x14ac:dyDescent="0.25">
      <c r="A246" s="2">
        <v>43616</v>
      </c>
      <c r="B246" s="1" t="s">
        <v>721</v>
      </c>
      <c r="C246" s="1" t="s">
        <v>742</v>
      </c>
      <c r="D246" s="1" t="s">
        <v>726</v>
      </c>
      <c r="E246" s="1" t="s">
        <v>684</v>
      </c>
      <c r="F246" s="1" t="s">
        <v>694</v>
      </c>
      <c r="G246" s="1">
        <v>1078385</v>
      </c>
    </row>
    <row r="247" spans="1:7" x14ac:dyDescent="0.25">
      <c r="A247" s="2">
        <v>43646</v>
      </c>
      <c r="B247" s="1" t="s">
        <v>721</v>
      </c>
      <c r="C247" s="1" t="s">
        <v>742</v>
      </c>
      <c r="D247" s="1" t="s">
        <v>727</v>
      </c>
      <c r="E247" s="1" t="s">
        <v>684</v>
      </c>
      <c r="F247" s="1" t="s">
        <v>694</v>
      </c>
      <c r="G247" s="1">
        <v>556600</v>
      </c>
    </row>
    <row r="248" spans="1:7" x14ac:dyDescent="0.25">
      <c r="A248" s="2">
        <v>43677</v>
      </c>
      <c r="B248" s="1" t="s">
        <v>721</v>
      </c>
      <c r="C248" s="1" t="s">
        <v>743</v>
      </c>
      <c r="D248" s="1" t="s">
        <v>728</v>
      </c>
      <c r="E248" s="1" t="s">
        <v>684</v>
      </c>
      <c r="F248" s="1" t="s">
        <v>694</v>
      </c>
      <c r="G248" s="1">
        <v>972350</v>
      </c>
    </row>
    <row r="249" spans="1:7" x14ac:dyDescent="0.25">
      <c r="A249" s="2">
        <v>43708</v>
      </c>
      <c r="B249" s="1" t="s">
        <v>721</v>
      </c>
      <c r="C249" s="1" t="s">
        <v>743</v>
      </c>
      <c r="D249" s="1" t="s">
        <v>729</v>
      </c>
      <c r="E249" s="1" t="s">
        <v>684</v>
      </c>
      <c r="F249" s="1" t="s">
        <v>694</v>
      </c>
      <c r="G249" s="1">
        <v>2173918.33</v>
      </c>
    </row>
    <row r="250" spans="1:7" x14ac:dyDescent="0.25">
      <c r="A250" s="2">
        <v>43738</v>
      </c>
      <c r="B250" s="1" t="s">
        <v>721</v>
      </c>
      <c r="C250" s="1" t="s">
        <v>743</v>
      </c>
      <c r="D250" s="1" t="s">
        <v>730</v>
      </c>
      <c r="E250" s="1" t="s">
        <v>684</v>
      </c>
      <c r="F250" s="1" t="s">
        <v>694</v>
      </c>
      <c r="G250" s="1">
        <v>769500</v>
      </c>
    </row>
    <row r="251" spans="1:7" x14ac:dyDescent="0.25">
      <c r="A251" s="2">
        <v>43769</v>
      </c>
      <c r="B251" s="1" t="s">
        <v>721</v>
      </c>
      <c r="C251" s="1" t="s">
        <v>744</v>
      </c>
      <c r="D251" s="1" t="s">
        <v>731</v>
      </c>
      <c r="E251" s="1" t="s">
        <v>684</v>
      </c>
      <c r="F251" s="1" t="s">
        <v>694</v>
      </c>
      <c r="G251" s="1">
        <v>1817645</v>
      </c>
    </row>
    <row r="252" spans="1:7" x14ac:dyDescent="0.25">
      <c r="A252" s="2">
        <v>43799</v>
      </c>
      <c r="B252" s="1" t="s">
        <v>721</v>
      </c>
      <c r="C252" s="1" t="s">
        <v>744</v>
      </c>
      <c r="D252" s="1" t="s">
        <v>732</v>
      </c>
      <c r="E252" s="1" t="s">
        <v>684</v>
      </c>
      <c r="F252" s="1" t="s">
        <v>694</v>
      </c>
      <c r="G252" s="1">
        <v>715200</v>
      </c>
    </row>
    <row r="253" spans="1:7" x14ac:dyDescent="0.25">
      <c r="A253" s="2">
        <v>43830</v>
      </c>
      <c r="B253" s="1" t="s">
        <v>721</v>
      </c>
      <c r="C253" s="1" t="s">
        <v>744</v>
      </c>
      <c r="D253" s="1" t="s">
        <v>733</v>
      </c>
      <c r="E253" s="1" t="s">
        <v>684</v>
      </c>
      <c r="F253" s="1" t="s">
        <v>694</v>
      </c>
      <c r="G253" s="1">
        <v>2254675</v>
      </c>
    </row>
    <row r="254" spans="1:7" x14ac:dyDescent="0.25">
      <c r="A254" s="2">
        <v>43496</v>
      </c>
      <c r="B254" s="1" t="s">
        <v>721</v>
      </c>
      <c r="C254" s="1" t="s">
        <v>741</v>
      </c>
      <c r="D254" s="1" t="s">
        <v>722</v>
      </c>
      <c r="E254" s="1" t="s">
        <v>684</v>
      </c>
      <c r="F254" s="1" t="s">
        <v>706</v>
      </c>
      <c r="G254" s="1">
        <v>0</v>
      </c>
    </row>
    <row r="255" spans="1:7" x14ac:dyDescent="0.25">
      <c r="A255" s="2">
        <v>43524</v>
      </c>
      <c r="B255" s="1" t="s">
        <v>721</v>
      </c>
      <c r="C255" s="1" t="s">
        <v>741</v>
      </c>
      <c r="D255" s="1" t="s">
        <v>723</v>
      </c>
      <c r="E255" s="1" t="s">
        <v>684</v>
      </c>
      <c r="F255" s="1" t="s">
        <v>706</v>
      </c>
      <c r="G255" s="1">
        <v>0</v>
      </c>
    </row>
    <row r="256" spans="1:7" x14ac:dyDescent="0.25">
      <c r="A256" s="2">
        <v>43555</v>
      </c>
      <c r="B256" s="1" t="s">
        <v>721</v>
      </c>
      <c r="C256" s="1" t="s">
        <v>741</v>
      </c>
      <c r="D256" s="1" t="s">
        <v>724</v>
      </c>
      <c r="E256" s="1" t="s">
        <v>684</v>
      </c>
      <c r="F256" s="1" t="s">
        <v>706</v>
      </c>
      <c r="G256" s="1">
        <v>0</v>
      </c>
    </row>
    <row r="257" spans="1:7" x14ac:dyDescent="0.25">
      <c r="A257" s="2">
        <v>43585</v>
      </c>
      <c r="B257" s="1" t="s">
        <v>721</v>
      </c>
      <c r="C257" s="1" t="s">
        <v>742</v>
      </c>
      <c r="D257" s="1" t="s">
        <v>725</v>
      </c>
      <c r="E257" s="1" t="s">
        <v>684</v>
      </c>
      <c r="F257" s="1" t="s">
        <v>706</v>
      </c>
      <c r="G257" s="1">
        <v>0</v>
      </c>
    </row>
    <row r="258" spans="1:7" x14ac:dyDescent="0.25">
      <c r="A258" s="2">
        <v>43616</v>
      </c>
      <c r="B258" s="1" t="s">
        <v>721</v>
      </c>
      <c r="C258" s="1" t="s">
        <v>742</v>
      </c>
      <c r="D258" s="1" t="s">
        <v>726</v>
      </c>
      <c r="E258" s="1" t="s">
        <v>684</v>
      </c>
      <c r="F258" s="1" t="s">
        <v>706</v>
      </c>
      <c r="G258" s="1">
        <v>844625</v>
      </c>
    </row>
    <row r="259" spans="1:7" x14ac:dyDescent="0.25">
      <c r="A259" s="2">
        <v>43646</v>
      </c>
      <c r="B259" s="1" t="s">
        <v>721</v>
      </c>
      <c r="C259" s="1" t="s">
        <v>742</v>
      </c>
      <c r="D259" s="1" t="s">
        <v>727</v>
      </c>
      <c r="E259" s="1" t="s">
        <v>684</v>
      </c>
      <c r="F259" s="1" t="s">
        <v>706</v>
      </c>
      <c r="G259" s="1">
        <v>4200</v>
      </c>
    </row>
    <row r="260" spans="1:7" x14ac:dyDescent="0.25">
      <c r="A260" s="2">
        <v>43677</v>
      </c>
      <c r="B260" s="1" t="s">
        <v>721</v>
      </c>
      <c r="C260" s="1" t="s">
        <v>743</v>
      </c>
      <c r="D260" s="1" t="s">
        <v>728</v>
      </c>
      <c r="E260" s="1" t="s">
        <v>684</v>
      </c>
      <c r="F260" s="1" t="s">
        <v>706</v>
      </c>
      <c r="G260" s="1">
        <v>1035000</v>
      </c>
    </row>
    <row r="261" spans="1:7" x14ac:dyDescent="0.25">
      <c r="A261" s="2">
        <v>43708</v>
      </c>
      <c r="B261" s="1" t="s">
        <v>721</v>
      </c>
      <c r="C261" s="1" t="s">
        <v>743</v>
      </c>
      <c r="D261" s="1" t="s">
        <v>729</v>
      </c>
      <c r="E261" s="1" t="s">
        <v>684</v>
      </c>
      <c r="F261" s="1" t="s">
        <v>706</v>
      </c>
      <c r="G261" s="1">
        <v>0</v>
      </c>
    </row>
    <row r="262" spans="1:7" x14ac:dyDescent="0.25">
      <c r="A262" s="2">
        <v>43738</v>
      </c>
      <c r="B262" s="1" t="s">
        <v>721</v>
      </c>
      <c r="C262" s="1" t="s">
        <v>743</v>
      </c>
      <c r="D262" s="1" t="s">
        <v>730</v>
      </c>
      <c r="E262" s="1" t="s">
        <v>684</v>
      </c>
      <c r="F262" s="1" t="s">
        <v>706</v>
      </c>
      <c r="G262" s="1">
        <v>525000</v>
      </c>
    </row>
    <row r="263" spans="1:7" x14ac:dyDescent="0.25">
      <c r="A263" s="2">
        <v>43769</v>
      </c>
      <c r="B263" s="1" t="s">
        <v>721</v>
      </c>
      <c r="C263" s="1" t="s">
        <v>744</v>
      </c>
      <c r="D263" s="1" t="s">
        <v>731</v>
      </c>
      <c r="E263" s="1" t="s">
        <v>684</v>
      </c>
      <c r="F263" s="1" t="s">
        <v>706</v>
      </c>
      <c r="G263" s="1">
        <v>1053576.6499999999</v>
      </c>
    </row>
    <row r="264" spans="1:7" x14ac:dyDescent="0.25">
      <c r="A264" s="2">
        <v>43799</v>
      </c>
      <c r="B264" s="1" t="s">
        <v>721</v>
      </c>
      <c r="C264" s="1" t="s">
        <v>744</v>
      </c>
      <c r="D264" s="1" t="s">
        <v>732</v>
      </c>
      <c r="E264" s="1" t="s">
        <v>684</v>
      </c>
      <c r="F264" s="1" t="s">
        <v>706</v>
      </c>
      <c r="G264" s="1">
        <v>1104437.5</v>
      </c>
    </row>
    <row r="265" spans="1:7" x14ac:dyDescent="0.25">
      <c r="A265" s="2">
        <v>43830</v>
      </c>
      <c r="B265" s="1" t="s">
        <v>721</v>
      </c>
      <c r="C265" s="1" t="s">
        <v>744</v>
      </c>
      <c r="D265" s="1" t="s">
        <v>733</v>
      </c>
      <c r="E265" s="1" t="s">
        <v>684</v>
      </c>
      <c r="F265" s="1" t="s">
        <v>706</v>
      </c>
      <c r="G265" s="1">
        <v>1841300</v>
      </c>
    </row>
    <row r="266" spans="1:7" x14ac:dyDescent="0.25">
      <c r="A266" s="2">
        <v>43496</v>
      </c>
      <c r="B266" s="1" t="s">
        <v>721</v>
      </c>
      <c r="C266" s="1" t="s">
        <v>741</v>
      </c>
      <c r="D266" s="1" t="s">
        <v>722</v>
      </c>
      <c r="E266" s="1" t="s">
        <v>686</v>
      </c>
      <c r="F266" s="1" t="s">
        <v>691</v>
      </c>
      <c r="G266" s="1">
        <v>1618860</v>
      </c>
    </row>
    <row r="267" spans="1:7" x14ac:dyDescent="0.25">
      <c r="A267" s="2">
        <v>43524</v>
      </c>
      <c r="B267" s="1" t="s">
        <v>721</v>
      </c>
      <c r="C267" s="1" t="s">
        <v>741</v>
      </c>
      <c r="D267" s="1" t="s">
        <v>723</v>
      </c>
      <c r="E267" s="1" t="s">
        <v>686</v>
      </c>
      <c r="F267" s="1" t="s">
        <v>691</v>
      </c>
      <c r="G267" s="1">
        <v>1139650</v>
      </c>
    </row>
    <row r="268" spans="1:7" x14ac:dyDescent="0.25">
      <c r="A268" s="2">
        <v>43555</v>
      </c>
      <c r="B268" s="1" t="s">
        <v>721</v>
      </c>
      <c r="C268" s="1" t="s">
        <v>741</v>
      </c>
      <c r="D268" s="1" t="s">
        <v>724</v>
      </c>
      <c r="E268" s="1" t="s">
        <v>686</v>
      </c>
      <c r="F268" s="1" t="s">
        <v>691</v>
      </c>
      <c r="G268" s="1">
        <v>6421550</v>
      </c>
    </row>
    <row r="269" spans="1:7" x14ac:dyDescent="0.25">
      <c r="A269" s="2">
        <v>43585</v>
      </c>
      <c r="B269" s="1" t="s">
        <v>721</v>
      </c>
      <c r="C269" s="1" t="s">
        <v>742</v>
      </c>
      <c r="D269" s="1" t="s">
        <v>725</v>
      </c>
      <c r="E269" s="1" t="s">
        <v>686</v>
      </c>
      <c r="F269" s="1" t="s">
        <v>691</v>
      </c>
      <c r="G269" s="1">
        <v>8791100</v>
      </c>
    </row>
    <row r="270" spans="1:7" x14ac:dyDescent="0.25">
      <c r="A270" s="2">
        <v>43616</v>
      </c>
      <c r="B270" s="1" t="s">
        <v>721</v>
      </c>
      <c r="C270" s="1" t="s">
        <v>742</v>
      </c>
      <c r="D270" s="1" t="s">
        <v>726</v>
      </c>
      <c r="E270" s="1" t="s">
        <v>686</v>
      </c>
      <c r="F270" s="1" t="s">
        <v>691</v>
      </c>
      <c r="G270" s="1">
        <v>2141800</v>
      </c>
    </row>
    <row r="271" spans="1:7" x14ac:dyDescent="0.25">
      <c r="A271" s="2">
        <v>43646</v>
      </c>
      <c r="B271" s="1" t="s">
        <v>721</v>
      </c>
      <c r="C271" s="1" t="s">
        <v>742</v>
      </c>
      <c r="D271" s="1" t="s">
        <v>727</v>
      </c>
      <c r="E271" s="1" t="s">
        <v>686</v>
      </c>
      <c r="F271" s="1" t="s">
        <v>691</v>
      </c>
      <c r="G271" s="1">
        <v>4978150</v>
      </c>
    </row>
    <row r="272" spans="1:7" x14ac:dyDescent="0.25">
      <c r="A272" s="2">
        <v>43677</v>
      </c>
      <c r="B272" s="1" t="s">
        <v>721</v>
      </c>
      <c r="C272" s="1" t="s">
        <v>743</v>
      </c>
      <c r="D272" s="1" t="s">
        <v>728</v>
      </c>
      <c r="E272" s="1" t="s">
        <v>686</v>
      </c>
      <c r="F272" s="1" t="s">
        <v>691</v>
      </c>
      <c r="G272" s="1">
        <v>8431950</v>
      </c>
    </row>
    <row r="273" spans="1:7" x14ac:dyDescent="0.25">
      <c r="A273" s="2">
        <v>43708</v>
      </c>
      <c r="B273" s="1" t="s">
        <v>721</v>
      </c>
      <c r="C273" s="1" t="s">
        <v>743</v>
      </c>
      <c r="D273" s="1" t="s">
        <v>729</v>
      </c>
      <c r="E273" s="1" t="s">
        <v>686</v>
      </c>
      <c r="F273" s="1" t="s">
        <v>691</v>
      </c>
      <c r="G273" s="1">
        <v>1919700</v>
      </c>
    </row>
    <row r="274" spans="1:7" x14ac:dyDescent="0.25">
      <c r="A274" s="2">
        <v>43738</v>
      </c>
      <c r="B274" s="1" t="s">
        <v>721</v>
      </c>
      <c r="C274" s="1" t="s">
        <v>743</v>
      </c>
      <c r="D274" s="1" t="s">
        <v>730</v>
      </c>
      <c r="E274" s="1" t="s">
        <v>686</v>
      </c>
      <c r="F274" s="1" t="s">
        <v>691</v>
      </c>
      <c r="G274" s="1">
        <v>7037200</v>
      </c>
    </row>
    <row r="275" spans="1:7" x14ac:dyDescent="0.25">
      <c r="A275" s="2">
        <v>43769</v>
      </c>
      <c r="B275" s="1" t="s">
        <v>721</v>
      </c>
      <c r="C275" s="1" t="s">
        <v>744</v>
      </c>
      <c r="D275" s="1" t="s">
        <v>731</v>
      </c>
      <c r="E275" s="1" t="s">
        <v>686</v>
      </c>
      <c r="F275" s="1" t="s">
        <v>691</v>
      </c>
      <c r="G275" s="1">
        <v>7806900</v>
      </c>
    </row>
    <row r="276" spans="1:7" x14ac:dyDescent="0.25">
      <c r="A276" s="2">
        <v>43799</v>
      </c>
      <c r="B276" s="1" t="s">
        <v>721</v>
      </c>
      <c r="C276" s="1" t="s">
        <v>744</v>
      </c>
      <c r="D276" s="1" t="s">
        <v>732</v>
      </c>
      <c r="E276" s="1" t="s">
        <v>686</v>
      </c>
      <c r="F276" s="1" t="s">
        <v>691</v>
      </c>
      <c r="G276" s="1">
        <v>8426390</v>
      </c>
    </row>
    <row r="277" spans="1:7" x14ac:dyDescent="0.25">
      <c r="A277" s="2">
        <v>43830</v>
      </c>
      <c r="B277" s="1" t="s">
        <v>721</v>
      </c>
      <c r="C277" s="1" t="s">
        <v>744</v>
      </c>
      <c r="D277" s="1" t="s">
        <v>733</v>
      </c>
      <c r="E277" s="1" t="s">
        <v>686</v>
      </c>
      <c r="F277" s="1" t="s">
        <v>691</v>
      </c>
      <c r="G277" s="1">
        <v>2153000</v>
      </c>
    </row>
    <row r="278" spans="1:7" x14ac:dyDescent="0.25">
      <c r="A278" s="2">
        <v>43496</v>
      </c>
      <c r="B278" s="1" t="s">
        <v>721</v>
      </c>
      <c r="C278" s="1" t="s">
        <v>741</v>
      </c>
      <c r="D278" s="1" t="s">
        <v>722</v>
      </c>
      <c r="E278" s="1" t="s">
        <v>686</v>
      </c>
      <c r="F278" s="1" t="s">
        <v>692</v>
      </c>
      <c r="G278" s="1">
        <v>441720</v>
      </c>
    </row>
    <row r="279" spans="1:7" x14ac:dyDescent="0.25">
      <c r="A279" s="2">
        <v>43524</v>
      </c>
      <c r="B279" s="1" t="s">
        <v>721</v>
      </c>
      <c r="C279" s="1" t="s">
        <v>741</v>
      </c>
      <c r="D279" s="1" t="s">
        <v>723</v>
      </c>
      <c r="E279" s="1" t="s">
        <v>686</v>
      </c>
      <c r="F279" s="1" t="s">
        <v>692</v>
      </c>
      <c r="G279" s="1">
        <v>248000</v>
      </c>
    </row>
    <row r="280" spans="1:7" x14ac:dyDescent="0.25">
      <c r="A280" s="2">
        <v>43555</v>
      </c>
      <c r="B280" s="1" t="s">
        <v>721</v>
      </c>
      <c r="C280" s="1" t="s">
        <v>741</v>
      </c>
      <c r="D280" s="1" t="s">
        <v>724</v>
      </c>
      <c r="E280" s="1" t="s">
        <v>686</v>
      </c>
      <c r="F280" s="1" t="s">
        <v>692</v>
      </c>
      <c r="G280" s="1">
        <v>2111000</v>
      </c>
    </row>
    <row r="281" spans="1:7" x14ac:dyDescent="0.25">
      <c r="A281" s="2">
        <v>43585</v>
      </c>
      <c r="B281" s="1" t="s">
        <v>721</v>
      </c>
      <c r="C281" s="1" t="s">
        <v>742</v>
      </c>
      <c r="D281" s="1" t="s">
        <v>725</v>
      </c>
      <c r="E281" s="1" t="s">
        <v>686</v>
      </c>
      <c r="F281" s="1" t="s">
        <v>692</v>
      </c>
      <c r="G281" s="1">
        <v>1746000</v>
      </c>
    </row>
    <row r="282" spans="1:7" x14ac:dyDescent="0.25">
      <c r="A282" s="2">
        <v>43616</v>
      </c>
      <c r="B282" s="1" t="s">
        <v>721</v>
      </c>
      <c r="C282" s="1" t="s">
        <v>742</v>
      </c>
      <c r="D282" s="1" t="s">
        <v>726</v>
      </c>
      <c r="E282" s="1" t="s">
        <v>686</v>
      </c>
      <c r="F282" s="1" t="s">
        <v>692</v>
      </c>
      <c r="G282" s="1">
        <v>463000</v>
      </c>
    </row>
    <row r="283" spans="1:7" x14ac:dyDescent="0.25">
      <c r="A283" s="2">
        <v>43646</v>
      </c>
      <c r="B283" s="1" t="s">
        <v>721</v>
      </c>
      <c r="C283" s="1" t="s">
        <v>742</v>
      </c>
      <c r="D283" s="1" t="s">
        <v>727</v>
      </c>
      <c r="E283" s="1" t="s">
        <v>686</v>
      </c>
      <c r="F283" s="1" t="s">
        <v>692</v>
      </c>
      <c r="G283" s="1">
        <v>507000</v>
      </c>
    </row>
    <row r="284" spans="1:7" x14ac:dyDescent="0.25">
      <c r="A284" s="2">
        <v>43677</v>
      </c>
      <c r="B284" s="1" t="s">
        <v>721</v>
      </c>
      <c r="C284" s="1" t="s">
        <v>743</v>
      </c>
      <c r="D284" s="1" t="s">
        <v>728</v>
      </c>
      <c r="E284" s="1" t="s">
        <v>686</v>
      </c>
      <c r="F284" s="1" t="s">
        <v>692</v>
      </c>
      <c r="G284" s="1">
        <v>73000</v>
      </c>
    </row>
    <row r="285" spans="1:7" x14ac:dyDescent="0.25">
      <c r="A285" s="2">
        <v>43708</v>
      </c>
      <c r="B285" s="1" t="s">
        <v>721</v>
      </c>
      <c r="C285" s="1" t="s">
        <v>743</v>
      </c>
      <c r="D285" s="1" t="s">
        <v>729</v>
      </c>
      <c r="E285" s="1" t="s">
        <v>686</v>
      </c>
      <c r="F285" s="1" t="s">
        <v>692</v>
      </c>
      <c r="G285" s="1">
        <v>1713000</v>
      </c>
    </row>
    <row r="286" spans="1:7" x14ac:dyDescent="0.25">
      <c r="A286" s="2">
        <v>43738</v>
      </c>
      <c r="B286" s="1" t="s">
        <v>721</v>
      </c>
      <c r="C286" s="1" t="s">
        <v>743</v>
      </c>
      <c r="D286" s="1" t="s">
        <v>730</v>
      </c>
      <c r="E286" s="1" t="s">
        <v>686</v>
      </c>
      <c r="F286" s="1" t="s">
        <v>692</v>
      </c>
      <c r="G286" s="1">
        <v>1175000</v>
      </c>
    </row>
    <row r="287" spans="1:7" x14ac:dyDescent="0.25">
      <c r="A287" s="2">
        <v>43769</v>
      </c>
      <c r="B287" s="1" t="s">
        <v>721</v>
      </c>
      <c r="C287" s="1" t="s">
        <v>744</v>
      </c>
      <c r="D287" s="1" t="s">
        <v>731</v>
      </c>
      <c r="E287" s="1" t="s">
        <v>686</v>
      </c>
      <c r="F287" s="1" t="s">
        <v>692</v>
      </c>
      <c r="G287" s="1">
        <v>508000</v>
      </c>
    </row>
    <row r="288" spans="1:7" x14ac:dyDescent="0.25">
      <c r="A288" s="2">
        <v>43799</v>
      </c>
      <c r="B288" s="1" t="s">
        <v>721</v>
      </c>
      <c r="C288" s="1" t="s">
        <v>744</v>
      </c>
      <c r="D288" s="1" t="s">
        <v>732</v>
      </c>
      <c r="E288" s="1" t="s">
        <v>686</v>
      </c>
      <c r="F288" s="1" t="s">
        <v>692</v>
      </c>
      <c r="G288" s="1">
        <v>361000</v>
      </c>
    </row>
    <row r="289" spans="1:7" x14ac:dyDescent="0.25">
      <c r="A289" s="2">
        <v>43830</v>
      </c>
      <c r="B289" s="1" t="s">
        <v>721</v>
      </c>
      <c r="C289" s="1" t="s">
        <v>744</v>
      </c>
      <c r="D289" s="1" t="s">
        <v>733</v>
      </c>
      <c r="E289" s="1" t="s">
        <v>686</v>
      </c>
      <c r="F289" s="1" t="s">
        <v>692</v>
      </c>
      <c r="G289" s="1">
        <v>551000</v>
      </c>
    </row>
    <row r="290" spans="1:7" x14ac:dyDescent="0.25">
      <c r="A290" s="2">
        <v>43496</v>
      </c>
      <c r="B290" s="1" t="s">
        <v>721</v>
      </c>
      <c r="C290" s="1" t="s">
        <v>741</v>
      </c>
      <c r="D290" s="1" t="s">
        <v>722</v>
      </c>
      <c r="E290" s="1" t="s">
        <v>686</v>
      </c>
      <c r="F290" s="1" t="s">
        <v>693</v>
      </c>
      <c r="G290" s="1">
        <v>326670</v>
      </c>
    </row>
    <row r="291" spans="1:7" x14ac:dyDescent="0.25">
      <c r="A291" s="2">
        <v>43524</v>
      </c>
      <c r="B291" s="1" t="s">
        <v>721</v>
      </c>
      <c r="C291" s="1" t="s">
        <v>741</v>
      </c>
      <c r="D291" s="1" t="s">
        <v>723</v>
      </c>
      <c r="E291" s="1" t="s">
        <v>686</v>
      </c>
      <c r="F291" s="1" t="s">
        <v>693</v>
      </c>
      <c r="G291" s="1">
        <v>551000</v>
      </c>
    </row>
    <row r="292" spans="1:7" x14ac:dyDescent="0.25">
      <c r="A292" s="2">
        <v>43555</v>
      </c>
      <c r="B292" s="1" t="s">
        <v>721</v>
      </c>
      <c r="C292" s="1" t="s">
        <v>741</v>
      </c>
      <c r="D292" s="1" t="s">
        <v>724</v>
      </c>
      <c r="E292" s="1" t="s">
        <v>686</v>
      </c>
      <c r="F292" s="1" t="s">
        <v>693</v>
      </c>
      <c r="G292" s="1">
        <v>328500</v>
      </c>
    </row>
    <row r="293" spans="1:7" x14ac:dyDescent="0.25">
      <c r="A293" s="2">
        <v>43585</v>
      </c>
      <c r="B293" s="1" t="s">
        <v>721</v>
      </c>
      <c r="C293" s="1" t="s">
        <v>742</v>
      </c>
      <c r="D293" s="1" t="s">
        <v>725</v>
      </c>
      <c r="E293" s="1" t="s">
        <v>686</v>
      </c>
      <c r="F293" s="1" t="s">
        <v>693</v>
      </c>
      <c r="G293" s="1">
        <v>313000</v>
      </c>
    </row>
    <row r="294" spans="1:7" x14ac:dyDescent="0.25">
      <c r="A294" s="2">
        <v>43616</v>
      </c>
      <c r="B294" s="1" t="s">
        <v>721</v>
      </c>
      <c r="C294" s="1" t="s">
        <v>742</v>
      </c>
      <c r="D294" s="1" t="s">
        <v>726</v>
      </c>
      <c r="E294" s="1" t="s">
        <v>686</v>
      </c>
      <c r="F294" s="1" t="s">
        <v>693</v>
      </c>
      <c r="G294" s="1">
        <v>687000</v>
      </c>
    </row>
    <row r="295" spans="1:7" x14ac:dyDescent="0.25">
      <c r="A295" s="2">
        <v>43646</v>
      </c>
      <c r="B295" s="1" t="s">
        <v>721</v>
      </c>
      <c r="C295" s="1" t="s">
        <v>742</v>
      </c>
      <c r="D295" s="1" t="s">
        <v>727</v>
      </c>
      <c r="E295" s="1" t="s">
        <v>686</v>
      </c>
      <c r="F295" s="1" t="s">
        <v>693</v>
      </c>
      <c r="G295" s="1">
        <v>205000</v>
      </c>
    </row>
    <row r="296" spans="1:7" x14ac:dyDescent="0.25">
      <c r="A296" s="2">
        <v>43677</v>
      </c>
      <c r="B296" s="1" t="s">
        <v>721</v>
      </c>
      <c r="C296" s="1" t="s">
        <v>743</v>
      </c>
      <c r="D296" s="1" t="s">
        <v>728</v>
      </c>
      <c r="E296" s="1" t="s">
        <v>686</v>
      </c>
      <c r="F296" s="1" t="s">
        <v>693</v>
      </c>
      <c r="G296" s="1">
        <v>595000</v>
      </c>
    </row>
    <row r="297" spans="1:7" x14ac:dyDescent="0.25">
      <c r="A297" s="2">
        <v>43708</v>
      </c>
      <c r="B297" s="1" t="s">
        <v>721</v>
      </c>
      <c r="C297" s="1" t="s">
        <v>743</v>
      </c>
      <c r="D297" s="1" t="s">
        <v>729</v>
      </c>
      <c r="E297" s="1" t="s">
        <v>686</v>
      </c>
      <c r="F297" s="1" t="s">
        <v>693</v>
      </c>
      <c r="G297" s="1">
        <v>2023000</v>
      </c>
    </row>
    <row r="298" spans="1:7" x14ac:dyDescent="0.25">
      <c r="A298" s="2">
        <v>43738</v>
      </c>
      <c r="B298" s="1" t="s">
        <v>721</v>
      </c>
      <c r="C298" s="1" t="s">
        <v>743</v>
      </c>
      <c r="D298" s="1" t="s">
        <v>730</v>
      </c>
      <c r="E298" s="1" t="s">
        <v>686</v>
      </c>
      <c r="F298" s="1" t="s">
        <v>693</v>
      </c>
      <c r="G298" s="1">
        <v>217000</v>
      </c>
    </row>
    <row r="299" spans="1:7" x14ac:dyDescent="0.25">
      <c r="A299" s="2">
        <v>43769</v>
      </c>
      <c r="B299" s="1" t="s">
        <v>721</v>
      </c>
      <c r="C299" s="1" t="s">
        <v>744</v>
      </c>
      <c r="D299" s="1" t="s">
        <v>731</v>
      </c>
      <c r="E299" s="1" t="s">
        <v>686</v>
      </c>
      <c r="F299" s="1" t="s">
        <v>693</v>
      </c>
      <c r="G299" s="1">
        <v>278000</v>
      </c>
    </row>
    <row r="300" spans="1:7" x14ac:dyDescent="0.25">
      <c r="A300" s="2">
        <v>43799</v>
      </c>
      <c r="B300" s="1" t="s">
        <v>721</v>
      </c>
      <c r="C300" s="1" t="s">
        <v>744</v>
      </c>
      <c r="D300" s="1" t="s">
        <v>732</v>
      </c>
      <c r="E300" s="1" t="s">
        <v>686</v>
      </c>
      <c r="F300" s="1" t="s">
        <v>693</v>
      </c>
      <c r="G300" s="1">
        <v>223000</v>
      </c>
    </row>
    <row r="301" spans="1:7" x14ac:dyDescent="0.25">
      <c r="A301" s="2">
        <v>43830</v>
      </c>
      <c r="B301" s="1" t="s">
        <v>721</v>
      </c>
      <c r="C301" s="1" t="s">
        <v>744</v>
      </c>
      <c r="D301" s="1" t="s">
        <v>733</v>
      </c>
      <c r="E301" s="1" t="s">
        <v>686</v>
      </c>
      <c r="F301" s="1" t="s">
        <v>693</v>
      </c>
      <c r="G301" s="1">
        <v>793000</v>
      </c>
    </row>
    <row r="302" spans="1:7" x14ac:dyDescent="0.25">
      <c r="A302" s="2">
        <v>43496</v>
      </c>
      <c r="B302" s="1" t="s">
        <v>721</v>
      </c>
      <c r="C302" s="1" t="s">
        <v>741</v>
      </c>
      <c r="D302" s="1" t="s">
        <v>722</v>
      </c>
      <c r="E302" s="1" t="s">
        <v>686</v>
      </c>
      <c r="F302" s="1" t="s">
        <v>694</v>
      </c>
      <c r="G302" s="1">
        <v>762750</v>
      </c>
    </row>
    <row r="303" spans="1:7" x14ac:dyDescent="0.25">
      <c r="A303" s="2">
        <v>43524</v>
      </c>
      <c r="B303" s="1" t="s">
        <v>721</v>
      </c>
      <c r="C303" s="1" t="s">
        <v>741</v>
      </c>
      <c r="D303" s="1" t="s">
        <v>723</v>
      </c>
      <c r="E303" s="1" t="s">
        <v>686</v>
      </c>
      <c r="F303" s="1" t="s">
        <v>694</v>
      </c>
      <c r="G303" s="1">
        <v>409000</v>
      </c>
    </row>
    <row r="304" spans="1:7" x14ac:dyDescent="0.25">
      <c r="A304" s="2">
        <v>43555</v>
      </c>
      <c r="B304" s="1" t="s">
        <v>721</v>
      </c>
      <c r="C304" s="1" t="s">
        <v>741</v>
      </c>
      <c r="D304" s="1" t="s">
        <v>724</v>
      </c>
      <c r="E304" s="1" t="s">
        <v>686</v>
      </c>
      <c r="F304" s="1" t="s">
        <v>694</v>
      </c>
      <c r="G304" s="1">
        <v>431900</v>
      </c>
    </row>
    <row r="305" spans="1:7" x14ac:dyDescent="0.25">
      <c r="A305" s="2">
        <v>43585</v>
      </c>
      <c r="B305" s="1" t="s">
        <v>721</v>
      </c>
      <c r="C305" s="1" t="s">
        <v>742</v>
      </c>
      <c r="D305" s="1" t="s">
        <v>725</v>
      </c>
      <c r="E305" s="1" t="s">
        <v>686</v>
      </c>
      <c r="F305" s="1" t="s">
        <v>694</v>
      </c>
      <c r="G305" s="1">
        <v>1054000</v>
      </c>
    </row>
    <row r="306" spans="1:7" x14ac:dyDescent="0.25">
      <c r="A306" s="2">
        <v>43616</v>
      </c>
      <c r="B306" s="1" t="s">
        <v>721</v>
      </c>
      <c r="C306" s="1" t="s">
        <v>742</v>
      </c>
      <c r="D306" s="1" t="s">
        <v>726</v>
      </c>
      <c r="E306" s="1" t="s">
        <v>686</v>
      </c>
      <c r="F306" s="1" t="s">
        <v>694</v>
      </c>
      <c r="G306" s="1">
        <v>894000</v>
      </c>
    </row>
    <row r="307" spans="1:7" x14ac:dyDescent="0.25">
      <c r="A307" s="2">
        <v>43646</v>
      </c>
      <c r="B307" s="1" t="s">
        <v>721</v>
      </c>
      <c r="C307" s="1" t="s">
        <v>742</v>
      </c>
      <c r="D307" s="1" t="s">
        <v>727</v>
      </c>
      <c r="E307" s="1" t="s">
        <v>686</v>
      </c>
      <c r="F307" s="1" t="s">
        <v>694</v>
      </c>
      <c r="G307" s="1">
        <v>540200</v>
      </c>
    </row>
    <row r="308" spans="1:7" x14ac:dyDescent="0.25">
      <c r="A308" s="2">
        <v>43677</v>
      </c>
      <c r="B308" s="1" t="s">
        <v>721</v>
      </c>
      <c r="C308" s="1" t="s">
        <v>743</v>
      </c>
      <c r="D308" s="1" t="s">
        <v>728</v>
      </c>
      <c r="E308" s="1" t="s">
        <v>686</v>
      </c>
      <c r="F308" s="1" t="s">
        <v>694</v>
      </c>
      <c r="G308" s="1">
        <v>698750</v>
      </c>
    </row>
    <row r="309" spans="1:7" x14ac:dyDescent="0.25">
      <c r="A309" s="2">
        <v>43708</v>
      </c>
      <c r="B309" s="1" t="s">
        <v>721</v>
      </c>
      <c r="C309" s="1" t="s">
        <v>743</v>
      </c>
      <c r="D309" s="1" t="s">
        <v>729</v>
      </c>
      <c r="E309" s="1" t="s">
        <v>686</v>
      </c>
      <c r="F309" s="1" t="s">
        <v>694</v>
      </c>
      <c r="G309" s="1">
        <v>1859450</v>
      </c>
    </row>
    <row r="310" spans="1:7" x14ac:dyDescent="0.25">
      <c r="A310" s="2">
        <v>43738</v>
      </c>
      <c r="B310" s="1" t="s">
        <v>721</v>
      </c>
      <c r="C310" s="1" t="s">
        <v>743</v>
      </c>
      <c r="D310" s="1" t="s">
        <v>730</v>
      </c>
      <c r="E310" s="1" t="s">
        <v>686</v>
      </c>
      <c r="F310" s="1" t="s">
        <v>694</v>
      </c>
      <c r="G310" s="1">
        <v>712400</v>
      </c>
    </row>
    <row r="311" spans="1:7" x14ac:dyDescent="0.25">
      <c r="A311" s="2">
        <v>43769</v>
      </c>
      <c r="B311" s="1" t="s">
        <v>721</v>
      </c>
      <c r="C311" s="1" t="s">
        <v>744</v>
      </c>
      <c r="D311" s="1" t="s">
        <v>731</v>
      </c>
      <c r="E311" s="1" t="s">
        <v>686</v>
      </c>
      <c r="F311" s="1" t="s">
        <v>694</v>
      </c>
      <c r="G311" s="1">
        <v>1593100</v>
      </c>
    </row>
    <row r="312" spans="1:7" x14ac:dyDescent="0.25">
      <c r="A312" s="2">
        <v>43799</v>
      </c>
      <c r="B312" s="1" t="s">
        <v>721</v>
      </c>
      <c r="C312" s="1" t="s">
        <v>744</v>
      </c>
      <c r="D312" s="1" t="s">
        <v>732</v>
      </c>
      <c r="E312" s="1" t="s">
        <v>686</v>
      </c>
      <c r="F312" s="1" t="s">
        <v>694</v>
      </c>
      <c r="G312" s="1">
        <v>368000</v>
      </c>
    </row>
    <row r="313" spans="1:7" x14ac:dyDescent="0.25">
      <c r="A313" s="2">
        <v>43830</v>
      </c>
      <c r="B313" s="1" t="s">
        <v>721</v>
      </c>
      <c r="C313" s="1" t="s">
        <v>744</v>
      </c>
      <c r="D313" s="1" t="s">
        <v>733</v>
      </c>
      <c r="E313" s="1" t="s">
        <v>686</v>
      </c>
      <c r="F313" s="1" t="s">
        <v>694</v>
      </c>
      <c r="G313" s="1">
        <v>1885750</v>
      </c>
    </row>
    <row r="314" spans="1:7" x14ac:dyDescent="0.25">
      <c r="A314" s="2">
        <v>43496</v>
      </c>
      <c r="B314" s="1" t="s">
        <v>721</v>
      </c>
      <c r="C314" s="1" t="s">
        <v>741</v>
      </c>
      <c r="D314" s="1" t="s">
        <v>722</v>
      </c>
      <c r="E314" s="1" t="s">
        <v>686</v>
      </c>
      <c r="F314" s="1" t="s">
        <v>706</v>
      </c>
      <c r="G314" s="1">
        <v>0</v>
      </c>
    </row>
    <row r="315" spans="1:7" x14ac:dyDescent="0.25">
      <c r="A315" s="2">
        <v>43524</v>
      </c>
      <c r="B315" s="1" t="s">
        <v>721</v>
      </c>
      <c r="C315" s="1" t="s">
        <v>741</v>
      </c>
      <c r="D315" s="1" t="s">
        <v>723</v>
      </c>
      <c r="E315" s="1" t="s">
        <v>686</v>
      </c>
      <c r="F315" s="1" t="s">
        <v>706</v>
      </c>
      <c r="G315" s="1">
        <v>0</v>
      </c>
    </row>
    <row r="316" spans="1:7" x14ac:dyDescent="0.25">
      <c r="A316" s="2">
        <v>43555</v>
      </c>
      <c r="B316" s="1" t="s">
        <v>721</v>
      </c>
      <c r="C316" s="1" t="s">
        <v>741</v>
      </c>
      <c r="D316" s="1" t="s">
        <v>724</v>
      </c>
      <c r="E316" s="1" t="s">
        <v>686</v>
      </c>
      <c r="F316" s="1" t="s">
        <v>706</v>
      </c>
      <c r="G316" s="1">
        <v>0</v>
      </c>
    </row>
    <row r="317" spans="1:7" x14ac:dyDescent="0.25">
      <c r="A317" s="2">
        <v>43585</v>
      </c>
      <c r="B317" s="1" t="s">
        <v>721</v>
      </c>
      <c r="C317" s="1" t="s">
        <v>742</v>
      </c>
      <c r="D317" s="1" t="s">
        <v>725</v>
      </c>
      <c r="E317" s="1" t="s">
        <v>686</v>
      </c>
      <c r="F317" s="1" t="s">
        <v>706</v>
      </c>
      <c r="G317" s="1">
        <v>0</v>
      </c>
    </row>
    <row r="318" spans="1:7" x14ac:dyDescent="0.25">
      <c r="A318" s="2">
        <v>43616</v>
      </c>
      <c r="B318" s="1" t="s">
        <v>721</v>
      </c>
      <c r="C318" s="1" t="s">
        <v>742</v>
      </c>
      <c r="D318" s="1" t="s">
        <v>726</v>
      </c>
      <c r="E318" s="1" t="s">
        <v>686</v>
      </c>
      <c r="F318" s="1" t="s">
        <v>706</v>
      </c>
      <c r="G318" s="1">
        <v>715000</v>
      </c>
    </row>
    <row r="319" spans="1:7" x14ac:dyDescent="0.25">
      <c r="A319" s="2">
        <v>43646</v>
      </c>
      <c r="B319" s="1" t="s">
        <v>721</v>
      </c>
      <c r="C319" s="1" t="s">
        <v>742</v>
      </c>
      <c r="D319" s="1" t="s">
        <v>727</v>
      </c>
      <c r="E319" s="1" t="s">
        <v>686</v>
      </c>
      <c r="F319" s="1" t="s">
        <v>706</v>
      </c>
      <c r="G319" s="1">
        <v>4000</v>
      </c>
    </row>
    <row r="320" spans="1:7" x14ac:dyDescent="0.25">
      <c r="A320" s="2">
        <v>43677</v>
      </c>
      <c r="B320" s="1" t="s">
        <v>721</v>
      </c>
      <c r="C320" s="1" t="s">
        <v>743</v>
      </c>
      <c r="D320" s="1" t="s">
        <v>728</v>
      </c>
      <c r="E320" s="1" t="s">
        <v>686</v>
      </c>
      <c r="F320" s="1" t="s">
        <v>706</v>
      </c>
      <c r="G320" s="1">
        <v>1000000</v>
      </c>
    </row>
    <row r="321" spans="1:7" x14ac:dyDescent="0.25">
      <c r="A321" s="2">
        <v>43708</v>
      </c>
      <c r="B321" s="1" t="s">
        <v>721</v>
      </c>
      <c r="C321" s="1" t="s">
        <v>743</v>
      </c>
      <c r="D321" s="1" t="s">
        <v>729</v>
      </c>
      <c r="E321" s="1" t="s">
        <v>686</v>
      </c>
      <c r="F321" s="1" t="s">
        <v>706</v>
      </c>
      <c r="G321" s="1">
        <v>0</v>
      </c>
    </row>
    <row r="322" spans="1:7" x14ac:dyDescent="0.25">
      <c r="A322" s="2">
        <v>43738</v>
      </c>
      <c r="B322" s="1" t="s">
        <v>721</v>
      </c>
      <c r="C322" s="1" t="s">
        <v>743</v>
      </c>
      <c r="D322" s="1" t="s">
        <v>730</v>
      </c>
      <c r="E322" s="1" t="s">
        <v>686</v>
      </c>
      <c r="F322" s="1" t="s">
        <v>706</v>
      </c>
      <c r="G322" s="1">
        <v>500000</v>
      </c>
    </row>
    <row r="323" spans="1:7" x14ac:dyDescent="0.25">
      <c r="A323" s="2">
        <v>43769</v>
      </c>
      <c r="B323" s="1" t="s">
        <v>721</v>
      </c>
      <c r="C323" s="1" t="s">
        <v>744</v>
      </c>
      <c r="D323" s="1" t="s">
        <v>731</v>
      </c>
      <c r="E323" s="1" t="s">
        <v>686</v>
      </c>
      <c r="F323" s="1" t="s">
        <v>706</v>
      </c>
      <c r="G323" s="1">
        <v>979998</v>
      </c>
    </row>
    <row r="324" spans="1:7" x14ac:dyDescent="0.25">
      <c r="A324" s="2">
        <v>43799</v>
      </c>
      <c r="B324" s="1" t="s">
        <v>721</v>
      </c>
      <c r="C324" s="1" t="s">
        <v>744</v>
      </c>
      <c r="D324" s="1" t="s">
        <v>732</v>
      </c>
      <c r="E324" s="1" t="s">
        <v>686</v>
      </c>
      <c r="F324" s="1" t="s">
        <v>706</v>
      </c>
      <c r="G324" s="1">
        <v>1036000</v>
      </c>
    </row>
    <row r="325" spans="1:7" x14ac:dyDescent="0.25">
      <c r="A325" s="2">
        <v>43830</v>
      </c>
      <c r="B325" s="1" t="s">
        <v>721</v>
      </c>
      <c r="C325" s="1" t="s">
        <v>744</v>
      </c>
      <c r="D325" s="1" t="s">
        <v>733</v>
      </c>
      <c r="E325" s="1" t="s">
        <v>686</v>
      </c>
      <c r="F325" s="1" t="s">
        <v>706</v>
      </c>
      <c r="G325" s="1">
        <v>1520500</v>
      </c>
    </row>
    <row r="326" spans="1:7" x14ac:dyDescent="0.25">
      <c r="A326" s="2">
        <v>43496</v>
      </c>
      <c r="B326" s="1" t="s">
        <v>721</v>
      </c>
      <c r="C326" s="1" t="s">
        <v>741</v>
      </c>
      <c r="D326" s="1" t="s">
        <v>722</v>
      </c>
      <c r="E326" s="1" t="s">
        <v>688</v>
      </c>
      <c r="F326" s="1" t="s">
        <v>689</v>
      </c>
      <c r="G326" s="1">
        <v>80000</v>
      </c>
    </row>
    <row r="327" spans="1:7" x14ac:dyDescent="0.25">
      <c r="A327" s="2">
        <v>43524</v>
      </c>
      <c r="B327" s="1" t="s">
        <v>721</v>
      </c>
      <c r="C327" s="1" t="s">
        <v>741</v>
      </c>
      <c r="D327" s="1" t="s">
        <v>723</v>
      </c>
      <c r="E327" s="1" t="s">
        <v>688</v>
      </c>
      <c r="F327" s="1" t="s">
        <v>689</v>
      </c>
      <c r="G327" s="1">
        <v>80000</v>
      </c>
    </row>
    <row r="328" spans="1:7" x14ac:dyDescent="0.25">
      <c r="A328" s="2">
        <v>43555</v>
      </c>
      <c r="B328" s="1" t="s">
        <v>721</v>
      </c>
      <c r="C328" s="1" t="s">
        <v>741</v>
      </c>
      <c r="D328" s="1" t="s">
        <v>724</v>
      </c>
      <c r="E328" s="1" t="s">
        <v>688</v>
      </c>
      <c r="F328" s="1" t="s">
        <v>689</v>
      </c>
      <c r="G328" s="1">
        <v>80000</v>
      </c>
    </row>
    <row r="329" spans="1:7" x14ac:dyDescent="0.25">
      <c r="A329" s="2">
        <v>43585</v>
      </c>
      <c r="B329" s="1" t="s">
        <v>721</v>
      </c>
      <c r="C329" s="1" t="s">
        <v>742</v>
      </c>
      <c r="D329" s="1" t="s">
        <v>725</v>
      </c>
      <c r="E329" s="1" t="s">
        <v>688</v>
      </c>
      <c r="F329" s="1" t="s">
        <v>689</v>
      </c>
      <c r="G329" s="1">
        <v>80000</v>
      </c>
    </row>
    <row r="330" spans="1:7" x14ac:dyDescent="0.25">
      <c r="A330" s="2">
        <v>43616</v>
      </c>
      <c r="B330" s="1" t="s">
        <v>721</v>
      </c>
      <c r="C330" s="1" t="s">
        <v>742</v>
      </c>
      <c r="D330" s="1" t="s">
        <v>726</v>
      </c>
      <c r="E330" s="1" t="s">
        <v>688</v>
      </c>
      <c r="F330" s="1" t="s">
        <v>689</v>
      </c>
      <c r="G330" s="1">
        <v>155000</v>
      </c>
    </row>
    <row r="331" spans="1:7" x14ac:dyDescent="0.25">
      <c r="A331" s="2">
        <v>43646</v>
      </c>
      <c r="B331" s="1" t="s">
        <v>721</v>
      </c>
      <c r="C331" s="1" t="s">
        <v>742</v>
      </c>
      <c r="D331" s="1" t="s">
        <v>727</v>
      </c>
      <c r="E331" s="1" t="s">
        <v>688</v>
      </c>
      <c r="F331" s="1" t="s">
        <v>689</v>
      </c>
      <c r="G331" s="1">
        <v>155000</v>
      </c>
    </row>
    <row r="332" spans="1:7" x14ac:dyDescent="0.25">
      <c r="A332" s="2">
        <v>43677</v>
      </c>
      <c r="B332" s="1" t="s">
        <v>721</v>
      </c>
      <c r="C332" s="1" t="s">
        <v>743</v>
      </c>
      <c r="D332" s="1" t="s">
        <v>728</v>
      </c>
      <c r="E332" s="1" t="s">
        <v>688</v>
      </c>
      <c r="F332" s="1" t="s">
        <v>689</v>
      </c>
      <c r="G332" s="1">
        <v>155000.99</v>
      </c>
    </row>
    <row r="333" spans="1:7" x14ac:dyDescent="0.25">
      <c r="A333" s="2">
        <v>43708</v>
      </c>
      <c r="B333" s="1" t="s">
        <v>721</v>
      </c>
      <c r="C333" s="1" t="s">
        <v>743</v>
      </c>
      <c r="D333" s="1" t="s">
        <v>729</v>
      </c>
      <c r="E333" s="1" t="s">
        <v>688</v>
      </c>
      <c r="F333" s="1" t="s">
        <v>689</v>
      </c>
      <c r="G333" s="1">
        <v>154999.99</v>
      </c>
    </row>
    <row r="334" spans="1:7" x14ac:dyDescent="0.25">
      <c r="A334" s="2">
        <v>43738</v>
      </c>
      <c r="B334" s="1" t="s">
        <v>721</v>
      </c>
      <c r="C334" s="1" t="s">
        <v>743</v>
      </c>
      <c r="D334" s="1" t="s">
        <v>730</v>
      </c>
      <c r="E334" s="1" t="s">
        <v>688</v>
      </c>
      <c r="F334" s="1" t="s">
        <v>689</v>
      </c>
      <c r="G334" s="1">
        <v>139286.09</v>
      </c>
    </row>
    <row r="335" spans="1:7" x14ac:dyDescent="0.25">
      <c r="A335" s="2">
        <v>43769</v>
      </c>
      <c r="B335" s="1" t="s">
        <v>721</v>
      </c>
      <c r="C335" s="1" t="s">
        <v>744</v>
      </c>
      <c r="D335" s="1" t="s">
        <v>731</v>
      </c>
      <c r="E335" s="1" t="s">
        <v>688</v>
      </c>
      <c r="F335" s="1" t="s">
        <v>689</v>
      </c>
      <c r="G335" s="1">
        <v>200000</v>
      </c>
    </row>
    <row r="336" spans="1:7" x14ac:dyDescent="0.25">
      <c r="A336" s="2">
        <v>43799</v>
      </c>
      <c r="B336" s="1" t="s">
        <v>721</v>
      </c>
      <c r="C336" s="1" t="s">
        <v>744</v>
      </c>
      <c r="D336" s="1" t="s">
        <v>732</v>
      </c>
      <c r="E336" s="1" t="s">
        <v>688</v>
      </c>
      <c r="F336" s="1" t="s">
        <v>689</v>
      </c>
      <c r="G336" s="1">
        <v>180714.29</v>
      </c>
    </row>
    <row r="337" spans="1:7" x14ac:dyDescent="0.25">
      <c r="A337" s="2">
        <v>43830</v>
      </c>
      <c r="B337" s="1" t="s">
        <v>721</v>
      </c>
      <c r="C337" s="1" t="s">
        <v>744</v>
      </c>
      <c r="D337" s="1" t="s">
        <v>733</v>
      </c>
      <c r="E337" s="1" t="s">
        <v>688</v>
      </c>
      <c r="F337" s="1" t="s">
        <v>689</v>
      </c>
      <c r="G337" s="1">
        <v>230000</v>
      </c>
    </row>
    <row r="338" spans="1:7" x14ac:dyDescent="0.25">
      <c r="A338" s="2">
        <v>43496</v>
      </c>
      <c r="B338" s="1" t="s">
        <v>721</v>
      </c>
      <c r="C338" s="1" t="s">
        <v>741</v>
      </c>
      <c r="D338" s="1" t="s">
        <v>722</v>
      </c>
      <c r="E338" s="1" t="s">
        <v>688</v>
      </c>
      <c r="F338" s="1" t="s">
        <v>690</v>
      </c>
      <c r="G338" s="1">
        <v>14750</v>
      </c>
    </row>
    <row r="339" spans="1:7" x14ac:dyDescent="0.25">
      <c r="A339" s="2">
        <v>43524</v>
      </c>
      <c r="B339" s="1" t="s">
        <v>721</v>
      </c>
      <c r="C339" s="1" t="s">
        <v>741</v>
      </c>
      <c r="D339" s="1" t="s">
        <v>723</v>
      </c>
      <c r="E339" s="1" t="s">
        <v>688</v>
      </c>
      <c r="F339" s="1" t="s">
        <v>690</v>
      </c>
      <c r="G339" s="1">
        <v>10900</v>
      </c>
    </row>
    <row r="340" spans="1:7" x14ac:dyDescent="0.25">
      <c r="A340" s="2">
        <v>43555</v>
      </c>
      <c r="B340" s="1" t="s">
        <v>721</v>
      </c>
      <c r="C340" s="1" t="s">
        <v>741</v>
      </c>
      <c r="D340" s="1" t="s">
        <v>724</v>
      </c>
      <c r="E340" s="1" t="s">
        <v>688</v>
      </c>
      <c r="F340" s="1" t="s">
        <v>690</v>
      </c>
      <c r="G340" s="1">
        <v>29550</v>
      </c>
    </row>
    <row r="341" spans="1:7" x14ac:dyDescent="0.25">
      <c r="A341" s="2">
        <v>43585</v>
      </c>
      <c r="B341" s="1" t="s">
        <v>721</v>
      </c>
      <c r="C341" s="1" t="s">
        <v>742</v>
      </c>
      <c r="D341" s="1" t="s">
        <v>725</v>
      </c>
      <c r="E341" s="1" t="s">
        <v>688</v>
      </c>
      <c r="F341" s="1" t="s">
        <v>690</v>
      </c>
      <c r="G341" s="1">
        <v>37350</v>
      </c>
    </row>
    <row r="342" spans="1:7" x14ac:dyDescent="0.25">
      <c r="A342" s="2">
        <v>43616</v>
      </c>
      <c r="B342" s="1" t="s">
        <v>721</v>
      </c>
      <c r="C342" s="1" t="s">
        <v>742</v>
      </c>
      <c r="D342" s="1" t="s">
        <v>726</v>
      </c>
      <c r="E342" s="1" t="s">
        <v>688</v>
      </c>
      <c r="F342" s="1" t="s">
        <v>690</v>
      </c>
      <c r="G342" s="1">
        <v>27400</v>
      </c>
    </row>
    <row r="343" spans="1:7" x14ac:dyDescent="0.25">
      <c r="A343" s="2">
        <v>43646</v>
      </c>
      <c r="B343" s="1" t="s">
        <v>721</v>
      </c>
      <c r="C343" s="1" t="s">
        <v>742</v>
      </c>
      <c r="D343" s="1" t="s">
        <v>727</v>
      </c>
      <c r="E343" s="1" t="s">
        <v>688</v>
      </c>
      <c r="F343" s="1" t="s">
        <v>690</v>
      </c>
      <c r="G343" s="1">
        <v>19450</v>
      </c>
    </row>
    <row r="344" spans="1:7" x14ac:dyDescent="0.25">
      <c r="A344" s="2">
        <v>43677</v>
      </c>
      <c r="B344" s="1" t="s">
        <v>721</v>
      </c>
      <c r="C344" s="1" t="s">
        <v>743</v>
      </c>
      <c r="D344" s="1" t="s">
        <v>728</v>
      </c>
      <c r="E344" s="1" t="s">
        <v>688</v>
      </c>
      <c r="F344" s="1" t="s">
        <v>690</v>
      </c>
      <c r="G344" s="1">
        <v>23400</v>
      </c>
    </row>
    <row r="345" spans="1:7" x14ac:dyDescent="0.25">
      <c r="A345" s="2">
        <v>43708</v>
      </c>
      <c r="B345" s="1" t="s">
        <v>721</v>
      </c>
      <c r="C345" s="1" t="s">
        <v>743</v>
      </c>
      <c r="D345" s="1" t="s">
        <v>729</v>
      </c>
      <c r="E345" s="1" t="s">
        <v>688</v>
      </c>
      <c r="F345" s="1" t="s">
        <v>690</v>
      </c>
      <c r="G345" s="1">
        <v>45950</v>
      </c>
    </row>
    <row r="346" spans="1:7" x14ac:dyDescent="0.25">
      <c r="A346" s="2">
        <v>43738</v>
      </c>
      <c r="B346" s="1" t="s">
        <v>721</v>
      </c>
      <c r="C346" s="1" t="s">
        <v>743</v>
      </c>
      <c r="D346" s="1" t="s">
        <v>730</v>
      </c>
      <c r="E346" s="1" t="s">
        <v>688</v>
      </c>
      <c r="F346" s="1" t="s">
        <v>690</v>
      </c>
      <c r="G346" s="1">
        <v>23550</v>
      </c>
    </row>
    <row r="347" spans="1:7" x14ac:dyDescent="0.25">
      <c r="A347" s="2">
        <v>43769</v>
      </c>
      <c r="B347" s="1" t="s">
        <v>721</v>
      </c>
      <c r="C347" s="1" t="s">
        <v>744</v>
      </c>
      <c r="D347" s="1" t="s">
        <v>731</v>
      </c>
      <c r="E347" s="1" t="s">
        <v>688</v>
      </c>
      <c r="F347" s="1" t="s">
        <v>690</v>
      </c>
      <c r="G347" s="1">
        <v>46300</v>
      </c>
    </row>
    <row r="348" spans="1:7" x14ac:dyDescent="0.25">
      <c r="A348" s="2">
        <v>43799</v>
      </c>
      <c r="B348" s="1" t="s">
        <v>721</v>
      </c>
      <c r="C348" s="1" t="s">
        <v>744</v>
      </c>
      <c r="D348" s="1" t="s">
        <v>732</v>
      </c>
      <c r="E348" s="1" t="s">
        <v>688</v>
      </c>
      <c r="F348" s="1" t="s">
        <v>690</v>
      </c>
      <c r="G348" s="1">
        <v>53950</v>
      </c>
    </row>
    <row r="349" spans="1:7" x14ac:dyDescent="0.25">
      <c r="A349" s="2">
        <v>43830</v>
      </c>
      <c r="B349" s="1" t="s">
        <v>721</v>
      </c>
      <c r="C349" s="1" t="s">
        <v>744</v>
      </c>
      <c r="D349" s="1" t="s">
        <v>733</v>
      </c>
      <c r="E349" s="1" t="s">
        <v>688</v>
      </c>
      <c r="F349" s="1" t="s">
        <v>690</v>
      </c>
      <c r="G349" s="1">
        <v>126450</v>
      </c>
    </row>
    <row r="350" spans="1:7" x14ac:dyDescent="0.25">
      <c r="A350" s="2">
        <v>43496</v>
      </c>
      <c r="B350" s="1" t="s">
        <v>721</v>
      </c>
      <c r="C350" s="1" t="s">
        <v>741</v>
      </c>
      <c r="D350" s="1" t="s">
        <v>722</v>
      </c>
      <c r="E350" s="1" t="s">
        <v>688</v>
      </c>
      <c r="F350" s="1" t="s">
        <v>695</v>
      </c>
      <c r="G350" s="1">
        <v>11100</v>
      </c>
    </row>
    <row r="351" spans="1:7" x14ac:dyDescent="0.25">
      <c r="A351" s="2">
        <v>43524</v>
      </c>
      <c r="B351" s="1" t="s">
        <v>721</v>
      </c>
      <c r="C351" s="1" t="s">
        <v>741</v>
      </c>
      <c r="D351" s="1" t="s">
        <v>723</v>
      </c>
      <c r="E351" s="1" t="s">
        <v>688</v>
      </c>
      <c r="F351" s="1" t="s">
        <v>695</v>
      </c>
      <c r="G351" s="1">
        <v>9000</v>
      </c>
    </row>
    <row r="352" spans="1:7" x14ac:dyDescent="0.25">
      <c r="A352" s="2">
        <v>43555</v>
      </c>
      <c r="B352" s="1" t="s">
        <v>721</v>
      </c>
      <c r="C352" s="1" t="s">
        <v>741</v>
      </c>
      <c r="D352" s="1" t="s">
        <v>724</v>
      </c>
      <c r="E352" s="1" t="s">
        <v>688</v>
      </c>
      <c r="F352" s="1" t="s">
        <v>695</v>
      </c>
      <c r="G352" s="1">
        <v>9500</v>
      </c>
    </row>
    <row r="353" spans="1:7" x14ac:dyDescent="0.25">
      <c r="A353" s="2">
        <v>43585</v>
      </c>
      <c r="B353" s="1" t="s">
        <v>721</v>
      </c>
      <c r="C353" s="1" t="s">
        <v>742</v>
      </c>
      <c r="D353" s="1" t="s">
        <v>725</v>
      </c>
      <c r="E353" s="1" t="s">
        <v>688</v>
      </c>
      <c r="F353" s="1" t="s">
        <v>695</v>
      </c>
      <c r="G353" s="1">
        <v>12250</v>
      </c>
    </row>
    <row r="354" spans="1:7" x14ac:dyDescent="0.25">
      <c r="A354" s="2">
        <v>43616</v>
      </c>
      <c r="B354" s="1" t="s">
        <v>721</v>
      </c>
      <c r="C354" s="1" t="s">
        <v>742</v>
      </c>
      <c r="D354" s="1" t="s">
        <v>726</v>
      </c>
      <c r="E354" s="1" t="s">
        <v>688</v>
      </c>
      <c r="F354" s="1" t="s">
        <v>695</v>
      </c>
      <c r="G354" s="1">
        <v>11400</v>
      </c>
    </row>
    <row r="355" spans="1:7" x14ac:dyDescent="0.25">
      <c r="A355" s="2">
        <v>43646</v>
      </c>
      <c r="B355" s="1" t="s">
        <v>721</v>
      </c>
      <c r="C355" s="1" t="s">
        <v>742</v>
      </c>
      <c r="D355" s="1" t="s">
        <v>727</v>
      </c>
      <c r="E355" s="1" t="s">
        <v>688</v>
      </c>
      <c r="F355" s="1" t="s">
        <v>695</v>
      </c>
      <c r="G355" s="1">
        <v>5700</v>
      </c>
    </row>
    <row r="356" spans="1:7" x14ac:dyDescent="0.25">
      <c r="A356" s="2">
        <v>43677</v>
      </c>
      <c r="B356" s="1" t="s">
        <v>721</v>
      </c>
      <c r="C356" s="1" t="s">
        <v>743</v>
      </c>
      <c r="D356" s="1" t="s">
        <v>728</v>
      </c>
      <c r="E356" s="1" t="s">
        <v>688</v>
      </c>
      <c r="F356" s="1" t="s">
        <v>695</v>
      </c>
      <c r="G356" s="1">
        <v>10000</v>
      </c>
    </row>
    <row r="357" spans="1:7" x14ac:dyDescent="0.25">
      <c r="A357" s="2">
        <v>43708</v>
      </c>
      <c r="B357" s="1" t="s">
        <v>721</v>
      </c>
      <c r="C357" s="1" t="s">
        <v>743</v>
      </c>
      <c r="D357" s="1" t="s">
        <v>729</v>
      </c>
      <c r="E357" s="1" t="s">
        <v>688</v>
      </c>
      <c r="F357" s="1" t="s">
        <v>695</v>
      </c>
      <c r="G357" s="1">
        <v>4650</v>
      </c>
    </row>
    <row r="358" spans="1:7" x14ac:dyDescent="0.25">
      <c r="A358" s="2">
        <v>43738</v>
      </c>
      <c r="B358" s="1" t="s">
        <v>721</v>
      </c>
      <c r="C358" s="1" t="s">
        <v>743</v>
      </c>
      <c r="D358" s="1" t="s">
        <v>730</v>
      </c>
      <c r="E358" s="1" t="s">
        <v>688</v>
      </c>
      <c r="F358" s="1" t="s">
        <v>695</v>
      </c>
      <c r="G358" s="1">
        <v>13850</v>
      </c>
    </row>
    <row r="359" spans="1:7" x14ac:dyDescent="0.25">
      <c r="A359" s="2">
        <v>43769</v>
      </c>
      <c r="B359" s="1" t="s">
        <v>721</v>
      </c>
      <c r="C359" s="1" t="s">
        <v>744</v>
      </c>
      <c r="D359" s="1" t="s">
        <v>731</v>
      </c>
      <c r="E359" s="1" t="s">
        <v>688</v>
      </c>
      <c r="F359" s="1" t="s">
        <v>695</v>
      </c>
      <c r="G359" s="1">
        <v>11700</v>
      </c>
    </row>
    <row r="360" spans="1:7" x14ac:dyDescent="0.25">
      <c r="A360" s="2">
        <v>43799</v>
      </c>
      <c r="B360" s="1" t="s">
        <v>721</v>
      </c>
      <c r="C360" s="1" t="s">
        <v>744</v>
      </c>
      <c r="D360" s="1" t="s">
        <v>732</v>
      </c>
      <c r="E360" s="1" t="s">
        <v>688</v>
      </c>
      <c r="F360" s="1" t="s">
        <v>695</v>
      </c>
      <c r="G360" s="1">
        <v>7800</v>
      </c>
    </row>
    <row r="361" spans="1:7" x14ac:dyDescent="0.25">
      <c r="A361" s="2">
        <v>43830</v>
      </c>
      <c r="B361" s="1" t="s">
        <v>721</v>
      </c>
      <c r="C361" s="1" t="s">
        <v>744</v>
      </c>
      <c r="D361" s="1" t="s">
        <v>733</v>
      </c>
      <c r="E361" s="1" t="s">
        <v>688</v>
      </c>
      <c r="F361" s="1" t="s">
        <v>695</v>
      </c>
      <c r="G361" s="1">
        <v>11500</v>
      </c>
    </row>
    <row r="362" spans="1:7" x14ac:dyDescent="0.25">
      <c r="A362" s="2">
        <v>43496</v>
      </c>
      <c r="B362" s="1" t="s">
        <v>721</v>
      </c>
      <c r="C362" s="1" t="s">
        <v>741</v>
      </c>
      <c r="D362" s="1" t="s">
        <v>722</v>
      </c>
      <c r="E362" s="1" t="s">
        <v>688</v>
      </c>
      <c r="F362" s="1" t="s">
        <v>696</v>
      </c>
      <c r="G362" s="1">
        <v>3340</v>
      </c>
    </row>
    <row r="363" spans="1:7" x14ac:dyDescent="0.25">
      <c r="A363" s="2">
        <v>43524</v>
      </c>
      <c r="B363" s="1" t="s">
        <v>721</v>
      </c>
      <c r="C363" s="1" t="s">
        <v>741</v>
      </c>
      <c r="D363" s="1" t="s">
        <v>723</v>
      </c>
      <c r="E363" s="1" t="s">
        <v>688</v>
      </c>
      <c r="F363" s="1" t="s">
        <v>696</v>
      </c>
      <c r="G363" s="1">
        <v>3200</v>
      </c>
    </row>
    <row r="364" spans="1:7" x14ac:dyDescent="0.25">
      <c r="A364" s="2">
        <v>43555</v>
      </c>
      <c r="B364" s="1" t="s">
        <v>721</v>
      </c>
      <c r="C364" s="1" t="s">
        <v>741</v>
      </c>
      <c r="D364" s="1" t="s">
        <v>724</v>
      </c>
      <c r="E364" s="1" t="s">
        <v>688</v>
      </c>
      <c r="F364" s="1" t="s">
        <v>696</v>
      </c>
      <c r="G364" s="1">
        <v>6300</v>
      </c>
    </row>
    <row r="365" spans="1:7" x14ac:dyDescent="0.25">
      <c r="A365" s="2">
        <v>43585</v>
      </c>
      <c r="B365" s="1" t="s">
        <v>721</v>
      </c>
      <c r="C365" s="1" t="s">
        <v>742</v>
      </c>
      <c r="D365" s="1" t="s">
        <v>725</v>
      </c>
      <c r="E365" s="1" t="s">
        <v>688</v>
      </c>
      <c r="F365" s="1" t="s">
        <v>696</v>
      </c>
      <c r="G365" s="1">
        <v>6100</v>
      </c>
    </row>
    <row r="366" spans="1:7" x14ac:dyDescent="0.25">
      <c r="A366" s="2">
        <v>43616</v>
      </c>
      <c r="B366" s="1" t="s">
        <v>721</v>
      </c>
      <c r="C366" s="1" t="s">
        <v>742</v>
      </c>
      <c r="D366" s="1" t="s">
        <v>726</v>
      </c>
      <c r="E366" s="1" t="s">
        <v>688</v>
      </c>
      <c r="F366" s="1" t="s">
        <v>696</v>
      </c>
      <c r="G366" s="1">
        <v>6900</v>
      </c>
    </row>
    <row r="367" spans="1:7" x14ac:dyDescent="0.25">
      <c r="A367" s="2">
        <v>43646</v>
      </c>
      <c r="B367" s="1" t="s">
        <v>721</v>
      </c>
      <c r="C367" s="1" t="s">
        <v>742</v>
      </c>
      <c r="D367" s="1" t="s">
        <v>727</v>
      </c>
      <c r="E367" s="1" t="s">
        <v>688</v>
      </c>
      <c r="F367" s="1" t="s">
        <v>696</v>
      </c>
      <c r="G367" s="1">
        <v>5200</v>
      </c>
    </row>
    <row r="368" spans="1:7" x14ac:dyDescent="0.25">
      <c r="A368" s="2">
        <v>43677</v>
      </c>
      <c r="B368" s="1" t="s">
        <v>721</v>
      </c>
      <c r="C368" s="1" t="s">
        <v>743</v>
      </c>
      <c r="D368" s="1" t="s">
        <v>728</v>
      </c>
      <c r="E368" s="1" t="s">
        <v>688</v>
      </c>
      <c r="F368" s="1" t="s">
        <v>696</v>
      </c>
      <c r="G368" s="1">
        <v>9000</v>
      </c>
    </row>
    <row r="369" spans="1:7" x14ac:dyDescent="0.25">
      <c r="A369" s="2">
        <v>43708</v>
      </c>
      <c r="B369" s="1" t="s">
        <v>721</v>
      </c>
      <c r="C369" s="1" t="s">
        <v>743</v>
      </c>
      <c r="D369" s="1" t="s">
        <v>729</v>
      </c>
      <c r="E369" s="1" t="s">
        <v>688</v>
      </c>
      <c r="F369" s="1" t="s">
        <v>696</v>
      </c>
      <c r="G369" s="1">
        <v>6300</v>
      </c>
    </row>
    <row r="370" spans="1:7" x14ac:dyDescent="0.25">
      <c r="A370" s="2">
        <v>43738</v>
      </c>
      <c r="B370" s="1" t="s">
        <v>721</v>
      </c>
      <c r="C370" s="1" t="s">
        <v>743</v>
      </c>
      <c r="D370" s="1" t="s">
        <v>730</v>
      </c>
      <c r="E370" s="1" t="s">
        <v>688</v>
      </c>
      <c r="F370" s="1" t="s">
        <v>696</v>
      </c>
      <c r="G370" s="1">
        <v>6200</v>
      </c>
    </row>
    <row r="371" spans="1:7" x14ac:dyDescent="0.25">
      <c r="A371" s="2">
        <v>43769</v>
      </c>
      <c r="B371" s="1" t="s">
        <v>721</v>
      </c>
      <c r="C371" s="1" t="s">
        <v>744</v>
      </c>
      <c r="D371" s="1" t="s">
        <v>731</v>
      </c>
      <c r="E371" s="1" t="s">
        <v>688</v>
      </c>
      <c r="F371" s="1" t="s">
        <v>696</v>
      </c>
      <c r="G371" s="1">
        <v>6600</v>
      </c>
    </row>
    <row r="372" spans="1:7" x14ac:dyDescent="0.25">
      <c r="A372" s="2">
        <v>43799</v>
      </c>
      <c r="B372" s="1" t="s">
        <v>721</v>
      </c>
      <c r="C372" s="1" t="s">
        <v>744</v>
      </c>
      <c r="D372" s="1" t="s">
        <v>732</v>
      </c>
      <c r="E372" s="1" t="s">
        <v>688</v>
      </c>
      <c r="F372" s="1" t="s">
        <v>696</v>
      </c>
      <c r="G372" s="1">
        <v>6900</v>
      </c>
    </row>
    <row r="373" spans="1:7" x14ac:dyDescent="0.25">
      <c r="A373" s="2">
        <v>43830</v>
      </c>
      <c r="B373" s="1" t="s">
        <v>721</v>
      </c>
      <c r="C373" s="1" t="s">
        <v>744</v>
      </c>
      <c r="D373" s="1" t="s">
        <v>733</v>
      </c>
      <c r="E373" s="1" t="s">
        <v>688</v>
      </c>
      <c r="F373" s="1" t="s">
        <v>696</v>
      </c>
      <c r="G373" s="1">
        <v>5800</v>
      </c>
    </row>
    <row r="374" spans="1:7" x14ac:dyDescent="0.25">
      <c r="A374" s="2">
        <v>43496</v>
      </c>
      <c r="B374" s="1" t="s">
        <v>721</v>
      </c>
      <c r="C374" s="1" t="s">
        <v>741</v>
      </c>
      <c r="D374" s="1" t="s">
        <v>722</v>
      </c>
      <c r="E374" s="1" t="s">
        <v>688</v>
      </c>
      <c r="F374" s="1" t="s">
        <v>697</v>
      </c>
      <c r="G374" s="1">
        <v>3650</v>
      </c>
    </row>
    <row r="375" spans="1:7" x14ac:dyDescent="0.25">
      <c r="A375" s="2">
        <v>43524</v>
      </c>
      <c r="B375" s="1" t="s">
        <v>721</v>
      </c>
      <c r="C375" s="1" t="s">
        <v>741</v>
      </c>
      <c r="D375" s="1" t="s">
        <v>723</v>
      </c>
      <c r="E375" s="1" t="s">
        <v>688</v>
      </c>
      <c r="F375" s="1" t="s">
        <v>697</v>
      </c>
      <c r="G375" s="1">
        <v>3000</v>
      </c>
    </row>
    <row r="376" spans="1:7" x14ac:dyDescent="0.25">
      <c r="A376" s="2">
        <v>43555</v>
      </c>
      <c r="B376" s="1" t="s">
        <v>721</v>
      </c>
      <c r="C376" s="1" t="s">
        <v>741</v>
      </c>
      <c r="D376" s="1" t="s">
        <v>724</v>
      </c>
      <c r="E376" s="1" t="s">
        <v>688</v>
      </c>
      <c r="F376" s="1" t="s">
        <v>697</v>
      </c>
      <c r="G376" s="1">
        <v>7925</v>
      </c>
    </row>
    <row r="377" spans="1:7" x14ac:dyDescent="0.25">
      <c r="A377" s="2">
        <v>43585</v>
      </c>
      <c r="B377" s="1" t="s">
        <v>721</v>
      </c>
      <c r="C377" s="1" t="s">
        <v>742</v>
      </c>
      <c r="D377" s="1" t="s">
        <v>725</v>
      </c>
      <c r="E377" s="1" t="s">
        <v>688</v>
      </c>
      <c r="F377" s="1" t="s">
        <v>697</v>
      </c>
      <c r="G377" s="1">
        <v>6150</v>
      </c>
    </row>
    <row r="378" spans="1:7" x14ac:dyDescent="0.25">
      <c r="A378" s="2">
        <v>43616</v>
      </c>
      <c r="B378" s="1" t="s">
        <v>721</v>
      </c>
      <c r="C378" s="1" t="s">
        <v>742</v>
      </c>
      <c r="D378" s="1" t="s">
        <v>726</v>
      </c>
      <c r="E378" s="1" t="s">
        <v>688</v>
      </c>
      <c r="F378" s="1" t="s">
        <v>697</v>
      </c>
      <c r="G378" s="1">
        <v>8175</v>
      </c>
    </row>
    <row r="379" spans="1:7" x14ac:dyDescent="0.25">
      <c r="A379" s="2">
        <v>43646</v>
      </c>
      <c r="B379" s="1" t="s">
        <v>721</v>
      </c>
      <c r="C379" s="1" t="s">
        <v>742</v>
      </c>
      <c r="D379" s="1" t="s">
        <v>727</v>
      </c>
      <c r="E379" s="1" t="s">
        <v>688</v>
      </c>
      <c r="F379" s="1" t="s">
        <v>697</v>
      </c>
      <c r="G379" s="1">
        <v>10150</v>
      </c>
    </row>
    <row r="380" spans="1:7" x14ac:dyDescent="0.25">
      <c r="A380" s="2">
        <v>43677</v>
      </c>
      <c r="B380" s="1" t="s">
        <v>721</v>
      </c>
      <c r="C380" s="1" t="s">
        <v>743</v>
      </c>
      <c r="D380" s="1" t="s">
        <v>728</v>
      </c>
      <c r="E380" s="1" t="s">
        <v>688</v>
      </c>
      <c r="F380" s="1" t="s">
        <v>697</v>
      </c>
      <c r="G380" s="1">
        <v>9900</v>
      </c>
    </row>
    <row r="381" spans="1:7" x14ac:dyDescent="0.25">
      <c r="A381" s="2">
        <v>43708</v>
      </c>
      <c r="B381" s="1" t="s">
        <v>721</v>
      </c>
      <c r="C381" s="1" t="s">
        <v>743</v>
      </c>
      <c r="D381" s="1" t="s">
        <v>729</v>
      </c>
      <c r="E381" s="1" t="s">
        <v>688</v>
      </c>
      <c r="F381" s="1" t="s">
        <v>697</v>
      </c>
      <c r="G381" s="1">
        <v>9300</v>
      </c>
    </row>
    <row r="382" spans="1:7" x14ac:dyDescent="0.25">
      <c r="A382" s="2">
        <v>43738</v>
      </c>
      <c r="B382" s="1" t="s">
        <v>721</v>
      </c>
      <c r="C382" s="1" t="s">
        <v>743</v>
      </c>
      <c r="D382" s="1" t="s">
        <v>730</v>
      </c>
      <c r="E382" s="1" t="s">
        <v>688</v>
      </c>
      <c r="F382" s="1" t="s">
        <v>697</v>
      </c>
      <c r="G382" s="1">
        <v>12760</v>
      </c>
    </row>
    <row r="383" spans="1:7" x14ac:dyDescent="0.25">
      <c r="A383" s="2">
        <v>43769</v>
      </c>
      <c r="B383" s="1" t="s">
        <v>721</v>
      </c>
      <c r="C383" s="1" t="s">
        <v>744</v>
      </c>
      <c r="D383" s="1" t="s">
        <v>731</v>
      </c>
      <c r="E383" s="1" t="s">
        <v>688</v>
      </c>
      <c r="F383" s="1" t="s">
        <v>697</v>
      </c>
      <c r="G383" s="1">
        <v>52550</v>
      </c>
    </row>
    <row r="384" spans="1:7" x14ac:dyDescent="0.25">
      <c r="A384" s="2">
        <v>43799</v>
      </c>
      <c r="B384" s="1" t="s">
        <v>721</v>
      </c>
      <c r="C384" s="1" t="s">
        <v>744</v>
      </c>
      <c r="D384" s="1" t="s">
        <v>732</v>
      </c>
      <c r="E384" s="1" t="s">
        <v>688</v>
      </c>
      <c r="F384" s="1" t="s">
        <v>697</v>
      </c>
      <c r="G384" s="1">
        <v>14800</v>
      </c>
    </row>
    <row r="385" spans="1:7" x14ac:dyDescent="0.25">
      <c r="A385" s="2">
        <v>43830</v>
      </c>
      <c r="B385" s="1" t="s">
        <v>721</v>
      </c>
      <c r="C385" s="1" t="s">
        <v>744</v>
      </c>
      <c r="D385" s="1" t="s">
        <v>733</v>
      </c>
      <c r="E385" s="1" t="s">
        <v>688</v>
      </c>
      <c r="F385" s="1" t="s">
        <v>697</v>
      </c>
      <c r="G385" s="1">
        <v>98166.720000000001</v>
      </c>
    </row>
    <row r="386" spans="1:7" x14ac:dyDescent="0.25">
      <c r="A386" s="2">
        <v>43496</v>
      </c>
      <c r="B386" s="1" t="s">
        <v>721</v>
      </c>
      <c r="C386" s="1" t="s">
        <v>741</v>
      </c>
      <c r="D386" s="1" t="s">
        <v>722</v>
      </c>
      <c r="E386" s="1" t="s">
        <v>688</v>
      </c>
      <c r="F386" s="1" t="s">
        <v>698</v>
      </c>
      <c r="G386" s="1">
        <v>1185.24</v>
      </c>
    </row>
    <row r="387" spans="1:7" x14ac:dyDescent="0.25">
      <c r="A387" s="2">
        <v>43524</v>
      </c>
      <c r="B387" s="1" t="s">
        <v>721</v>
      </c>
      <c r="C387" s="1" t="s">
        <v>741</v>
      </c>
      <c r="D387" s="1" t="s">
        <v>723</v>
      </c>
      <c r="E387" s="1" t="s">
        <v>688</v>
      </c>
      <c r="F387" s="1" t="s">
        <v>698</v>
      </c>
      <c r="G387" s="1">
        <v>4455.3599999999997</v>
      </c>
    </row>
    <row r="388" spans="1:7" x14ac:dyDescent="0.25">
      <c r="A388" s="2">
        <v>43555</v>
      </c>
      <c r="B388" s="1" t="s">
        <v>721</v>
      </c>
      <c r="C388" s="1" t="s">
        <v>741</v>
      </c>
      <c r="D388" s="1" t="s">
        <v>724</v>
      </c>
      <c r="E388" s="1" t="s">
        <v>688</v>
      </c>
      <c r="F388" s="1" t="s">
        <v>698</v>
      </c>
      <c r="G388" s="1">
        <v>7500</v>
      </c>
    </row>
    <row r="389" spans="1:7" x14ac:dyDescent="0.25">
      <c r="A389" s="2">
        <v>43585</v>
      </c>
      <c r="B389" s="1" t="s">
        <v>721</v>
      </c>
      <c r="C389" s="1" t="s">
        <v>742</v>
      </c>
      <c r="D389" s="1" t="s">
        <v>725</v>
      </c>
      <c r="E389" s="1" t="s">
        <v>688</v>
      </c>
      <c r="F389" s="1" t="s">
        <v>698</v>
      </c>
      <c r="G389" s="1">
        <v>4000</v>
      </c>
    </row>
    <row r="390" spans="1:7" x14ac:dyDescent="0.25">
      <c r="A390" s="2">
        <v>43616</v>
      </c>
      <c r="B390" s="1" t="s">
        <v>721</v>
      </c>
      <c r="C390" s="1" t="s">
        <v>742</v>
      </c>
      <c r="D390" s="1" t="s">
        <v>726</v>
      </c>
      <c r="E390" s="1" t="s">
        <v>688</v>
      </c>
      <c r="F390" s="1" t="s">
        <v>698</v>
      </c>
      <c r="G390" s="1">
        <v>0</v>
      </c>
    </row>
    <row r="391" spans="1:7" x14ac:dyDescent="0.25">
      <c r="A391" s="2">
        <v>43646</v>
      </c>
      <c r="B391" s="1" t="s">
        <v>721</v>
      </c>
      <c r="C391" s="1" t="s">
        <v>742</v>
      </c>
      <c r="D391" s="1" t="s">
        <v>727</v>
      </c>
      <c r="E391" s="1" t="s">
        <v>688</v>
      </c>
      <c r="F391" s="1" t="s">
        <v>698</v>
      </c>
      <c r="G391" s="1">
        <v>2250</v>
      </c>
    </row>
    <row r="392" spans="1:7" x14ac:dyDescent="0.25">
      <c r="A392" s="2">
        <v>43677</v>
      </c>
      <c r="B392" s="1" t="s">
        <v>721</v>
      </c>
      <c r="C392" s="1" t="s">
        <v>743</v>
      </c>
      <c r="D392" s="1" t="s">
        <v>728</v>
      </c>
      <c r="E392" s="1" t="s">
        <v>688</v>
      </c>
      <c r="F392" s="1" t="s">
        <v>698</v>
      </c>
      <c r="G392" s="1">
        <v>2250</v>
      </c>
    </row>
    <row r="393" spans="1:7" x14ac:dyDescent="0.25">
      <c r="A393" s="2">
        <v>43708</v>
      </c>
      <c r="B393" s="1" t="s">
        <v>721</v>
      </c>
      <c r="C393" s="1" t="s">
        <v>743</v>
      </c>
      <c r="D393" s="1" t="s">
        <v>729</v>
      </c>
      <c r="E393" s="1" t="s">
        <v>688</v>
      </c>
      <c r="F393" s="1" t="s">
        <v>698</v>
      </c>
      <c r="G393" s="1">
        <v>9500</v>
      </c>
    </row>
    <row r="394" spans="1:7" x14ac:dyDescent="0.25">
      <c r="A394" s="2">
        <v>43738</v>
      </c>
      <c r="B394" s="1" t="s">
        <v>721</v>
      </c>
      <c r="C394" s="1" t="s">
        <v>743</v>
      </c>
      <c r="D394" s="1" t="s">
        <v>730</v>
      </c>
      <c r="E394" s="1" t="s">
        <v>688</v>
      </c>
      <c r="F394" s="1" t="s">
        <v>698</v>
      </c>
      <c r="G394" s="1">
        <v>6283.33</v>
      </c>
    </row>
    <row r="395" spans="1:7" x14ac:dyDescent="0.25">
      <c r="A395" s="2">
        <v>43769</v>
      </c>
      <c r="B395" s="1" t="s">
        <v>721</v>
      </c>
      <c r="C395" s="1" t="s">
        <v>744</v>
      </c>
      <c r="D395" s="1" t="s">
        <v>731</v>
      </c>
      <c r="E395" s="1" t="s">
        <v>688</v>
      </c>
      <c r="F395" s="1" t="s">
        <v>698</v>
      </c>
      <c r="G395" s="1">
        <v>10400</v>
      </c>
    </row>
    <row r="396" spans="1:7" x14ac:dyDescent="0.25">
      <c r="A396" s="2">
        <v>43799</v>
      </c>
      <c r="B396" s="1" t="s">
        <v>721</v>
      </c>
      <c r="C396" s="1" t="s">
        <v>744</v>
      </c>
      <c r="D396" s="1" t="s">
        <v>732</v>
      </c>
      <c r="E396" s="1" t="s">
        <v>688</v>
      </c>
      <c r="F396" s="1" t="s">
        <v>698</v>
      </c>
      <c r="G396" s="1">
        <v>15600</v>
      </c>
    </row>
    <row r="397" spans="1:7" x14ac:dyDescent="0.25">
      <c r="A397" s="2">
        <v>43830</v>
      </c>
      <c r="B397" s="1" t="s">
        <v>721</v>
      </c>
      <c r="C397" s="1" t="s">
        <v>744</v>
      </c>
      <c r="D397" s="1" t="s">
        <v>733</v>
      </c>
      <c r="E397" s="1" t="s">
        <v>688</v>
      </c>
      <c r="F397" s="1" t="s">
        <v>698</v>
      </c>
      <c r="G397" s="1">
        <v>13333.37</v>
      </c>
    </row>
    <row r="398" spans="1:7" x14ac:dyDescent="0.25">
      <c r="A398" s="2">
        <v>43496</v>
      </c>
      <c r="B398" s="1" t="s">
        <v>721</v>
      </c>
      <c r="C398" s="1" t="s">
        <v>741</v>
      </c>
      <c r="D398" s="1" t="s">
        <v>722</v>
      </c>
      <c r="E398" s="1" t="s">
        <v>688</v>
      </c>
      <c r="F398" s="1" t="s">
        <v>699</v>
      </c>
      <c r="G398" s="1">
        <v>9500</v>
      </c>
    </row>
    <row r="399" spans="1:7" x14ac:dyDescent="0.25">
      <c r="A399" s="2">
        <v>43524</v>
      </c>
      <c r="B399" s="1" t="s">
        <v>721</v>
      </c>
      <c r="C399" s="1" t="s">
        <v>741</v>
      </c>
      <c r="D399" s="1" t="s">
        <v>723</v>
      </c>
      <c r="E399" s="1" t="s">
        <v>688</v>
      </c>
      <c r="F399" s="1" t="s">
        <v>699</v>
      </c>
      <c r="G399" s="1">
        <v>12500</v>
      </c>
    </row>
    <row r="400" spans="1:7" x14ac:dyDescent="0.25">
      <c r="A400" s="2">
        <v>43555</v>
      </c>
      <c r="B400" s="1" t="s">
        <v>721</v>
      </c>
      <c r="C400" s="1" t="s">
        <v>741</v>
      </c>
      <c r="D400" s="1" t="s">
        <v>724</v>
      </c>
      <c r="E400" s="1" t="s">
        <v>688</v>
      </c>
      <c r="F400" s="1" t="s">
        <v>699</v>
      </c>
      <c r="G400" s="1">
        <v>12500</v>
      </c>
    </row>
    <row r="401" spans="1:7" x14ac:dyDescent="0.25">
      <c r="A401" s="2">
        <v>43585</v>
      </c>
      <c r="B401" s="1" t="s">
        <v>721</v>
      </c>
      <c r="C401" s="1" t="s">
        <v>742</v>
      </c>
      <c r="D401" s="1" t="s">
        <v>725</v>
      </c>
      <c r="E401" s="1" t="s">
        <v>688</v>
      </c>
      <c r="F401" s="1" t="s">
        <v>699</v>
      </c>
      <c r="G401" s="1">
        <v>12500</v>
      </c>
    </row>
    <row r="402" spans="1:7" x14ac:dyDescent="0.25">
      <c r="A402" s="2">
        <v>43616</v>
      </c>
      <c r="B402" s="1" t="s">
        <v>721</v>
      </c>
      <c r="C402" s="1" t="s">
        <v>742</v>
      </c>
      <c r="D402" s="1" t="s">
        <v>726</v>
      </c>
      <c r="E402" s="1" t="s">
        <v>688</v>
      </c>
      <c r="F402" s="1" t="s">
        <v>699</v>
      </c>
      <c r="G402" s="1">
        <v>12500</v>
      </c>
    </row>
    <row r="403" spans="1:7" x14ac:dyDescent="0.25">
      <c r="A403" s="2">
        <v>43646</v>
      </c>
      <c r="B403" s="1" t="s">
        <v>721</v>
      </c>
      <c r="C403" s="1" t="s">
        <v>742</v>
      </c>
      <c r="D403" s="1" t="s">
        <v>727</v>
      </c>
      <c r="E403" s="1" t="s">
        <v>688</v>
      </c>
      <c r="F403" s="1" t="s">
        <v>699</v>
      </c>
      <c r="G403" s="1">
        <v>12500</v>
      </c>
    </row>
    <row r="404" spans="1:7" x14ac:dyDescent="0.25">
      <c r="A404" s="2">
        <v>43677</v>
      </c>
      <c r="B404" s="1" t="s">
        <v>721</v>
      </c>
      <c r="C404" s="1" t="s">
        <v>743</v>
      </c>
      <c r="D404" s="1" t="s">
        <v>728</v>
      </c>
      <c r="E404" s="1" t="s">
        <v>688</v>
      </c>
      <c r="F404" s="1" t="s">
        <v>699</v>
      </c>
      <c r="G404" s="1">
        <v>9750</v>
      </c>
    </row>
    <row r="405" spans="1:7" x14ac:dyDescent="0.25">
      <c r="A405" s="2">
        <v>43708</v>
      </c>
      <c r="B405" s="1" t="s">
        <v>721</v>
      </c>
      <c r="C405" s="1" t="s">
        <v>743</v>
      </c>
      <c r="D405" s="1" t="s">
        <v>729</v>
      </c>
      <c r="E405" s="1" t="s">
        <v>688</v>
      </c>
      <c r="F405" s="1" t="s">
        <v>699</v>
      </c>
      <c r="G405" s="1">
        <v>9750</v>
      </c>
    </row>
    <row r="406" spans="1:7" x14ac:dyDescent="0.25">
      <c r="A406" s="2">
        <v>43738</v>
      </c>
      <c r="B406" s="1" t="s">
        <v>721</v>
      </c>
      <c r="C406" s="1" t="s">
        <v>743</v>
      </c>
      <c r="D406" s="1" t="s">
        <v>730</v>
      </c>
      <c r="E406" s="1" t="s">
        <v>688</v>
      </c>
      <c r="F406" s="1" t="s">
        <v>699</v>
      </c>
      <c r="G406" s="1">
        <v>0</v>
      </c>
    </row>
    <row r="407" spans="1:7" x14ac:dyDescent="0.25">
      <c r="A407" s="2">
        <v>43769</v>
      </c>
      <c r="B407" s="1" t="s">
        <v>721</v>
      </c>
      <c r="C407" s="1" t="s">
        <v>744</v>
      </c>
      <c r="D407" s="1" t="s">
        <v>731</v>
      </c>
      <c r="E407" s="1" t="s">
        <v>688</v>
      </c>
      <c r="F407" s="1" t="s">
        <v>699</v>
      </c>
      <c r="G407" s="1">
        <v>24000</v>
      </c>
    </row>
    <row r="408" spans="1:7" x14ac:dyDescent="0.25">
      <c r="A408" s="2">
        <v>43799</v>
      </c>
      <c r="B408" s="1" t="s">
        <v>721</v>
      </c>
      <c r="C408" s="1" t="s">
        <v>744</v>
      </c>
      <c r="D408" s="1" t="s">
        <v>732</v>
      </c>
      <c r="E408" s="1" t="s">
        <v>688</v>
      </c>
      <c r="F408" s="1" t="s">
        <v>699</v>
      </c>
      <c r="G408" s="1">
        <v>23500</v>
      </c>
    </row>
    <row r="409" spans="1:7" x14ac:dyDescent="0.25">
      <c r="A409" s="2">
        <v>43830</v>
      </c>
      <c r="B409" s="1" t="s">
        <v>721</v>
      </c>
      <c r="C409" s="1" t="s">
        <v>744</v>
      </c>
      <c r="D409" s="1" t="s">
        <v>733</v>
      </c>
      <c r="E409" s="1" t="s">
        <v>688</v>
      </c>
      <c r="F409" s="1" t="s">
        <v>699</v>
      </c>
      <c r="G409" s="1">
        <v>24500</v>
      </c>
    </row>
    <row r="410" spans="1:7" x14ac:dyDescent="0.25">
      <c r="A410" s="2">
        <v>43496</v>
      </c>
      <c r="B410" s="1" t="s">
        <v>721</v>
      </c>
      <c r="C410" s="1" t="s">
        <v>741</v>
      </c>
      <c r="D410" s="1" t="s">
        <v>722</v>
      </c>
      <c r="E410" s="1" t="s">
        <v>688</v>
      </c>
      <c r="F410" s="1" t="s">
        <v>700</v>
      </c>
      <c r="G410" s="1">
        <v>5000</v>
      </c>
    </row>
    <row r="411" spans="1:7" x14ac:dyDescent="0.25">
      <c r="A411" s="2">
        <v>43524</v>
      </c>
      <c r="B411" s="1" t="s">
        <v>721</v>
      </c>
      <c r="C411" s="1" t="s">
        <v>741</v>
      </c>
      <c r="D411" s="1" t="s">
        <v>723</v>
      </c>
      <c r="E411" s="1" t="s">
        <v>688</v>
      </c>
      <c r="F411" s="1" t="s">
        <v>700</v>
      </c>
      <c r="G411" s="1">
        <v>5000</v>
      </c>
    </row>
    <row r="412" spans="1:7" x14ac:dyDescent="0.25">
      <c r="A412" s="2">
        <v>43555</v>
      </c>
      <c r="B412" s="1" t="s">
        <v>721</v>
      </c>
      <c r="C412" s="1" t="s">
        <v>741</v>
      </c>
      <c r="D412" s="1" t="s">
        <v>724</v>
      </c>
      <c r="E412" s="1" t="s">
        <v>688</v>
      </c>
      <c r="F412" s="1" t="s">
        <v>700</v>
      </c>
      <c r="G412" s="1">
        <v>5000</v>
      </c>
    </row>
    <row r="413" spans="1:7" x14ac:dyDescent="0.25">
      <c r="A413" s="2">
        <v>43585</v>
      </c>
      <c r="B413" s="1" t="s">
        <v>721</v>
      </c>
      <c r="C413" s="1" t="s">
        <v>742</v>
      </c>
      <c r="D413" s="1" t="s">
        <v>725</v>
      </c>
      <c r="E413" s="1" t="s">
        <v>688</v>
      </c>
      <c r="F413" s="1" t="s">
        <v>700</v>
      </c>
      <c r="G413" s="1">
        <v>5000</v>
      </c>
    </row>
    <row r="414" spans="1:7" x14ac:dyDescent="0.25">
      <c r="A414" s="2">
        <v>43616</v>
      </c>
      <c r="B414" s="1" t="s">
        <v>721</v>
      </c>
      <c r="C414" s="1" t="s">
        <v>742</v>
      </c>
      <c r="D414" s="1" t="s">
        <v>726</v>
      </c>
      <c r="E414" s="1" t="s">
        <v>688</v>
      </c>
      <c r="F414" s="1" t="s">
        <v>700</v>
      </c>
      <c r="G414" s="1">
        <v>5000</v>
      </c>
    </row>
    <row r="415" spans="1:7" x14ac:dyDescent="0.25">
      <c r="A415" s="2">
        <v>43646</v>
      </c>
      <c r="B415" s="1" t="s">
        <v>721</v>
      </c>
      <c r="C415" s="1" t="s">
        <v>742</v>
      </c>
      <c r="D415" s="1" t="s">
        <v>727</v>
      </c>
      <c r="E415" s="1" t="s">
        <v>688</v>
      </c>
      <c r="F415" s="1" t="s">
        <v>700</v>
      </c>
      <c r="G415" s="1">
        <v>5000</v>
      </c>
    </row>
    <row r="416" spans="1:7" x14ac:dyDescent="0.25">
      <c r="A416" s="2">
        <v>43677</v>
      </c>
      <c r="B416" s="1" t="s">
        <v>721</v>
      </c>
      <c r="C416" s="1" t="s">
        <v>743</v>
      </c>
      <c r="D416" s="1" t="s">
        <v>728</v>
      </c>
      <c r="E416" s="1" t="s">
        <v>688</v>
      </c>
      <c r="F416" s="1" t="s">
        <v>700</v>
      </c>
      <c r="G416" s="1">
        <v>5000</v>
      </c>
    </row>
    <row r="417" spans="1:7" x14ac:dyDescent="0.25">
      <c r="A417" s="2">
        <v>43708</v>
      </c>
      <c r="B417" s="1" t="s">
        <v>721</v>
      </c>
      <c r="C417" s="1" t="s">
        <v>743</v>
      </c>
      <c r="D417" s="1" t="s">
        <v>729</v>
      </c>
      <c r="E417" s="1" t="s">
        <v>688</v>
      </c>
      <c r="F417" s="1" t="s">
        <v>700</v>
      </c>
      <c r="G417" s="1">
        <v>5000</v>
      </c>
    </row>
    <row r="418" spans="1:7" x14ac:dyDescent="0.25">
      <c r="A418" s="2">
        <v>43738</v>
      </c>
      <c r="B418" s="1" t="s">
        <v>721</v>
      </c>
      <c r="C418" s="1" t="s">
        <v>743</v>
      </c>
      <c r="D418" s="1" t="s">
        <v>730</v>
      </c>
      <c r="E418" s="1" t="s">
        <v>688</v>
      </c>
      <c r="F418" s="1" t="s">
        <v>700</v>
      </c>
      <c r="G418" s="1">
        <v>5000</v>
      </c>
    </row>
    <row r="419" spans="1:7" x14ac:dyDescent="0.25">
      <c r="A419" s="2">
        <v>43769</v>
      </c>
      <c r="B419" s="1" t="s">
        <v>721</v>
      </c>
      <c r="C419" s="1" t="s">
        <v>744</v>
      </c>
      <c r="D419" s="1" t="s">
        <v>731</v>
      </c>
      <c r="E419" s="1" t="s">
        <v>688</v>
      </c>
      <c r="F419" s="1" t="s">
        <v>700</v>
      </c>
      <c r="G419" s="1">
        <v>5000</v>
      </c>
    </row>
    <row r="420" spans="1:7" x14ac:dyDescent="0.25">
      <c r="A420" s="2">
        <v>43799</v>
      </c>
      <c r="B420" s="1" t="s">
        <v>721</v>
      </c>
      <c r="C420" s="1" t="s">
        <v>744</v>
      </c>
      <c r="D420" s="1" t="s">
        <v>732</v>
      </c>
      <c r="E420" s="1" t="s">
        <v>688</v>
      </c>
      <c r="F420" s="1" t="s">
        <v>700</v>
      </c>
      <c r="G420" s="1">
        <v>0</v>
      </c>
    </row>
    <row r="421" spans="1:7" x14ac:dyDescent="0.25">
      <c r="A421" s="2">
        <v>43830</v>
      </c>
      <c r="B421" s="1" t="s">
        <v>721</v>
      </c>
      <c r="C421" s="1" t="s">
        <v>744</v>
      </c>
      <c r="D421" s="1" t="s">
        <v>733</v>
      </c>
      <c r="E421" s="1" t="s">
        <v>688</v>
      </c>
      <c r="F421" s="1" t="s">
        <v>700</v>
      </c>
      <c r="G421" s="1">
        <v>6666.67</v>
      </c>
    </row>
    <row r="422" spans="1:7" x14ac:dyDescent="0.25">
      <c r="A422" s="2">
        <v>43496</v>
      </c>
      <c r="B422" s="1" t="s">
        <v>721</v>
      </c>
      <c r="C422" s="1" t="s">
        <v>741</v>
      </c>
      <c r="D422" s="1" t="s">
        <v>722</v>
      </c>
      <c r="E422" s="1" t="s">
        <v>688</v>
      </c>
      <c r="F422" s="1" t="s">
        <v>701</v>
      </c>
      <c r="G422" s="1">
        <v>18333.330000000002</v>
      </c>
    </row>
    <row r="423" spans="1:7" x14ac:dyDescent="0.25">
      <c r="A423" s="2">
        <v>43524</v>
      </c>
      <c r="B423" s="1" t="s">
        <v>721</v>
      </c>
      <c r="C423" s="1" t="s">
        <v>741</v>
      </c>
      <c r="D423" s="1" t="s">
        <v>723</v>
      </c>
      <c r="E423" s="1" t="s">
        <v>688</v>
      </c>
      <c r="F423" s="1" t="s">
        <v>701</v>
      </c>
      <c r="G423" s="1">
        <v>18333.330000000002</v>
      </c>
    </row>
    <row r="424" spans="1:7" x14ac:dyDescent="0.25">
      <c r="A424" s="2">
        <v>43555</v>
      </c>
      <c r="B424" s="1" t="s">
        <v>721</v>
      </c>
      <c r="C424" s="1" t="s">
        <v>741</v>
      </c>
      <c r="D424" s="1" t="s">
        <v>724</v>
      </c>
      <c r="E424" s="1" t="s">
        <v>688</v>
      </c>
      <c r="F424" s="1" t="s">
        <v>701</v>
      </c>
      <c r="G424" s="1">
        <v>18333.330000000002</v>
      </c>
    </row>
    <row r="425" spans="1:7" x14ac:dyDescent="0.25">
      <c r="A425" s="2">
        <v>43585</v>
      </c>
      <c r="B425" s="1" t="s">
        <v>721</v>
      </c>
      <c r="C425" s="1" t="s">
        <v>742</v>
      </c>
      <c r="D425" s="1" t="s">
        <v>725</v>
      </c>
      <c r="E425" s="1" t="s">
        <v>688</v>
      </c>
      <c r="F425" s="1" t="s">
        <v>701</v>
      </c>
      <c r="G425" s="1">
        <v>18333.330000000002</v>
      </c>
    </row>
    <row r="426" spans="1:7" x14ac:dyDescent="0.25">
      <c r="A426" s="2">
        <v>43616</v>
      </c>
      <c r="B426" s="1" t="s">
        <v>721</v>
      </c>
      <c r="C426" s="1" t="s">
        <v>742</v>
      </c>
      <c r="D426" s="1" t="s">
        <v>726</v>
      </c>
      <c r="E426" s="1" t="s">
        <v>688</v>
      </c>
      <c r="F426" s="1" t="s">
        <v>701</v>
      </c>
      <c r="G426" s="1">
        <v>18333.330000000002</v>
      </c>
    </row>
    <row r="427" spans="1:7" x14ac:dyDescent="0.25">
      <c r="A427" s="2">
        <v>43646</v>
      </c>
      <c r="B427" s="1" t="s">
        <v>721</v>
      </c>
      <c r="C427" s="1" t="s">
        <v>742</v>
      </c>
      <c r="D427" s="1" t="s">
        <v>727</v>
      </c>
      <c r="E427" s="1" t="s">
        <v>688</v>
      </c>
      <c r="F427" s="1" t="s">
        <v>701</v>
      </c>
      <c r="G427" s="1">
        <v>18333.330000000002</v>
      </c>
    </row>
    <row r="428" spans="1:7" x14ac:dyDescent="0.25">
      <c r="A428" s="2">
        <v>43677</v>
      </c>
      <c r="B428" s="1" t="s">
        <v>721</v>
      </c>
      <c r="C428" s="1" t="s">
        <v>743</v>
      </c>
      <c r="D428" s="1" t="s">
        <v>728</v>
      </c>
      <c r="E428" s="1" t="s">
        <v>688</v>
      </c>
      <c r="F428" s="1" t="s">
        <v>701</v>
      </c>
      <c r="G428" s="1">
        <v>18333.330000000002</v>
      </c>
    </row>
    <row r="429" spans="1:7" x14ac:dyDescent="0.25">
      <c r="A429" s="2">
        <v>43708</v>
      </c>
      <c r="B429" s="1" t="s">
        <v>721</v>
      </c>
      <c r="C429" s="1" t="s">
        <v>743</v>
      </c>
      <c r="D429" s="1" t="s">
        <v>729</v>
      </c>
      <c r="E429" s="1" t="s">
        <v>688</v>
      </c>
      <c r="F429" s="1" t="s">
        <v>701</v>
      </c>
      <c r="G429" s="1">
        <v>18120.830000000002</v>
      </c>
    </row>
    <row r="430" spans="1:7" x14ac:dyDescent="0.25">
      <c r="A430" s="2">
        <v>43738</v>
      </c>
      <c r="B430" s="1" t="s">
        <v>721</v>
      </c>
      <c r="C430" s="1" t="s">
        <v>743</v>
      </c>
      <c r="D430" s="1" t="s">
        <v>730</v>
      </c>
      <c r="E430" s="1" t="s">
        <v>688</v>
      </c>
      <c r="F430" s="1" t="s">
        <v>701</v>
      </c>
      <c r="G430" s="1">
        <v>18120.830000000002</v>
      </c>
    </row>
    <row r="431" spans="1:7" x14ac:dyDescent="0.25">
      <c r="A431" s="2">
        <v>43769</v>
      </c>
      <c r="B431" s="1" t="s">
        <v>721</v>
      </c>
      <c r="C431" s="1" t="s">
        <v>744</v>
      </c>
      <c r="D431" s="1" t="s">
        <v>731</v>
      </c>
      <c r="E431" s="1" t="s">
        <v>688</v>
      </c>
      <c r="F431" s="1" t="s">
        <v>701</v>
      </c>
      <c r="G431" s="1">
        <v>18120.830000000002</v>
      </c>
    </row>
    <row r="432" spans="1:7" x14ac:dyDescent="0.25">
      <c r="A432" s="2">
        <v>43799</v>
      </c>
      <c r="B432" s="1" t="s">
        <v>721</v>
      </c>
      <c r="C432" s="1" t="s">
        <v>744</v>
      </c>
      <c r="D432" s="1" t="s">
        <v>732</v>
      </c>
      <c r="E432" s="1" t="s">
        <v>688</v>
      </c>
      <c r="F432" s="1" t="s">
        <v>701</v>
      </c>
      <c r="G432" s="1">
        <v>18333.330000000002</v>
      </c>
    </row>
    <row r="433" spans="1:7" x14ac:dyDescent="0.25">
      <c r="A433" s="2">
        <v>43830</v>
      </c>
      <c r="B433" s="1" t="s">
        <v>721</v>
      </c>
      <c r="C433" s="1" t="s">
        <v>744</v>
      </c>
      <c r="D433" s="1" t="s">
        <v>733</v>
      </c>
      <c r="E433" s="1" t="s">
        <v>688</v>
      </c>
      <c r="F433" s="1" t="s">
        <v>701</v>
      </c>
      <c r="G433" s="1">
        <v>18333.330000000002</v>
      </c>
    </row>
    <row r="434" spans="1:7" x14ac:dyDescent="0.25">
      <c r="A434" s="2">
        <v>43496</v>
      </c>
      <c r="B434" s="1" t="s">
        <v>721</v>
      </c>
      <c r="C434" s="1" t="s">
        <v>741</v>
      </c>
      <c r="D434" s="1" t="s">
        <v>722</v>
      </c>
      <c r="E434" s="1" t="s">
        <v>688</v>
      </c>
      <c r="F434" s="1" t="s">
        <v>702</v>
      </c>
      <c r="G434" s="1">
        <v>6598.2</v>
      </c>
    </row>
    <row r="435" spans="1:7" x14ac:dyDescent="0.25">
      <c r="A435" s="2">
        <v>43524</v>
      </c>
      <c r="B435" s="1" t="s">
        <v>721</v>
      </c>
      <c r="C435" s="1" t="s">
        <v>741</v>
      </c>
      <c r="D435" s="1" t="s">
        <v>723</v>
      </c>
      <c r="E435" s="1" t="s">
        <v>688</v>
      </c>
      <c r="F435" s="1" t="s">
        <v>702</v>
      </c>
      <c r="G435" s="1">
        <v>5396.37</v>
      </c>
    </row>
    <row r="436" spans="1:7" x14ac:dyDescent="0.25">
      <c r="A436" s="2">
        <v>43555</v>
      </c>
      <c r="B436" s="1" t="s">
        <v>721</v>
      </c>
      <c r="C436" s="1" t="s">
        <v>741</v>
      </c>
      <c r="D436" s="1" t="s">
        <v>724</v>
      </c>
      <c r="E436" s="1" t="s">
        <v>688</v>
      </c>
      <c r="F436" s="1" t="s">
        <v>702</v>
      </c>
      <c r="G436" s="1">
        <v>8285.85</v>
      </c>
    </row>
    <row r="437" spans="1:7" x14ac:dyDescent="0.25">
      <c r="A437" s="2">
        <v>43585</v>
      </c>
      <c r="B437" s="1" t="s">
        <v>721</v>
      </c>
      <c r="C437" s="1" t="s">
        <v>742</v>
      </c>
      <c r="D437" s="1" t="s">
        <v>725</v>
      </c>
      <c r="E437" s="1" t="s">
        <v>688</v>
      </c>
      <c r="F437" s="1" t="s">
        <v>702</v>
      </c>
      <c r="G437" s="1">
        <v>9520.75</v>
      </c>
    </row>
    <row r="438" spans="1:7" x14ac:dyDescent="0.25">
      <c r="A438" s="2">
        <v>43616</v>
      </c>
      <c r="B438" s="1" t="s">
        <v>721</v>
      </c>
      <c r="C438" s="1" t="s">
        <v>742</v>
      </c>
      <c r="D438" s="1" t="s">
        <v>726</v>
      </c>
      <c r="E438" s="1" t="s">
        <v>688</v>
      </c>
      <c r="F438" s="1" t="s">
        <v>702</v>
      </c>
      <c r="G438" s="1">
        <v>7344.04</v>
      </c>
    </row>
    <row r="439" spans="1:7" x14ac:dyDescent="0.25">
      <c r="A439" s="2">
        <v>43646</v>
      </c>
      <c r="B439" s="1" t="s">
        <v>721</v>
      </c>
      <c r="C439" s="1" t="s">
        <v>742</v>
      </c>
      <c r="D439" s="1" t="s">
        <v>727</v>
      </c>
      <c r="E439" s="1" t="s">
        <v>688</v>
      </c>
      <c r="F439" s="1" t="s">
        <v>702</v>
      </c>
      <c r="G439" s="1">
        <v>5988.58</v>
      </c>
    </row>
    <row r="440" spans="1:7" x14ac:dyDescent="0.25">
      <c r="A440" s="2">
        <v>43677</v>
      </c>
      <c r="B440" s="1" t="s">
        <v>721</v>
      </c>
      <c r="C440" s="1" t="s">
        <v>743</v>
      </c>
      <c r="D440" s="1" t="s">
        <v>728</v>
      </c>
      <c r="E440" s="1" t="s">
        <v>688</v>
      </c>
      <c r="F440" s="1" t="s">
        <v>702</v>
      </c>
      <c r="G440" s="1">
        <v>11386.75</v>
      </c>
    </row>
    <row r="441" spans="1:7" x14ac:dyDescent="0.25">
      <c r="A441" s="2">
        <v>43708</v>
      </c>
      <c r="B441" s="1" t="s">
        <v>721</v>
      </c>
      <c r="C441" s="1" t="s">
        <v>743</v>
      </c>
      <c r="D441" s="1" t="s">
        <v>729</v>
      </c>
      <c r="E441" s="1" t="s">
        <v>688</v>
      </c>
      <c r="F441" s="1" t="s">
        <v>702</v>
      </c>
      <c r="G441" s="1">
        <v>14074</v>
      </c>
    </row>
    <row r="442" spans="1:7" x14ac:dyDescent="0.25">
      <c r="A442" s="2">
        <v>43738</v>
      </c>
      <c r="B442" s="1" t="s">
        <v>721</v>
      </c>
      <c r="C442" s="1" t="s">
        <v>743</v>
      </c>
      <c r="D442" s="1" t="s">
        <v>730</v>
      </c>
      <c r="E442" s="1" t="s">
        <v>688</v>
      </c>
      <c r="F442" s="1" t="s">
        <v>702</v>
      </c>
      <c r="G442" s="1">
        <v>6753</v>
      </c>
    </row>
    <row r="443" spans="1:7" x14ac:dyDescent="0.25">
      <c r="A443" s="2">
        <v>43769</v>
      </c>
      <c r="B443" s="1" t="s">
        <v>721</v>
      </c>
      <c r="C443" s="1" t="s">
        <v>744</v>
      </c>
      <c r="D443" s="1" t="s">
        <v>731</v>
      </c>
      <c r="E443" s="1" t="s">
        <v>688</v>
      </c>
      <c r="F443" s="1" t="s">
        <v>702</v>
      </c>
      <c r="G443" s="1">
        <v>12504.23</v>
      </c>
    </row>
    <row r="444" spans="1:7" x14ac:dyDescent="0.25">
      <c r="A444" s="2">
        <v>43799</v>
      </c>
      <c r="B444" s="1" t="s">
        <v>721</v>
      </c>
      <c r="C444" s="1" t="s">
        <v>744</v>
      </c>
      <c r="D444" s="1" t="s">
        <v>732</v>
      </c>
      <c r="E444" s="1" t="s">
        <v>688</v>
      </c>
      <c r="F444" s="1" t="s">
        <v>702</v>
      </c>
      <c r="G444" s="1">
        <v>10880.05</v>
      </c>
    </row>
    <row r="445" spans="1:7" x14ac:dyDescent="0.25">
      <c r="A445" s="2">
        <v>43830</v>
      </c>
      <c r="B445" s="1" t="s">
        <v>721</v>
      </c>
      <c r="C445" s="1" t="s">
        <v>744</v>
      </c>
      <c r="D445" s="1" t="s">
        <v>733</v>
      </c>
      <c r="E445" s="1" t="s">
        <v>688</v>
      </c>
      <c r="F445" s="1" t="s">
        <v>702</v>
      </c>
      <c r="G445" s="1">
        <v>15522.93</v>
      </c>
    </row>
    <row r="446" spans="1:7" x14ac:dyDescent="0.25">
      <c r="A446" s="2">
        <v>43496</v>
      </c>
      <c r="B446" s="1" t="s">
        <v>721</v>
      </c>
      <c r="C446" s="1" t="s">
        <v>741</v>
      </c>
      <c r="D446" s="1" t="s">
        <v>722</v>
      </c>
      <c r="E446" s="1" t="s">
        <v>688</v>
      </c>
      <c r="F446" s="1" t="s">
        <v>703</v>
      </c>
      <c r="G446" s="1">
        <v>12780</v>
      </c>
    </row>
    <row r="447" spans="1:7" x14ac:dyDescent="0.25">
      <c r="A447" s="2">
        <v>43524</v>
      </c>
      <c r="B447" s="1" t="s">
        <v>721</v>
      </c>
      <c r="C447" s="1" t="s">
        <v>741</v>
      </c>
      <c r="D447" s="1" t="s">
        <v>723</v>
      </c>
      <c r="E447" s="1" t="s">
        <v>688</v>
      </c>
      <c r="F447" s="1" t="s">
        <v>703</v>
      </c>
      <c r="G447" s="1">
        <v>8932</v>
      </c>
    </row>
    <row r="448" spans="1:7" x14ac:dyDescent="0.25">
      <c r="A448" s="2">
        <v>43555</v>
      </c>
      <c r="B448" s="1" t="s">
        <v>721</v>
      </c>
      <c r="C448" s="1" t="s">
        <v>741</v>
      </c>
      <c r="D448" s="1" t="s">
        <v>724</v>
      </c>
      <c r="E448" s="1" t="s">
        <v>688</v>
      </c>
      <c r="F448" s="1" t="s">
        <v>703</v>
      </c>
      <c r="G448" s="1">
        <v>10570</v>
      </c>
    </row>
    <row r="449" spans="1:7" x14ac:dyDescent="0.25">
      <c r="A449" s="2">
        <v>43585</v>
      </c>
      <c r="B449" s="1" t="s">
        <v>721</v>
      </c>
      <c r="C449" s="1" t="s">
        <v>742</v>
      </c>
      <c r="D449" s="1" t="s">
        <v>725</v>
      </c>
      <c r="E449" s="1" t="s">
        <v>688</v>
      </c>
      <c r="F449" s="1" t="s">
        <v>703</v>
      </c>
      <c r="G449" s="1">
        <v>12970</v>
      </c>
    </row>
    <row r="450" spans="1:7" x14ac:dyDescent="0.25">
      <c r="A450" s="2">
        <v>43616</v>
      </c>
      <c r="B450" s="1" t="s">
        <v>721</v>
      </c>
      <c r="C450" s="1" t="s">
        <v>742</v>
      </c>
      <c r="D450" s="1" t="s">
        <v>726</v>
      </c>
      <c r="E450" s="1" t="s">
        <v>688</v>
      </c>
      <c r="F450" s="1" t="s">
        <v>703</v>
      </c>
      <c r="G450" s="1">
        <v>9056</v>
      </c>
    </row>
    <row r="451" spans="1:7" x14ac:dyDescent="0.25">
      <c r="A451" s="2">
        <v>43646</v>
      </c>
      <c r="B451" s="1" t="s">
        <v>721</v>
      </c>
      <c r="C451" s="1" t="s">
        <v>742</v>
      </c>
      <c r="D451" s="1" t="s">
        <v>727</v>
      </c>
      <c r="E451" s="1" t="s">
        <v>688</v>
      </c>
      <c r="F451" s="1" t="s">
        <v>703</v>
      </c>
      <c r="G451" s="1">
        <v>6480</v>
      </c>
    </row>
    <row r="452" spans="1:7" x14ac:dyDescent="0.25">
      <c r="A452" s="2">
        <v>43677</v>
      </c>
      <c r="B452" s="1" t="s">
        <v>721</v>
      </c>
      <c r="C452" s="1" t="s">
        <v>743</v>
      </c>
      <c r="D452" s="1" t="s">
        <v>728</v>
      </c>
      <c r="E452" s="1" t="s">
        <v>688</v>
      </c>
      <c r="F452" s="1" t="s">
        <v>703</v>
      </c>
      <c r="G452" s="1">
        <v>6480</v>
      </c>
    </row>
    <row r="453" spans="1:7" x14ac:dyDescent="0.25">
      <c r="A453" s="2">
        <v>43708</v>
      </c>
      <c r="B453" s="1" t="s">
        <v>721</v>
      </c>
      <c r="C453" s="1" t="s">
        <v>743</v>
      </c>
      <c r="D453" s="1" t="s">
        <v>729</v>
      </c>
      <c r="E453" s="1" t="s">
        <v>688</v>
      </c>
      <c r="F453" s="1" t="s">
        <v>703</v>
      </c>
      <c r="G453" s="1">
        <v>3240</v>
      </c>
    </row>
    <row r="454" spans="1:7" x14ac:dyDescent="0.25">
      <c r="A454" s="2">
        <v>43738</v>
      </c>
      <c r="B454" s="1" t="s">
        <v>721</v>
      </c>
      <c r="C454" s="1" t="s">
        <v>743</v>
      </c>
      <c r="D454" s="1" t="s">
        <v>730</v>
      </c>
      <c r="E454" s="1" t="s">
        <v>688</v>
      </c>
      <c r="F454" s="1" t="s">
        <v>703</v>
      </c>
      <c r="G454" s="1">
        <v>6500</v>
      </c>
    </row>
    <row r="455" spans="1:7" x14ac:dyDescent="0.25">
      <c r="A455" s="2">
        <v>43769</v>
      </c>
      <c r="B455" s="1" t="s">
        <v>721</v>
      </c>
      <c r="C455" s="1" t="s">
        <v>744</v>
      </c>
      <c r="D455" s="1" t="s">
        <v>731</v>
      </c>
      <c r="E455" s="1" t="s">
        <v>688</v>
      </c>
      <c r="F455" s="1" t="s">
        <v>703</v>
      </c>
      <c r="G455" s="1">
        <v>0</v>
      </c>
    </row>
    <row r="456" spans="1:7" x14ac:dyDescent="0.25">
      <c r="A456" s="2">
        <v>43799</v>
      </c>
      <c r="B456" s="1" t="s">
        <v>721</v>
      </c>
      <c r="C456" s="1" t="s">
        <v>744</v>
      </c>
      <c r="D456" s="1" t="s">
        <v>732</v>
      </c>
      <c r="E456" s="1" t="s">
        <v>688</v>
      </c>
      <c r="F456" s="1" t="s">
        <v>703</v>
      </c>
      <c r="G456" s="1">
        <v>3280</v>
      </c>
    </row>
    <row r="457" spans="1:7" x14ac:dyDescent="0.25">
      <c r="A457" s="2">
        <v>43830</v>
      </c>
      <c r="B457" s="1" t="s">
        <v>721</v>
      </c>
      <c r="C457" s="1" t="s">
        <v>744</v>
      </c>
      <c r="D457" s="1" t="s">
        <v>733</v>
      </c>
      <c r="E457" s="1" t="s">
        <v>688</v>
      </c>
      <c r="F457" s="1" t="s">
        <v>703</v>
      </c>
      <c r="G457" s="1">
        <v>0</v>
      </c>
    </row>
    <row r="458" spans="1:7" x14ac:dyDescent="0.25">
      <c r="A458" s="2">
        <v>43496</v>
      </c>
      <c r="B458" s="1" t="s">
        <v>721</v>
      </c>
      <c r="C458" s="1" t="s">
        <v>741</v>
      </c>
      <c r="D458" s="1" t="s">
        <v>722</v>
      </c>
      <c r="E458" s="1" t="s">
        <v>688</v>
      </c>
      <c r="F458" s="1" t="s">
        <v>122</v>
      </c>
      <c r="G458" s="1">
        <v>2100</v>
      </c>
    </row>
    <row r="459" spans="1:7" x14ac:dyDescent="0.25">
      <c r="A459" s="2">
        <v>43524</v>
      </c>
      <c r="B459" s="1" t="s">
        <v>721</v>
      </c>
      <c r="C459" s="1" t="s">
        <v>741</v>
      </c>
      <c r="D459" s="1" t="s">
        <v>723</v>
      </c>
      <c r="E459" s="1" t="s">
        <v>688</v>
      </c>
      <c r="F459" s="1" t="s">
        <v>122</v>
      </c>
      <c r="G459" s="1">
        <v>2835</v>
      </c>
    </row>
    <row r="460" spans="1:7" x14ac:dyDescent="0.25">
      <c r="A460" s="2">
        <v>43555</v>
      </c>
      <c r="B460" s="1" t="s">
        <v>721</v>
      </c>
      <c r="C460" s="1" t="s">
        <v>741</v>
      </c>
      <c r="D460" s="1" t="s">
        <v>724</v>
      </c>
      <c r="E460" s="1" t="s">
        <v>688</v>
      </c>
      <c r="F460" s="1" t="s">
        <v>122</v>
      </c>
      <c r="G460" s="1">
        <v>3255</v>
      </c>
    </row>
    <row r="461" spans="1:7" x14ac:dyDescent="0.25">
      <c r="A461" s="2">
        <v>43585</v>
      </c>
      <c r="B461" s="1" t="s">
        <v>721</v>
      </c>
      <c r="C461" s="1" t="s">
        <v>742</v>
      </c>
      <c r="D461" s="1" t="s">
        <v>725</v>
      </c>
      <c r="E461" s="1" t="s">
        <v>688</v>
      </c>
      <c r="F461" s="1" t="s">
        <v>122</v>
      </c>
      <c r="G461" s="1">
        <v>3543.75</v>
      </c>
    </row>
    <row r="462" spans="1:7" x14ac:dyDescent="0.25">
      <c r="A462" s="2">
        <v>43616</v>
      </c>
      <c r="B462" s="1" t="s">
        <v>721</v>
      </c>
      <c r="C462" s="1" t="s">
        <v>742</v>
      </c>
      <c r="D462" s="1" t="s">
        <v>726</v>
      </c>
      <c r="E462" s="1" t="s">
        <v>688</v>
      </c>
      <c r="F462" s="1" t="s">
        <v>122</v>
      </c>
      <c r="G462" s="1">
        <v>4803.75</v>
      </c>
    </row>
    <row r="463" spans="1:7" x14ac:dyDescent="0.25">
      <c r="A463" s="2">
        <v>43646</v>
      </c>
      <c r="B463" s="1" t="s">
        <v>721</v>
      </c>
      <c r="C463" s="1" t="s">
        <v>742</v>
      </c>
      <c r="D463" s="1" t="s">
        <v>727</v>
      </c>
      <c r="E463" s="1" t="s">
        <v>688</v>
      </c>
      <c r="F463" s="1" t="s">
        <v>122</v>
      </c>
      <c r="G463" s="1">
        <v>2625</v>
      </c>
    </row>
    <row r="464" spans="1:7" x14ac:dyDescent="0.25">
      <c r="A464" s="2">
        <v>43677</v>
      </c>
      <c r="B464" s="1" t="s">
        <v>721</v>
      </c>
      <c r="C464" s="1" t="s">
        <v>743</v>
      </c>
      <c r="D464" s="1" t="s">
        <v>728</v>
      </c>
      <c r="E464" s="1" t="s">
        <v>688</v>
      </c>
      <c r="F464" s="1" t="s">
        <v>122</v>
      </c>
      <c r="G464" s="1">
        <v>6168.75</v>
      </c>
    </row>
    <row r="465" spans="1:7" x14ac:dyDescent="0.25">
      <c r="A465" s="2">
        <v>43708</v>
      </c>
      <c r="B465" s="1" t="s">
        <v>721</v>
      </c>
      <c r="C465" s="1" t="s">
        <v>743</v>
      </c>
      <c r="D465" s="1" t="s">
        <v>729</v>
      </c>
      <c r="E465" s="1" t="s">
        <v>688</v>
      </c>
      <c r="F465" s="1" t="s">
        <v>122</v>
      </c>
      <c r="G465" s="1">
        <v>2257.5</v>
      </c>
    </row>
    <row r="466" spans="1:7" x14ac:dyDescent="0.25">
      <c r="A466" s="2">
        <v>43738</v>
      </c>
      <c r="B466" s="1" t="s">
        <v>721</v>
      </c>
      <c r="C466" s="1" t="s">
        <v>743</v>
      </c>
      <c r="D466" s="1" t="s">
        <v>730</v>
      </c>
      <c r="E466" s="1" t="s">
        <v>688</v>
      </c>
      <c r="F466" s="1" t="s">
        <v>122</v>
      </c>
      <c r="G466" s="1">
        <v>4541.25</v>
      </c>
    </row>
    <row r="467" spans="1:7" x14ac:dyDescent="0.25">
      <c r="A467" s="2">
        <v>43769</v>
      </c>
      <c r="B467" s="1" t="s">
        <v>721</v>
      </c>
      <c r="C467" s="1" t="s">
        <v>744</v>
      </c>
      <c r="D467" s="1" t="s">
        <v>731</v>
      </c>
      <c r="E467" s="1" t="s">
        <v>688</v>
      </c>
      <c r="F467" s="1" t="s">
        <v>122</v>
      </c>
      <c r="G467" s="1">
        <v>3176.25</v>
      </c>
    </row>
    <row r="468" spans="1:7" x14ac:dyDescent="0.25">
      <c r="A468" s="2">
        <v>43799</v>
      </c>
      <c r="B468" s="1" t="s">
        <v>721</v>
      </c>
      <c r="C468" s="1" t="s">
        <v>744</v>
      </c>
      <c r="D468" s="1" t="s">
        <v>732</v>
      </c>
      <c r="E468" s="1" t="s">
        <v>688</v>
      </c>
      <c r="F468" s="1" t="s">
        <v>122</v>
      </c>
      <c r="G468" s="1">
        <v>2520.25</v>
      </c>
    </row>
    <row r="469" spans="1:7" x14ac:dyDescent="0.25">
      <c r="A469" s="2">
        <v>43830</v>
      </c>
      <c r="B469" s="1" t="s">
        <v>721</v>
      </c>
      <c r="C469" s="1" t="s">
        <v>744</v>
      </c>
      <c r="D469" s="1" t="s">
        <v>733</v>
      </c>
      <c r="E469" s="1" t="s">
        <v>688</v>
      </c>
      <c r="F469" s="1" t="s">
        <v>122</v>
      </c>
      <c r="G469" s="1">
        <v>2730.25</v>
      </c>
    </row>
    <row r="470" spans="1:7" x14ac:dyDescent="0.25">
      <c r="A470" s="2">
        <v>43496</v>
      </c>
      <c r="B470" s="1" t="s">
        <v>721</v>
      </c>
      <c r="C470" s="1" t="s">
        <v>741</v>
      </c>
      <c r="D470" s="1" t="s">
        <v>722</v>
      </c>
      <c r="E470" s="1" t="s">
        <v>688</v>
      </c>
      <c r="F470" s="1" t="s">
        <v>707</v>
      </c>
      <c r="G470" s="1">
        <v>0</v>
      </c>
    </row>
    <row r="471" spans="1:7" x14ac:dyDescent="0.25">
      <c r="A471" s="2">
        <v>43524</v>
      </c>
      <c r="B471" s="1" t="s">
        <v>721</v>
      </c>
      <c r="C471" s="1" t="s">
        <v>741</v>
      </c>
      <c r="D471" s="1" t="s">
        <v>723</v>
      </c>
      <c r="E471" s="1" t="s">
        <v>688</v>
      </c>
      <c r="F471" s="1" t="s">
        <v>707</v>
      </c>
      <c r="G471" s="1">
        <v>0</v>
      </c>
    </row>
    <row r="472" spans="1:7" x14ac:dyDescent="0.25">
      <c r="A472" s="2">
        <v>43555</v>
      </c>
      <c r="B472" s="1" t="s">
        <v>721</v>
      </c>
      <c r="C472" s="1" t="s">
        <v>741</v>
      </c>
      <c r="D472" s="1" t="s">
        <v>724</v>
      </c>
      <c r="E472" s="1" t="s">
        <v>688</v>
      </c>
      <c r="F472" s="1" t="s">
        <v>707</v>
      </c>
      <c r="G472" s="1">
        <v>0</v>
      </c>
    </row>
    <row r="473" spans="1:7" x14ac:dyDescent="0.25">
      <c r="A473" s="2">
        <v>43585</v>
      </c>
      <c r="B473" s="1" t="s">
        <v>721</v>
      </c>
      <c r="C473" s="1" t="s">
        <v>742</v>
      </c>
      <c r="D473" s="1" t="s">
        <v>725</v>
      </c>
      <c r="E473" s="1" t="s">
        <v>688</v>
      </c>
      <c r="F473" s="1" t="s">
        <v>707</v>
      </c>
      <c r="G473" s="1">
        <v>0</v>
      </c>
    </row>
    <row r="474" spans="1:7" x14ac:dyDescent="0.25">
      <c r="A474" s="2">
        <v>43616</v>
      </c>
      <c r="B474" s="1" t="s">
        <v>721</v>
      </c>
      <c r="C474" s="1" t="s">
        <v>742</v>
      </c>
      <c r="D474" s="1" t="s">
        <v>726</v>
      </c>
      <c r="E474" s="1" t="s">
        <v>688</v>
      </c>
      <c r="F474" s="1" t="s">
        <v>707</v>
      </c>
      <c r="G474" s="1">
        <v>0</v>
      </c>
    </row>
    <row r="475" spans="1:7" x14ac:dyDescent="0.25">
      <c r="A475" s="2">
        <v>43646</v>
      </c>
      <c r="B475" s="1" t="s">
        <v>721</v>
      </c>
      <c r="C475" s="1" t="s">
        <v>742</v>
      </c>
      <c r="D475" s="1" t="s">
        <v>727</v>
      </c>
      <c r="E475" s="1" t="s">
        <v>688</v>
      </c>
      <c r="F475" s="1" t="s">
        <v>707</v>
      </c>
      <c r="G475" s="1">
        <v>0</v>
      </c>
    </row>
    <row r="476" spans="1:7" x14ac:dyDescent="0.25">
      <c r="A476" s="2">
        <v>43677</v>
      </c>
      <c r="B476" s="1" t="s">
        <v>721</v>
      </c>
      <c r="C476" s="1" t="s">
        <v>743</v>
      </c>
      <c r="D476" s="1" t="s">
        <v>728</v>
      </c>
      <c r="E476" s="1" t="s">
        <v>688</v>
      </c>
      <c r="F476" s="1" t="s">
        <v>707</v>
      </c>
      <c r="G476" s="1">
        <v>0</v>
      </c>
    </row>
    <row r="477" spans="1:7" x14ac:dyDescent="0.25">
      <c r="A477" s="2">
        <v>43708</v>
      </c>
      <c r="B477" s="1" t="s">
        <v>721</v>
      </c>
      <c r="C477" s="1" t="s">
        <v>743</v>
      </c>
      <c r="D477" s="1" t="s">
        <v>729</v>
      </c>
      <c r="E477" s="1" t="s">
        <v>688</v>
      </c>
      <c r="F477" s="1" t="s">
        <v>707</v>
      </c>
      <c r="G477" s="1">
        <v>0</v>
      </c>
    </row>
    <row r="478" spans="1:7" x14ac:dyDescent="0.25">
      <c r="A478" s="2">
        <v>43738</v>
      </c>
      <c r="B478" s="1" t="s">
        <v>721</v>
      </c>
      <c r="C478" s="1" t="s">
        <v>743</v>
      </c>
      <c r="D478" s="1" t="s">
        <v>730</v>
      </c>
      <c r="E478" s="1" t="s">
        <v>688</v>
      </c>
      <c r="F478" s="1" t="s">
        <v>707</v>
      </c>
      <c r="G478" s="1">
        <v>0</v>
      </c>
    </row>
    <row r="479" spans="1:7" x14ac:dyDescent="0.25">
      <c r="A479" s="2">
        <v>43769</v>
      </c>
      <c r="B479" s="1" t="s">
        <v>721</v>
      </c>
      <c r="C479" s="1" t="s">
        <v>744</v>
      </c>
      <c r="D479" s="1" t="s">
        <v>731</v>
      </c>
      <c r="E479" s="1" t="s">
        <v>688</v>
      </c>
      <c r="F479" s="1" t="s">
        <v>707</v>
      </c>
      <c r="G479" s="1">
        <v>0</v>
      </c>
    </row>
    <row r="480" spans="1:7" x14ac:dyDescent="0.25">
      <c r="A480" s="2">
        <v>43799</v>
      </c>
      <c r="B480" s="1" t="s">
        <v>721</v>
      </c>
      <c r="C480" s="1" t="s">
        <v>744</v>
      </c>
      <c r="D480" s="1" t="s">
        <v>732</v>
      </c>
      <c r="E480" s="1" t="s">
        <v>688</v>
      </c>
      <c r="F480" s="1" t="s">
        <v>707</v>
      </c>
      <c r="G480" s="1">
        <v>0</v>
      </c>
    </row>
    <row r="481" spans="1:7" x14ac:dyDescent="0.25">
      <c r="A481" s="2">
        <v>43830</v>
      </c>
      <c r="B481" s="1" t="s">
        <v>721</v>
      </c>
      <c r="C481" s="1" t="s">
        <v>744</v>
      </c>
      <c r="D481" s="1" t="s">
        <v>733</v>
      </c>
      <c r="E481" s="1" t="s">
        <v>688</v>
      </c>
      <c r="F481" s="1" t="s">
        <v>707</v>
      </c>
      <c r="G481" s="1">
        <v>0</v>
      </c>
    </row>
    <row r="482" spans="1:7" x14ac:dyDescent="0.25">
      <c r="A482" s="2">
        <v>43496</v>
      </c>
      <c r="B482" s="1" t="s">
        <v>721</v>
      </c>
      <c r="C482" s="1" t="s">
        <v>741</v>
      </c>
      <c r="D482" s="1" t="s">
        <v>722</v>
      </c>
      <c r="E482" s="1" t="s">
        <v>688</v>
      </c>
      <c r="F482" s="1" t="s">
        <v>708</v>
      </c>
      <c r="G482" s="1">
        <v>0</v>
      </c>
    </row>
    <row r="483" spans="1:7" x14ac:dyDescent="0.25">
      <c r="A483" s="2">
        <v>43524</v>
      </c>
      <c r="B483" s="1" t="s">
        <v>721</v>
      </c>
      <c r="C483" s="1" t="s">
        <v>741</v>
      </c>
      <c r="D483" s="1" t="s">
        <v>723</v>
      </c>
      <c r="E483" s="1" t="s">
        <v>688</v>
      </c>
      <c r="F483" s="1" t="s">
        <v>708</v>
      </c>
      <c r="G483" s="1">
        <v>0</v>
      </c>
    </row>
    <row r="484" spans="1:7" x14ac:dyDescent="0.25">
      <c r="A484" s="2">
        <v>43555</v>
      </c>
      <c r="B484" s="1" t="s">
        <v>721</v>
      </c>
      <c r="C484" s="1" t="s">
        <v>741</v>
      </c>
      <c r="D484" s="1" t="s">
        <v>724</v>
      </c>
      <c r="E484" s="1" t="s">
        <v>688</v>
      </c>
      <c r="F484" s="1" t="s">
        <v>708</v>
      </c>
      <c r="G484" s="1">
        <v>0</v>
      </c>
    </row>
    <row r="485" spans="1:7" x14ac:dyDescent="0.25">
      <c r="A485" s="2">
        <v>43585</v>
      </c>
      <c r="B485" s="1" t="s">
        <v>721</v>
      </c>
      <c r="C485" s="1" t="s">
        <v>742</v>
      </c>
      <c r="D485" s="1" t="s">
        <v>725</v>
      </c>
      <c r="E485" s="1" t="s">
        <v>688</v>
      </c>
      <c r="F485" s="1" t="s">
        <v>708</v>
      </c>
      <c r="G485" s="1">
        <v>0</v>
      </c>
    </row>
    <row r="486" spans="1:7" x14ac:dyDescent="0.25">
      <c r="A486" s="2">
        <v>43616</v>
      </c>
      <c r="B486" s="1" t="s">
        <v>721</v>
      </c>
      <c r="C486" s="1" t="s">
        <v>742</v>
      </c>
      <c r="D486" s="1" t="s">
        <v>726</v>
      </c>
      <c r="E486" s="1" t="s">
        <v>688</v>
      </c>
      <c r="F486" s="1" t="s">
        <v>708</v>
      </c>
      <c r="G486" s="1">
        <v>33200</v>
      </c>
    </row>
    <row r="487" spans="1:7" x14ac:dyDescent="0.25">
      <c r="A487" s="2">
        <v>43646</v>
      </c>
      <c r="B487" s="1" t="s">
        <v>721</v>
      </c>
      <c r="C487" s="1" t="s">
        <v>742</v>
      </c>
      <c r="D487" s="1" t="s">
        <v>727</v>
      </c>
      <c r="E487" s="1" t="s">
        <v>688</v>
      </c>
      <c r="F487" s="1" t="s">
        <v>708</v>
      </c>
      <c r="G487" s="1">
        <v>21900</v>
      </c>
    </row>
    <row r="488" spans="1:7" x14ac:dyDescent="0.25">
      <c r="A488" s="2">
        <v>43677</v>
      </c>
      <c r="B488" s="1" t="s">
        <v>721</v>
      </c>
      <c r="C488" s="1" t="s">
        <v>743</v>
      </c>
      <c r="D488" s="1" t="s">
        <v>728</v>
      </c>
      <c r="E488" s="1" t="s">
        <v>688</v>
      </c>
      <c r="F488" s="1" t="s">
        <v>708</v>
      </c>
      <c r="G488" s="1">
        <v>0</v>
      </c>
    </row>
    <row r="489" spans="1:7" x14ac:dyDescent="0.25">
      <c r="A489" s="2">
        <v>43708</v>
      </c>
      <c r="B489" s="1" t="s">
        <v>721</v>
      </c>
      <c r="C489" s="1" t="s">
        <v>743</v>
      </c>
      <c r="D489" s="1" t="s">
        <v>729</v>
      </c>
      <c r="E489" s="1" t="s">
        <v>688</v>
      </c>
      <c r="F489" s="1" t="s">
        <v>708</v>
      </c>
      <c r="G489" s="1">
        <v>0</v>
      </c>
    </row>
    <row r="490" spans="1:7" x14ac:dyDescent="0.25">
      <c r="A490" s="2">
        <v>43738</v>
      </c>
      <c r="B490" s="1" t="s">
        <v>721</v>
      </c>
      <c r="C490" s="1" t="s">
        <v>743</v>
      </c>
      <c r="D490" s="1" t="s">
        <v>730</v>
      </c>
      <c r="E490" s="1" t="s">
        <v>688</v>
      </c>
      <c r="F490" s="1" t="s">
        <v>708</v>
      </c>
      <c r="G490" s="1">
        <v>0</v>
      </c>
    </row>
    <row r="491" spans="1:7" x14ac:dyDescent="0.25">
      <c r="A491" s="2">
        <v>43769</v>
      </c>
      <c r="B491" s="1" t="s">
        <v>721</v>
      </c>
      <c r="C491" s="1" t="s">
        <v>744</v>
      </c>
      <c r="D491" s="1" t="s">
        <v>731</v>
      </c>
      <c r="E491" s="1" t="s">
        <v>688</v>
      </c>
      <c r="F491" s="1" t="s">
        <v>708</v>
      </c>
      <c r="G491" s="1">
        <v>0</v>
      </c>
    </row>
    <row r="492" spans="1:7" x14ac:dyDescent="0.25">
      <c r="A492" s="2">
        <v>43799</v>
      </c>
      <c r="B492" s="1" t="s">
        <v>721</v>
      </c>
      <c r="C492" s="1" t="s">
        <v>744</v>
      </c>
      <c r="D492" s="1" t="s">
        <v>732</v>
      </c>
      <c r="E492" s="1" t="s">
        <v>688</v>
      </c>
      <c r="F492" s="1" t="s">
        <v>708</v>
      </c>
      <c r="G492" s="1">
        <v>0</v>
      </c>
    </row>
    <row r="493" spans="1:7" x14ac:dyDescent="0.25">
      <c r="A493" s="2">
        <v>43830</v>
      </c>
      <c r="B493" s="1" t="s">
        <v>721</v>
      </c>
      <c r="C493" s="1" t="s">
        <v>744</v>
      </c>
      <c r="D493" s="1" t="s">
        <v>733</v>
      </c>
      <c r="E493" s="1" t="s">
        <v>688</v>
      </c>
      <c r="F493" s="1" t="s">
        <v>708</v>
      </c>
      <c r="G493" s="1">
        <v>0</v>
      </c>
    </row>
    <row r="494" spans="1:7" x14ac:dyDescent="0.25">
      <c r="A494" s="2">
        <v>43496</v>
      </c>
      <c r="B494" s="1" t="s">
        <v>721</v>
      </c>
      <c r="C494" s="1" t="s">
        <v>741</v>
      </c>
      <c r="D494" s="1" t="s">
        <v>722</v>
      </c>
      <c r="E494" s="1" t="s">
        <v>688</v>
      </c>
      <c r="F494" s="1" t="s">
        <v>709</v>
      </c>
      <c r="G494" s="1">
        <v>0</v>
      </c>
    </row>
    <row r="495" spans="1:7" x14ac:dyDescent="0.25">
      <c r="A495" s="2">
        <v>43524</v>
      </c>
      <c r="B495" s="1" t="s">
        <v>721</v>
      </c>
      <c r="C495" s="1" t="s">
        <v>741</v>
      </c>
      <c r="D495" s="1" t="s">
        <v>723</v>
      </c>
      <c r="E495" s="1" t="s">
        <v>688</v>
      </c>
      <c r="F495" s="1" t="s">
        <v>709</v>
      </c>
      <c r="G495" s="1">
        <v>0</v>
      </c>
    </row>
    <row r="496" spans="1:7" x14ac:dyDescent="0.25">
      <c r="A496" s="2">
        <v>43555</v>
      </c>
      <c r="B496" s="1" t="s">
        <v>721</v>
      </c>
      <c r="C496" s="1" t="s">
        <v>741</v>
      </c>
      <c r="D496" s="1" t="s">
        <v>724</v>
      </c>
      <c r="E496" s="1" t="s">
        <v>688</v>
      </c>
      <c r="F496" s="1" t="s">
        <v>709</v>
      </c>
      <c r="G496" s="1">
        <v>0</v>
      </c>
    </row>
    <row r="497" spans="1:7" x14ac:dyDescent="0.25">
      <c r="A497" s="2">
        <v>43585</v>
      </c>
      <c r="B497" s="1" t="s">
        <v>721</v>
      </c>
      <c r="C497" s="1" t="s">
        <v>742</v>
      </c>
      <c r="D497" s="1" t="s">
        <v>725</v>
      </c>
      <c r="E497" s="1" t="s">
        <v>688</v>
      </c>
      <c r="F497" s="1" t="s">
        <v>709</v>
      </c>
      <c r="G497" s="1">
        <v>0</v>
      </c>
    </row>
    <row r="498" spans="1:7" x14ac:dyDescent="0.25">
      <c r="A498" s="2">
        <v>43616</v>
      </c>
      <c r="B498" s="1" t="s">
        <v>721</v>
      </c>
      <c r="C498" s="1" t="s">
        <v>742</v>
      </c>
      <c r="D498" s="1" t="s">
        <v>726</v>
      </c>
      <c r="E498" s="1" t="s">
        <v>688</v>
      </c>
      <c r="F498" s="1" t="s">
        <v>709</v>
      </c>
      <c r="G498" s="1">
        <v>0</v>
      </c>
    </row>
    <row r="499" spans="1:7" x14ac:dyDescent="0.25">
      <c r="A499" s="2">
        <v>43646</v>
      </c>
      <c r="B499" s="1" t="s">
        <v>721</v>
      </c>
      <c r="C499" s="1" t="s">
        <v>742</v>
      </c>
      <c r="D499" s="1" t="s">
        <v>727</v>
      </c>
      <c r="E499" s="1" t="s">
        <v>688</v>
      </c>
      <c r="F499" s="1" t="s">
        <v>709</v>
      </c>
      <c r="G499" s="1">
        <v>22000</v>
      </c>
    </row>
    <row r="500" spans="1:7" x14ac:dyDescent="0.25">
      <c r="A500" s="2">
        <v>43677</v>
      </c>
      <c r="B500" s="1" t="s">
        <v>721</v>
      </c>
      <c r="C500" s="1" t="s">
        <v>743</v>
      </c>
      <c r="D500" s="1" t="s">
        <v>728</v>
      </c>
      <c r="E500" s="1" t="s">
        <v>688</v>
      </c>
      <c r="F500" s="1" t="s">
        <v>709</v>
      </c>
      <c r="G500" s="1">
        <v>0</v>
      </c>
    </row>
    <row r="501" spans="1:7" x14ac:dyDescent="0.25">
      <c r="A501" s="2">
        <v>43708</v>
      </c>
      <c r="B501" s="1" t="s">
        <v>721</v>
      </c>
      <c r="C501" s="1" t="s">
        <v>743</v>
      </c>
      <c r="D501" s="1" t="s">
        <v>729</v>
      </c>
      <c r="E501" s="1" t="s">
        <v>688</v>
      </c>
      <c r="F501" s="1" t="s">
        <v>709</v>
      </c>
      <c r="G501" s="1">
        <v>0</v>
      </c>
    </row>
    <row r="502" spans="1:7" x14ac:dyDescent="0.25">
      <c r="A502" s="2">
        <v>43738</v>
      </c>
      <c r="B502" s="1" t="s">
        <v>721</v>
      </c>
      <c r="C502" s="1" t="s">
        <v>743</v>
      </c>
      <c r="D502" s="1" t="s">
        <v>730</v>
      </c>
      <c r="E502" s="1" t="s">
        <v>688</v>
      </c>
      <c r="F502" s="1" t="s">
        <v>709</v>
      </c>
      <c r="G502" s="1">
        <v>0</v>
      </c>
    </row>
    <row r="503" spans="1:7" x14ac:dyDescent="0.25">
      <c r="A503" s="2">
        <v>43769</v>
      </c>
      <c r="B503" s="1" t="s">
        <v>721</v>
      </c>
      <c r="C503" s="1" t="s">
        <v>744</v>
      </c>
      <c r="D503" s="1" t="s">
        <v>731</v>
      </c>
      <c r="E503" s="1" t="s">
        <v>688</v>
      </c>
      <c r="F503" s="1" t="s">
        <v>709</v>
      </c>
      <c r="G503" s="1">
        <v>0</v>
      </c>
    </row>
    <row r="504" spans="1:7" x14ac:dyDescent="0.25">
      <c r="A504" s="2">
        <v>43799</v>
      </c>
      <c r="B504" s="1" t="s">
        <v>721</v>
      </c>
      <c r="C504" s="1" t="s">
        <v>744</v>
      </c>
      <c r="D504" s="1" t="s">
        <v>732</v>
      </c>
      <c r="E504" s="1" t="s">
        <v>688</v>
      </c>
      <c r="F504" s="1" t="s">
        <v>709</v>
      </c>
      <c r="G504" s="1">
        <v>0</v>
      </c>
    </row>
    <row r="505" spans="1:7" x14ac:dyDescent="0.25">
      <c r="A505" s="2">
        <v>43830</v>
      </c>
      <c r="B505" s="1" t="s">
        <v>721</v>
      </c>
      <c r="C505" s="1" t="s">
        <v>744</v>
      </c>
      <c r="D505" s="1" t="s">
        <v>733</v>
      </c>
      <c r="E505" s="1" t="s">
        <v>688</v>
      </c>
      <c r="F505" s="1" t="s">
        <v>709</v>
      </c>
      <c r="G505" s="1">
        <v>0</v>
      </c>
    </row>
    <row r="506" spans="1:7" x14ac:dyDescent="0.25">
      <c r="A506" s="2">
        <v>43496</v>
      </c>
      <c r="B506" s="1" t="s">
        <v>721</v>
      </c>
      <c r="C506" s="1" t="s">
        <v>741</v>
      </c>
      <c r="D506" s="1" t="s">
        <v>722</v>
      </c>
      <c r="E506" s="1" t="s">
        <v>688</v>
      </c>
      <c r="F506" s="1" t="s">
        <v>710</v>
      </c>
      <c r="G506" s="1">
        <v>0</v>
      </c>
    </row>
    <row r="507" spans="1:7" x14ac:dyDescent="0.25">
      <c r="A507" s="2">
        <v>43524</v>
      </c>
      <c r="B507" s="1" t="s">
        <v>721</v>
      </c>
      <c r="C507" s="1" t="s">
        <v>741</v>
      </c>
      <c r="D507" s="1" t="s">
        <v>723</v>
      </c>
      <c r="E507" s="1" t="s">
        <v>688</v>
      </c>
      <c r="F507" s="1" t="s">
        <v>710</v>
      </c>
      <c r="G507" s="1">
        <v>0</v>
      </c>
    </row>
    <row r="508" spans="1:7" x14ac:dyDescent="0.25">
      <c r="A508" s="2">
        <v>43555</v>
      </c>
      <c r="B508" s="1" t="s">
        <v>721</v>
      </c>
      <c r="C508" s="1" t="s">
        <v>741</v>
      </c>
      <c r="D508" s="1" t="s">
        <v>724</v>
      </c>
      <c r="E508" s="1" t="s">
        <v>688</v>
      </c>
      <c r="F508" s="1" t="s">
        <v>710</v>
      </c>
      <c r="G508" s="1">
        <v>0</v>
      </c>
    </row>
    <row r="509" spans="1:7" x14ac:dyDescent="0.25">
      <c r="A509" s="2">
        <v>43585</v>
      </c>
      <c r="B509" s="1" t="s">
        <v>721</v>
      </c>
      <c r="C509" s="1" t="s">
        <v>742</v>
      </c>
      <c r="D509" s="1" t="s">
        <v>725</v>
      </c>
      <c r="E509" s="1" t="s">
        <v>688</v>
      </c>
      <c r="F509" s="1" t="s">
        <v>710</v>
      </c>
      <c r="G509" s="1">
        <v>0</v>
      </c>
    </row>
    <row r="510" spans="1:7" x14ac:dyDescent="0.25">
      <c r="A510" s="2">
        <v>43616</v>
      </c>
      <c r="B510" s="1" t="s">
        <v>721</v>
      </c>
      <c r="C510" s="1" t="s">
        <v>742</v>
      </c>
      <c r="D510" s="1" t="s">
        <v>726</v>
      </c>
      <c r="E510" s="1" t="s">
        <v>688</v>
      </c>
      <c r="F510" s="1" t="s">
        <v>710</v>
      </c>
      <c r="G510" s="1">
        <v>68800</v>
      </c>
    </row>
    <row r="511" spans="1:7" x14ac:dyDescent="0.25">
      <c r="A511" s="2">
        <v>43646</v>
      </c>
      <c r="B511" s="1" t="s">
        <v>721</v>
      </c>
      <c r="C511" s="1" t="s">
        <v>742</v>
      </c>
      <c r="D511" s="1" t="s">
        <v>727</v>
      </c>
      <c r="E511" s="1" t="s">
        <v>688</v>
      </c>
      <c r="F511" s="1" t="s">
        <v>710</v>
      </c>
      <c r="G511" s="1">
        <v>0</v>
      </c>
    </row>
    <row r="512" spans="1:7" x14ac:dyDescent="0.25">
      <c r="A512" s="2">
        <v>43677</v>
      </c>
      <c r="B512" s="1" t="s">
        <v>721</v>
      </c>
      <c r="C512" s="1" t="s">
        <v>743</v>
      </c>
      <c r="D512" s="1" t="s">
        <v>728</v>
      </c>
      <c r="E512" s="1" t="s">
        <v>688</v>
      </c>
      <c r="F512" s="1" t="s">
        <v>710</v>
      </c>
      <c r="G512" s="1">
        <v>0</v>
      </c>
    </row>
    <row r="513" spans="1:7" x14ac:dyDescent="0.25">
      <c r="A513" s="2">
        <v>43708</v>
      </c>
      <c r="B513" s="1" t="s">
        <v>721</v>
      </c>
      <c r="C513" s="1" t="s">
        <v>743</v>
      </c>
      <c r="D513" s="1" t="s">
        <v>729</v>
      </c>
      <c r="E513" s="1" t="s">
        <v>688</v>
      </c>
      <c r="F513" s="1" t="s">
        <v>710</v>
      </c>
      <c r="G513" s="1">
        <v>0</v>
      </c>
    </row>
    <row r="514" spans="1:7" x14ac:dyDescent="0.25">
      <c r="A514" s="2">
        <v>43738</v>
      </c>
      <c r="B514" s="1" t="s">
        <v>721</v>
      </c>
      <c r="C514" s="1" t="s">
        <v>743</v>
      </c>
      <c r="D514" s="1" t="s">
        <v>730</v>
      </c>
      <c r="E514" s="1" t="s">
        <v>688</v>
      </c>
      <c r="F514" s="1" t="s">
        <v>710</v>
      </c>
      <c r="G514" s="1">
        <v>0</v>
      </c>
    </row>
    <row r="515" spans="1:7" x14ac:dyDescent="0.25">
      <c r="A515" s="2">
        <v>43769</v>
      </c>
      <c r="B515" s="1" t="s">
        <v>721</v>
      </c>
      <c r="C515" s="1" t="s">
        <v>744</v>
      </c>
      <c r="D515" s="1" t="s">
        <v>731</v>
      </c>
      <c r="E515" s="1" t="s">
        <v>688</v>
      </c>
      <c r="F515" s="1" t="s">
        <v>710</v>
      </c>
      <c r="G515" s="1">
        <v>0</v>
      </c>
    </row>
    <row r="516" spans="1:7" x14ac:dyDescent="0.25">
      <c r="A516" s="2">
        <v>43799</v>
      </c>
      <c r="B516" s="1" t="s">
        <v>721</v>
      </c>
      <c r="C516" s="1" t="s">
        <v>744</v>
      </c>
      <c r="D516" s="1" t="s">
        <v>732</v>
      </c>
      <c r="E516" s="1" t="s">
        <v>688</v>
      </c>
      <c r="F516" s="1" t="s">
        <v>710</v>
      </c>
      <c r="G516" s="1">
        <v>0</v>
      </c>
    </row>
    <row r="517" spans="1:7" x14ac:dyDescent="0.25">
      <c r="A517" s="2">
        <v>43830</v>
      </c>
      <c r="B517" s="1" t="s">
        <v>721</v>
      </c>
      <c r="C517" s="1" t="s">
        <v>744</v>
      </c>
      <c r="D517" s="1" t="s">
        <v>733</v>
      </c>
      <c r="E517" s="1" t="s">
        <v>688</v>
      </c>
      <c r="F517" s="1" t="s">
        <v>710</v>
      </c>
      <c r="G517" s="1">
        <v>0</v>
      </c>
    </row>
    <row r="518" spans="1:7" x14ac:dyDescent="0.25">
      <c r="A518" s="2">
        <v>43496</v>
      </c>
      <c r="B518" s="1" t="s">
        <v>721</v>
      </c>
      <c r="C518" s="1" t="s">
        <v>741</v>
      </c>
      <c r="D518" s="1" t="s">
        <v>722</v>
      </c>
      <c r="E518" s="1" t="s">
        <v>688</v>
      </c>
      <c r="F518" s="1" t="s">
        <v>711</v>
      </c>
      <c r="G518" s="1">
        <v>0</v>
      </c>
    </row>
    <row r="519" spans="1:7" x14ac:dyDescent="0.25">
      <c r="A519" s="2">
        <v>43524</v>
      </c>
      <c r="B519" s="1" t="s">
        <v>721</v>
      </c>
      <c r="C519" s="1" t="s">
        <v>741</v>
      </c>
      <c r="D519" s="1" t="s">
        <v>723</v>
      </c>
      <c r="E519" s="1" t="s">
        <v>688</v>
      </c>
      <c r="F519" s="1" t="s">
        <v>711</v>
      </c>
      <c r="G519" s="1">
        <v>0</v>
      </c>
    </row>
    <row r="520" spans="1:7" x14ac:dyDescent="0.25">
      <c r="A520" s="2">
        <v>43555</v>
      </c>
      <c r="B520" s="1" t="s">
        <v>721</v>
      </c>
      <c r="C520" s="1" t="s">
        <v>741</v>
      </c>
      <c r="D520" s="1" t="s">
        <v>724</v>
      </c>
      <c r="E520" s="1" t="s">
        <v>688</v>
      </c>
      <c r="F520" s="1" t="s">
        <v>711</v>
      </c>
      <c r="G520" s="1">
        <v>0</v>
      </c>
    </row>
    <row r="521" spans="1:7" x14ac:dyDescent="0.25">
      <c r="A521" s="2">
        <v>43585</v>
      </c>
      <c r="B521" s="1" t="s">
        <v>721</v>
      </c>
      <c r="C521" s="1" t="s">
        <v>742</v>
      </c>
      <c r="D521" s="1" t="s">
        <v>725</v>
      </c>
      <c r="E521" s="1" t="s">
        <v>688</v>
      </c>
      <c r="F521" s="1" t="s">
        <v>711</v>
      </c>
      <c r="G521" s="1">
        <v>0</v>
      </c>
    </row>
    <row r="522" spans="1:7" x14ac:dyDescent="0.25">
      <c r="A522" s="2">
        <v>43616</v>
      </c>
      <c r="B522" s="1" t="s">
        <v>721</v>
      </c>
      <c r="C522" s="1" t="s">
        <v>742</v>
      </c>
      <c r="D522" s="1" t="s">
        <v>726</v>
      </c>
      <c r="E522" s="1" t="s">
        <v>688</v>
      </c>
      <c r="F522" s="1" t="s">
        <v>711</v>
      </c>
      <c r="G522" s="1">
        <v>0</v>
      </c>
    </row>
    <row r="523" spans="1:7" x14ac:dyDescent="0.25">
      <c r="A523" s="2">
        <v>43646</v>
      </c>
      <c r="B523" s="1" t="s">
        <v>721</v>
      </c>
      <c r="C523" s="1" t="s">
        <v>742</v>
      </c>
      <c r="D523" s="1" t="s">
        <v>727</v>
      </c>
      <c r="E523" s="1" t="s">
        <v>688</v>
      </c>
      <c r="F523" s="1" t="s">
        <v>711</v>
      </c>
      <c r="G523" s="1">
        <v>15500</v>
      </c>
    </row>
    <row r="524" spans="1:7" x14ac:dyDescent="0.25">
      <c r="A524" s="2">
        <v>43677</v>
      </c>
      <c r="B524" s="1" t="s">
        <v>721</v>
      </c>
      <c r="C524" s="1" t="s">
        <v>743</v>
      </c>
      <c r="D524" s="1" t="s">
        <v>728</v>
      </c>
      <c r="E524" s="1" t="s">
        <v>688</v>
      </c>
      <c r="F524" s="1" t="s">
        <v>711</v>
      </c>
      <c r="G524" s="1">
        <v>15500</v>
      </c>
    </row>
    <row r="525" spans="1:7" x14ac:dyDescent="0.25">
      <c r="A525" s="2">
        <v>43708</v>
      </c>
      <c r="B525" s="1" t="s">
        <v>721</v>
      </c>
      <c r="C525" s="1" t="s">
        <v>743</v>
      </c>
      <c r="D525" s="1" t="s">
        <v>729</v>
      </c>
      <c r="E525" s="1" t="s">
        <v>688</v>
      </c>
      <c r="F525" s="1" t="s">
        <v>711</v>
      </c>
      <c r="G525" s="1">
        <v>15500</v>
      </c>
    </row>
    <row r="526" spans="1:7" x14ac:dyDescent="0.25">
      <c r="A526" s="2">
        <v>43738</v>
      </c>
      <c r="B526" s="1" t="s">
        <v>721</v>
      </c>
      <c r="C526" s="1" t="s">
        <v>743</v>
      </c>
      <c r="D526" s="1" t="s">
        <v>730</v>
      </c>
      <c r="E526" s="1" t="s">
        <v>688</v>
      </c>
      <c r="F526" s="1" t="s">
        <v>711</v>
      </c>
      <c r="G526" s="1">
        <v>11000</v>
      </c>
    </row>
    <row r="527" spans="1:7" x14ac:dyDescent="0.25">
      <c r="A527" s="2">
        <v>43769</v>
      </c>
      <c r="B527" s="1" t="s">
        <v>721</v>
      </c>
      <c r="C527" s="1" t="s">
        <v>744</v>
      </c>
      <c r="D527" s="1" t="s">
        <v>731</v>
      </c>
      <c r="E527" s="1" t="s">
        <v>688</v>
      </c>
      <c r="F527" s="1" t="s">
        <v>711</v>
      </c>
      <c r="G527" s="1">
        <v>15500</v>
      </c>
    </row>
    <row r="528" spans="1:7" x14ac:dyDescent="0.25">
      <c r="A528" s="2">
        <v>43799</v>
      </c>
      <c r="B528" s="1" t="s">
        <v>721</v>
      </c>
      <c r="C528" s="1" t="s">
        <v>744</v>
      </c>
      <c r="D528" s="1" t="s">
        <v>732</v>
      </c>
      <c r="E528" s="1" t="s">
        <v>688</v>
      </c>
      <c r="F528" s="1" t="s">
        <v>711</v>
      </c>
      <c r="G528" s="1">
        <v>15500</v>
      </c>
    </row>
    <row r="529" spans="1:7" x14ac:dyDescent="0.25">
      <c r="A529" s="2">
        <v>43830</v>
      </c>
      <c r="B529" s="1" t="s">
        <v>721</v>
      </c>
      <c r="C529" s="1" t="s">
        <v>744</v>
      </c>
      <c r="D529" s="1" t="s">
        <v>733</v>
      </c>
      <c r="E529" s="1" t="s">
        <v>688</v>
      </c>
      <c r="F529" s="1" t="s">
        <v>711</v>
      </c>
      <c r="G529" s="1">
        <v>20000</v>
      </c>
    </row>
    <row r="530" spans="1:7" x14ac:dyDescent="0.25">
      <c r="A530" s="2">
        <v>43496</v>
      </c>
      <c r="B530" s="1" t="s">
        <v>721</v>
      </c>
      <c r="C530" s="1" t="s">
        <v>741</v>
      </c>
      <c r="D530" s="1" t="s">
        <v>722</v>
      </c>
      <c r="E530" s="1" t="s">
        <v>688</v>
      </c>
      <c r="F530" s="1" t="s">
        <v>712</v>
      </c>
      <c r="G530" s="1">
        <v>0</v>
      </c>
    </row>
    <row r="531" spans="1:7" x14ac:dyDescent="0.25">
      <c r="A531" s="2">
        <v>43524</v>
      </c>
      <c r="B531" s="1" t="s">
        <v>721</v>
      </c>
      <c r="C531" s="1" t="s">
        <v>741</v>
      </c>
      <c r="D531" s="1" t="s">
        <v>723</v>
      </c>
      <c r="E531" s="1" t="s">
        <v>688</v>
      </c>
      <c r="F531" s="1" t="s">
        <v>712</v>
      </c>
      <c r="G531" s="1">
        <v>0</v>
      </c>
    </row>
    <row r="532" spans="1:7" x14ac:dyDescent="0.25">
      <c r="A532" s="2">
        <v>43555</v>
      </c>
      <c r="B532" s="1" t="s">
        <v>721</v>
      </c>
      <c r="C532" s="1" t="s">
        <v>741</v>
      </c>
      <c r="D532" s="1" t="s">
        <v>724</v>
      </c>
      <c r="E532" s="1" t="s">
        <v>688</v>
      </c>
      <c r="F532" s="1" t="s">
        <v>712</v>
      </c>
      <c r="G532" s="1">
        <v>0</v>
      </c>
    </row>
    <row r="533" spans="1:7" x14ac:dyDescent="0.25">
      <c r="A533" s="2">
        <v>43585</v>
      </c>
      <c r="B533" s="1" t="s">
        <v>721</v>
      </c>
      <c r="C533" s="1" t="s">
        <v>742</v>
      </c>
      <c r="D533" s="1" t="s">
        <v>725</v>
      </c>
      <c r="E533" s="1" t="s">
        <v>688</v>
      </c>
      <c r="F533" s="1" t="s">
        <v>712</v>
      </c>
      <c r="G533" s="1">
        <v>0</v>
      </c>
    </row>
    <row r="534" spans="1:7" x14ac:dyDescent="0.25">
      <c r="A534" s="2">
        <v>43616</v>
      </c>
      <c r="B534" s="1" t="s">
        <v>721</v>
      </c>
      <c r="C534" s="1" t="s">
        <v>742</v>
      </c>
      <c r="D534" s="1" t="s">
        <v>726</v>
      </c>
      <c r="E534" s="1" t="s">
        <v>688</v>
      </c>
      <c r="F534" s="1" t="s">
        <v>712</v>
      </c>
      <c r="G534" s="1">
        <v>0</v>
      </c>
    </row>
    <row r="535" spans="1:7" x14ac:dyDescent="0.25">
      <c r="A535" s="2">
        <v>43646</v>
      </c>
      <c r="B535" s="1" t="s">
        <v>721</v>
      </c>
      <c r="C535" s="1" t="s">
        <v>742</v>
      </c>
      <c r="D535" s="1" t="s">
        <v>727</v>
      </c>
      <c r="E535" s="1" t="s">
        <v>688</v>
      </c>
      <c r="F535" s="1" t="s">
        <v>712</v>
      </c>
      <c r="G535" s="1">
        <v>0</v>
      </c>
    </row>
    <row r="536" spans="1:7" x14ac:dyDescent="0.25">
      <c r="A536" s="2">
        <v>43677</v>
      </c>
      <c r="B536" s="1" t="s">
        <v>721</v>
      </c>
      <c r="C536" s="1" t="s">
        <v>743</v>
      </c>
      <c r="D536" s="1" t="s">
        <v>728</v>
      </c>
      <c r="E536" s="1" t="s">
        <v>688</v>
      </c>
      <c r="F536" s="1" t="s">
        <v>712</v>
      </c>
      <c r="G536" s="1">
        <v>0</v>
      </c>
    </row>
    <row r="537" spans="1:7" x14ac:dyDescent="0.25">
      <c r="A537" s="2">
        <v>43708</v>
      </c>
      <c r="B537" s="1" t="s">
        <v>721</v>
      </c>
      <c r="C537" s="1" t="s">
        <v>743</v>
      </c>
      <c r="D537" s="1" t="s">
        <v>729</v>
      </c>
      <c r="E537" s="1" t="s">
        <v>688</v>
      </c>
      <c r="F537" s="1" t="s">
        <v>712</v>
      </c>
      <c r="G537" s="1">
        <v>0</v>
      </c>
    </row>
    <row r="538" spans="1:7" x14ac:dyDescent="0.25">
      <c r="A538" s="2">
        <v>43738</v>
      </c>
      <c r="B538" s="1" t="s">
        <v>721</v>
      </c>
      <c r="C538" s="1" t="s">
        <v>743</v>
      </c>
      <c r="D538" s="1" t="s">
        <v>730</v>
      </c>
      <c r="E538" s="1" t="s">
        <v>688</v>
      </c>
      <c r="F538" s="1" t="s">
        <v>712</v>
      </c>
      <c r="G538" s="1">
        <v>0</v>
      </c>
    </row>
    <row r="539" spans="1:7" x14ac:dyDescent="0.25">
      <c r="A539" s="2">
        <v>43769</v>
      </c>
      <c r="B539" s="1" t="s">
        <v>721</v>
      </c>
      <c r="C539" s="1" t="s">
        <v>744</v>
      </c>
      <c r="D539" s="1" t="s">
        <v>731</v>
      </c>
      <c r="E539" s="1" t="s">
        <v>688</v>
      </c>
      <c r="F539" s="1" t="s">
        <v>712</v>
      </c>
      <c r="G539" s="1">
        <v>0</v>
      </c>
    </row>
    <row r="540" spans="1:7" x14ac:dyDescent="0.25">
      <c r="A540" s="2">
        <v>43799</v>
      </c>
      <c r="B540" s="1" t="s">
        <v>721</v>
      </c>
      <c r="C540" s="1" t="s">
        <v>744</v>
      </c>
      <c r="D540" s="1" t="s">
        <v>732</v>
      </c>
      <c r="E540" s="1" t="s">
        <v>688</v>
      </c>
      <c r="F540" s="1" t="s">
        <v>712</v>
      </c>
      <c r="G540" s="1">
        <v>0</v>
      </c>
    </row>
    <row r="541" spans="1:7" x14ac:dyDescent="0.25">
      <c r="A541" s="2">
        <v>43830</v>
      </c>
      <c r="B541" s="1" t="s">
        <v>721</v>
      </c>
      <c r="C541" s="1" t="s">
        <v>744</v>
      </c>
      <c r="D541" s="1" t="s">
        <v>733</v>
      </c>
      <c r="E541" s="1" t="s">
        <v>688</v>
      </c>
      <c r="F541" s="1" t="s">
        <v>712</v>
      </c>
      <c r="G541" s="1">
        <v>69300</v>
      </c>
    </row>
    <row r="542" spans="1:7" x14ac:dyDescent="0.25">
      <c r="A542" s="2">
        <v>43496</v>
      </c>
      <c r="B542" s="1" t="s">
        <v>721</v>
      </c>
      <c r="C542" s="1" t="s">
        <v>741</v>
      </c>
      <c r="D542" s="1" t="s">
        <v>722</v>
      </c>
      <c r="E542" s="1" t="s">
        <v>688</v>
      </c>
      <c r="F542" s="1" t="s">
        <v>713</v>
      </c>
      <c r="G542" s="1">
        <v>0</v>
      </c>
    </row>
    <row r="543" spans="1:7" x14ac:dyDescent="0.25">
      <c r="A543" s="2">
        <v>43524</v>
      </c>
      <c r="B543" s="1" t="s">
        <v>721</v>
      </c>
      <c r="C543" s="1" t="s">
        <v>741</v>
      </c>
      <c r="D543" s="1" t="s">
        <v>723</v>
      </c>
      <c r="E543" s="1" t="s">
        <v>688</v>
      </c>
      <c r="F543" s="1" t="s">
        <v>713</v>
      </c>
      <c r="G543" s="1">
        <v>0</v>
      </c>
    </row>
    <row r="544" spans="1:7" x14ac:dyDescent="0.25">
      <c r="A544" s="2">
        <v>43555</v>
      </c>
      <c r="B544" s="1" t="s">
        <v>721</v>
      </c>
      <c r="C544" s="1" t="s">
        <v>741</v>
      </c>
      <c r="D544" s="1" t="s">
        <v>724</v>
      </c>
      <c r="E544" s="1" t="s">
        <v>688</v>
      </c>
      <c r="F544" s="1" t="s">
        <v>713</v>
      </c>
      <c r="G544" s="1">
        <v>0</v>
      </c>
    </row>
    <row r="545" spans="1:7" x14ac:dyDescent="0.25">
      <c r="A545" s="2">
        <v>43585</v>
      </c>
      <c r="B545" s="1" t="s">
        <v>721</v>
      </c>
      <c r="C545" s="1" t="s">
        <v>742</v>
      </c>
      <c r="D545" s="1" t="s">
        <v>725</v>
      </c>
      <c r="E545" s="1" t="s">
        <v>688</v>
      </c>
      <c r="F545" s="1" t="s">
        <v>713</v>
      </c>
      <c r="G545" s="1">
        <v>0</v>
      </c>
    </row>
    <row r="546" spans="1:7" x14ac:dyDescent="0.25">
      <c r="A546" s="2">
        <v>43616</v>
      </c>
      <c r="B546" s="1" t="s">
        <v>721</v>
      </c>
      <c r="C546" s="1" t="s">
        <v>742</v>
      </c>
      <c r="D546" s="1" t="s">
        <v>726</v>
      </c>
      <c r="E546" s="1" t="s">
        <v>688</v>
      </c>
      <c r="F546" s="1" t="s">
        <v>713</v>
      </c>
      <c r="G546" s="1">
        <v>0</v>
      </c>
    </row>
    <row r="547" spans="1:7" x14ac:dyDescent="0.25">
      <c r="A547" s="2">
        <v>43646</v>
      </c>
      <c r="B547" s="1" t="s">
        <v>721</v>
      </c>
      <c r="C547" s="1" t="s">
        <v>742</v>
      </c>
      <c r="D547" s="1" t="s">
        <v>727</v>
      </c>
      <c r="E547" s="1" t="s">
        <v>688</v>
      </c>
      <c r="F547" s="1" t="s">
        <v>713</v>
      </c>
      <c r="G547" s="1">
        <v>0</v>
      </c>
    </row>
    <row r="548" spans="1:7" x14ac:dyDescent="0.25">
      <c r="A548" s="2">
        <v>43677</v>
      </c>
      <c r="B548" s="1" t="s">
        <v>721</v>
      </c>
      <c r="C548" s="1" t="s">
        <v>743</v>
      </c>
      <c r="D548" s="1" t="s">
        <v>728</v>
      </c>
      <c r="E548" s="1" t="s">
        <v>688</v>
      </c>
      <c r="F548" s="1" t="s">
        <v>713</v>
      </c>
      <c r="G548" s="1">
        <v>0</v>
      </c>
    </row>
    <row r="549" spans="1:7" x14ac:dyDescent="0.25">
      <c r="A549" s="2">
        <v>43708</v>
      </c>
      <c r="B549" s="1" t="s">
        <v>721</v>
      </c>
      <c r="C549" s="1" t="s">
        <v>743</v>
      </c>
      <c r="D549" s="1" t="s">
        <v>729</v>
      </c>
      <c r="E549" s="1" t="s">
        <v>688</v>
      </c>
      <c r="F549" s="1" t="s">
        <v>713</v>
      </c>
      <c r="G549" s="1">
        <v>0</v>
      </c>
    </row>
    <row r="550" spans="1:7" x14ac:dyDescent="0.25">
      <c r="A550" s="2">
        <v>43738</v>
      </c>
      <c r="B550" s="1" t="s">
        <v>721</v>
      </c>
      <c r="C550" s="1" t="s">
        <v>743</v>
      </c>
      <c r="D550" s="1" t="s">
        <v>730</v>
      </c>
      <c r="E550" s="1" t="s">
        <v>688</v>
      </c>
      <c r="F550" s="1" t="s">
        <v>713</v>
      </c>
      <c r="G550" s="1">
        <v>0</v>
      </c>
    </row>
    <row r="551" spans="1:7" x14ac:dyDescent="0.25">
      <c r="A551" s="2">
        <v>43769</v>
      </c>
      <c r="B551" s="1" t="s">
        <v>721</v>
      </c>
      <c r="C551" s="1" t="s">
        <v>744</v>
      </c>
      <c r="D551" s="1" t="s">
        <v>731</v>
      </c>
      <c r="E551" s="1" t="s">
        <v>688</v>
      </c>
      <c r="F551" s="1" t="s">
        <v>713</v>
      </c>
      <c r="G551" s="1">
        <v>0</v>
      </c>
    </row>
    <row r="552" spans="1:7" x14ac:dyDescent="0.25">
      <c r="A552" s="2">
        <v>43799</v>
      </c>
      <c r="B552" s="1" t="s">
        <v>721</v>
      </c>
      <c r="C552" s="1" t="s">
        <v>744</v>
      </c>
      <c r="D552" s="1" t="s">
        <v>732</v>
      </c>
      <c r="E552" s="1" t="s">
        <v>688</v>
      </c>
      <c r="F552" s="1" t="s">
        <v>713</v>
      </c>
      <c r="G552" s="1">
        <v>0</v>
      </c>
    </row>
    <row r="553" spans="1:7" x14ac:dyDescent="0.25">
      <c r="A553" s="2">
        <v>43830</v>
      </c>
      <c r="B553" s="1" t="s">
        <v>721</v>
      </c>
      <c r="C553" s="1" t="s">
        <v>744</v>
      </c>
      <c r="D553" s="1" t="s">
        <v>733</v>
      </c>
      <c r="E553" s="1" t="s">
        <v>688</v>
      </c>
      <c r="F553" s="1" t="s">
        <v>713</v>
      </c>
      <c r="G553" s="1">
        <v>379288.94</v>
      </c>
    </row>
    <row r="554" spans="1:7" x14ac:dyDescent="0.25">
      <c r="A554" s="2">
        <v>43496</v>
      </c>
      <c r="B554" s="1" t="s">
        <v>721</v>
      </c>
      <c r="C554" s="1" t="s">
        <v>741</v>
      </c>
      <c r="D554" s="1" t="s">
        <v>722</v>
      </c>
      <c r="E554" s="1" t="s">
        <v>688</v>
      </c>
      <c r="F554" s="1" t="s">
        <v>704</v>
      </c>
      <c r="G554" s="1">
        <v>0</v>
      </c>
    </row>
    <row r="555" spans="1:7" x14ac:dyDescent="0.25">
      <c r="A555" s="2">
        <v>43524</v>
      </c>
      <c r="B555" s="1" t="s">
        <v>721</v>
      </c>
      <c r="C555" s="1" t="s">
        <v>741</v>
      </c>
      <c r="D555" s="1" t="s">
        <v>723</v>
      </c>
      <c r="E555" s="1" t="s">
        <v>688</v>
      </c>
      <c r="F555" s="1" t="s">
        <v>704</v>
      </c>
      <c r="G555" s="1">
        <v>0</v>
      </c>
    </row>
    <row r="556" spans="1:7" x14ac:dyDescent="0.25">
      <c r="A556" s="2">
        <v>43555</v>
      </c>
      <c r="B556" s="1" t="s">
        <v>721</v>
      </c>
      <c r="C556" s="1" t="s">
        <v>741</v>
      </c>
      <c r="D556" s="1" t="s">
        <v>724</v>
      </c>
      <c r="E556" s="1" t="s">
        <v>688</v>
      </c>
      <c r="F556" s="1" t="s">
        <v>704</v>
      </c>
      <c r="G556" s="1">
        <v>0</v>
      </c>
    </row>
    <row r="557" spans="1:7" x14ac:dyDescent="0.25">
      <c r="A557" s="2">
        <v>43585</v>
      </c>
      <c r="B557" s="1" t="s">
        <v>721</v>
      </c>
      <c r="C557" s="1" t="s">
        <v>742</v>
      </c>
      <c r="D557" s="1" t="s">
        <v>725</v>
      </c>
      <c r="E557" s="1" t="s">
        <v>688</v>
      </c>
      <c r="F557" s="1" t="s">
        <v>704</v>
      </c>
      <c r="G557" s="1">
        <v>0</v>
      </c>
    </row>
    <row r="558" spans="1:7" x14ac:dyDescent="0.25">
      <c r="A558" s="2">
        <v>43616</v>
      </c>
      <c r="B558" s="1" t="s">
        <v>721</v>
      </c>
      <c r="C558" s="1" t="s">
        <v>742</v>
      </c>
      <c r="D558" s="1" t="s">
        <v>726</v>
      </c>
      <c r="E558" s="1" t="s">
        <v>688</v>
      </c>
      <c r="F558" s="1" t="s">
        <v>704</v>
      </c>
      <c r="G558" s="1">
        <v>0</v>
      </c>
    </row>
    <row r="559" spans="1:7" x14ac:dyDescent="0.25">
      <c r="A559" s="2">
        <v>43646</v>
      </c>
      <c r="B559" s="1" t="s">
        <v>721</v>
      </c>
      <c r="C559" s="1" t="s">
        <v>742</v>
      </c>
      <c r="D559" s="1" t="s">
        <v>727</v>
      </c>
      <c r="E559" s="1" t="s">
        <v>688</v>
      </c>
      <c r="F559" s="1" t="s">
        <v>704</v>
      </c>
      <c r="G559" s="1">
        <v>0</v>
      </c>
    </row>
    <row r="560" spans="1:7" x14ac:dyDescent="0.25">
      <c r="A560" s="2">
        <v>43677</v>
      </c>
      <c r="B560" s="1" t="s">
        <v>721</v>
      </c>
      <c r="C560" s="1" t="s">
        <v>743</v>
      </c>
      <c r="D560" s="1" t="s">
        <v>728</v>
      </c>
      <c r="E560" s="1" t="s">
        <v>688</v>
      </c>
      <c r="F560" s="1" t="s">
        <v>704</v>
      </c>
      <c r="G560" s="1">
        <v>10300</v>
      </c>
    </row>
    <row r="561" spans="1:7" x14ac:dyDescent="0.25">
      <c r="A561" s="2">
        <v>43708</v>
      </c>
      <c r="B561" s="1" t="s">
        <v>721</v>
      </c>
      <c r="C561" s="1" t="s">
        <v>743</v>
      </c>
      <c r="D561" s="1" t="s">
        <v>729</v>
      </c>
      <c r="E561" s="1" t="s">
        <v>688</v>
      </c>
      <c r="F561" s="1" t="s">
        <v>704</v>
      </c>
      <c r="G561" s="1">
        <v>0</v>
      </c>
    </row>
    <row r="562" spans="1:7" x14ac:dyDescent="0.25">
      <c r="A562" s="2">
        <v>43738</v>
      </c>
      <c r="B562" s="1" t="s">
        <v>721</v>
      </c>
      <c r="C562" s="1" t="s">
        <v>743</v>
      </c>
      <c r="D562" s="1" t="s">
        <v>730</v>
      </c>
      <c r="E562" s="1" t="s">
        <v>688</v>
      </c>
      <c r="F562" s="1" t="s">
        <v>704</v>
      </c>
      <c r="G562" s="1">
        <v>0</v>
      </c>
    </row>
    <row r="563" spans="1:7" x14ac:dyDescent="0.25">
      <c r="A563" s="2">
        <v>43769</v>
      </c>
      <c r="B563" s="1" t="s">
        <v>721</v>
      </c>
      <c r="C563" s="1" t="s">
        <v>744</v>
      </c>
      <c r="D563" s="1" t="s">
        <v>731</v>
      </c>
      <c r="E563" s="1" t="s">
        <v>688</v>
      </c>
      <c r="F563" s="1" t="s">
        <v>704</v>
      </c>
      <c r="G563" s="1">
        <v>0</v>
      </c>
    </row>
    <row r="564" spans="1:7" x14ac:dyDescent="0.25">
      <c r="A564" s="2">
        <v>43799</v>
      </c>
      <c r="B564" s="1" t="s">
        <v>721</v>
      </c>
      <c r="C564" s="1" t="s">
        <v>744</v>
      </c>
      <c r="D564" s="1" t="s">
        <v>732</v>
      </c>
      <c r="E564" s="1" t="s">
        <v>688</v>
      </c>
      <c r="F564" s="1" t="s">
        <v>704</v>
      </c>
      <c r="G564" s="1">
        <v>23147.200000000001</v>
      </c>
    </row>
    <row r="565" spans="1:7" x14ac:dyDescent="0.25">
      <c r="A565" s="2">
        <v>43830</v>
      </c>
      <c r="B565" s="1" t="s">
        <v>721</v>
      </c>
      <c r="C565" s="1" t="s">
        <v>744</v>
      </c>
      <c r="D565" s="1" t="s">
        <v>733</v>
      </c>
      <c r="E565" s="1" t="s">
        <v>688</v>
      </c>
      <c r="F565" s="1" t="s">
        <v>704</v>
      </c>
      <c r="G565" s="1">
        <v>168208.96</v>
      </c>
    </row>
    <row r="566" spans="1:7" x14ac:dyDescent="0.25">
      <c r="A566" s="2">
        <v>43496</v>
      </c>
      <c r="B566" s="1" t="s">
        <v>721</v>
      </c>
      <c r="C566" s="1" t="s">
        <v>741</v>
      </c>
      <c r="D566" s="1" t="s">
        <v>722</v>
      </c>
      <c r="E566" s="1" t="s">
        <v>688</v>
      </c>
      <c r="F566" s="1" t="s">
        <v>705</v>
      </c>
      <c r="G566" s="1">
        <v>0</v>
      </c>
    </row>
    <row r="567" spans="1:7" x14ac:dyDescent="0.25">
      <c r="A567" s="2">
        <v>43524</v>
      </c>
      <c r="B567" s="1" t="s">
        <v>721</v>
      </c>
      <c r="C567" s="1" t="s">
        <v>741</v>
      </c>
      <c r="D567" s="1" t="s">
        <v>723</v>
      </c>
      <c r="E567" s="1" t="s">
        <v>688</v>
      </c>
      <c r="F567" s="1" t="s">
        <v>705</v>
      </c>
      <c r="G567" s="1">
        <v>1875</v>
      </c>
    </row>
    <row r="568" spans="1:7" x14ac:dyDescent="0.25">
      <c r="A568" s="2">
        <v>43555</v>
      </c>
      <c r="B568" s="1" t="s">
        <v>721</v>
      </c>
      <c r="C568" s="1" t="s">
        <v>741</v>
      </c>
      <c r="D568" s="1" t="s">
        <v>724</v>
      </c>
      <c r="E568" s="1" t="s">
        <v>688</v>
      </c>
      <c r="F568" s="1" t="s">
        <v>705</v>
      </c>
      <c r="G568" s="1">
        <v>1875</v>
      </c>
    </row>
    <row r="569" spans="1:7" x14ac:dyDescent="0.25">
      <c r="A569" s="2">
        <v>43585</v>
      </c>
      <c r="B569" s="1" t="s">
        <v>721</v>
      </c>
      <c r="C569" s="1" t="s">
        <v>742</v>
      </c>
      <c r="D569" s="1" t="s">
        <v>725</v>
      </c>
      <c r="E569" s="1" t="s">
        <v>688</v>
      </c>
      <c r="F569" s="1" t="s">
        <v>705</v>
      </c>
      <c r="G569" s="1">
        <v>6083.33</v>
      </c>
    </row>
    <row r="570" spans="1:7" x14ac:dyDescent="0.25">
      <c r="A570" s="2">
        <v>43616</v>
      </c>
      <c r="B570" s="1" t="s">
        <v>721</v>
      </c>
      <c r="C570" s="1" t="s">
        <v>742</v>
      </c>
      <c r="D570" s="1" t="s">
        <v>726</v>
      </c>
      <c r="E570" s="1" t="s">
        <v>688</v>
      </c>
      <c r="F570" s="1" t="s">
        <v>705</v>
      </c>
      <c r="G570" s="1">
        <v>18625.330000000002</v>
      </c>
    </row>
    <row r="571" spans="1:7" x14ac:dyDescent="0.25">
      <c r="A571" s="2">
        <v>43646</v>
      </c>
      <c r="B571" s="1" t="s">
        <v>721</v>
      </c>
      <c r="C571" s="1" t="s">
        <v>742</v>
      </c>
      <c r="D571" s="1" t="s">
        <v>727</v>
      </c>
      <c r="E571" s="1" t="s">
        <v>688</v>
      </c>
      <c r="F571" s="1" t="s">
        <v>705</v>
      </c>
      <c r="G571" s="1">
        <v>18625.330000000002</v>
      </c>
    </row>
    <row r="572" spans="1:7" x14ac:dyDescent="0.25">
      <c r="A572" s="2">
        <v>43677</v>
      </c>
      <c r="B572" s="1" t="s">
        <v>721</v>
      </c>
      <c r="C572" s="1" t="s">
        <v>743</v>
      </c>
      <c r="D572" s="1" t="s">
        <v>728</v>
      </c>
      <c r="E572" s="1" t="s">
        <v>688</v>
      </c>
      <c r="F572" s="1" t="s">
        <v>705</v>
      </c>
      <c r="G572" s="1">
        <v>18625.330000000002</v>
      </c>
    </row>
    <row r="573" spans="1:7" x14ac:dyDescent="0.25">
      <c r="A573" s="2">
        <v>43708</v>
      </c>
      <c r="B573" s="1" t="s">
        <v>721</v>
      </c>
      <c r="C573" s="1" t="s">
        <v>743</v>
      </c>
      <c r="D573" s="1" t="s">
        <v>729</v>
      </c>
      <c r="E573" s="1" t="s">
        <v>688</v>
      </c>
      <c r="F573" s="1" t="s">
        <v>705</v>
      </c>
      <c r="G573" s="1">
        <v>18625.330000000002</v>
      </c>
    </row>
    <row r="574" spans="1:7" x14ac:dyDescent="0.25">
      <c r="A574" s="2">
        <v>43738</v>
      </c>
      <c r="B574" s="1" t="s">
        <v>721</v>
      </c>
      <c r="C574" s="1" t="s">
        <v>743</v>
      </c>
      <c r="D574" s="1" t="s">
        <v>730</v>
      </c>
      <c r="E574" s="1" t="s">
        <v>688</v>
      </c>
      <c r="F574" s="1" t="s">
        <v>705</v>
      </c>
      <c r="G574" s="1">
        <v>20708.66</v>
      </c>
    </row>
    <row r="575" spans="1:7" x14ac:dyDescent="0.25">
      <c r="A575" s="2">
        <v>43769</v>
      </c>
      <c r="B575" s="1" t="s">
        <v>721</v>
      </c>
      <c r="C575" s="1" t="s">
        <v>744</v>
      </c>
      <c r="D575" s="1" t="s">
        <v>731</v>
      </c>
      <c r="E575" s="1" t="s">
        <v>688</v>
      </c>
      <c r="F575" s="1" t="s">
        <v>705</v>
      </c>
      <c r="G575" s="1">
        <v>40453.1</v>
      </c>
    </row>
    <row r="576" spans="1:7" x14ac:dyDescent="0.25">
      <c r="A576" s="2">
        <v>43799</v>
      </c>
      <c r="B576" s="1" t="s">
        <v>721</v>
      </c>
      <c r="C576" s="1" t="s">
        <v>744</v>
      </c>
      <c r="D576" s="1" t="s">
        <v>732</v>
      </c>
      <c r="E576" s="1" t="s">
        <v>688</v>
      </c>
      <c r="F576" s="1" t="s">
        <v>705</v>
      </c>
      <c r="G576" s="1">
        <v>42418.05</v>
      </c>
    </row>
    <row r="577" spans="1:7" x14ac:dyDescent="0.25">
      <c r="A577" s="2">
        <v>43830</v>
      </c>
      <c r="B577" s="1" t="s">
        <v>721</v>
      </c>
      <c r="C577" s="1" t="s">
        <v>744</v>
      </c>
      <c r="D577" s="1" t="s">
        <v>733</v>
      </c>
      <c r="E577" s="1" t="s">
        <v>688</v>
      </c>
      <c r="F577" s="1" t="s">
        <v>705</v>
      </c>
      <c r="G577" s="1">
        <v>95613.5</v>
      </c>
    </row>
    <row r="578" spans="1:7" x14ac:dyDescent="0.25">
      <c r="A578" s="2">
        <v>43496</v>
      </c>
      <c r="B578" s="1" t="s">
        <v>721</v>
      </c>
      <c r="C578" s="1" t="s">
        <v>741</v>
      </c>
      <c r="D578" s="1" t="s">
        <v>722</v>
      </c>
      <c r="E578" s="1" t="s">
        <v>688</v>
      </c>
      <c r="F578" s="1" t="s">
        <v>714</v>
      </c>
      <c r="G578" s="1">
        <v>0</v>
      </c>
    </row>
    <row r="579" spans="1:7" x14ac:dyDescent="0.25">
      <c r="A579" s="2">
        <v>43524</v>
      </c>
      <c r="B579" s="1" t="s">
        <v>721</v>
      </c>
      <c r="C579" s="1" t="s">
        <v>741</v>
      </c>
      <c r="D579" s="1" t="s">
        <v>723</v>
      </c>
      <c r="E579" s="1" t="s">
        <v>688</v>
      </c>
      <c r="F579" s="1" t="s">
        <v>714</v>
      </c>
      <c r="G579" s="1">
        <v>0</v>
      </c>
    </row>
    <row r="580" spans="1:7" x14ac:dyDescent="0.25">
      <c r="A580" s="2">
        <v>43555</v>
      </c>
      <c r="B580" s="1" t="s">
        <v>721</v>
      </c>
      <c r="C580" s="1" t="s">
        <v>741</v>
      </c>
      <c r="D580" s="1" t="s">
        <v>724</v>
      </c>
      <c r="E580" s="1" t="s">
        <v>688</v>
      </c>
      <c r="F580" s="1" t="s">
        <v>714</v>
      </c>
      <c r="G580" s="1">
        <v>0</v>
      </c>
    </row>
    <row r="581" spans="1:7" x14ac:dyDescent="0.25">
      <c r="A581" s="2">
        <v>43585</v>
      </c>
      <c r="B581" s="1" t="s">
        <v>721</v>
      </c>
      <c r="C581" s="1" t="s">
        <v>742</v>
      </c>
      <c r="D581" s="1" t="s">
        <v>725</v>
      </c>
      <c r="E581" s="1" t="s">
        <v>688</v>
      </c>
      <c r="F581" s="1" t="s">
        <v>714</v>
      </c>
      <c r="G581" s="1">
        <v>0</v>
      </c>
    </row>
    <row r="582" spans="1:7" x14ac:dyDescent="0.25">
      <c r="A582" s="2">
        <v>43616</v>
      </c>
      <c r="B582" s="1" t="s">
        <v>721</v>
      </c>
      <c r="C582" s="1" t="s">
        <v>742</v>
      </c>
      <c r="D582" s="1" t="s">
        <v>726</v>
      </c>
      <c r="E582" s="1" t="s">
        <v>688</v>
      </c>
      <c r="F582" s="1" t="s">
        <v>714</v>
      </c>
      <c r="G582" s="1">
        <v>0</v>
      </c>
    </row>
    <row r="583" spans="1:7" x14ac:dyDescent="0.25">
      <c r="A583" s="2">
        <v>43646</v>
      </c>
      <c r="B583" s="1" t="s">
        <v>721</v>
      </c>
      <c r="C583" s="1" t="s">
        <v>742</v>
      </c>
      <c r="D583" s="1" t="s">
        <v>727</v>
      </c>
      <c r="E583" s="1" t="s">
        <v>688</v>
      </c>
      <c r="F583" s="1" t="s">
        <v>714</v>
      </c>
      <c r="G583" s="1">
        <v>0</v>
      </c>
    </row>
    <row r="584" spans="1:7" x14ac:dyDescent="0.25">
      <c r="A584" s="2">
        <v>43677</v>
      </c>
      <c r="B584" s="1" t="s">
        <v>721</v>
      </c>
      <c r="C584" s="1" t="s">
        <v>743</v>
      </c>
      <c r="D584" s="1" t="s">
        <v>728</v>
      </c>
      <c r="E584" s="1" t="s">
        <v>688</v>
      </c>
      <c r="F584" s="1" t="s">
        <v>714</v>
      </c>
      <c r="G584" s="1">
        <v>0</v>
      </c>
    </row>
    <row r="585" spans="1:7" x14ac:dyDescent="0.25">
      <c r="A585" s="2">
        <v>43708</v>
      </c>
      <c r="B585" s="1" t="s">
        <v>721</v>
      </c>
      <c r="C585" s="1" t="s">
        <v>743</v>
      </c>
      <c r="D585" s="1" t="s">
        <v>729</v>
      </c>
      <c r="E585" s="1" t="s">
        <v>688</v>
      </c>
      <c r="F585" s="1" t="s">
        <v>714</v>
      </c>
      <c r="G585" s="1">
        <v>0</v>
      </c>
    </row>
    <row r="586" spans="1:7" x14ac:dyDescent="0.25">
      <c r="A586" s="2">
        <v>43738</v>
      </c>
      <c r="B586" s="1" t="s">
        <v>721</v>
      </c>
      <c r="C586" s="1" t="s">
        <v>743</v>
      </c>
      <c r="D586" s="1" t="s">
        <v>730</v>
      </c>
      <c r="E586" s="1" t="s">
        <v>688</v>
      </c>
      <c r="F586" s="1" t="s">
        <v>714</v>
      </c>
      <c r="G586" s="1">
        <v>0</v>
      </c>
    </row>
    <row r="587" spans="1:7" x14ac:dyDescent="0.25">
      <c r="A587" s="2">
        <v>43769</v>
      </c>
      <c r="B587" s="1" t="s">
        <v>721</v>
      </c>
      <c r="C587" s="1" t="s">
        <v>744</v>
      </c>
      <c r="D587" s="1" t="s">
        <v>731</v>
      </c>
      <c r="E587" s="1" t="s">
        <v>688</v>
      </c>
      <c r="F587" s="1" t="s">
        <v>714</v>
      </c>
      <c r="G587" s="1">
        <v>33333.33</v>
      </c>
    </row>
    <row r="588" spans="1:7" x14ac:dyDescent="0.25">
      <c r="A588" s="2">
        <v>43799</v>
      </c>
      <c r="B588" s="1" t="s">
        <v>721</v>
      </c>
      <c r="C588" s="1" t="s">
        <v>744</v>
      </c>
      <c r="D588" s="1" t="s">
        <v>732</v>
      </c>
      <c r="E588" s="1" t="s">
        <v>688</v>
      </c>
      <c r="F588" s="1" t="s">
        <v>714</v>
      </c>
      <c r="G588" s="1">
        <v>33333.33</v>
      </c>
    </row>
    <row r="589" spans="1:7" x14ac:dyDescent="0.25">
      <c r="A589" s="2">
        <v>43830</v>
      </c>
      <c r="B589" s="1" t="s">
        <v>721</v>
      </c>
      <c r="C589" s="1" t="s">
        <v>744</v>
      </c>
      <c r="D589" s="1" t="s">
        <v>733</v>
      </c>
      <c r="E589" s="1" t="s">
        <v>688</v>
      </c>
      <c r="F589" s="1" t="s">
        <v>714</v>
      </c>
      <c r="G589" s="1">
        <v>33333.33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9"/>
  <sheetViews>
    <sheetView workbookViewId="0">
      <selection sqref="A1:O909"/>
    </sheetView>
  </sheetViews>
  <sheetFormatPr defaultRowHeight="15" x14ac:dyDescent="0.25"/>
  <cols>
    <col min="1" max="1" width="14.85546875" bestFit="1" customWidth="1"/>
    <col min="2" max="2" width="8.7109375" bestFit="1" customWidth="1"/>
    <col min="3" max="3" width="7.28515625" bestFit="1" customWidth="1"/>
    <col min="4" max="4" width="10.140625" bestFit="1" customWidth="1"/>
    <col min="5" max="5" width="9.28515625" bestFit="1" customWidth="1"/>
    <col min="6" max="6" width="14.42578125" bestFit="1" customWidth="1"/>
    <col min="7" max="7" width="11" bestFit="1" customWidth="1"/>
    <col min="8" max="8" width="26.85546875" bestFit="1" customWidth="1"/>
    <col min="9" max="9" width="20.85546875" bestFit="1" customWidth="1"/>
    <col min="10" max="10" width="16.7109375" bestFit="1" customWidth="1"/>
    <col min="11" max="11" width="19.28515625" bestFit="1" customWidth="1"/>
    <col min="12" max="12" width="13.7109375" bestFit="1" customWidth="1"/>
    <col min="13" max="13" width="16.7109375" bestFit="1" customWidth="1"/>
    <col min="14" max="14" width="21.42578125" bestFit="1" customWidth="1"/>
    <col min="15" max="15" width="15.85546875" customWidth="1"/>
  </cols>
  <sheetData>
    <row r="1" spans="1:15" x14ac:dyDescent="0.25">
      <c r="A1" s="1" t="s">
        <v>0</v>
      </c>
      <c r="B1" s="1" t="s">
        <v>1</v>
      </c>
      <c r="C1" s="1" t="s">
        <v>738</v>
      </c>
      <c r="D1" s="1" t="s">
        <v>740</v>
      </c>
      <c r="E1" s="1" t="s">
        <v>739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1137</v>
      </c>
      <c r="L1" s="1" t="s">
        <v>747</v>
      </c>
      <c r="M1" s="1" t="s">
        <v>748</v>
      </c>
      <c r="N1" s="1" t="s">
        <v>749</v>
      </c>
      <c r="O1" s="1" t="s">
        <v>750</v>
      </c>
    </row>
    <row r="2" spans="1:15" x14ac:dyDescent="0.25">
      <c r="A2" s="1" t="s">
        <v>211</v>
      </c>
      <c r="B2" s="2">
        <v>43376</v>
      </c>
      <c r="C2" s="1" t="s">
        <v>720</v>
      </c>
      <c r="D2" s="1" t="s">
        <v>744</v>
      </c>
      <c r="E2" s="1" t="s">
        <v>731</v>
      </c>
      <c r="F2" s="1" t="s">
        <v>939</v>
      </c>
      <c r="G2" s="1">
        <v>946476</v>
      </c>
      <c r="H2" s="1" t="s">
        <v>791</v>
      </c>
      <c r="I2" s="1" t="s">
        <v>15</v>
      </c>
      <c r="J2" s="1" t="s">
        <v>16</v>
      </c>
      <c r="K2" s="1" t="s">
        <v>1139</v>
      </c>
      <c r="L2" s="1" t="s">
        <v>720</v>
      </c>
      <c r="M2" s="1" t="s">
        <v>737</v>
      </c>
      <c r="N2" s="1">
        <v>10</v>
      </c>
      <c r="O2" s="1" t="s">
        <v>731</v>
      </c>
    </row>
    <row r="3" spans="1:15" x14ac:dyDescent="0.25">
      <c r="A3" s="1" t="s">
        <v>213</v>
      </c>
      <c r="B3" s="2">
        <v>43382</v>
      </c>
      <c r="C3" s="1" t="s">
        <v>720</v>
      </c>
      <c r="D3" s="1" t="s">
        <v>744</v>
      </c>
      <c r="E3" s="1" t="s">
        <v>731</v>
      </c>
      <c r="F3" s="1" t="s">
        <v>939</v>
      </c>
      <c r="G3" s="1">
        <v>748782</v>
      </c>
      <c r="H3" s="1" t="s">
        <v>791</v>
      </c>
      <c r="I3" s="1" t="s">
        <v>15</v>
      </c>
      <c r="J3" s="1" t="s">
        <v>16</v>
      </c>
      <c r="K3" s="1" t="s">
        <v>1139</v>
      </c>
      <c r="L3" s="1" t="s">
        <v>720</v>
      </c>
      <c r="M3" s="1" t="s">
        <v>737</v>
      </c>
      <c r="N3" s="1">
        <v>10</v>
      </c>
      <c r="O3" s="1" t="s">
        <v>731</v>
      </c>
    </row>
    <row r="4" spans="1:15" x14ac:dyDescent="0.25">
      <c r="A4" s="1" t="s">
        <v>129</v>
      </c>
      <c r="B4" s="2">
        <v>43256</v>
      </c>
      <c r="C4" s="1" t="s">
        <v>720</v>
      </c>
      <c r="D4" s="1" t="s">
        <v>742</v>
      </c>
      <c r="E4" s="1" t="s">
        <v>727</v>
      </c>
      <c r="F4" s="1" t="s">
        <v>939</v>
      </c>
      <c r="G4" s="1">
        <v>625162.5</v>
      </c>
      <c r="H4" s="1" t="s">
        <v>791</v>
      </c>
      <c r="I4" s="1" t="s">
        <v>15</v>
      </c>
      <c r="J4" s="1" t="s">
        <v>16</v>
      </c>
      <c r="K4" s="1" t="s">
        <v>1138</v>
      </c>
      <c r="L4" s="1" t="s">
        <v>720</v>
      </c>
      <c r="M4" s="1" t="s">
        <v>735</v>
      </c>
      <c r="N4" s="1">
        <v>6</v>
      </c>
      <c r="O4" s="1" t="s">
        <v>727</v>
      </c>
    </row>
    <row r="5" spans="1:15" x14ac:dyDescent="0.25">
      <c r="A5" s="1" t="s">
        <v>47</v>
      </c>
      <c r="B5" s="2">
        <v>43137</v>
      </c>
      <c r="C5" s="1" t="s">
        <v>720</v>
      </c>
      <c r="D5" s="1" t="s">
        <v>741</v>
      </c>
      <c r="E5" s="1" t="s">
        <v>723</v>
      </c>
      <c r="F5" s="1" t="s">
        <v>939</v>
      </c>
      <c r="G5" s="1">
        <v>530205</v>
      </c>
      <c r="H5" s="1" t="s">
        <v>791</v>
      </c>
      <c r="I5" s="1" t="s">
        <v>15</v>
      </c>
      <c r="J5" s="1" t="s">
        <v>16</v>
      </c>
      <c r="K5" s="1" t="s">
        <v>1138</v>
      </c>
      <c r="L5" s="1" t="s">
        <v>720</v>
      </c>
      <c r="M5" s="1" t="s">
        <v>734</v>
      </c>
      <c r="N5" s="1">
        <v>2</v>
      </c>
      <c r="O5" s="1" t="s">
        <v>723</v>
      </c>
    </row>
    <row r="6" spans="1:15" x14ac:dyDescent="0.25">
      <c r="A6" s="1" t="s">
        <v>135</v>
      </c>
      <c r="B6" s="2">
        <v>43278</v>
      </c>
      <c r="C6" s="1" t="s">
        <v>720</v>
      </c>
      <c r="D6" s="1" t="s">
        <v>742</v>
      </c>
      <c r="E6" s="1" t="s">
        <v>727</v>
      </c>
      <c r="F6" s="1" t="s">
        <v>939</v>
      </c>
      <c r="G6" s="1">
        <v>280759</v>
      </c>
      <c r="H6" s="1" t="s">
        <v>791</v>
      </c>
      <c r="I6" s="1" t="s">
        <v>15</v>
      </c>
      <c r="J6" s="1" t="s">
        <v>16</v>
      </c>
      <c r="K6" s="1" t="s">
        <v>1138</v>
      </c>
      <c r="L6" s="1" t="s">
        <v>720</v>
      </c>
      <c r="M6" s="1" t="s">
        <v>735</v>
      </c>
      <c r="N6" s="1">
        <v>6</v>
      </c>
      <c r="O6" s="1" t="s">
        <v>727</v>
      </c>
    </row>
    <row r="7" spans="1:15" x14ac:dyDescent="0.25">
      <c r="A7" s="1" t="s">
        <v>14</v>
      </c>
      <c r="B7" s="2">
        <v>43109</v>
      </c>
      <c r="C7" s="1" t="s">
        <v>720</v>
      </c>
      <c r="D7" s="1" t="s">
        <v>741</v>
      </c>
      <c r="E7" s="1" t="s">
        <v>722</v>
      </c>
      <c r="F7" s="1" t="s">
        <v>939</v>
      </c>
      <c r="G7" s="1">
        <v>135040</v>
      </c>
      <c r="H7" s="1" t="s">
        <v>791</v>
      </c>
      <c r="I7" s="1" t="s">
        <v>15</v>
      </c>
      <c r="J7" s="1" t="s">
        <v>16</v>
      </c>
      <c r="K7" s="1" t="s">
        <v>1138</v>
      </c>
      <c r="L7" s="1" t="s">
        <v>720</v>
      </c>
      <c r="M7" s="1" t="s">
        <v>734</v>
      </c>
      <c r="N7" s="1">
        <v>1</v>
      </c>
      <c r="O7" s="1" t="s">
        <v>722</v>
      </c>
    </row>
    <row r="8" spans="1:15" x14ac:dyDescent="0.25">
      <c r="A8" s="1" t="s">
        <v>53</v>
      </c>
      <c r="B8" s="2">
        <v>43139</v>
      </c>
      <c r="C8" s="1" t="s">
        <v>720</v>
      </c>
      <c r="D8" s="1" t="s">
        <v>741</v>
      </c>
      <c r="E8" s="1" t="s">
        <v>723</v>
      </c>
      <c r="F8" s="1" t="s">
        <v>939</v>
      </c>
      <c r="G8" s="1">
        <v>116500</v>
      </c>
      <c r="H8" s="1" t="s">
        <v>791</v>
      </c>
      <c r="I8" s="1" t="s">
        <v>15</v>
      </c>
      <c r="J8" s="1" t="s">
        <v>16</v>
      </c>
      <c r="K8" s="1" t="s">
        <v>1138</v>
      </c>
      <c r="L8" s="1" t="s">
        <v>720</v>
      </c>
      <c r="M8" s="1" t="s">
        <v>734</v>
      </c>
      <c r="N8" s="1">
        <v>2</v>
      </c>
      <c r="O8" s="1" t="s">
        <v>723</v>
      </c>
    </row>
    <row r="9" spans="1:15" x14ac:dyDescent="0.25">
      <c r="A9" s="1" t="s">
        <v>287</v>
      </c>
      <c r="B9" s="2">
        <v>43441</v>
      </c>
      <c r="C9" s="1" t="s">
        <v>720</v>
      </c>
      <c r="D9" s="1" t="s">
        <v>744</v>
      </c>
      <c r="E9" s="1" t="s">
        <v>733</v>
      </c>
      <c r="F9" s="1" t="s">
        <v>939</v>
      </c>
      <c r="G9" s="1">
        <v>94830</v>
      </c>
      <c r="H9" s="1" t="s">
        <v>791</v>
      </c>
      <c r="I9" s="1" t="s">
        <v>15</v>
      </c>
      <c r="J9" s="1" t="s">
        <v>16</v>
      </c>
      <c r="K9" s="1" t="s">
        <v>1139</v>
      </c>
      <c r="L9" s="1" t="s">
        <v>720</v>
      </c>
      <c r="M9" s="1" t="s">
        <v>737</v>
      </c>
      <c r="N9" s="1">
        <v>12</v>
      </c>
      <c r="O9" s="1" t="s">
        <v>733</v>
      </c>
    </row>
    <row r="10" spans="1:15" x14ac:dyDescent="0.25">
      <c r="A10" s="1" t="s">
        <v>142</v>
      </c>
      <c r="B10" s="2">
        <v>43285</v>
      </c>
      <c r="C10" s="1" t="s">
        <v>720</v>
      </c>
      <c r="D10" s="1" t="s">
        <v>743</v>
      </c>
      <c r="E10" s="1" t="s">
        <v>728</v>
      </c>
      <c r="F10" s="1" t="s">
        <v>939</v>
      </c>
      <c r="G10" s="1">
        <v>84645</v>
      </c>
      <c r="H10" s="1" t="s">
        <v>791</v>
      </c>
      <c r="I10" s="1" t="s">
        <v>15</v>
      </c>
      <c r="J10" s="1" t="s">
        <v>16</v>
      </c>
      <c r="K10" s="1" t="s">
        <v>1138</v>
      </c>
      <c r="L10" s="1" t="s">
        <v>720</v>
      </c>
      <c r="M10" s="1" t="s">
        <v>736</v>
      </c>
      <c r="N10" s="1">
        <v>7</v>
      </c>
      <c r="O10" s="1" t="s">
        <v>728</v>
      </c>
    </row>
    <row r="11" spans="1:15" x14ac:dyDescent="0.25">
      <c r="A11" s="1" t="s">
        <v>37</v>
      </c>
      <c r="B11" s="2">
        <v>43124</v>
      </c>
      <c r="C11" s="1" t="s">
        <v>720</v>
      </c>
      <c r="D11" s="1" t="s">
        <v>741</v>
      </c>
      <c r="E11" s="1" t="s">
        <v>722</v>
      </c>
      <c r="F11" s="1" t="s">
        <v>939</v>
      </c>
      <c r="G11" s="1">
        <v>54212.5</v>
      </c>
      <c r="H11" s="1" t="s">
        <v>791</v>
      </c>
      <c r="I11" s="1" t="s">
        <v>15</v>
      </c>
      <c r="J11" s="1" t="s">
        <v>16</v>
      </c>
      <c r="K11" s="1" t="s">
        <v>1138</v>
      </c>
      <c r="L11" s="1" t="s">
        <v>720</v>
      </c>
      <c r="M11" s="1" t="s">
        <v>734</v>
      </c>
      <c r="N11" s="1">
        <v>1</v>
      </c>
      <c r="O11" s="1" t="s">
        <v>722</v>
      </c>
    </row>
    <row r="12" spans="1:15" x14ac:dyDescent="0.25">
      <c r="A12" s="1" t="s">
        <v>27</v>
      </c>
      <c r="B12" s="2">
        <v>43115</v>
      </c>
      <c r="C12" s="1" t="s">
        <v>720</v>
      </c>
      <c r="D12" s="1" t="s">
        <v>741</v>
      </c>
      <c r="E12" s="1" t="s">
        <v>722</v>
      </c>
      <c r="F12" s="1" t="s">
        <v>939</v>
      </c>
      <c r="G12" s="1">
        <v>52500</v>
      </c>
      <c r="H12" s="1" t="s">
        <v>791</v>
      </c>
      <c r="I12" s="1" t="s">
        <v>15</v>
      </c>
      <c r="J12" s="1" t="s">
        <v>16</v>
      </c>
      <c r="K12" s="1" t="s">
        <v>1138</v>
      </c>
      <c r="L12" s="1" t="s">
        <v>720</v>
      </c>
      <c r="M12" s="1" t="s">
        <v>734</v>
      </c>
      <c r="N12" s="1">
        <v>1</v>
      </c>
      <c r="O12" s="1" t="s">
        <v>722</v>
      </c>
    </row>
    <row r="13" spans="1:15" x14ac:dyDescent="0.25">
      <c r="A13" s="1" t="s">
        <v>523</v>
      </c>
      <c r="B13" s="2">
        <v>43685</v>
      </c>
      <c r="C13" s="1" t="s">
        <v>721</v>
      </c>
      <c r="D13" s="1" t="s">
        <v>743</v>
      </c>
      <c r="E13" s="1" t="s">
        <v>729</v>
      </c>
      <c r="F13" s="1" t="s">
        <v>939</v>
      </c>
      <c r="G13" s="1">
        <v>274100</v>
      </c>
      <c r="H13" s="1" t="s">
        <v>791</v>
      </c>
      <c r="I13" s="1" t="s">
        <v>15</v>
      </c>
      <c r="J13" s="1" t="s">
        <v>16</v>
      </c>
      <c r="K13" s="1" t="s">
        <v>1139</v>
      </c>
      <c r="L13" s="1" t="s">
        <v>721</v>
      </c>
      <c r="M13" s="1" t="s">
        <v>736</v>
      </c>
      <c r="N13" s="1">
        <v>8</v>
      </c>
      <c r="O13" s="1" t="s">
        <v>729</v>
      </c>
    </row>
    <row r="14" spans="1:15" x14ac:dyDescent="0.25">
      <c r="A14" s="1" t="s">
        <v>523</v>
      </c>
      <c r="B14" s="2">
        <v>43685</v>
      </c>
      <c r="C14" s="1" t="s">
        <v>721</v>
      </c>
      <c r="D14" s="1" t="s">
        <v>743</v>
      </c>
      <c r="E14" s="1" t="s">
        <v>729</v>
      </c>
      <c r="F14" s="1" t="s">
        <v>939</v>
      </c>
      <c r="G14" s="1">
        <v>176750</v>
      </c>
      <c r="H14" s="1" t="s">
        <v>791</v>
      </c>
      <c r="I14" s="1" t="s">
        <v>15</v>
      </c>
      <c r="J14" s="1" t="s">
        <v>16</v>
      </c>
      <c r="K14" s="1" t="s">
        <v>1139</v>
      </c>
      <c r="L14" s="1" t="s">
        <v>721</v>
      </c>
      <c r="M14" s="1" t="s">
        <v>736</v>
      </c>
      <c r="N14" s="1">
        <v>8</v>
      </c>
      <c r="O14" s="1" t="s">
        <v>729</v>
      </c>
    </row>
    <row r="15" spans="1:15" x14ac:dyDescent="0.25">
      <c r="A15" s="1" t="s">
        <v>523</v>
      </c>
      <c r="B15" s="2">
        <v>43685</v>
      </c>
      <c r="C15" s="1" t="s">
        <v>721</v>
      </c>
      <c r="D15" s="1" t="s">
        <v>743</v>
      </c>
      <c r="E15" s="1" t="s">
        <v>729</v>
      </c>
      <c r="F15" s="1" t="s">
        <v>939</v>
      </c>
      <c r="G15" s="1">
        <v>169700</v>
      </c>
      <c r="H15" s="1" t="s">
        <v>791</v>
      </c>
      <c r="I15" s="1" t="s">
        <v>15</v>
      </c>
      <c r="J15" s="1" t="s">
        <v>16</v>
      </c>
      <c r="K15" s="1" t="s">
        <v>1139</v>
      </c>
      <c r="L15" s="1" t="s">
        <v>721</v>
      </c>
      <c r="M15" s="1" t="s">
        <v>736</v>
      </c>
      <c r="N15" s="1">
        <v>8</v>
      </c>
      <c r="O15" s="1" t="s">
        <v>729</v>
      </c>
    </row>
    <row r="16" spans="1:15" x14ac:dyDescent="0.25">
      <c r="A16" s="1" t="s">
        <v>523</v>
      </c>
      <c r="B16" s="2">
        <v>43685</v>
      </c>
      <c r="C16" s="1" t="s">
        <v>721</v>
      </c>
      <c r="D16" s="1" t="s">
        <v>743</v>
      </c>
      <c r="E16" s="1" t="s">
        <v>729</v>
      </c>
      <c r="F16" s="1" t="s">
        <v>939</v>
      </c>
      <c r="G16" s="1">
        <v>169700</v>
      </c>
      <c r="H16" s="1" t="s">
        <v>791</v>
      </c>
      <c r="I16" s="1" t="s">
        <v>15</v>
      </c>
      <c r="J16" s="1" t="s">
        <v>16</v>
      </c>
      <c r="K16" s="1" t="s">
        <v>1139</v>
      </c>
      <c r="L16" s="1" t="s">
        <v>721</v>
      </c>
      <c r="M16" s="1" t="s">
        <v>736</v>
      </c>
      <c r="N16" s="1">
        <v>8</v>
      </c>
      <c r="O16" s="1" t="s">
        <v>729</v>
      </c>
    </row>
    <row r="17" spans="1:15" x14ac:dyDescent="0.25">
      <c r="A17" s="1" t="s">
        <v>523</v>
      </c>
      <c r="B17" s="2">
        <v>43685</v>
      </c>
      <c r="C17" s="1" t="s">
        <v>721</v>
      </c>
      <c r="D17" s="1" t="s">
        <v>743</v>
      </c>
      <c r="E17" s="1" t="s">
        <v>729</v>
      </c>
      <c r="F17" s="1" t="s">
        <v>939</v>
      </c>
      <c r="G17" s="1">
        <v>164850</v>
      </c>
      <c r="H17" s="1" t="s">
        <v>791</v>
      </c>
      <c r="I17" s="1" t="s">
        <v>15</v>
      </c>
      <c r="J17" s="1" t="s">
        <v>16</v>
      </c>
      <c r="K17" s="1" t="s">
        <v>1139</v>
      </c>
      <c r="L17" s="1" t="s">
        <v>721</v>
      </c>
      <c r="M17" s="1" t="s">
        <v>736</v>
      </c>
      <c r="N17" s="1">
        <v>8</v>
      </c>
      <c r="O17" s="1" t="s">
        <v>729</v>
      </c>
    </row>
    <row r="18" spans="1:15" x14ac:dyDescent="0.25">
      <c r="A18" s="1" t="s">
        <v>605</v>
      </c>
      <c r="B18" s="2">
        <v>43763</v>
      </c>
      <c r="C18" s="1" t="s">
        <v>721</v>
      </c>
      <c r="D18" s="1" t="s">
        <v>744</v>
      </c>
      <c r="E18" s="1" t="s">
        <v>731</v>
      </c>
      <c r="F18" s="1" t="s">
        <v>939</v>
      </c>
      <c r="G18" s="1">
        <v>161440</v>
      </c>
      <c r="H18" s="1" t="s">
        <v>791</v>
      </c>
      <c r="I18" s="1" t="s">
        <v>15</v>
      </c>
      <c r="J18" s="1" t="s">
        <v>16</v>
      </c>
      <c r="K18" s="1" t="s">
        <v>1139</v>
      </c>
      <c r="L18" s="1" t="s">
        <v>721</v>
      </c>
      <c r="M18" s="1" t="s">
        <v>737</v>
      </c>
      <c r="N18" s="1">
        <v>10</v>
      </c>
      <c r="O18" s="1" t="s">
        <v>731</v>
      </c>
    </row>
    <row r="19" spans="1:15" x14ac:dyDescent="0.25">
      <c r="A19" s="1" t="s">
        <v>604</v>
      </c>
      <c r="B19" s="2">
        <v>43761</v>
      </c>
      <c r="C19" s="1" t="s">
        <v>721</v>
      </c>
      <c r="D19" s="1" t="s">
        <v>744</v>
      </c>
      <c r="E19" s="1" t="s">
        <v>731</v>
      </c>
      <c r="F19" s="1" t="s">
        <v>939</v>
      </c>
      <c r="G19" s="1">
        <v>156400</v>
      </c>
      <c r="H19" s="1" t="s">
        <v>791</v>
      </c>
      <c r="I19" s="1" t="s">
        <v>15</v>
      </c>
      <c r="J19" s="1" t="s">
        <v>16</v>
      </c>
      <c r="K19" s="1" t="s">
        <v>1139</v>
      </c>
      <c r="L19" s="1" t="s">
        <v>721</v>
      </c>
      <c r="M19" s="1" t="s">
        <v>737</v>
      </c>
      <c r="N19" s="1">
        <v>10</v>
      </c>
      <c r="O19" s="1" t="s">
        <v>731</v>
      </c>
    </row>
    <row r="20" spans="1:15" x14ac:dyDescent="0.25">
      <c r="A20" s="1" t="s">
        <v>523</v>
      </c>
      <c r="B20" s="2">
        <v>43685</v>
      </c>
      <c r="C20" s="1" t="s">
        <v>721</v>
      </c>
      <c r="D20" s="1" t="s">
        <v>743</v>
      </c>
      <c r="E20" s="1" t="s">
        <v>729</v>
      </c>
      <c r="F20" s="1" t="s">
        <v>939</v>
      </c>
      <c r="G20" s="1">
        <v>143458.32999999999</v>
      </c>
      <c r="H20" s="1" t="s">
        <v>791</v>
      </c>
      <c r="I20" s="1" t="s">
        <v>15</v>
      </c>
      <c r="J20" s="1" t="s">
        <v>16</v>
      </c>
      <c r="K20" s="1" t="s">
        <v>1139</v>
      </c>
      <c r="L20" s="1" t="s">
        <v>721</v>
      </c>
      <c r="M20" s="1" t="s">
        <v>736</v>
      </c>
      <c r="N20" s="1">
        <v>8</v>
      </c>
      <c r="O20" s="1" t="s">
        <v>729</v>
      </c>
    </row>
    <row r="21" spans="1:15" x14ac:dyDescent="0.25">
      <c r="A21" s="1" t="s">
        <v>491</v>
      </c>
      <c r="B21" s="2">
        <v>43654</v>
      </c>
      <c r="C21" s="1" t="s">
        <v>721</v>
      </c>
      <c r="D21" s="1" t="s">
        <v>743</v>
      </c>
      <c r="E21" s="1" t="s">
        <v>728</v>
      </c>
      <c r="F21" s="1" t="s">
        <v>939</v>
      </c>
      <c r="G21" s="1">
        <v>139250</v>
      </c>
      <c r="H21" s="1" t="s">
        <v>791</v>
      </c>
      <c r="I21" s="1" t="s">
        <v>15</v>
      </c>
      <c r="J21" s="1" t="s">
        <v>16</v>
      </c>
      <c r="K21" s="1" t="s">
        <v>1139</v>
      </c>
      <c r="L21" s="1" t="s">
        <v>721</v>
      </c>
      <c r="M21" s="1" t="s">
        <v>736</v>
      </c>
      <c r="N21" s="1">
        <v>7</v>
      </c>
      <c r="O21" s="1" t="s">
        <v>728</v>
      </c>
    </row>
    <row r="22" spans="1:15" x14ac:dyDescent="0.25">
      <c r="A22" s="1" t="s">
        <v>326</v>
      </c>
      <c r="B22" s="2">
        <v>43489</v>
      </c>
      <c r="C22" s="1" t="s">
        <v>721</v>
      </c>
      <c r="D22" s="1" t="s">
        <v>741</v>
      </c>
      <c r="E22" s="1" t="s">
        <v>722</v>
      </c>
      <c r="F22" s="1" t="s">
        <v>939</v>
      </c>
      <c r="G22" s="1">
        <v>137550</v>
      </c>
      <c r="H22" s="1" t="s">
        <v>791</v>
      </c>
      <c r="I22" s="1" t="s">
        <v>15</v>
      </c>
      <c r="J22" s="1" t="s">
        <v>16</v>
      </c>
      <c r="K22" s="1" t="s">
        <v>1139</v>
      </c>
      <c r="L22" s="1" t="s">
        <v>721</v>
      </c>
      <c r="M22" s="1" t="s">
        <v>734</v>
      </c>
      <c r="N22" s="1">
        <v>1</v>
      </c>
      <c r="O22" s="1" t="s">
        <v>722</v>
      </c>
    </row>
    <row r="23" spans="1:15" x14ac:dyDescent="0.25">
      <c r="A23" s="1" t="s">
        <v>523</v>
      </c>
      <c r="B23" s="2">
        <v>43685</v>
      </c>
      <c r="C23" s="1" t="s">
        <v>721</v>
      </c>
      <c r="D23" s="1" t="s">
        <v>743</v>
      </c>
      <c r="E23" s="1" t="s">
        <v>729</v>
      </c>
      <c r="F23" s="1" t="s">
        <v>939</v>
      </c>
      <c r="G23" s="1">
        <v>136800</v>
      </c>
      <c r="H23" s="1" t="s">
        <v>791</v>
      </c>
      <c r="I23" s="1" t="s">
        <v>15</v>
      </c>
      <c r="J23" s="1" t="s">
        <v>16</v>
      </c>
      <c r="K23" s="1" t="s">
        <v>1139</v>
      </c>
      <c r="L23" s="1" t="s">
        <v>721</v>
      </c>
      <c r="M23" s="1" t="s">
        <v>736</v>
      </c>
      <c r="N23" s="1">
        <v>8</v>
      </c>
      <c r="O23" s="1" t="s">
        <v>729</v>
      </c>
    </row>
    <row r="24" spans="1:15" x14ac:dyDescent="0.25">
      <c r="A24" s="1" t="s">
        <v>523</v>
      </c>
      <c r="B24" s="2">
        <v>43685</v>
      </c>
      <c r="C24" s="1" t="s">
        <v>721</v>
      </c>
      <c r="D24" s="1" t="s">
        <v>743</v>
      </c>
      <c r="E24" s="1" t="s">
        <v>729</v>
      </c>
      <c r="F24" s="1" t="s">
        <v>939</v>
      </c>
      <c r="G24" s="1">
        <v>133186</v>
      </c>
      <c r="H24" s="1" t="s">
        <v>791</v>
      </c>
      <c r="I24" s="1" t="s">
        <v>15</v>
      </c>
      <c r="J24" s="1" t="s">
        <v>16</v>
      </c>
      <c r="K24" s="1" t="s">
        <v>1139</v>
      </c>
      <c r="L24" s="1" t="s">
        <v>721</v>
      </c>
      <c r="M24" s="1" t="s">
        <v>736</v>
      </c>
      <c r="N24" s="1">
        <v>8</v>
      </c>
      <c r="O24" s="1" t="s">
        <v>729</v>
      </c>
    </row>
    <row r="25" spans="1:15" x14ac:dyDescent="0.25">
      <c r="A25" s="1" t="s">
        <v>523</v>
      </c>
      <c r="B25" s="2">
        <v>43685</v>
      </c>
      <c r="C25" s="1" t="s">
        <v>721</v>
      </c>
      <c r="D25" s="1" t="s">
        <v>743</v>
      </c>
      <c r="E25" s="1" t="s">
        <v>729</v>
      </c>
      <c r="F25" s="1" t="s">
        <v>939</v>
      </c>
      <c r="G25" s="1">
        <v>133186</v>
      </c>
      <c r="H25" s="1" t="s">
        <v>791</v>
      </c>
      <c r="I25" s="1" t="s">
        <v>15</v>
      </c>
      <c r="J25" s="1" t="s">
        <v>16</v>
      </c>
      <c r="K25" s="1" t="s">
        <v>1139</v>
      </c>
      <c r="L25" s="1" t="s">
        <v>721</v>
      </c>
      <c r="M25" s="1" t="s">
        <v>736</v>
      </c>
      <c r="N25" s="1">
        <v>8</v>
      </c>
      <c r="O25" s="1" t="s">
        <v>729</v>
      </c>
    </row>
    <row r="26" spans="1:15" x14ac:dyDescent="0.25">
      <c r="A26" s="1" t="s">
        <v>605</v>
      </c>
      <c r="B26" s="2">
        <v>43763</v>
      </c>
      <c r="C26" s="1" t="s">
        <v>721</v>
      </c>
      <c r="D26" s="1" t="s">
        <v>744</v>
      </c>
      <c r="E26" s="1" t="s">
        <v>731</v>
      </c>
      <c r="F26" s="1" t="s">
        <v>939</v>
      </c>
      <c r="G26" s="1">
        <v>133100</v>
      </c>
      <c r="H26" s="1" t="s">
        <v>791</v>
      </c>
      <c r="I26" s="1" t="s">
        <v>15</v>
      </c>
      <c r="J26" s="1" t="s">
        <v>16</v>
      </c>
      <c r="K26" s="1" t="s">
        <v>1139</v>
      </c>
      <c r="L26" s="1" t="s">
        <v>721</v>
      </c>
      <c r="M26" s="1" t="s">
        <v>737</v>
      </c>
      <c r="N26" s="1">
        <v>10</v>
      </c>
      <c r="O26" s="1" t="s">
        <v>731</v>
      </c>
    </row>
    <row r="27" spans="1:15" x14ac:dyDescent="0.25">
      <c r="A27" s="1" t="s">
        <v>611</v>
      </c>
      <c r="B27" s="2">
        <v>43769</v>
      </c>
      <c r="C27" s="1" t="s">
        <v>721</v>
      </c>
      <c r="D27" s="1" t="s">
        <v>744</v>
      </c>
      <c r="E27" s="1" t="s">
        <v>731</v>
      </c>
      <c r="F27" s="1" t="s">
        <v>939</v>
      </c>
      <c r="G27" s="1">
        <v>132500</v>
      </c>
      <c r="H27" s="1" t="s">
        <v>791</v>
      </c>
      <c r="I27" s="1" t="s">
        <v>15</v>
      </c>
      <c r="J27" s="1" t="s">
        <v>16</v>
      </c>
      <c r="K27" s="1" t="s">
        <v>1139</v>
      </c>
      <c r="L27" s="1" t="s">
        <v>721</v>
      </c>
      <c r="M27" s="1" t="s">
        <v>737</v>
      </c>
      <c r="N27" s="1">
        <v>10</v>
      </c>
      <c r="O27" s="1" t="s">
        <v>731</v>
      </c>
    </row>
    <row r="28" spans="1:15" x14ac:dyDescent="0.25">
      <c r="A28" s="1" t="s">
        <v>611</v>
      </c>
      <c r="B28" s="2">
        <v>43769</v>
      </c>
      <c r="C28" s="1" t="s">
        <v>721</v>
      </c>
      <c r="D28" s="1" t="s">
        <v>744</v>
      </c>
      <c r="E28" s="1" t="s">
        <v>731</v>
      </c>
      <c r="F28" s="1" t="s">
        <v>939</v>
      </c>
      <c r="G28" s="1">
        <v>125300</v>
      </c>
      <c r="H28" s="1" t="s">
        <v>791</v>
      </c>
      <c r="I28" s="1" t="s">
        <v>15</v>
      </c>
      <c r="J28" s="1" t="s">
        <v>16</v>
      </c>
      <c r="K28" s="1" t="s">
        <v>1139</v>
      </c>
      <c r="L28" s="1" t="s">
        <v>721</v>
      </c>
      <c r="M28" s="1" t="s">
        <v>737</v>
      </c>
      <c r="N28" s="1">
        <v>10</v>
      </c>
      <c r="O28" s="1" t="s">
        <v>731</v>
      </c>
    </row>
    <row r="29" spans="1:15" x14ac:dyDescent="0.25">
      <c r="A29" s="1" t="s">
        <v>611</v>
      </c>
      <c r="B29" s="2">
        <v>43769</v>
      </c>
      <c r="C29" s="1" t="s">
        <v>721</v>
      </c>
      <c r="D29" s="1" t="s">
        <v>744</v>
      </c>
      <c r="E29" s="1" t="s">
        <v>731</v>
      </c>
      <c r="F29" s="1" t="s">
        <v>939</v>
      </c>
      <c r="G29" s="1">
        <v>125300</v>
      </c>
      <c r="H29" s="1" t="s">
        <v>791</v>
      </c>
      <c r="I29" s="1" t="s">
        <v>15</v>
      </c>
      <c r="J29" s="1" t="s">
        <v>16</v>
      </c>
      <c r="K29" s="1" t="s">
        <v>1139</v>
      </c>
      <c r="L29" s="1" t="s">
        <v>721</v>
      </c>
      <c r="M29" s="1" t="s">
        <v>737</v>
      </c>
      <c r="N29" s="1">
        <v>10</v>
      </c>
      <c r="O29" s="1" t="s">
        <v>731</v>
      </c>
    </row>
    <row r="30" spans="1:15" x14ac:dyDescent="0.25">
      <c r="A30" s="1" t="s">
        <v>611</v>
      </c>
      <c r="B30" s="2">
        <v>43769</v>
      </c>
      <c r="C30" s="1" t="s">
        <v>721</v>
      </c>
      <c r="D30" s="1" t="s">
        <v>744</v>
      </c>
      <c r="E30" s="1" t="s">
        <v>731</v>
      </c>
      <c r="F30" s="1" t="s">
        <v>939</v>
      </c>
      <c r="G30" s="1">
        <v>125300</v>
      </c>
      <c r="H30" s="1" t="s">
        <v>791</v>
      </c>
      <c r="I30" s="1" t="s">
        <v>15</v>
      </c>
      <c r="J30" s="1" t="s">
        <v>16</v>
      </c>
      <c r="K30" s="1" t="s">
        <v>1139</v>
      </c>
      <c r="L30" s="1" t="s">
        <v>721</v>
      </c>
      <c r="M30" s="1" t="s">
        <v>737</v>
      </c>
      <c r="N30" s="1">
        <v>10</v>
      </c>
      <c r="O30" s="1" t="s">
        <v>731</v>
      </c>
    </row>
    <row r="31" spans="1:15" x14ac:dyDescent="0.25">
      <c r="A31" s="1" t="s">
        <v>622</v>
      </c>
      <c r="B31" s="2">
        <v>43776</v>
      </c>
      <c r="C31" s="1" t="s">
        <v>721</v>
      </c>
      <c r="D31" s="1" t="s">
        <v>744</v>
      </c>
      <c r="E31" s="1" t="s">
        <v>732</v>
      </c>
      <c r="F31" s="1" t="s">
        <v>939</v>
      </c>
      <c r="G31" s="1">
        <v>122550</v>
      </c>
      <c r="H31" s="1" t="s">
        <v>791</v>
      </c>
      <c r="I31" s="1" t="s">
        <v>15</v>
      </c>
      <c r="J31" s="1" t="s">
        <v>16</v>
      </c>
      <c r="K31" s="1" t="s">
        <v>1139</v>
      </c>
      <c r="L31" s="1" t="s">
        <v>721</v>
      </c>
      <c r="M31" s="1" t="s">
        <v>737</v>
      </c>
      <c r="N31" s="1">
        <v>11</v>
      </c>
      <c r="O31" s="1" t="s">
        <v>732</v>
      </c>
    </row>
    <row r="32" spans="1:15" x14ac:dyDescent="0.25">
      <c r="A32" s="1" t="s">
        <v>523</v>
      </c>
      <c r="B32" s="2">
        <v>43685</v>
      </c>
      <c r="C32" s="1" t="s">
        <v>721</v>
      </c>
      <c r="D32" s="1" t="s">
        <v>743</v>
      </c>
      <c r="E32" s="1" t="s">
        <v>729</v>
      </c>
      <c r="F32" s="1" t="s">
        <v>939</v>
      </c>
      <c r="G32" s="1">
        <v>122400</v>
      </c>
      <c r="H32" s="1" t="s">
        <v>791</v>
      </c>
      <c r="I32" s="1" t="s">
        <v>15</v>
      </c>
      <c r="J32" s="1" t="s">
        <v>16</v>
      </c>
      <c r="K32" s="1" t="s">
        <v>1139</v>
      </c>
      <c r="L32" s="1" t="s">
        <v>721</v>
      </c>
      <c r="M32" s="1" t="s">
        <v>736</v>
      </c>
      <c r="N32" s="1">
        <v>8</v>
      </c>
      <c r="O32" s="1" t="s">
        <v>729</v>
      </c>
    </row>
    <row r="33" spans="1:15" x14ac:dyDescent="0.25">
      <c r="A33" s="1" t="s">
        <v>605</v>
      </c>
      <c r="B33" s="2">
        <v>43763</v>
      </c>
      <c r="C33" s="1" t="s">
        <v>721</v>
      </c>
      <c r="D33" s="1" t="s">
        <v>744</v>
      </c>
      <c r="E33" s="1" t="s">
        <v>731</v>
      </c>
      <c r="F33" s="1" t="s">
        <v>939</v>
      </c>
      <c r="G33" s="1">
        <v>122400</v>
      </c>
      <c r="H33" s="1" t="s">
        <v>791</v>
      </c>
      <c r="I33" s="1" t="s">
        <v>15</v>
      </c>
      <c r="J33" s="1" t="s">
        <v>16</v>
      </c>
      <c r="K33" s="1" t="s">
        <v>1139</v>
      </c>
      <c r="L33" s="1" t="s">
        <v>721</v>
      </c>
      <c r="M33" s="1" t="s">
        <v>737</v>
      </c>
      <c r="N33" s="1">
        <v>10</v>
      </c>
      <c r="O33" s="1" t="s">
        <v>731</v>
      </c>
    </row>
    <row r="34" spans="1:15" x14ac:dyDescent="0.25">
      <c r="A34" s="1" t="s">
        <v>523</v>
      </c>
      <c r="B34" s="2">
        <v>43685</v>
      </c>
      <c r="C34" s="1" t="s">
        <v>721</v>
      </c>
      <c r="D34" s="1" t="s">
        <v>743</v>
      </c>
      <c r="E34" s="1" t="s">
        <v>729</v>
      </c>
      <c r="F34" s="1" t="s">
        <v>939</v>
      </c>
      <c r="G34" s="1">
        <v>116825</v>
      </c>
      <c r="H34" s="1" t="s">
        <v>791</v>
      </c>
      <c r="I34" s="1" t="s">
        <v>15</v>
      </c>
      <c r="J34" s="1" t="s">
        <v>16</v>
      </c>
      <c r="K34" s="1" t="s">
        <v>1139</v>
      </c>
      <c r="L34" s="1" t="s">
        <v>721</v>
      </c>
      <c r="M34" s="1" t="s">
        <v>736</v>
      </c>
      <c r="N34" s="1">
        <v>8</v>
      </c>
      <c r="O34" s="1" t="s">
        <v>729</v>
      </c>
    </row>
    <row r="35" spans="1:15" x14ac:dyDescent="0.25">
      <c r="A35" s="1" t="s">
        <v>523</v>
      </c>
      <c r="B35" s="2">
        <v>43685</v>
      </c>
      <c r="C35" s="1" t="s">
        <v>721</v>
      </c>
      <c r="D35" s="1" t="s">
        <v>743</v>
      </c>
      <c r="E35" s="1" t="s">
        <v>729</v>
      </c>
      <c r="F35" s="1" t="s">
        <v>939</v>
      </c>
      <c r="G35" s="1">
        <v>116825</v>
      </c>
      <c r="H35" s="1" t="s">
        <v>791</v>
      </c>
      <c r="I35" s="1" t="s">
        <v>15</v>
      </c>
      <c r="J35" s="1" t="s">
        <v>16</v>
      </c>
      <c r="K35" s="1" t="s">
        <v>1139</v>
      </c>
      <c r="L35" s="1" t="s">
        <v>721</v>
      </c>
      <c r="M35" s="1" t="s">
        <v>736</v>
      </c>
      <c r="N35" s="1">
        <v>8</v>
      </c>
      <c r="O35" s="1" t="s">
        <v>729</v>
      </c>
    </row>
    <row r="36" spans="1:15" x14ac:dyDescent="0.25">
      <c r="A36" s="1" t="s">
        <v>523</v>
      </c>
      <c r="B36" s="2">
        <v>43685</v>
      </c>
      <c r="C36" s="1" t="s">
        <v>721</v>
      </c>
      <c r="D36" s="1" t="s">
        <v>743</v>
      </c>
      <c r="E36" s="1" t="s">
        <v>729</v>
      </c>
      <c r="F36" s="1" t="s">
        <v>939</v>
      </c>
      <c r="G36" s="1">
        <v>115650</v>
      </c>
      <c r="H36" s="1" t="s">
        <v>791</v>
      </c>
      <c r="I36" s="1" t="s">
        <v>15</v>
      </c>
      <c r="J36" s="1" t="s">
        <v>16</v>
      </c>
      <c r="K36" s="1" t="s">
        <v>1139</v>
      </c>
      <c r="L36" s="1" t="s">
        <v>721</v>
      </c>
      <c r="M36" s="1" t="s">
        <v>736</v>
      </c>
      <c r="N36" s="1">
        <v>8</v>
      </c>
      <c r="O36" s="1" t="s">
        <v>729</v>
      </c>
    </row>
    <row r="37" spans="1:15" x14ac:dyDescent="0.25">
      <c r="A37" s="1" t="s">
        <v>657</v>
      </c>
      <c r="B37" s="2">
        <v>43819</v>
      </c>
      <c r="C37" s="1" t="s">
        <v>721</v>
      </c>
      <c r="D37" s="1" t="s">
        <v>744</v>
      </c>
      <c r="E37" s="1" t="s">
        <v>733</v>
      </c>
      <c r="F37" s="1" t="s">
        <v>939</v>
      </c>
      <c r="G37" s="1">
        <v>115350</v>
      </c>
      <c r="H37" s="1" t="s">
        <v>791</v>
      </c>
      <c r="I37" s="1" t="s">
        <v>15</v>
      </c>
      <c r="J37" s="1" t="s">
        <v>16</v>
      </c>
      <c r="K37" s="1" t="s">
        <v>1139</v>
      </c>
      <c r="L37" s="1" t="s">
        <v>721</v>
      </c>
      <c r="M37" s="1" t="s">
        <v>737</v>
      </c>
      <c r="N37" s="1">
        <v>12</v>
      </c>
      <c r="O37" s="1" t="s">
        <v>733</v>
      </c>
    </row>
    <row r="38" spans="1:15" x14ac:dyDescent="0.25">
      <c r="A38" s="1" t="s">
        <v>657</v>
      </c>
      <c r="B38" s="2">
        <v>43819</v>
      </c>
      <c r="C38" s="1" t="s">
        <v>721</v>
      </c>
      <c r="D38" s="1" t="s">
        <v>744</v>
      </c>
      <c r="E38" s="1" t="s">
        <v>733</v>
      </c>
      <c r="F38" s="1" t="s">
        <v>939</v>
      </c>
      <c r="G38" s="1">
        <v>113350</v>
      </c>
      <c r="H38" s="1" t="s">
        <v>791</v>
      </c>
      <c r="I38" s="1" t="s">
        <v>15</v>
      </c>
      <c r="J38" s="1" t="s">
        <v>16</v>
      </c>
      <c r="K38" s="1" t="s">
        <v>1139</v>
      </c>
      <c r="L38" s="1" t="s">
        <v>721</v>
      </c>
      <c r="M38" s="1" t="s">
        <v>737</v>
      </c>
      <c r="N38" s="1">
        <v>12</v>
      </c>
      <c r="O38" s="1" t="s">
        <v>733</v>
      </c>
    </row>
    <row r="39" spans="1:15" x14ac:dyDescent="0.25">
      <c r="A39" s="1" t="s">
        <v>611</v>
      </c>
      <c r="B39" s="2">
        <v>43769</v>
      </c>
      <c r="C39" s="1" t="s">
        <v>721</v>
      </c>
      <c r="D39" s="1" t="s">
        <v>744</v>
      </c>
      <c r="E39" s="1" t="s">
        <v>731</v>
      </c>
      <c r="F39" s="1" t="s">
        <v>939</v>
      </c>
      <c r="G39" s="1">
        <v>111380</v>
      </c>
      <c r="H39" s="1" t="s">
        <v>791</v>
      </c>
      <c r="I39" s="1" t="s">
        <v>15</v>
      </c>
      <c r="J39" s="1" t="s">
        <v>16</v>
      </c>
      <c r="K39" s="1" t="s">
        <v>1139</v>
      </c>
      <c r="L39" s="1" t="s">
        <v>721</v>
      </c>
      <c r="M39" s="1" t="s">
        <v>737</v>
      </c>
      <c r="N39" s="1">
        <v>10</v>
      </c>
      <c r="O39" s="1" t="s">
        <v>731</v>
      </c>
    </row>
    <row r="40" spans="1:15" x14ac:dyDescent="0.25">
      <c r="A40" s="1" t="s">
        <v>605</v>
      </c>
      <c r="B40" s="2">
        <v>43763</v>
      </c>
      <c r="C40" s="1" t="s">
        <v>721</v>
      </c>
      <c r="D40" s="1" t="s">
        <v>744</v>
      </c>
      <c r="E40" s="1" t="s">
        <v>731</v>
      </c>
      <c r="F40" s="1" t="s">
        <v>939</v>
      </c>
      <c r="G40" s="1">
        <v>110400</v>
      </c>
      <c r="H40" s="1" t="s">
        <v>791</v>
      </c>
      <c r="I40" s="1" t="s">
        <v>15</v>
      </c>
      <c r="J40" s="1" t="s">
        <v>16</v>
      </c>
      <c r="K40" s="1" t="s">
        <v>1139</v>
      </c>
      <c r="L40" s="1" t="s">
        <v>721</v>
      </c>
      <c r="M40" s="1" t="s">
        <v>737</v>
      </c>
      <c r="N40" s="1">
        <v>10</v>
      </c>
      <c r="O40" s="1" t="s">
        <v>731</v>
      </c>
    </row>
    <row r="41" spans="1:15" x14ac:dyDescent="0.25">
      <c r="A41" s="1" t="s">
        <v>605</v>
      </c>
      <c r="B41" s="2">
        <v>43763</v>
      </c>
      <c r="C41" s="1" t="s">
        <v>721</v>
      </c>
      <c r="D41" s="1" t="s">
        <v>744</v>
      </c>
      <c r="E41" s="1" t="s">
        <v>731</v>
      </c>
      <c r="F41" s="1" t="s">
        <v>939</v>
      </c>
      <c r="G41" s="1">
        <v>110400</v>
      </c>
      <c r="H41" s="1" t="s">
        <v>791</v>
      </c>
      <c r="I41" s="1" t="s">
        <v>15</v>
      </c>
      <c r="J41" s="1" t="s">
        <v>16</v>
      </c>
      <c r="K41" s="1" t="s">
        <v>1139</v>
      </c>
      <c r="L41" s="1" t="s">
        <v>721</v>
      </c>
      <c r="M41" s="1" t="s">
        <v>737</v>
      </c>
      <c r="N41" s="1">
        <v>10</v>
      </c>
      <c r="O41" s="1" t="s">
        <v>731</v>
      </c>
    </row>
    <row r="42" spans="1:15" x14ac:dyDescent="0.25">
      <c r="A42" s="1" t="s">
        <v>605</v>
      </c>
      <c r="B42" s="2">
        <v>43763</v>
      </c>
      <c r="C42" s="1" t="s">
        <v>721</v>
      </c>
      <c r="D42" s="1" t="s">
        <v>744</v>
      </c>
      <c r="E42" s="1" t="s">
        <v>731</v>
      </c>
      <c r="F42" s="1" t="s">
        <v>939</v>
      </c>
      <c r="G42" s="1">
        <v>110100</v>
      </c>
      <c r="H42" s="1" t="s">
        <v>791</v>
      </c>
      <c r="I42" s="1" t="s">
        <v>15</v>
      </c>
      <c r="J42" s="1" t="s">
        <v>16</v>
      </c>
      <c r="K42" s="1" t="s">
        <v>1139</v>
      </c>
      <c r="L42" s="1" t="s">
        <v>721</v>
      </c>
      <c r="M42" s="1" t="s">
        <v>737</v>
      </c>
      <c r="N42" s="1">
        <v>10</v>
      </c>
      <c r="O42" s="1" t="s">
        <v>731</v>
      </c>
    </row>
    <row r="43" spans="1:15" x14ac:dyDescent="0.25">
      <c r="A43" s="1" t="s">
        <v>604</v>
      </c>
      <c r="B43" s="2">
        <v>43761</v>
      </c>
      <c r="C43" s="1" t="s">
        <v>721</v>
      </c>
      <c r="D43" s="1" t="s">
        <v>744</v>
      </c>
      <c r="E43" s="1" t="s">
        <v>731</v>
      </c>
      <c r="F43" s="1" t="s">
        <v>939</v>
      </c>
      <c r="G43" s="1">
        <v>109950</v>
      </c>
      <c r="H43" s="1" t="s">
        <v>791</v>
      </c>
      <c r="I43" s="1" t="s">
        <v>15</v>
      </c>
      <c r="J43" s="1" t="s">
        <v>16</v>
      </c>
      <c r="K43" s="1" t="s">
        <v>1139</v>
      </c>
      <c r="L43" s="1" t="s">
        <v>721</v>
      </c>
      <c r="M43" s="1" t="s">
        <v>737</v>
      </c>
      <c r="N43" s="1">
        <v>10</v>
      </c>
      <c r="O43" s="1" t="s">
        <v>731</v>
      </c>
    </row>
    <row r="44" spans="1:15" x14ac:dyDescent="0.25">
      <c r="A44" s="1" t="s">
        <v>622</v>
      </c>
      <c r="B44" s="2">
        <v>43776</v>
      </c>
      <c r="C44" s="1" t="s">
        <v>721</v>
      </c>
      <c r="D44" s="1" t="s">
        <v>744</v>
      </c>
      <c r="E44" s="1" t="s">
        <v>732</v>
      </c>
      <c r="F44" s="1" t="s">
        <v>939</v>
      </c>
      <c r="G44" s="1">
        <v>109950</v>
      </c>
      <c r="H44" s="1" t="s">
        <v>791</v>
      </c>
      <c r="I44" s="1" t="s">
        <v>15</v>
      </c>
      <c r="J44" s="1" t="s">
        <v>16</v>
      </c>
      <c r="K44" s="1" t="s">
        <v>1139</v>
      </c>
      <c r="L44" s="1" t="s">
        <v>721</v>
      </c>
      <c r="M44" s="1" t="s">
        <v>737</v>
      </c>
      <c r="N44" s="1">
        <v>11</v>
      </c>
      <c r="O44" s="1" t="s">
        <v>732</v>
      </c>
    </row>
    <row r="45" spans="1:15" x14ac:dyDescent="0.25">
      <c r="A45" s="1" t="s">
        <v>495</v>
      </c>
      <c r="B45" s="2">
        <v>43655</v>
      </c>
      <c r="C45" s="1" t="s">
        <v>721</v>
      </c>
      <c r="D45" s="1" t="s">
        <v>743</v>
      </c>
      <c r="E45" s="1" t="s">
        <v>728</v>
      </c>
      <c r="F45" s="1" t="s">
        <v>939</v>
      </c>
      <c r="G45" s="1">
        <v>109800</v>
      </c>
      <c r="H45" s="1" t="s">
        <v>791</v>
      </c>
      <c r="I45" s="1" t="s">
        <v>15</v>
      </c>
      <c r="J45" s="1" t="s">
        <v>9</v>
      </c>
      <c r="K45" s="1" t="s">
        <v>122</v>
      </c>
      <c r="L45" s="1" t="s">
        <v>721</v>
      </c>
      <c r="M45" s="1" t="s">
        <v>736</v>
      </c>
      <c r="N45" s="1">
        <v>7</v>
      </c>
      <c r="O45" s="1" t="s">
        <v>728</v>
      </c>
    </row>
    <row r="46" spans="1:15" x14ac:dyDescent="0.25">
      <c r="A46" s="1" t="s">
        <v>523</v>
      </c>
      <c r="B46" s="2">
        <v>43685</v>
      </c>
      <c r="C46" s="1" t="s">
        <v>721</v>
      </c>
      <c r="D46" s="1" t="s">
        <v>743</v>
      </c>
      <c r="E46" s="1" t="s">
        <v>729</v>
      </c>
      <c r="F46" s="1" t="s">
        <v>939</v>
      </c>
      <c r="G46" s="1">
        <v>109800</v>
      </c>
      <c r="H46" s="1" t="s">
        <v>791</v>
      </c>
      <c r="I46" s="1" t="s">
        <v>15</v>
      </c>
      <c r="J46" s="1" t="s">
        <v>16</v>
      </c>
      <c r="K46" s="1" t="s">
        <v>1139</v>
      </c>
      <c r="L46" s="1" t="s">
        <v>721</v>
      </c>
      <c r="M46" s="1" t="s">
        <v>736</v>
      </c>
      <c r="N46" s="1">
        <v>8</v>
      </c>
      <c r="O46" s="1" t="s">
        <v>729</v>
      </c>
    </row>
    <row r="47" spans="1:15" x14ac:dyDescent="0.25">
      <c r="A47" s="1" t="s">
        <v>517</v>
      </c>
      <c r="B47" s="2">
        <v>43678</v>
      </c>
      <c r="C47" s="1" t="s">
        <v>721</v>
      </c>
      <c r="D47" s="1" t="s">
        <v>743</v>
      </c>
      <c r="E47" s="1" t="s">
        <v>729</v>
      </c>
      <c r="F47" s="1" t="s">
        <v>939</v>
      </c>
      <c r="G47" s="1">
        <v>105000</v>
      </c>
      <c r="H47" s="1" t="s">
        <v>791</v>
      </c>
      <c r="I47" s="1" t="s">
        <v>15</v>
      </c>
      <c r="J47" s="1" t="s">
        <v>16</v>
      </c>
      <c r="K47" s="1" t="s">
        <v>1141</v>
      </c>
      <c r="L47" s="1" t="s">
        <v>721</v>
      </c>
      <c r="M47" s="1" t="s">
        <v>736</v>
      </c>
      <c r="N47" s="1">
        <v>8</v>
      </c>
      <c r="O47" s="1" t="s">
        <v>729</v>
      </c>
    </row>
    <row r="48" spans="1:15" x14ac:dyDescent="0.25">
      <c r="A48" s="1" t="s">
        <v>523</v>
      </c>
      <c r="B48" s="2">
        <v>43685</v>
      </c>
      <c r="C48" s="1" t="s">
        <v>721</v>
      </c>
      <c r="D48" s="1" t="s">
        <v>743</v>
      </c>
      <c r="E48" s="1" t="s">
        <v>729</v>
      </c>
      <c r="F48" s="1" t="s">
        <v>939</v>
      </c>
      <c r="G48" s="1">
        <v>104400</v>
      </c>
      <c r="H48" s="1" t="s">
        <v>791</v>
      </c>
      <c r="I48" s="1" t="s">
        <v>15</v>
      </c>
      <c r="J48" s="1" t="s">
        <v>16</v>
      </c>
      <c r="K48" s="1" t="s">
        <v>1139</v>
      </c>
      <c r="L48" s="1" t="s">
        <v>721</v>
      </c>
      <c r="M48" s="1" t="s">
        <v>736</v>
      </c>
      <c r="N48" s="1">
        <v>8</v>
      </c>
      <c r="O48" s="1" t="s">
        <v>729</v>
      </c>
    </row>
    <row r="49" spans="1:15" x14ac:dyDescent="0.25">
      <c r="A49" s="1" t="s">
        <v>657</v>
      </c>
      <c r="B49" s="2">
        <v>43819</v>
      </c>
      <c r="C49" s="1" t="s">
        <v>721</v>
      </c>
      <c r="D49" s="1" t="s">
        <v>744</v>
      </c>
      <c r="E49" s="1" t="s">
        <v>733</v>
      </c>
      <c r="F49" s="1" t="s">
        <v>939</v>
      </c>
      <c r="G49" s="1">
        <v>98900</v>
      </c>
      <c r="H49" s="1" t="s">
        <v>791</v>
      </c>
      <c r="I49" s="1" t="s">
        <v>15</v>
      </c>
      <c r="J49" s="1" t="s">
        <v>16</v>
      </c>
      <c r="K49" s="1" t="s">
        <v>1139</v>
      </c>
      <c r="L49" s="1" t="s">
        <v>721</v>
      </c>
      <c r="M49" s="1" t="s">
        <v>737</v>
      </c>
      <c r="N49" s="1">
        <v>12</v>
      </c>
      <c r="O49" s="1" t="s">
        <v>733</v>
      </c>
    </row>
    <row r="50" spans="1:15" x14ac:dyDescent="0.25">
      <c r="A50" s="1" t="s">
        <v>491</v>
      </c>
      <c r="B50" s="2">
        <v>43654</v>
      </c>
      <c r="C50" s="1" t="s">
        <v>721</v>
      </c>
      <c r="D50" s="1" t="s">
        <v>743</v>
      </c>
      <c r="E50" s="1" t="s">
        <v>728</v>
      </c>
      <c r="F50" s="1" t="s">
        <v>939</v>
      </c>
      <c r="G50" s="1">
        <v>98400</v>
      </c>
      <c r="H50" s="1" t="s">
        <v>791</v>
      </c>
      <c r="I50" s="1" t="s">
        <v>15</v>
      </c>
      <c r="J50" s="1" t="s">
        <v>16</v>
      </c>
      <c r="K50" s="1" t="s">
        <v>1139</v>
      </c>
      <c r="L50" s="1" t="s">
        <v>721</v>
      </c>
      <c r="M50" s="1" t="s">
        <v>736</v>
      </c>
      <c r="N50" s="1">
        <v>7</v>
      </c>
      <c r="O50" s="1" t="s">
        <v>728</v>
      </c>
    </row>
    <row r="51" spans="1:15" x14ac:dyDescent="0.25">
      <c r="A51" s="1" t="s">
        <v>604</v>
      </c>
      <c r="B51" s="2">
        <v>43761</v>
      </c>
      <c r="C51" s="1" t="s">
        <v>721</v>
      </c>
      <c r="D51" s="1" t="s">
        <v>744</v>
      </c>
      <c r="E51" s="1" t="s">
        <v>731</v>
      </c>
      <c r="F51" s="1" t="s">
        <v>939</v>
      </c>
      <c r="G51" s="1">
        <v>93750</v>
      </c>
      <c r="H51" s="1" t="s">
        <v>791</v>
      </c>
      <c r="I51" s="1" t="s">
        <v>15</v>
      </c>
      <c r="J51" s="1" t="s">
        <v>16</v>
      </c>
      <c r="K51" s="1" t="s">
        <v>1139</v>
      </c>
      <c r="L51" s="1" t="s">
        <v>721</v>
      </c>
      <c r="M51" s="1" t="s">
        <v>737</v>
      </c>
      <c r="N51" s="1">
        <v>10</v>
      </c>
      <c r="O51" s="1" t="s">
        <v>731</v>
      </c>
    </row>
    <row r="52" spans="1:15" x14ac:dyDescent="0.25">
      <c r="A52" s="1" t="s">
        <v>523</v>
      </c>
      <c r="B52" s="2">
        <v>43685</v>
      </c>
      <c r="C52" s="1" t="s">
        <v>721</v>
      </c>
      <c r="D52" s="1" t="s">
        <v>743</v>
      </c>
      <c r="E52" s="1" t="s">
        <v>729</v>
      </c>
      <c r="F52" s="1" t="s">
        <v>939</v>
      </c>
      <c r="G52" s="1">
        <v>93600</v>
      </c>
      <c r="H52" s="1" t="s">
        <v>791</v>
      </c>
      <c r="I52" s="1" t="s">
        <v>15</v>
      </c>
      <c r="J52" s="1" t="s">
        <v>16</v>
      </c>
      <c r="K52" s="1" t="s">
        <v>1139</v>
      </c>
      <c r="L52" s="1" t="s">
        <v>721</v>
      </c>
      <c r="M52" s="1" t="s">
        <v>736</v>
      </c>
      <c r="N52" s="1">
        <v>8</v>
      </c>
      <c r="O52" s="1" t="s">
        <v>729</v>
      </c>
    </row>
    <row r="53" spans="1:15" x14ac:dyDescent="0.25">
      <c r="A53" s="1" t="s">
        <v>622</v>
      </c>
      <c r="B53" s="2">
        <v>43776</v>
      </c>
      <c r="C53" s="1" t="s">
        <v>721</v>
      </c>
      <c r="D53" s="1" t="s">
        <v>744</v>
      </c>
      <c r="E53" s="1" t="s">
        <v>732</v>
      </c>
      <c r="F53" s="1" t="s">
        <v>939</v>
      </c>
      <c r="G53" s="1">
        <v>90150</v>
      </c>
      <c r="H53" s="1" t="s">
        <v>791</v>
      </c>
      <c r="I53" s="1" t="s">
        <v>15</v>
      </c>
      <c r="J53" s="1" t="s">
        <v>16</v>
      </c>
      <c r="K53" s="1" t="s">
        <v>1139</v>
      </c>
      <c r="L53" s="1" t="s">
        <v>721</v>
      </c>
      <c r="M53" s="1" t="s">
        <v>737</v>
      </c>
      <c r="N53" s="1">
        <v>11</v>
      </c>
      <c r="O53" s="1" t="s">
        <v>732</v>
      </c>
    </row>
    <row r="54" spans="1:15" x14ac:dyDescent="0.25">
      <c r="A54" s="1" t="s">
        <v>326</v>
      </c>
      <c r="B54" s="2">
        <v>43489</v>
      </c>
      <c r="C54" s="1" t="s">
        <v>721</v>
      </c>
      <c r="D54" s="1" t="s">
        <v>741</v>
      </c>
      <c r="E54" s="1" t="s">
        <v>722</v>
      </c>
      <c r="F54" s="1" t="s">
        <v>939</v>
      </c>
      <c r="G54" s="1">
        <v>90000</v>
      </c>
      <c r="H54" s="1" t="s">
        <v>791</v>
      </c>
      <c r="I54" s="1" t="s">
        <v>15</v>
      </c>
      <c r="J54" s="1" t="s">
        <v>16</v>
      </c>
      <c r="K54" s="1" t="s">
        <v>1139</v>
      </c>
      <c r="L54" s="1" t="s">
        <v>721</v>
      </c>
      <c r="M54" s="1" t="s">
        <v>734</v>
      </c>
      <c r="N54" s="1">
        <v>1</v>
      </c>
      <c r="O54" s="1" t="s">
        <v>722</v>
      </c>
    </row>
    <row r="55" spans="1:15" x14ac:dyDescent="0.25">
      <c r="A55" s="1" t="s">
        <v>326</v>
      </c>
      <c r="B55" s="2">
        <v>43489</v>
      </c>
      <c r="C55" s="1" t="s">
        <v>721</v>
      </c>
      <c r="D55" s="1" t="s">
        <v>741</v>
      </c>
      <c r="E55" s="1" t="s">
        <v>722</v>
      </c>
      <c r="F55" s="1" t="s">
        <v>939</v>
      </c>
      <c r="G55" s="1">
        <v>90000</v>
      </c>
      <c r="H55" s="1" t="s">
        <v>791</v>
      </c>
      <c r="I55" s="1" t="s">
        <v>15</v>
      </c>
      <c r="J55" s="1" t="s">
        <v>16</v>
      </c>
      <c r="K55" s="1" t="s">
        <v>1139</v>
      </c>
      <c r="L55" s="1" t="s">
        <v>721</v>
      </c>
      <c r="M55" s="1" t="s">
        <v>734</v>
      </c>
      <c r="N55" s="1">
        <v>1</v>
      </c>
      <c r="O55" s="1" t="s">
        <v>722</v>
      </c>
    </row>
    <row r="56" spans="1:15" x14ac:dyDescent="0.25">
      <c r="A56" s="1" t="s">
        <v>326</v>
      </c>
      <c r="B56" s="2">
        <v>43489</v>
      </c>
      <c r="C56" s="1" t="s">
        <v>721</v>
      </c>
      <c r="D56" s="1" t="s">
        <v>741</v>
      </c>
      <c r="E56" s="1" t="s">
        <v>722</v>
      </c>
      <c r="F56" s="1" t="s">
        <v>939</v>
      </c>
      <c r="G56" s="1">
        <v>90000</v>
      </c>
      <c r="H56" s="1" t="s">
        <v>791</v>
      </c>
      <c r="I56" s="1" t="s">
        <v>15</v>
      </c>
      <c r="J56" s="1" t="s">
        <v>16</v>
      </c>
      <c r="K56" s="1" t="s">
        <v>1139</v>
      </c>
      <c r="L56" s="1" t="s">
        <v>721</v>
      </c>
      <c r="M56" s="1" t="s">
        <v>734</v>
      </c>
      <c r="N56" s="1">
        <v>1</v>
      </c>
      <c r="O56" s="1" t="s">
        <v>722</v>
      </c>
    </row>
    <row r="57" spans="1:15" x14ac:dyDescent="0.25">
      <c r="A57" s="1" t="s">
        <v>523</v>
      </c>
      <c r="B57" s="2">
        <v>43685</v>
      </c>
      <c r="C57" s="1" t="s">
        <v>721</v>
      </c>
      <c r="D57" s="1" t="s">
        <v>743</v>
      </c>
      <c r="E57" s="1" t="s">
        <v>729</v>
      </c>
      <c r="F57" s="1" t="s">
        <v>939</v>
      </c>
      <c r="G57" s="1">
        <v>88625</v>
      </c>
      <c r="H57" s="1" t="s">
        <v>791</v>
      </c>
      <c r="I57" s="1" t="s">
        <v>15</v>
      </c>
      <c r="J57" s="1" t="s">
        <v>16</v>
      </c>
      <c r="K57" s="1" t="s">
        <v>1139</v>
      </c>
      <c r="L57" s="1" t="s">
        <v>721</v>
      </c>
      <c r="M57" s="1" t="s">
        <v>736</v>
      </c>
      <c r="N57" s="1">
        <v>8</v>
      </c>
      <c r="O57" s="1" t="s">
        <v>729</v>
      </c>
    </row>
    <row r="58" spans="1:15" x14ac:dyDescent="0.25">
      <c r="A58" s="1" t="s">
        <v>628</v>
      </c>
      <c r="B58" s="2">
        <v>43784</v>
      </c>
      <c r="C58" s="1" t="s">
        <v>721</v>
      </c>
      <c r="D58" s="1" t="s">
        <v>744</v>
      </c>
      <c r="E58" s="1" t="s">
        <v>732</v>
      </c>
      <c r="F58" s="1" t="s">
        <v>939</v>
      </c>
      <c r="G58" s="1">
        <v>88500</v>
      </c>
      <c r="H58" s="1" t="s">
        <v>791</v>
      </c>
      <c r="I58" s="1" t="s">
        <v>15</v>
      </c>
      <c r="J58" s="1" t="s">
        <v>16</v>
      </c>
      <c r="K58" s="1" t="s">
        <v>1139</v>
      </c>
      <c r="L58" s="1" t="s">
        <v>721</v>
      </c>
      <c r="M58" s="1" t="s">
        <v>737</v>
      </c>
      <c r="N58" s="1">
        <v>11</v>
      </c>
      <c r="O58" s="1" t="s">
        <v>732</v>
      </c>
    </row>
    <row r="59" spans="1:15" x14ac:dyDescent="0.25">
      <c r="A59" s="1" t="s">
        <v>657</v>
      </c>
      <c r="B59" s="2">
        <v>43819</v>
      </c>
      <c r="C59" s="1" t="s">
        <v>721</v>
      </c>
      <c r="D59" s="1" t="s">
        <v>744</v>
      </c>
      <c r="E59" s="1" t="s">
        <v>733</v>
      </c>
      <c r="F59" s="1" t="s">
        <v>939</v>
      </c>
      <c r="G59" s="1">
        <v>88325</v>
      </c>
      <c r="H59" s="1" t="s">
        <v>791</v>
      </c>
      <c r="I59" s="1" t="s">
        <v>15</v>
      </c>
      <c r="J59" s="1" t="s">
        <v>16</v>
      </c>
      <c r="K59" s="1" t="s">
        <v>1139</v>
      </c>
      <c r="L59" s="1" t="s">
        <v>721</v>
      </c>
      <c r="M59" s="1" t="s">
        <v>737</v>
      </c>
      <c r="N59" s="1">
        <v>12</v>
      </c>
      <c r="O59" s="1" t="s">
        <v>733</v>
      </c>
    </row>
    <row r="60" spans="1:15" x14ac:dyDescent="0.25">
      <c r="A60" s="1" t="s">
        <v>605</v>
      </c>
      <c r="B60" s="2">
        <v>43763</v>
      </c>
      <c r="C60" s="1" t="s">
        <v>721</v>
      </c>
      <c r="D60" s="1" t="s">
        <v>744</v>
      </c>
      <c r="E60" s="1" t="s">
        <v>731</v>
      </c>
      <c r="F60" s="1" t="s">
        <v>939</v>
      </c>
      <c r="G60" s="1">
        <v>85800</v>
      </c>
      <c r="H60" s="1" t="s">
        <v>791</v>
      </c>
      <c r="I60" s="1" t="s">
        <v>15</v>
      </c>
      <c r="J60" s="1" t="s">
        <v>16</v>
      </c>
      <c r="K60" s="1" t="s">
        <v>1139</v>
      </c>
      <c r="L60" s="1" t="s">
        <v>721</v>
      </c>
      <c r="M60" s="1" t="s">
        <v>737</v>
      </c>
      <c r="N60" s="1">
        <v>10</v>
      </c>
      <c r="O60" s="1" t="s">
        <v>731</v>
      </c>
    </row>
    <row r="61" spans="1:15" x14ac:dyDescent="0.25">
      <c r="A61" s="1" t="s">
        <v>657</v>
      </c>
      <c r="B61" s="2">
        <v>43819</v>
      </c>
      <c r="C61" s="1" t="s">
        <v>721</v>
      </c>
      <c r="D61" s="1" t="s">
        <v>744</v>
      </c>
      <c r="E61" s="1" t="s">
        <v>733</v>
      </c>
      <c r="F61" s="1" t="s">
        <v>939</v>
      </c>
      <c r="G61" s="1">
        <v>85400</v>
      </c>
      <c r="H61" s="1" t="s">
        <v>791</v>
      </c>
      <c r="I61" s="1" t="s">
        <v>15</v>
      </c>
      <c r="J61" s="1" t="s">
        <v>16</v>
      </c>
      <c r="K61" s="1" t="s">
        <v>1139</v>
      </c>
      <c r="L61" s="1" t="s">
        <v>721</v>
      </c>
      <c r="M61" s="1" t="s">
        <v>737</v>
      </c>
      <c r="N61" s="1">
        <v>12</v>
      </c>
      <c r="O61" s="1" t="s">
        <v>733</v>
      </c>
    </row>
    <row r="62" spans="1:15" x14ac:dyDescent="0.25">
      <c r="A62" s="1" t="s">
        <v>657</v>
      </c>
      <c r="B62" s="2">
        <v>43819</v>
      </c>
      <c r="C62" s="1" t="s">
        <v>721</v>
      </c>
      <c r="D62" s="1" t="s">
        <v>744</v>
      </c>
      <c r="E62" s="1" t="s">
        <v>733</v>
      </c>
      <c r="F62" s="1" t="s">
        <v>939</v>
      </c>
      <c r="G62" s="1">
        <v>85400</v>
      </c>
      <c r="H62" s="1" t="s">
        <v>791</v>
      </c>
      <c r="I62" s="1" t="s">
        <v>15</v>
      </c>
      <c r="J62" s="1" t="s">
        <v>16</v>
      </c>
      <c r="K62" s="1" t="s">
        <v>1139</v>
      </c>
      <c r="L62" s="1" t="s">
        <v>721</v>
      </c>
      <c r="M62" s="1" t="s">
        <v>737</v>
      </c>
      <c r="N62" s="1">
        <v>12</v>
      </c>
      <c r="O62" s="1" t="s">
        <v>733</v>
      </c>
    </row>
    <row r="63" spans="1:15" x14ac:dyDescent="0.25">
      <c r="A63" s="1" t="s">
        <v>523</v>
      </c>
      <c r="B63" s="2">
        <v>43685</v>
      </c>
      <c r="C63" s="1" t="s">
        <v>721</v>
      </c>
      <c r="D63" s="1" t="s">
        <v>743</v>
      </c>
      <c r="E63" s="1" t="s">
        <v>729</v>
      </c>
      <c r="F63" s="1" t="s">
        <v>939</v>
      </c>
      <c r="G63" s="1">
        <v>83925</v>
      </c>
      <c r="H63" s="1" t="s">
        <v>791</v>
      </c>
      <c r="I63" s="1" t="s">
        <v>15</v>
      </c>
      <c r="J63" s="1" t="s">
        <v>16</v>
      </c>
      <c r="K63" s="1" t="s">
        <v>1139</v>
      </c>
      <c r="L63" s="1" t="s">
        <v>721</v>
      </c>
      <c r="M63" s="1" t="s">
        <v>736</v>
      </c>
      <c r="N63" s="1">
        <v>8</v>
      </c>
      <c r="O63" s="1" t="s">
        <v>729</v>
      </c>
    </row>
    <row r="64" spans="1:15" x14ac:dyDescent="0.25">
      <c r="A64" s="1" t="s">
        <v>523</v>
      </c>
      <c r="B64" s="2">
        <v>43685</v>
      </c>
      <c r="C64" s="1" t="s">
        <v>721</v>
      </c>
      <c r="D64" s="1" t="s">
        <v>743</v>
      </c>
      <c r="E64" s="1" t="s">
        <v>729</v>
      </c>
      <c r="F64" s="1" t="s">
        <v>939</v>
      </c>
      <c r="G64" s="1">
        <v>83925</v>
      </c>
      <c r="H64" s="1" t="s">
        <v>791</v>
      </c>
      <c r="I64" s="1" t="s">
        <v>15</v>
      </c>
      <c r="J64" s="1" t="s">
        <v>16</v>
      </c>
      <c r="K64" s="1" t="s">
        <v>1139</v>
      </c>
      <c r="L64" s="1" t="s">
        <v>721</v>
      </c>
      <c r="M64" s="1" t="s">
        <v>736</v>
      </c>
      <c r="N64" s="1">
        <v>8</v>
      </c>
      <c r="O64" s="1" t="s">
        <v>729</v>
      </c>
    </row>
    <row r="65" spans="1:15" x14ac:dyDescent="0.25">
      <c r="A65" s="1" t="s">
        <v>491</v>
      </c>
      <c r="B65" s="2">
        <v>43654</v>
      </c>
      <c r="C65" s="1" t="s">
        <v>721</v>
      </c>
      <c r="D65" s="1" t="s">
        <v>743</v>
      </c>
      <c r="E65" s="1" t="s">
        <v>728</v>
      </c>
      <c r="F65" s="1" t="s">
        <v>939</v>
      </c>
      <c r="G65" s="1">
        <v>81600</v>
      </c>
      <c r="H65" s="1" t="s">
        <v>791</v>
      </c>
      <c r="I65" s="1" t="s">
        <v>15</v>
      </c>
      <c r="J65" s="1" t="s">
        <v>16</v>
      </c>
      <c r="K65" s="1" t="s">
        <v>1139</v>
      </c>
      <c r="L65" s="1" t="s">
        <v>721</v>
      </c>
      <c r="M65" s="1" t="s">
        <v>736</v>
      </c>
      <c r="N65" s="1">
        <v>7</v>
      </c>
      <c r="O65" s="1" t="s">
        <v>728</v>
      </c>
    </row>
    <row r="66" spans="1:15" x14ac:dyDescent="0.25">
      <c r="A66" s="1" t="s">
        <v>523</v>
      </c>
      <c r="B66" s="2">
        <v>43685</v>
      </c>
      <c r="C66" s="1" t="s">
        <v>721</v>
      </c>
      <c r="D66" s="1" t="s">
        <v>743</v>
      </c>
      <c r="E66" s="1" t="s">
        <v>729</v>
      </c>
      <c r="F66" s="1" t="s">
        <v>939</v>
      </c>
      <c r="G66" s="1">
        <v>80400</v>
      </c>
      <c r="H66" s="1" t="s">
        <v>791</v>
      </c>
      <c r="I66" s="1" t="s">
        <v>15</v>
      </c>
      <c r="J66" s="1" t="s">
        <v>16</v>
      </c>
      <c r="K66" s="1" t="s">
        <v>1139</v>
      </c>
      <c r="L66" s="1" t="s">
        <v>721</v>
      </c>
      <c r="M66" s="1" t="s">
        <v>736</v>
      </c>
      <c r="N66" s="1">
        <v>8</v>
      </c>
      <c r="O66" s="1" t="s">
        <v>729</v>
      </c>
    </row>
    <row r="67" spans="1:15" x14ac:dyDescent="0.25">
      <c r="A67" s="1" t="s">
        <v>523</v>
      </c>
      <c r="B67" s="2">
        <v>43685</v>
      </c>
      <c r="C67" s="1" t="s">
        <v>721</v>
      </c>
      <c r="D67" s="1" t="s">
        <v>743</v>
      </c>
      <c r="E67" s="1" t="s">
        <v>729</v>
      </c>
      <c r="F67" s="1" t="s">
        <v>939</v>
      </c>
      <c r="G67" s="1">
        <v>80400</v>
      </c>
      <c r="H67" s="1" t="s">
        <v>791</v>
      </c>
      <c r="I67" s="1" t="s">
        <v>15</v>
      </c>
      <c r="J67" s="1" t="s">
        <v>16</v>
      </c>
      <c r="K67" s="1" t="s">
        <v>1139</v>
      </c>
      <c r="L67" s="1" t="s">
        <v>721</v>
      </c>
      <c r="M67" s="1" t="s">
        <v>736</v>
      </c>
      <c r="N67" s="1">
        <v>8</v>
      </c>
      <c r="O67" s="1" t="s">
        <v>729</v>
      </c>
    </row>
    <row r="68" spans="1:15" x14ac:dyDescent="0.25">
      <c r="A68" s="1" t="s">
        <v>605</v>
      </c>
      <c r="B68" s="2">
        <v>43763</v>
      </c>
      <c r="C68" s="1" t="s">
        <v>721</v>
      </c>
      <c r="D68" s="1" t="s">
        <v>744</v>
      </c>
      <c r="E68" s="1" t="s">
        <v>731</v>
      </c>
      <c r="F68" s="1" t="s">
        <v>939</v>
      </c>
      <c r="G68" s="1">
        <v>79800</v>
      </c>
      <c r="H68" s="1" t="s">
        <v>791</v>
      </c>
      <c r="I68" s="1" t="s">
        <v>15</v>
      </c>
      <c r="J68" s="1" t="s">
        <v>16</v>
      </c>
      <c r="K68" s="1" t="s">
        <v>1139</v>
      </c>
      <c r="L68" s="1" t="s">
        <v>721</v>
      </c>
      <c r="M68" s="1" t="s">
        <v>737</v>
      </c>
      <c r="N68" s="1">
        <v>10</v>
      </c>
      <c r="O68" s="1" t="s">
        <v>731</v>
      </c>
    </row>
    <row r="69" spans="1:15" x14ac:dyDescent="0.25">
      <c r="A69" s="1" t="s">
        <v>605</v>
      </c>
      <c r="B69" s="2">
        <v>43763</v>
      </c>
      <c r="C69" s="1" t="s">
        <v>721</v>
      </c>
      <c r="D69" s="1" t="s">
        <v>744</v>
      </c>
      <c r="E69" s="1" t="s">
        <v>731</v>
      </c>
      <c r="F69" s="1" t="s">
        <v>939</v>
      </c>
      <c r="G69" s="1">
        <v>77400</v>
      </c>
      <c r="H69" s="1" t="s">
        <v>791</v>
      </c>
      <c r="I69" s="1" t="s">
        <v>15</v>
      </c>
      <c r="J69" s="1" t="s">
        <v>16</v>
      </c>
      <c r="K69" s="1" t="s">
        <v>1139</v>
      </c>
      <c r="L69" s="1" t="s">
        <v>721</v>
      </c>
      <c r="M69" s="1" t="s">
        <v>737</v>
      </c>
      <c r="N69" s="1">
        <v>10</v>
      </c>
      <c r="O69" s="1" t="s">
        <v>731</v>
      </c>
    </row>
    <row r="70" spans="1:15" x14ac:dyDescent="0.25">
      <c r="A70" s="1" t="s">
        <v>491</v>
      </c>
      <c r="B70" s="2">
        <v>43654</v>
      </c>
      <c r="C70" s="1" t="s">
        <v>721</v>
      </c>
      <c r="D70" s="1" t="s">
        <v>743</v>
      </c>
      <c r="E70" s="1" t="s">
        <v>728</v>
      </c>
      <c r="F70" s="1" t="s">
        <v>939</v>
      </c>
      <c r="G70" s="1">
        <v>76800</v>
      </c>
      <c r="H70" s="1" t="s">
        <v>791</v>
      </c>
      <c r="I70" s="1" t="s">
        <v>15</v>
      </c>
      <c r="J70" s="1" t="s">
        <v>16</v>
      </c>
      <c r="K70" s="1" t="s">
        <v>1139</v>
      </c>
      <c r="L70" s="1" t="s">
        <v>721</v>
      </c>
      <c r="M70" s="1" t="s">
        <v>736</v>
      </c>
      <c r="N70" s="1">
        <v>7</v>
      </c>
      <c r="O70" s="1" t="s">
        <v>728</v>
      </c>
    </row>
    <row r="71" spans="1:15" x14ac:dyDescent="0.25">
      <c r="A71" s="1" t="s">
        <v>496</v>
      </c>
      <c r="B71" s="2">
        <v>43655</v>
      </c>
      <c r="C71" s="1" t="s">
        <v>721</v>
      </c>
      <c r="D71" s="1" t="s">
        <v>743</v>
      </c>
      <c r="E71" s="1" t="s">
        <v>728</v>
      </c>
      <c r="F71" s="1" t="s">
        <v>939</v>
      </c>
      <c r="G71" s="1">
        <v>76800</v>
      </c>
      <c r="H71" s="1" t="s">
        <v>791</v>
      </c>
      <c r="I71" s="1" t="s">
        <v>15</v>
      </c>
      <c r="J71" s="1" t="s">
        <v>16</v>
      </c>
      <c r="K71" s="1" t="s">
        <v>1139</v>
      </c>
      <c r="L71" s="1" t="s">
        <v>721</v>
      </c>
      <c r="M71" s="1" t="s">
        <v>736</v>
      </c>
      <c r="N71" s="1">
        <v>7</v>
      </c>
      <c r="O71" s="1" t="s">
        <v>728</v>
      </c>
    </row>
    <row r="72" spans="1:15" x14ac:dyDescent="0.25">
      <c r="A72" s="1" t="s">
        <v>657</v>
      </c>
      <c r="B72" s="2">
        <v>43819</v>
      </c>
      <c r="C72" s="1" t="s">
        <v>721</v>
      </c>
      <c r="D72" s="1" t="s">
        <v>744</v>
      </c>
      <c r="E72" s="1" t="s">
        <v>733</v>
      </c>
      <c r="F72" s="1" t="s">
        <v>939</v>
      </c>
      <c r="G72" s="1">
        <v>76375</v>
      </c>
      <c r="H72" s="1" t="s">
        <v>791</v>
      </c>
      <c r="I72" s="1" t="s">
        <v>15</v>
      </c>
      <c r="J72" s="1" t="s">
        <v>16</v>
      </c>
      <c r="K72" s="1" t="s">
        <v>1139</v>
      </c>
      <c r="L72" s="1" t="s">
        <v>721</v>
      </c>
      <c r="M72" s="1" t="s">
        <v>737</v>
      </c>
      <c r="N72" s="1">
        <v>12</v>
      </c>
      <c r="O72" s="1" t="s">
        <v>733</v>
      </c>
    </row>
    <row r="73" spans="1:15" x14ac:dyDescent="0.25">
      <c r="A73" s="1" t="s">
        <v>657</v>
      </c>
      <c r="B73" s="2">
        <v>43819</v>
      </c>
      <c r="C73" s="1" t="s">
        <v>721</v>
      </c>
      <c r="D73" s="1" t="s">
        <v>744</v>
      </c>
      <c r="E73" s="1" t="s">
        <v>733</v>
      </c>
      <c r="F73" s="1" t="s">
        <v>939</v>
      </c>
      <c r="G73" s="1">
        <v>76375</v>
      </c>
      <c r="H73" s="1" t="s">
        <v>791</v>
      </c>
      <c r="I73" s="1" t="s">
        <v>15</v>
      </c>
      <c r="J73" s="1" t="s">
        <v>16</v>
      </c>
      <c r="K73" s="1" t="s">
        <v>1139</v>
      </c>
      <c r="L73" s="1" t="s">
        <v>721</v>
      </c>
      <c r="M73" s="1" t="s">
        <v>737</v>
      </c>
      <c r="N73" s="1">
        <v>12</v>
      </c>
      <c r="O73" s="1" t="s">
        <v>733</v>
      </c>
    </row>
    <row r="74" spans="1:15" x14ac:dyDescent="0.25">
      <c r="A74" s="1" t="s">
        <v>657</v>
      </c>
      <c r="B74" s="2">
        <v>43819</v>
      </c>
      <c r="C74" s="1" t="s">
        <v>721</v>
      </c>
      <c r="D74" s="1" t="s">
        <v>744</v>
      </c>
      <c r="E74" s="1" t="s">
        <v>733</v>
      </c>
      <c r="F74" s="1" t="s">
        <v>939</v>
      </c>
      <c r="G74" s="1">
        <v>76375</v>
      </c>
      <c r="H74" s="1" t="s">
        <v>791</v>
      </c>
      <c r="I74" s="1" t="s">
        <v>15</v>
      </c>
      <c r="J74" s="1" t="s">
        <v>16</v>
      </c>
      <c r="K74" s="1" t="s">
        <v>1139</v>
      </c>
      <c r="L74" s="1" t="s">
        <v>721</v>
      </c>
      <c r="M74" s="1" t="s">
        <v>737</v>
      </c>
      <c r="N74" s="1">
        <v>12</v>
      </c>
      <c r="O74" s="1" t="s">
        <v>733</v>
      </c>
    </row>
    <row r="75" spans="1:15" x14ac:dyDescent="0.25">
      <c r="A75" s="1" t="s">
        <v>657</v>
      </c>
      <c r="B75" s="2">
        <v>43819</v>
      </c>
      <c r="C75" s="1" t="s">
        <v>721</v>
      </c>
      <c r="D75" s="1" t="s">
        <v>744</v>
      </c>
      <c r="E75" s="1" t="s">
        <v>733</v>
      </c>
      <c r="F75" s="1" t="s">
        <v>939</v>
      </c>
      <c r="G75" s="1">
        <v>75800</v>
      </c>
      <c r="H75" s="1" t="s">
        <v>791</v>
      </c>
      <c r="I75" s="1" t="s">
        <v>15</v>
      </c>
      <c r="J75" s="1" t="s">
        <v>16</v>
      </c>
      <c r="K75" s="1" t="s">
        <v>1139</v>
      </c>
      <c r="L75" s="1" t="s">
        <v>721</v>
      </c>
      <c r="M75" s="1" t="s">
        <v>737</v>
      </c>
      <c r="N75" s="1">
        <v>12</v>
      </c>
      <c r="O75" s="1" t="s">
        <v>733</v>
      </c>
    </row>
    <row r="76" spans="1:15" x14ac:dyDescent="0.25">
      <c r="A76" s="1" t="s">
        <v>657</v>
      </c>
      <c r="B76" s="2">
        <v>43819</v>
      </c>
      <c r="C76" s="1" t="s">
        <v>721</v>
      </c>
      <c r="D76" s="1" t="s">
        <v>744</v>
      </c>
      <c r="E76" s="1" t="s">
        <v>733</v>
      </c>
      <c r="F76" s="1" t="s">
        <v>939</v>
      </c>
      <c r="G76" s="1">
        <v>75800</v>
      </c>
      <c r="H76" s="1" t="s">
        <v>791</v>
      </c>
      <c r="I76" s="1" t="s">
        <v>15</v>
      </c>
      <c r="J76" s="1" t="s">
        <v>16</v>
      </c>
      <c r="K76" s="1" t="s">
        <v>1139</v>
      </c>
      <c r="L76" s="1" t="s">
        <v>721</v>
      </c>
      <c r="M76" s="1" t="s">
        <v>737</v>
      </c>
      <c r="N76" s="1">
        <v>12</v>
      </c>
      <c r="O76" s="1" t="s">
        <v>733</v>
      </c>
    </row>
    <row r="77" spans="1:15" x14ac:dyDescent="0.25">
      <c r="A77" s="1" t="s">
        <v>523</v>
      </c>
      <c r="B77" s="2">
        <v>43685</v>
      </c>
      <c r="C77" s="1" t="s">
        <v>721</v>
      </c>
      <c r="D77" s="1" t="s">
        <v>743</v>
      </c>
      <c r="E77" s="1" t="s">
        <v>729</v>
      </c>
      <c r="F77" s="1" t="s">
        <v>939</v>
      </c>
      <c r="G77" s="1">
        <v>74000</v>
      </c>
      <c r="H77" s="1" t="s">
        <v>791</v>
      </c>
      <c r="I77" s="1" t="s">
        <v>15</v>
      </c>
      <c r="J77" s="1" t="s">
        <v>16</v>
      </c>
      <c r="K77" s="1" t="s">
        <v>1139</v>
      </c>
      <c r="L77" s="1" t="s">
        <v>721</v>
      </c>
      <c r="M77" s="1" t="s">
        <v>736</v>
      </c>
      <c r="N77" s="1">
        <v>8</v>
      </c>
      <c r="O77" s="1" t="s">
        <v>729</v>
      </c>
    </row>
    <row r="78" spans="1:15" x14ac:dyDescent="0.25">
      <c r="A78" s="1" t="s">
        <v>605</v>
      </c>
      <c r="B78" s="2">
        <v>43763</v>
      </c>
      <c r="C78" s="1" t="s">
        <v>721</v>
      </c>
      <c r="D78" s="1" t="s">
        <v>744</v>
      </c>
      <c r="E78" s="1" t="s">
        <v>731</v>
      </c>
      <c r="F78" s="1" t="s">
        <v>939</v>
      </c>
      <c r="G78" s="1">
        <v>73200</v>
      </c>
      <c r="H78" s="1" t="s">
        <v>791</v>
      </c>
      <c r="I78" s="1" t="s">
        <v>15</v>
      </c>
      <c r="J78" s="1" t="s">
        <v>16</v>
      </c>
      <c r="K78" s="1" t="s">
        <v>1139</v>
      </c>
      <c r="L78" s="1" t="s">
        <v>721</v>
      </c>
      <c r="M78" s="1" t="s">
        <v>737</v>
      </c>
      <c r="N78" s="1">
        <v>10</v>
      </c>
      <c r="O78" s="1" t="s">
        <v>731</v>
      </c>
    </row>
    <row r="79" spans="1:15" x14ac:dyDescent="0.25">
      <c r="A79" s="1" t="s">
        <v>523</v>
      </c>
      <c r="B79" s="2">
        <v>43685</v>
      </c>
      <c r="C79" s="1" t="s">
        <v>721</v>
      </c>
      <c r="D79" s="1" t="s">
        <v>743</v>
      </c>
      <c r="E79" s="1" t="s">
        <v>729</v>
      </c>
      <c r="F79" s="1" t="s">
        <v>939</v>
      </c>
      <c r="G79" s="1">
        <v>70000</v>
      </c>
      <c r="H79" s="1" t="s">
        <v>791</v>
      </c>
      <c r="I79" s="1" t="s">
        <v>15</v>
      </c>
      <c r="J79" s="1" t="s">
        <v>16</v>
      </c>
      <c r="K79" s="1" t="s">
        <v>1139</v>
      </c>
      <c r="L79" s="1" t="s">
        <v>721</v>
      </c>
      <c r="M79" s="1" t="s">
        <v>736</v>
      </c>
      <c r="N79" s="1">
        <v>8</v>
      </c>
      <c r="O79" s="1" t="s">
        <v>729</v>
      </c>
    </row>
    <row r="80" spans="1:15" x14ac:dyDescent="0.25">
      <c r="A80" s="1" t="s">
        <v>523</v>
      </c>
      <c r="B80" s="2">
        <v>43685</v>
      </c>
      <c r="C80" s="1" t="s">
        <v>721</v>
      </c>
      <c r="D80" s="1" t="s">
        <v>743</v>
      </c>
      <c r="E80" s="1" t="s">
        <v>729</v>
      </c>
      <c r="F80" s="1" t="s">
        <v>939</v>
      </c>
      <c r="G80" s="1">
        <v>69913</v>
      </c>
      <c r="H80" s="1" t="s">
        <v>791</v>
      </c>
      <c r="I80" s="1" t="s">
        <v>15</v>
      </c>
      <c r="J80" s="1" t="s">
        <v>16</v>
      </c>
      <c r="K80" s="1" t="s">
        <v>1139</v>
      </c>
      <c r="L80" s="1" t="s">
        <v>721</v>
      </c>
      <c r="M80" s="1" t="s">
        <v>736</v>
      </c>
      <c r="N80" s="1">
        <v>8</v>
      </c>
      <c r="O80" s="1" t="s">
        <v>729</v>
      </c>
    </row>
    <row r="81" spans="1:15" x14ac:dyDescent="0.25">
      <c r="A81" s="1" t="s">
        <v>494</v>
      </c>
      <c r="B81" s="2">
        <v>43654</v>
      </c>
      <c r="C81" s="1" t="s">
        <v>721</v>
      </c>
      <c r="D81" s="1" t="s">
        <v>743</v>
      </c>
      <c r="E81" s="1" t="s">
        <v>728</v>
      </c>
      <c r="F81" s="1" t="s">
        <v>939</v>
      </c>
      <c r="G81" s="1">
        <v>68600</v>
      </c>
      <c r="H81" s="1" t="s">
        <v>791</v>
      </c>
      <c r="I81" s="1" t="s">
        <v>15</v>
      </c>
      <c r="J81" s="1" t="s">
        <v>16</v>
      </c>
      <c r="K81" s="1" t="s">
        <v>122</v>
      </c>
      <c r="L81" s="1" t="s">
        <v>721</v>
      </c>
      <c r="M81" s="1" t="s">
        <v>736</v>
      </c>
      <c r="N81" s="1">
        <v>7</v>
      </c>
      <c r="O81" s="1" t="s">
        <v>728</v>
      </c>
    </row>
    <row r="82" spans="1:15" x14ac:dyDescent="0.25">
      <c r="A82" s="1" t="s">
        <v>622</v>
      </c>
      <c r="B82" s="2">
        <v>43776</v>
      </c>
      <c r="C82" s="1" t="s">
        <v>721</v>
      </c>
      <c r="D82" s="1" t="s">
        <v>744</v>
      </c>
      <c r="E82" s="1" t="s">
        <v>732</v>
      </c>
      <c r="F82" s="1" t="s">
        <v>939</v>
      </c>
      <c r="G82" s="1">
        <v>68150</v>
      </c>
      <c r="H82" s="1" t="s">
        <v>791</v>
      </c>
      <c r="I82" s="1" t="s">
        <v>15</v>
      </c>
      <c r="J82" s="1" t="s">
        <v>16</v>
      </c>
      <c r="K82" s="1" t="s">
        <v>1139</v>
      </c>
      <c r="L82" s="1" t="s">
        <v>721</v>
      </c>
      <c r="M82" s="1" t="s">
        <v>737</v>
      </c>
      <c r="N82" s="1">
        <v>11</v>
      </c>
      <c r="O82" s="1" t="s">
        <v>732</v>
      </c>
    </row>
    <row r="83" spans="1:15" x14ac:dyDescent="0.25">
      <c r="A83" s="1" t="s">
        <v>600</v>
      </c>
      <c r="B83" s="2">
        <v>43756</v>
      </c>
      <c r="C83" s="1" t="s">
        <v>721</v>
      </c>
      <c r="D83" s="1" t="s">
        <v>744</v>
      </c>
      <c r="E83" s="1" t="s">
        <v>731</v>
      </c>
      <c r="F83" s="1" t="s">
        <v>939</v>
      </c>
      <c r="G83" s="1">
        <v>68100</v>
      </c>
      <c r="H83" s="1" t="s">
        <v>791</v>
      </c>
      <c r="I83" s="1" t="s">
        <v>15</v>
      </c>
      <c r="J83" s="1" t="s">
        <v>16</v>
      </c>
      <c r="K83" s="1" t="s">
        <v>1139</v>
      </c>
      <c r="L83" s="1" t="s">
        <v>721</v>
      </c>
      <c r="M83" s="1" t="s">
        <v>737</v>
      </c>
      <c r="N83" s="1">
        <v>10</v>
      </c>
      <c r="O83" s="1" t="s">
        <v>731</v>
      </c>
    </row>
    <row r="84" spans="1:15" x14ac:dyDescent="0.25">
      <c r="A84" s="1" t="s">
        <v>600</v>
      </c>
      <c r="B84" s="2">
        <v>43756</v>
      </c>
      <c r="C84" s="1" t="s">
        <v>721</v>
      </c>
      <c r="D84" s="1" t="s">
        <v>744</v>
      </c>
      <c r="E84" s="1" t="s">
        <v>731</v>
      </c>
      <c r="F84" s="1" t="s">
        <v>939</v>
      </c>
      <c r="G84" s="1">
        <v>68100</v>
      </c>
      <c r="H84" s="1" t="s">
        <v>791</v>
      </c>
      <c r="I84" s="1" t="s">
        <v>15</v>
      </c>
      <c r="J84" s="1" t="s">
        <v>16</v>
      </c>
      <c r="K84" s="1" t="s">
        <v>1139</v>
      </c>
      <c r="L84" s="1" t="s">
        <v>721</v>
      </c>
      <c r="M84" s="1" t="s">
        <v>737</v>
      </c>
      <c r="N84" s="1">
        <v>10</v>
      </c>
      <c r="O84" s="1" t="s">
        <v>731</v>
      </c>
    </row>
    <row r="85" spans="1:15" x14ac:dyDescent="0.25">
      <c r="A85" s="1" t="s">
        <v>523</v>
      </c>
      <c r="B85" s="2">
        <v>43685</v>
      </c>
      <c r="C85" s="1" t="s">
        <v>721</v>
      </c>
      <c r="D85" s="1" t="s">
        <v>743</v>
      </c>
      <c r="E85" s="1" t="s">
        <v>729</v>
      </c>
      <c r="F85" s="1" t="s">
        <v>939</v>
      </c>
      <c r="G85" s="1">
        <v>67475</v>
      </c>
      <c r="H85" s="1" t="s">
        <v>791</v>
      </c>
      <c r="I85" s="1" t="s">
        <v>15</v>
      </c>
      <c r="J85" s="1" t="s">
        <v>16</v>
      </c>
      <c r="K85" s="1" t="s">
        <v>1139</v>
      </c>
      <c r="L85" s="1" t="s">
        <v>721</v>
      </c>
      <c r="M85" s="1" t="s">
        <v>736</v>
      </c>
      <c r="N85" s="1">
        <v>8</v>
      </c>
      <c r="O85" s="1" t="s">
        <v>729</v>
      </c>
    </row>
    <row r="86" spans="1:15" x14ac:dyDescent="0.25">
      <c r="A86" s="1" t="s">
        <v>326</v>
      </c>
      <c r="B86" s="2">
        <v>43489</v>
      </c>
      <c r="C86" s="1" t="s">
        <v>721</v>
      </c>
      <c r="D86" s="1" t="s">
        <v>741</v>
      </c>
      <c r="E86" s="1" t="s">
        <v>722</v>
      </c>
      <c r="F86" s="1" t="s">
        <v>939</v>
      </c>
      <c r="G86" s="1">
        <v>65640</v>
      </c>
      <c r="H86" s="1" t="s">
        <v>791</v>
      </c>
      <c r="I86" s="1" t="s">
        <v>15</v>
      </c>
      <c r="J86" s="1" t="s">
        <v>16</v>
      </c>
      <c r="K86" s="1" t="s">
        <v>1139</v>
      </c>
      <c r="L86" s="1" t="s">
        <v>721</v>
      </c>
      <c r="M86" s="1" t="s">
        <v>734</v>
      </c>
      <c r="N86" s="1">
        <v>1</v>
      </c>
      <c r="O86" s="1" t="s">
        <v>722</v>
      </c>
    </row>
    <row r="87" spans="1:15" x14ac:dyDescent="0.25">
      <c r="A87" s="1" t="s">
        <v>523</v>
      </c>
      <c r="B87" s="2">
        <v>43685</v>
      </c>
      <c r="C87" s="1" t="s">
        <v>721</v>
      </c>
      <c r="D87" s="1" t="s">
        <v>743</v>
      </c>
      <c r="E87" s="1" t="s">
        <v>729</v>
      </c>
      <c r="F87" s="1" t="s">
        <v>939</v>
      </c>
      <c r="G87" s="1">
        <v>63450</v>
      </c>
      <c r="H87" s="1" t="s">
        <v>791</v>
      </c>
      <c r="I87" s="1" t="s">
        <v>15</v>
      </c>
      <c r="J87" s="1" t="s">
        <v>16</v>
      </c>
      <c r="K87" s="1" t="s">
        <v>1139</v>
      </c>
      <c r="L87" s="1" t="s">
        <v>721</v>
      </c>
      <c r="M87" s="1" t="s">
        <v>736</v>
      </c>
      <c r="N87" s="1">
        <v>8</v>
      </c>
      <c r="O87" s="1" t="s">
        <v>729</v>
      </c>
    </row>
    <row r="88" spans="1:15" x14ac:dyDescent="0.25">
      <c r="A88" s="1" t="s">
        <v>622</v>
      </c>
      <c r="B88" s="2">
        <v>43776</v>
      </c>
      <c r="C88" s="1" t="s">
        <v>721</v>
      </c>
      <c r="D88" s="1" t="s">
        <v>744</v>
      </c>
      <c r="E88" s="1" t="s">
        <v>732</v>
      </c>
      <c r="F88" s="1" t="s">
        <v>939</v>
      </c>
      <c r="G88" s="1">
        <v>63030</v>
      </c>
      <c r="H88" s="1" t="s">
        <v>791</v>
      </c>
      <c r="I88" s="1" t="s">
        <v>15</v>
      </c>
      <c r="J88" s="1" t="s">
        <v>16</v>
      </c>
      <c r="K88" s="1" t="s">
        <v>1139</v>
      </c>
      <c r="L88" s="1" t="s">
        <v>721</v>
      </c>
      <c r="M88" s="1" t="s">
        <v>737</v>
      </c>
      <c r="N88" s="1">
        <v>11</v>
      </c>
      <c r="O88" s="1" t="s">
        <v>732</v>
      </c>
    </row>
    <row r="89" spans="1:15" x14ac:dyDescent="0.25">
      <c r="A89" s="1" t="s">
        <v>491</v>
      </c>
      <c r="B89" s="2">
        <v>43654</v>
      </c>
      <c r="C89" s="1" t="s">
        <v>721</v>
      </c>
      <c r="D89" s="1" t="s">
        <v>743</v>
      </c>
      <c r="E89" s="1" t="s">
        <v>728</v>
      </c>
      <c r="F89" s="1" t="s">
        <v>939</v>
      </c>
      <c r="G89" s="1">
        <v>62400</v>
      </c>
      <c r="H89" s="1" t="s">
        <v>791</v>
      </c>
      <c r="I89" s="1" t="s">
        <v>15</v>
      </c>
      <c r="J89" s="1" t="s">
        <v>16</v>
      </c>
      <c r="K89" s="1" t="s">
        <v>1139</v>
      </c>
      <c r="L89" s="1" t="s">
        <v>721</v>
      </c>
      <c r="M89" s="1" t="s">
        <v>736</v>
      </c>
      <c r="N89" s="1">
        <v>7</v>
      </c>
      <c r="O89" s="1" t="s">
        <v>728</v>
      </c>
    </row>
    <row r="90" spans="1:15" x14ac:dyDescent="0.25">
      <c r="A90" s="1" t="s">
        <v>491</v>
      </c>
      <c r="B90" s="2">
        <v>43654</v>
      </c>
      <c r="C90" s="1" t="s">
        <v>721</v>
      </c>
      <c r="D90" s="1" t="s">
        <v>743</v>
      </c>
      <c r="E90" s="1" t="s">
        <v>728</v>
      </c>
      <c r="F90" s="1" t="s">
        <v>939</v>
      </c>
      <c r="G90" s="1">
        <v>62040</v>
      </c>
      <c r="H90" s="1" t="s">
        <v>791</v>
      </c>
      <c r="I90" s="1" t="s">
        <v>15</v>
      </c>
      <c r="J90" s="1" t="s">
        <v>16</v>
      </c>
      <c r="K90" s="1" t="s">
        <v>1139</v>
      </c>
      <c r="L90" s="1" t="s">
        <v>721</v>
      </c>
      <c r="M90" s="1" t="s">
        <v>736</v>
      </c>
      <c r="N90" s="1">
        <v>7</v>
      </c>
      <c r="O90" s="1" t="s">
        <v>728</v>
      </c>
    </row>
    <row r="91" spans="1:15" x14ac:dyDescent="0.25">
      <c r="A91" s="1" t="s">
        <v>630</v>
      </c>
      <c r="B91" s="2">
        <v>43787</v>
      </c>
      <c r="C91" s="1" t="s">
        <v>721</v>
      </c>
      <c r="D91" s="1" t="s">
        <v>744</v>
      </c>
      <c r="E91" s="1" t="s">
        <v>732</v>
      </c>
      <c r="F91" s="1" t="s">
        <v>939</v>
      </c>
      <c r="G91" s="1">
        <v>60750</v>
      </c>
      <c r="H91" s="1" t="s">
        <v>791</v>
      </c>
      <c r="I91" s="1" t="s">
        <v>15</v>
      </c>
      <c r="J91" s="1" t="s">
        <v>16</v>
      </c>
      <c r="K91" s="1" t="s">
        <v>1139</v>
      </c>
      <c r="L91" s="1" t="s">
        <v>721</v>
      </c>
      <c r="M91" s="1" t="s">
        <v>737</v>
      </c>
      <c r="N91" s="1">
        <v>11</v>
      </c>
      <c r="O91" s="1" t="s">
        <v>732</v>
      </c>
    </row>
    <row r="92" spans="1:15" x14ac:dyDescent="0.25">
      <c r="A92" s="1" t="s">
        <v>611</v>
      </c>
      <c r="B92" s="2">
        <v>43769</v>
      </c>
      <c r="C92" s="1" t="s">
        <v>721</v>
      </c>
      <c r="D92" s="1" t="s">
        <v>744</v>
      </c>
      <c r="E92" s="1" t="s">
        <v>731</v>
      </c>
      <c r="F92" s="1" t="s">
        <v>939</v>
      </c>
      <c r="G92" s="1">
        <v>58100</v>
      </c>
      <c r="H92" s="1" t="s">
        <v>791</v>
      </c>
      <c r="I92" s="1" t="s">
        <v>15</v>
      </c>
      <c r="J92" s="1" t="s">
        <v>16</v>
      </c>
      <c r="K92" s="1" t="s">
        <v>1139</v>
      </c>
      <c r="L92" s="1" t="s">
        <v>721</v>
      </c>
      <c r="M92" s="1" t="s">
        <v>737</v>
      </c>
      <c r="N92" s="1">
        <v>10</v>
      </c>
      <c r="O92" s="1" t="s">
        <v>731</v>
      </c>
    </row>
    <row r="93" spans="1:15" x14ac:dyDescent="0.25">
      <c r="A93" s="1" t="s">
        <v>491</v>
      </c>
      <c r="B93" s="2">
        <v>43654</v>
      </c>
      <c r="C93" s="1" t="s">
        <v>721</v>
      </c>
      <c r="D93" s="1" t="s">
        <v>743</v>
      </c>
      <c r="E93" s="1" t="s">
        <v>728</v>
      </c>
      <c r="F93" s="1" t="s">
        <v>939</v>
      </c>
      <c r="G93" s="1">
        <v>56400</v>
      </c>
      <c r="H93" s="1" t="s">
        <v>791</v>
      </c>
      <c r="I93" s="1" t="s">
        <v>15</v>
      </c>
      <c r="J93" s="1" t="s">
        <v>16</v>
      </c>
      <c r="K93" s="1" t="s">
        <v>1139</v>
      </c>
      <c r="L93" s="1" t="s">
        <v>721</v>
      </c>
      <c r="M93" s="1" t="s">
        <v>736</v>
      </c>
      <c r="N93" s="1">
        <v>7</v>
      </c>
      <c r="O93" s="1" t="s">
        <v>728</v>
      </c>
    </row>
    <row r="94" spans="1:15" x14ac:dyDescent="0.25">
      <c r="A94" s="1" t="s">
        <v>604</v>
      </c>
      <c r="B94" s="2">
        <v>43761</v>
      </c>
      <c r="C94" s="1" t="s">
        <v>721</v>
      </c>
      <c r="D94" s="1" t="s">
        <v>744</v>
      </c>
      <c r="E94" s="1" t="s">
        <v>731</v>
      </c>
      <c r="F94" s="1" t="s">
        <v>939</v>
      </c>
      <c r="G94" s="1">
        <v>55350</v>
      </c>
      <c r="H94" s="1" t="s">
        <v>791</v>
      </c>
      <c r="I94" s="1" t="s">
        <v>15</v>
      </c>
      <c r="J94" s="1" t="s">
        <v>16</v>
      </c>
      <c r="K94" s="1" t="s">
        <v>1139</v>
      </c>
      <c r="L94" s="1" t="s">
        <v>721</v>
      </c>
      <c r="M94" s="1" t="s">
        <v>737</v>
      </c>
      <c r="N94" s="1">
        <v>10</v>
      </c>
      <c r="O94" s="1" t="s">
        <v>731</v>
      </c>
    </row>
    <row r="95" spans="1:15" x14ac:dyDescent="0.25">
      <c r="A95" s="1" t="s">
        <v>622</v>
      </c>
      <c r="B95" s="2">
        <v>43776</v>
      </c>
      <c r="C95" s="1" t="s">
        <v>721</v>
      </c>
      <c r="D95" s="1" t="s">
        <v>744</v>
      </c>
      <c r="E95" s="1" t="s">
        <v>732</v>
      </c>
      <c r="F95" s="1" t="s">
        <v>939</v>
      </c>
      <c r="G95" s="1">
        <v>55350</v>
      </c>
      <c r="H95" s="1" t="s">
        <v>791</v>
      </c>
      <c r="I95" s="1" t="s">
        <v>15</v>
      </c>
      <c r="J95" s="1" t="s">
        <v>16</v>
      </c>
      <c r="K95" s="1" t="s">
        <v>1139</v>
      </c>
      <c r="L95" s="1" t="s">
        <v>721</v>
      </c>
      <c r="M95" s="1" t="s">
        <v>737</v>
      </c>
      <c r="N95" s="1">
        <v>11</v>
      </c>
      <c r="O95" s="1" t="s">
        <v>732</v>
      </c>
    </row>
    <row r="96" spans="1:15" x14ac:dyDescent="0.25">
      <c r="A96" s="1" t="s">
        <v>523</v>
      </c>
      <c r="B96" s="2">
        <v>43685</v>
      </c>
      <c r="C96" s="1" t="s">
        <v>721</v>
      </c>
      <c r="D96" s="1" t="s">
        <v>743</v>
      </c>
      <c r="E96" s="1" t="s">
        <v>729</v>
      </c>
      <c r="F96" s="1" t="s">
        <v>939</v>
      </c>
      <c r="G96" s="1">
        <v>54550</v>
      </c>
      <c r="H96" s="1" t="s">
        <v>791</v>
      </c>
      <c r="I96" s="1" t="s">
        <v>15</v>
      </c>
      <c r="J96" s="1" t="s">
        <v>16</v>
      </c>
      <c r="K96" s="1" t="s">
        <v>1139</v>
      </c>
      <c r="L96" s="1" t="s">
        <v>721</v>
      </c>
      <c r="M96" s="1" t="s">
        <v>736</v>
      </c>
      <c r="N96" s="1">
        <v>8</v>
      </c>
      <c r="O96" s="1" t="s">
        <v>729</v>
      </c>
    </row>
    <row r="97" spans="1:15" x14ac:dyDescent="0.25">
      <c r="A97" s="1" t="s">
        <v>523</v>
      </c>
      <c r="B97" s="2">
        <v>43685</v>
      </c>
      <c r="C97" s="1" t="s">
        <v>721</v>
      </c>
      <c r="D97" s="1" t="s">
        <v>743</v>
      </c>
      <c r="E97" s="1" t="s">
        <v>729</v>
      </c>
      <c r="F97" s="1" t="s">
        <v>939</v>
      </c>
      <c r="G97" s="1">
        <v>53375</v>
      </c>
      <c r="H97" s="1" t="s">
        <v>791</v>
      </c>
      <c r="I97" s="1" t="s">
        <v>15</v>
      </c>
      <c r="J97" s="1" t="s">
        <v>16</v>
      </c>
      <c r="K97" s="1" t="s">
        <v>1139</v>
      </c>
      <c r="L97" s="1" t="s">
        <v>721</v>
      </c>
      <c r="M97" s="1" t="s">
        <v>736</v>
      </c>
      <c r="N97" s="1">
        <v>8</v>
      </c>
      <c r="O97" s="1" t="s">
        <v>729</v>
      </c>
    </row>
    <row r="98" spans="1:15" x14ac:dyDescent="0.25">
      <c r="A98" s="1" t="s">
        <v>611</v>
      </c>
      <c r="B98" s="2">
        <v>43769</v>
      </c>
      <c r="C98" s="1" t="s">
        <v>721</v>
      </c>
      <c r="D98" s="1" t="s">
        <v>744</v>
      </c>
      <c r="E98" s="1" t="s">
        <v>731</v>
      </c>
      <c r="F98" s="1" t="s">
        <v>939</v>
      </c>
      <c r="G98" s="1">
        <v>51980</v>
      </c>
      <c r="H98" s="1" t="s">
        <v>791</v>
      </c>
      <c r="I98" s="1" t="s">
        <v>15</v>
      </c>
      <c r="J98" s="1" t="s">
        <v>16</v>
      </c>
      <c r="K98" s="1" t="s">
        <v>1139</v>
      </c>
      <c r="L98" s="1" t="s">
        <v>721</v>
      </c>
      <c r="M98" s="1" t="s">
        <v>737</v>
      </c>
      <c r="N98" s="1">
        <v>10</v>
      </c>
      <c r="O98" s="1" t="s">
        <v>731</v>
      </c>
    </row>
    <row r="99" spans="1:15" x14ac:dyDescent="0.25">
      <c r="A99" s="1" t="s">
        <v>523</v>
      </c>
      <c r="B99" s="2">
        <v>43685</v>
      </c>
      <c r="C99" s="1" t="s">
        <v>721</v>
      </c>
      <c r="D99" s="1" t="s">
        <v>743</v>
      </c>
      <c r="E99" s="1" t="s">
        <v>729</v>
      </c>
      <c r="F99" s="1" t="s">
        <v>939</v>
      </c>
      <c r="G99" s="1">
        <v>51025</v>
      </c>
      <c r="H99" s="1" t="s">
        <v>791</v>
      </c>
      <c r="I99" s="1" t="s">
        <v>15</v>
      </c>
      <c r="J99" s="1" t="s">
        <v>16</v>
      </c>
      <c r="K99" s="1" t="s">
        <v>1139</v>
      </c>
      <c r="L99" s="1" t="s">
        <v>721</v>
      </c>
      <c r="M99" s="1" t="s">
        <v>736</v>
      </c>
      <c r="N99" s="1">
        <v>8</v>
      </c>
      <c r="O99" s="1" t="s">
        <v>729</v>
      </c>
    </row>
    <row r="100" spans="1:15" x14ac:dyDescent="0.25">
      <c r="A100" s="1" t="s">
        <v>496</v>
      </c>
      <c r="B100" s="2">
        <v>43655</v>
      </c>
      <c r="C100" s="1" t="s">
        <v>721</v>
      </c>
      <c r="D100" s="1" t="s">
        <v>743</v>
      </c>
      <c r="E100" s="1" t="s">
        <v>728</v>
      </c>
      <c r="F100" s="1" t="s">
        <v>939</v>
      </c>
      <c r="G100" s="1">
        <v>50600</v>
      </c>
      <c r="H100" s="1" t="s">
        <v>791</v>
      </c>
      <c r="I100" s="1" t="s">
        <v>15</v>
      </c>
      <c r="J100" s="1" t="s">
        <v>16</v>
      </c>
      <c r="K100" s="1" t="s">
        <v>1139</v>
      </c>
      <c r="L100" s="1" t="s">
        <v>721</v>
      </c>
      <c r="M100" s="1" t="s">
        <v>736</v>
      </c>
      <c r="N100" s="1">
        <v>7</v>
      </c>
      <c r="O100" s="1" t="s">
        <v>728</v>
      </c>
    </row>
    <row r="101" spans="1:15" x14ac:dyDescent="0.25">
      <c r="A101" s="1" t="s">
        <v>491</v>
      </c>
      <c r="B101" s="2">
        <v>43654</v>
      </c>
      <c r="C101" s="1" t="s">
        <v>721</v>
      </c>
      <c r="D101" s="1" t="s">
        <v>743</v>
      </c>
      <c r="E101" s="1" t="s">
        <v>728</v>
      </c>
      <c r="F101" s="1" t="s">
        <v>939</v>
      </c>
      <c r="G101" s="1">
        <v>49800</v>
      </c>
      <c r="H101" s="1" t="s">
        <v>791</v>
      </c>
      <c r="I101" s="1" t="s">
        <v>15</v>
      </c>
      <c r="J101" s="1" t="s">
        <v>16</v>
      </c>
      <c r="K101" s="1" t="s">
        <v>1139</v>
      </c>
      <c r="L101" s="1" t="s">
        <v>721</v>
      </c>
      <c r="M101" s="1" t="s">
        <v>736</v>
      </c>
      <c r="N101" s="1">
        <v>7</v>
      </c>
      <c r="O101" s="1" t="s">
        <v>728</v>
      </c>
    </row>
    <row r="102" spans="1:15" x14ac:dyDescent="0.25">
      <c r="A102" s="1" t="s">
        <v>491</v>
      </c>
      <c r="B102" s="2">
        <v>43654</v>
      </c>
      <c r="C102" s="1" t="s">
        <v>721</v>
      </c>
      <c r="D102" s="1" t="s">
        <v>743</v>
      </c>
      <c r="E102" s="1" t="s">
        <v>728</v>
      </c>
      <c r="F102" s="1" t="s">
        <v>939</v>
      </c>
      <c r="G102" s="1">
        <v>49800</v>
      </c>
      <c r="H102" s="1" t="s">
        <v>791</v>
      </c>
      <c r="I102" s="1" t="s">
        <v>15</v>
      </c>
      <c r="J102" s="1" t="s">
        <v>16</v>
      </c>
      <c r="K102" s="1" t="s">
        <v>1139</v>
      </c>
      <c r="L102" s="1" t="s">
        <v>721</v>
      </c>
      <c r="M102" s="1" t="s">
        <v>736</v>
      </c>
      <c r="N102" s="1">
        <v>7</v>
      </c>
      <c r="O102" s="1" t="s">
        <v>728</v>
      </c>
    </row>
    <row r="103" spans="1:15" x14ac:dyDescent="0.25">
      <c r="A103" s="1" t="s">
        <v>491</v>
      </c>
      <c r="B103" s="2">
        <v>43654</v>
      </c>
      <c r="C103" s="1" t="s">
        <v>721</v>
      </c>
      <c r="D103" s="1" t="s">
        <v>743</v>
      </c>
      <c r="E103" s="1" t="s">
        <v>728</v>
      </c>
      <c r="F103" s="1" t="s">
        <v>939</v>
      </c>
      <c r="G103" s="1">
        <v>49800</v>
      </c>
      <c r="H103" s="1" t="s">
        <v>791</v>
      </c>
      <c r="I103" s="1" t="s">
        <v>15</v>
      </c>
      <c r="J103" s="1" t="s">
        <v>16</v>
      </c>
      <c r="K103" s="1" t="s">
        <v>1139</v>
      </c>
      <c r="L103" s="1" t="s">
        <v>721</v>
      </c>
      <c r="M103" s="1" t="s">
        <v>736</v>
      </c>
      <c r="N103" s="1">
        <v>7</v>
      </c>
      <c r="O103" s="1" t="s">
        <v>728</v>
      </c>
    </row>
    <row r="104" spans="1:15" x14ac:dyDescent="0.25">
      <c r="A104" s="1" t="s">
        <v>491</v>
      </c>
      <c r="B104" s="2">
        <v>43654</v>
      </c>
      <c r="C104" s="1" t="s">
        <v>721</v>
      </c>
      <c r="D104" s="1" t="s">
        <v>743</v>
      </c>
      <c r="E104" s="1" t="s">
        <v>728</v>
      </c>
      <c r="F104" s="1" t="s">
        <v>939</v>
      </c>
      <c r="G104" s="1">
        <v>49800</v>
      </c>
      <c r="H104" s="1" t="s">
        <v>791</v>
      </c>
      <c r="I104" s="1" t="s">
        <v>15</v>
      </c>
      <c r="J104" s="1" t="s">
        <v>16</v>
      </c>
      <c r="K104" s="1" t="s">
        <v>1139</v>
      </c>
      <c r="L104" s="1" t="s">
        <v>721</v>
      </c>
      <c r="M104" s="1" t="s">
        <v>736</v>
      </c>
      <c r="N104" s="1">
        <v>7</v>
      </c>
      <c r="O104" s="1" t="s">
        <v>728</v>
      </c>
    </row>
    <row r="105" spans="1:15" x14ac:dyDescent="0.25">
      <c r="A105" s="1" t="s">
        <v>491</v>
      </c>
      <c r="B105" s="2">
        <v>43654</v>
      </c>
      <c r="C105" s="1" t="s">
        <v>721</v>
      </c>
      <c r="D105" s="1" t="s">
        <v>743</v>
      </c>
      <c r="E105" s="1" t="s">
        <v>728</v>
      </c>
      <c r="F105" s="1" t="s">
        <v>939</v>
      </c>
      <c r="G105" s="1">
        <v>49200</v>
      </c>
      <c r="H105" s="1" t="s">
        <v>791</v>
      </c>
      <c r="I105" s="1" t="s">
        <v>15</v>
      </c>
      <c r="J105" s="1" t="s">
        <v>16</v>
      </c>
      <c r="K105" s="1" t="s">
        <v>1139</v>
      </c>
      <c r="L105" s="1" t="s">
        <v>721</v>
      </c>
      <c r="M105" s="1" t="s">
        <v>736</v>
      </c>
      <c r="N105" s="1">
        <v>7</v>
      </c>
      <c r="O105" s="1" t="s">
        <v>728</v>
      </c>
    </row>
    <row r="106" spans="1:15" x14ac:dyDescent="0.25">
      <c r="A106" s="1" t="s">
        <v>491</v>
      </c>
      <c r="B106" s="2">
        <v>43654</v>
      </c>
      <c r="C106" s="1" t="s">
        <v>721</v>
      </c>
      <c r="D106" s="1" t="s">
        <v>743</v>
      </c>
      <c r="E106" s="1" t="s">
        <v>728</v>
      </c>
      <c r="F106" s="1" t="s">
        <v>939</v>
      </c>
      <c r="G106" s="1">
        <v>49200</v>
      </c>
      <c r="H106" s="1" t="s">
        <v>791</v>
      </c>
      <c r="I106" s="1" t="s">
        <v>15</v>
      </c>
      <c r="J106" s="1" t="s">
        <v>16</v>
      </c>
      <c r="K106" s="1" t="s">
        <v>1139</v>
      </c>
      <c r="L106" s="1" t="s">
        <v>721</v>
      </c>
      <c r="M106" s="1" t="s">
        <v>736</v>
      </c>
      <c r="N106" s="1">
        <v>7</v>
      </c>
      <c r="O106" s="1" t="s">
        <v>728</v>
      </c>
    </row>
    <row r="107" spans="1:15" x14ac:dyDescent="0.25">
      <c r="A107" s="1" t="s">
        <v>628</v>
      </c>
      <c r="B107" s="2">
        <v>43784</v>
      </c>
      <c r="C107" s="1" t="s">
        <v>721</v>
      </c>
      <c r="D107" s="1" t="s">
        <v>744</v>
      </c>
      <c r="E107" s="1" t="s">
        <v>732</v>
      </c>
      <c r="F107" s="1" t="s">
        <v>939</v>
      </c>
      <c r="G107" s="1">
        <v>46500</v>
      </c>
      <c r="H107" s="1" t="s">
        <v>791</v>
      </c>
      <c r="I107" s="1" t="s">
        <v>15</v>
      </c>
      <c r="J107" s="1" t="s">
        <v>16</v>
      </c>
      <c r="K107" s="1" t="s">
        <v>1139</v>
      </c>
      <c r="L107" s="1" t="s">
        <v>721</v>
      </c>
      <c r="M107" s="1" t="s">
        <v>737</v>
      </c>
      <c r="N107" s="1">
        <v>11</v>
      </c>
      <c r="O107" s="1" t="s">
        <v>732</v>
      </c>
    </row>
    <row r="108" spans="1:15" x14ac:dyDescent="0.25">
      <c r="A108" s="1" t="s">
        <v>622</v>
      </c>
      <c r="B108" s="2">
        <v>43776</v>
      </c>
      <c r="C108" s="1" t="s">
        <v>721</v>
      </c>
      <c r="D108" s="1" t="s">
        <v>744</v>
      </c>
      <c r="E108" s="1" t="s">
        <v>732</v>
      </c>
      <c r="F108" s="1" t="s">
        <v>939</v>
      </c>
      <c r="G108" s="1">
        <v>45150</v>
      </c>
      <c r="H108" s="1" t="s">
        <v>791</v>
      </c>
      <c r="I108" s="1" t="s">
        <v>15</v>
      </c>
      <c r="J108" s="1" t="s">
        <v>16</v>
      </c>
      <c r="K108" s="1" t="s">
        <v>1139</v>
      </c>
      <c r="L108" s="1" t="s">
        <v>721</v>
      </c>
      <c r="M108" s="1" t="s">
        <v>737</v>
      </c>
      <c r="N108" s="1">
        <v>11</v>
      </c>
      <c r="O108" s="1" t="s">
        <v>732</v>
      </c>
    </row>
    <row r="109" spans="1:15" x14ac:dyDescent="0.25">
      <c r="A109" s="1" t="s">
        <v>622</v>
      </c>
      <c r="B109" s="2">
        <v>43776</v>
      </c>
      <c r="C109" s="1" t="s">
        <v>721</v>
      </c>
      <c r="D109" s="1" t="s">
        <v>744</v>
      </c>
      <c r="E109" s="1" t="s">
        <v>732</v>
      </c>
      <c r="F109" s="1" t="s">
        <v>939</v>
      </c>
      <c r="G109" s="1">
        <v>45150</v>
      </c>
      <c r="H109" s="1" t="s">
        <v>791</v>
      </c>
      <c r="I109" s="1" t="s">
        <v>15</v>
      </c>
      <c r="J109" s="1" t="s">
        <v>16</v>
      </c>
      <c r="K109" s="1" t="s">
        <v>1139</v>
      </c>
      <c r="L109" s="1" t="s">
        <v>721</v>
      </c>
      <c r="M109" s="1" t="s">
        <v>737</v>
      </c>
      <c r="N109" s="1">
        <v>11</v>
      </c>
      <c r="O109" s="1" t="s">
        <v>732</v>
      </c>
    </row>
    <row r="110" spans="1:15" x14ac:dyDescent="0.25">
      <c r="A110" s="1" t="s">
        <v>622</v>
      </c>
      <c r="B110" s="2">
        <v>43776</v>
      </c>
      <c r="C110" s="1" t="s">
        <v>721</v>
      </c>
      <c r="D110" s="1" t="s">
        <v>744</v>
      </c>
      <c r="E110" s="1" t="s">
        <v>732</v>
      </c>
      <c r="F110" s="1" t="s">
        <v>939</v>
      </c>
      <c r="G110" s="1">
        <v>45150</v>
      </c>
      <c r="H110" s="1" t="s">
        <v>791</v>
      </c>
      <c r="I110" s="1" t="s">
        <v>15</v>
      </c>
      <c r="J110" s="1" t="s">
        <v>16</v>
      </c>
      <c r="K110" s="1" t="s">
        <v>1139</v>
      </c>
      <c r="L110" s="1" t="s">
        <v>721</v>
      </c>
      <c r="M110" s="1" t="s">
        <v>737</v>
      </c>
      <c r="N110" s="1">
        <v>11</v>
      </c>
      <c r="O110" s="1" t="s">
        <v>732</v>
      </c>
    </row>
    <row r="111" spans="1:15" x14ac:dyDescent="0.25">
      <c r="A111" s="1" t="s">
        <v>622</v>
      </c>
      <c r="B111" s="2">
        <v>43776</v>
      </c>
      <c r="C111" s="1" t="s">
        <v>721</v>
      </c>
      <c r="D111" s="1" t="s">
        <v>744</v>
      </c>
      <c r="E111" s="1" t="s">
        <v>732</v>
      </c>
      <c r="F111" s="1" t="s">
        <v>939</v>
      </c>
      <c r="G111" s="1">
        <v>45150</v>
      </c>
      <c r="H111" s="1" t="s">
        <v>791</v>
      </c>
      <c r="I111" s="1" t="s">
        <v>15</v>
      </c>
      <c r="J111" s="1" t="s">
        <v>16</v>
      </c>
      <c r="K111" s="1" t="s">
        <v>1139</v>
      </c>
      <c r="L111" s="1" t="s">
        <v>721</v>
      </c>
      <c r="M111" s="1" t="s">
        <v>737</v>
      </c>
      <c r="N111" s="1">
        <v>11</v>
      </c>
      <c r="O111" s="1" t="s">
        <v>732</v>
      </c>
    </row>
    <row r="112" spans="1:15" x14ac:dyDescent="0.25">
      <c r="A112" s="1" t="s">
        <v>600</v>
      </c>
      <c r="B112" s="2">
        <v>43756</v>
      </c>
      <c r="C112" s="1" t="s">
        <v>721</v>
      </c>
      <c r="D112" s="1" t="s">
        <v>744</v>
      </c>
      <c r="E112" s="1" t="s">
        <v>731</v>
      </c>
      <c r="F112" s="1" t="s">
        <v>939</v>
      </c>
      <c r="G112" s="1">
        <v>44860</v>
      </c>
      <c r="H112" s="1" t="s">
        <v>791</v>
      </c>
      <c r="I112" s="1" t="s">
        <v>15</v>
      </c>
      <c r="J112" s="1" t="s">
        <v>16</v>
      </c>
      <c r="K112" s="1" t="s">
        <v>1139</v>
      </c>
      <c r="L112" s="1" t="s">
        <v>721</v>
      </c>
      <c r="M112" s="1" t="s">
        <v>737</v>
      </c>
      <c r="N112" s="1">
        <v>10</v>
      </c>
      <c r="O112" s="1" t="s">
        <v>731</v>
      </c>
    </row>
    <row r="113" spans="1:15" x14ac:dyDescent="0.25">
      <c r="A113" s="1" t="s">
        <v>600</v>
      </c>
      <c r="B113" s="2">
        <v>43756</v>
      </c>
      <c r="C113" s="1" t="s">
        <v>721</v>
      </c>
      <c r="D113" s="1" t="s">
        <v>744</v>
      </c>
      <c r="E113" s="1" t="s">
        <v>731</v>
      </c>
      <c r="F113" s="1" t="s">
        <v>939</v>
      </c>
      <c r="G113" s="1">
        <v>44860</v>
      </c>
      <c r="H113" s="1" t="s">
        <v>791</v>
      </c>
      <c r="I113" s="1" t="s">
        <v>15</v>
      </c>
      <c r="J113" s="1" t="s">
        <v>16</v>
      </c>
      <c r="K113" s="1" t="s">
        <v>1139</v>
      </c>
      <c r="L113" s="1" t="s">
        <v>721</v>
      </c>
      <c r="M113" s="1" t="s">
        <v>737</v>
      </c>
      <c r="N113" s="1">
        <v>10</v>
      </c>
      <c r="O113" s="1" t="s">
        <v>731</v>
      </c>
    </row>
    <row r="114" spans="1:15" x14ac:dyDescent="0.25">
      <c r="A114" s="1" t="s">
        <v>491</v>
      </c>
      <c r="B114" s="2">
        <v>43654</v>
      </c>
      <c r="C114" s="1" t="s">
        <v>721</v>
      </c>
      <c r="D114" s="1" t="s">
        <v>743</v>
      </c>
      <c r="E114" s="1" t="s">
        <v>728</v>
      </c>
      <c r="F114" s="1" t="s">
        <v>939</v>
      </c>
      <c r="G114" s="1">
        <v>43200</v>
      </c>
      <c r="H114" s="1" t="s">
        <v>791</v>
      </c>
      <c r="I114" s="1" t="s">
        <v>15</v>
      </c>
      <c r="J114" s="1" t="s">
        <v>16</v>
      </c>
      <c r="K114" s="1" t="s">
        <v>1139</v>
      </c>
      <c r="L114" s="1" t="s">
        <v>721</v>
      </c>
      <c r="M114" s="1" t="s">
        <v>736</v>
      </c>
      <c r="N114" s="1">
        <v>7</v>
      </c>
      <c r="O114" s="1" t="s">
        <v>728</v>
      </c>
    </row>
    <row r="115" spans="1:15" x14ac:dyDescent="0.25">
      <c r="A115" s="1" t="s">
        <v>657</v>
      </c>
      <c r="B115" s="2">
        <v>43819</v>
      </c>
      <c r="C115" s="1" t="s">
        <v>721</v>
      </c>
      <c r="D115" s="1" t="s">
        <v>744</v>
      </c>
      <c r="E115" s="1" t="s">
        <v>733</v>
      </c>
      <c r="F115" s="1" t="s">
        <v>939</v>
      </c>
      <c r="G115" s="1">
        <v>41840</v>
      </c>
      <c r="H115" s="1" t="s">
        <v>791</v>
      </c>
      <c r="I115" s="1" t="s">
        <v>15</v>
      </c>
      <c r="J115" s="1" t="s">
        <v>16</v>
      </c>
      <c r="K115" s="1" t="s">
        <v>1139</v>
      </c>
      <c r="L115" s="1" t="s">
        <v>721</v>
      </c>
      <c r="M115" s="1" t="s">
        <v>737</v>
      </c>
      <c r="N115" s="1">
        <v>12</v>
      </c>
      <c r="O115" s="1" t="s">
        <v>733</v>
      </c>
    </row>
    <row r="116" spans="1:15" x14ac:dyDescent="0.25">
      <c r="A116" s="1" t="s">
        <v>657</v>
      </c>
      <c r="B116" s="2">
        <v>43819</v>
      </c>
      <c r="C116" s="1" t="s">
        <v>721</v>
      </c>
      <c r="D116" s="1" t="s">
        <v>744</v>
      </c>
      <c r="E116" s="1" t="s">
        <v>733</v>
      </c>
      <c r="F116" s="1" t="s">
        <v>939</v>
      </c>
      <c r="G116" s="1">
        <v>41840</v>
      </c>
      <c r="H116" s="1" t="s">
        <v>791</v>
      </c>
      <c r="I116" s="1" t="s">
        <v>15</v>
      </c>
      <c r="J116" s="1" t="s">
        <v>16</v>
      </c>
      <c r="K116" s="1" t="s">
        <v>1139</v>
      </c>
      <c r="L116" s="1" t="s">
        <v>721</v>
      </c>
      <c r="M116" s="1" t="s">
        <v>737</v>
      </c>
      <c r="N116" s="1">
        <v>12</v>
      </c>
      <c r="O116" s="1" t="s">
        <v>733</v>
      </c>
    </row>
    <row r="117" spans="1:15" x14ac:dyDescent="0.25">
      <c r="A117" s="1" t="s">
        <v>657</v>
      </c>
      <c r="B117" s="2">
        <v>43819</v>
      </c>
      <c r="C117" s="1" t="s">
        <v>721</v>
      </c>
      <c r="D117" s="1" t="s">
        <v>744</v>
      </c>
      <c r="E117" s="1" t="s">
        <v>733</v>
      </c>
      <c r="F117" s="1" t="s">
        <v>939</v>
      </c>
      <c r="G117" s="1">
        <v>41840</v>
      </c>
      <c r="H117" s="1" t="s">
        <v>791</v>
      </c>
      <c r="I117" s="1" t="s">
        <v>15</v>
      </c>
      <c r="J117" s="1" t="s">
        <v>16</v>
      </c>
      <c r="K117" s="1" t="s">
        <v>1139</v>
      </c>
      <c r="L117" s="1" t="s">
        <v>721</v>
      </c>
      <c r="M117" s="1" t="s">
        <v>737</v>
      </c>
      <c r="N117" s="1">
        <v>12</v>
      </c>
      <c r="O117" s="1" t="s">
        <v>733</v>
      </c>
    </row>
    <row r="118" spans="1:15" x14ac:dyDescent="0.25">
      <c r="A118" s="1" t="s">
        <v>523</v>
      </c>
      <c r="B118" s="2">
        <v>43685</v>
      </c>
      <c r="C118" s="1" t="s">
        <v>721</v>
      </c>
      <c r="D118" s="1" t="s">
        <v>743</v>
      </c>
      <c r="E118" s="1" t="s">
        <v>729</v>
      </c>
      <c r="F118" s="1" t="s">
        <v>939</v>
      </c>
      <c r="G118" s="1">
        <v>41500</v>
      </c>
      <c r="H118" s="1" t="s">
        <v>791</v>
      </c>
      <c r="I118" s="1" t="s">
        <v>15</v>
      </c>
      <c r="J118" s="1" t="s">
        <v>16</v>
      </c>
      <c r="K118" s="1" t="s">
        <v>1139</v>
      </c>
      <c r="L118" s="1" t="s">
        <v>721</v>
      </c>
      <c r="M118" s="1" t="s">
        <v>736</v>
      </c>
      <c r="N118" s="1">
        <v>8</v>
      </c>
      <c r="O118" s="1" t="s">
        <v>729</v>
      </c>
    </row>
    <row r="119" spans="1:15" x14ac:dyDescent="0.25">
      <c r="A119" s="1" t="s">
        <v>523</v>
      </c>
      <c r="B119" s="2">
        <v>43685</v>
      </c>
      <c r="C119" s="1" t="s">
        <v>721</v>
      </c>
      <c r="D119" s="1" t="s">
        <v>743</v>
      </c>
      <c r="E119" s="1" t="s">
        <v>729</v>
      </c>
      <c r="F119" s="1" t="s">
        <v>939</v>
      </c>
      <c r="G119" s="1">
        <v>41500</v>
      </c>
      <c r="H119" s="1" t="s">
        <v>791</v>
      </c>
      <c r="I119" s="1" t="s">
        <v>15</v>
      </c>
      <c r="J119" s="1" t="s">
        <v>16</v>
      </c>
      <c r="K119" s="1" t="s">
        <v>1139</v>
      </c>
      <c r="L119" s="1" t="s">
        <v>721</v>
      </c>
      <c r="M119" s="1" t="s">
        <v>736</v>
      </c>
      <c r="N119" s="1">
        <v>8</v>
      </c>
      <c r="O119" s="1" t="s">
        <v>729</v>
      </c>
    </row>
    <row r="120" spans="1:15" x14ac:dyDescent="0.25">
      <c r="A120" s="1" t="s">
        <v>523</v>
      </c>
      <c r="B120" s="2">
        <v>43685</v>
      </c>
      <c r="C120" s="1" t="s">
        <v>721</v>
      </c>
      <c r="D120" s="1" t="s">
        <v>743</v>
      </c>
      <c r="E120" s="1" t="s">
        <v>729</v>
      </c>
      <c r="F120" s="1" t="s">
        <v>939</v>
      </c>
      <c r="G120" s="1">
        <v>41500</v>
      </c>
      <c r="H120" s="1" t="s">
        <v>791</v>
      </c>
      <c r="I120" s="1" t="s">
        <v>15</v>
      </c>
      <c r="J120" s="1" t="s">
        <v>16</v>
      </c>
      <c r="K120" s="1" t="s">
        <v>1139</v>
      </c>
      <c r="L120" s="1" t="s">
        <v>721</v>
      </c>
      <c r="M120" s="1" t="s">
        <v>736</v>
      </c>
      <c r="N120" s="1">
        <v>8</v>
      </c>
      <c r="O120" s="1" t="s">
        <v>729</v>
      </c>
    </row>
    <row r="121" spans="1:15" x14ac:dyDescent="0.25">
      <c r="A121" s="1" t="s">
        <v>657</v>
      </c>
      <c r="B121" s="2">
        <v>43819</v>
      </c>
      <c r="C121" s="1" t="s">
        <v>721</v>
      </c>
      <c r="D121" s="1" t="s">
        <v>744</v>
      </c>
      <c r="E121" s="1" t="s">
        <v>733</v>
      </c>
      <c r="F121" s="1" t="s">
        <v>939</v>
      </c>
      <c r="G121" s="1">
        <v>41000</v>
      </c>
      <c r="H121" s="1" t="s">
        <v>791</v>
      </c>
      <c r="I121" s="1" t="s">
        <v>15</v>
      </c>
      <c r="J121" s="1" t="s">
        <v>16</v>
      </c>
      <c r="K121" s="1" t="s">
        <v>1139</v>
      </c>
      <c r="L121" s="1" t="s">
        <v>721</v>
      </c>
      <c r="M121" s="1" t="s">
        <v>737</v>
      </c>
      <c r="N121" s="1">
        <v>12</v>
      </c>
      <c r="O121" s="1" t="s">
        <v>733</v>
      </c>
    </row>
    <row r="122" spans="1:15" x14ac:dyDescent="0.25">
      <c r="A122" s="1" t="s">
        <v>657</v>
      </c>
      <c r="B122" s="2">
        <v>43819</v>
      </c>
      <c r="C122" s="1" t="s">
        <v>721</v>
      </c>
      <c r="D122" s="1" t="s">
        <v>744</v>
      </c>
      <c r="E122" s="1" t="s">
        <v>733</v>
      </c>
      <c r="F122" s="1" t="s">
        <v>939</v>
      </c>
      <c r="G122" s="1">
        <v>41000</v>
      </c>
      <c r="H122" s="1" t="s">
        <v>791</v>
      </c>
      <c r="I122" s="1" t="s">
        <v>15</v>
      </c>
      <c r="J122" s="1" t="s">
        <v>16</v>
      </c>
      <c r="K122" s="1" t="s">
        <v>1139</v>
      </c>
      <c r="L122" s="1" t="s">
        <v>721</v>
      </c>
      <c r="M122" s="1" t="s">
        <v>737</v>
      </c>
      <c r="N122" s="1">
        <v>12</v>
      </c>
      <c r="O122" s="1" t="s">
        <v>733</v>
      </c>
    </row>
    <row r="123" spans="1:15" x14ac:dyDescent="0.25">
      <c r="A123" s="1" t="s">
        <v>657</v>
      </c>
      <c r="B123" s="2">
        <v>43819</v>
      </c>
      <c r="C123" s="1" t="s">
        <v>721</v>
      </c>
      <c r="D123" s="1" t="s">
        <v>744</v>
      </c>
      <c r="E123" s="1" t="s">
        <v>733</v>
      </c>
      <c r="F123" s="1" t="s">
        <v>939</v>
      </c>
      <c r="G123" s="1">
        <v>41000</v>
      </c>
      <c r="H123" s="1" t="s">
        <v>791</v>
      </c>
      <c r="I123" s="1" t="s">
        <v>15</v>
      </c>
      <c r="J123" s="1" t="s">
        <v>16</v>
      </c>
      <c r="K123" s="1" t="s">
        <v>1139</v>
      </c>
      <c r="L123" s="1" t="s">
        <v>721</v>
      </c>
      <c r="M123" s="1" t="s">
        <v>737</v>
      </c>
      <c r="N123" s="1">
        <v>12</v>
      </c>
      <c r="O123" s="1" t="s">
        <v>733</v>
      </c>
    </row>
    <row r="124" spans="1:15" x14ac:dyDescent="0.25">
      <c r="A124" s="1" t="s">
        <v>657</v>
      </c>
      <c r="B124" s="2">
        <v>43819</v>
      </c>
      <c r="C124" s="1" t="s">
        <v>721</v>
      </c>
      <c r="D124" s="1" t="s">
        <v>744</v>
      </c>
      <c r="E124" s="1" t="s">
        <v>733</v>
      </c>
      <c r="F124" s="1" t="s">
        <v>939</v>
      </c>
      <c r="G124" s="1">
        <v>41000</v>
      </c>
      <c r="H124" s="1" t="s">
        <v>791</v>
      </c>
      <c r="I124" s="1" t="s">
        <v>15</v>
      </c>
      <c r="J124" s="1" t="s">
        <v>16</v>
      </c>
      <c r="K124" s="1" t="s">
        <v>1139</v>
      </c>
      <c r="L124" s="1" t="s">
        <v>721</v>
      </c>
      <c r="M124" s="1" t="s">
        <v>737</v>
      </c>
      <c r="N124" s="1">
        <v>12</v>
      </c>
      <c r="O124" s="1" t="s">
        <v>733</v>
      </c>
    </row>
    <row r="125" spans="1:15" x14ac:dyDescent="0.25">
      <c r="A125" s="1" t="s">
        <v>657</v>
      </c>
      <c r="B125" s="2">
        <v>43819</v>
      </c>
      <c r="C125" s="1" t="s">
        <v>721</v>
      </c>
      <c r="D125" s="1" t="s">
        <v>744</v>
      </c>
      <c r="E125" s="1" t="s">
        <v>733</v>
      </c>
      <c r="F125" s="1" t="s">
        <v>939</v>
      </c>
      <c r="G125" s="1">
        <v>41000</v>
      </c>
      <c r="H125" s="1" t="s">
        <v>791</v>
      </c>
      <c r="I125" s="1" t="s">
        <v>15</v>
      </c>
      <c r="J125" s="1" t="s">
        <v>16</v>
      </c>
      <c r="K125" s="1" t="s">
        <v>1139</v>
      </c>
      <c r="L125" s="1" t="s">
        <v>721</v>
      </c>
      <c r="M125" s="1" t="s">
        <v>737</v>
      </c>
      <c r="N125" s="1">
        <v>12</v>
      </c>
      <c r="O125" s="1" t="s">
        <v>733</v>
      </c>
    </row>
    <row r="126" spans="1:15" x14ac:dyDescent="0.25">
      <c r="A126" s="1" t="s">
        <v>657</v>
      </c>
      <c r="B126" s="2">
        <v>43819</v>
      </c>
      <c r="C126" s="1" t="s">
        <v>721</v>
      </c>
      <c r="D126" s="1" t="s">
        <v>744</v>
      </c>
      <c r="E126" s="1" t="s">
        <v>733</v>
      </c>
      <c r="F126" s="1" t="s">
        <v>939</v>
      </c>
      <c r="G126" s="1">
        <v>41000</v>
      </c>
      <c r="H126" s="1" t="s">
        <v>791</v>
      </c>
      <c r="I126" s="1" t="s">
        <v>15</v>
      </c>
      <c r="J126" s="1" t="s">
        <v>16</v>
      </c>
      <c r="K126" s="1" t="s">
        <v>1139</v>
      </c>
      <c r="L126" s="1" t="s">
        <v>721</v>
      </c>
      <c r="M126" s="1" t="s">
        <v>737</v>
      </c>
      <c r="N126" s="1">
        <v>12</v>
      </c>
      <c r="O126" s="1" t="s">
        <v>733</v>
      </c>
    </row>
    <row r="127" spans="1:15" x14ac:dyDescent="0.25">
      <c r="A127" s="1" t="s">
        <v>657</v>
      </c>
      <c r="B127" s="2">
        <v>43819</v>
      </c>
      <c r="C127" s="1" t="s">
        <v>721</v>
      </c>
      <c r="D127" s="1" t="s">
        <v>744</v>
      </c>
      <c r="E127" s="1" t="s">
        <v>733</v>
      </c>
      <c r="F127" s="1" t="s">
        <v>939</v>
      </c>
      <c r="G127" s="1">
        <v>41000</v>
      </c>
      <c r="H127" s="1" t="s">
        <v>791</v>
      </c>
      <c r="I127" s="1" t="s">
        <v>15</v>
      </c>
      <c r="J127" s="1" t="s">
        <v>16</v>
      </c>
      <c r="K127" s="1" t="s">
        <v>1139</v>
      </c>
      <c r="L127" s="1" t="s">
        <v>721</v>
      </c>
      <c r="M127" s="1" t="s">
        <v>737</v>
      </c>
      <c r="N127" s="1">
        <v>12</v>
      </c>
      <c r="O127" s="1" t="s">
        <v>733</v>
      </c>
    </row>
    <row r="128" spans="1:15" x14ac:dyDescent="0.25">
      <c r="A128" s="1" t="s">
        <v>657</v>
      </c>
      <c r="B128" s="2">
        <v>43819</v>
      </c>
      <c r="C128" s="1" t="s">
        <v>721</v>
      </c>
      <c r="D128" s="1" t="s">
        <v>744</v>
      </c>
      <c r="E128" s="1" t="s">
        <v>733</v>
      </c>
      <c r="F128" s="1" t="s">
        <v>939</v>
      </c>
      <c r="G128" s="1">
        <v>41000</v>
      </c>
      <c r="H128" s="1" t="s">
        <v>791</v>
      </c>
      <c r="I128" s="1" t="s">
        <v>15</v>
      </c>
      <c r="J128" s="1" t="s">
        <v>16</v>
      </c>
      <c r="K128" s="1" t="s">
        <v>1139</v>
      </c>
      <c r="L128" s="1" t="s">
        <v>721</v>
      </c>
      <c r="M128" s="1" t="s">
        <v>737</v>
      </c>
      <c r="N128" s="1">
        <v>12</v>
      </c>
      <c r="O128" s="1" t="s">
        <v>733</v>
      </c>
    </row>
    <row r="129" spans="1:15" x14ac:dyDescent="0.25">
      <c r="A129" s="1" t="s">
        <v>657</v>
      </c>
      <c r="B129" s="2">
        <v>43819</v>
      </c>
      <c r="C129" s="1" t="s">
        <v>721</v>
      </c>
      <c r="D129" s="1" t="s">
        <v>744</v>
      </c>
      <c r="E129" s="1" t="s">
        <v>733</v>
      </c>
      <c r="F129" s="1" t="s">
        <v>939</v>
      </c>
      <c r="G129" s="1">
        <v>41000</v>
      </c>
      <c r="H129" s="1" t="s">
        <v>791</v>
      </c>
      <c r="I129" s="1" t="s">
        <v>15</v>
      </c>
      <c r="J129" s="1" t="s">
        <v>16</v>
      </c>
      <c r="K129" s="1" t="s">
        <v>1139</v>
      </c>
      <c r="L129" s="1" t="s">
        <v>721</v>
      </c>
      <c r="M129" s="1" t="s">
        <v>737</v>
      </c>
      <c r="N129" s="1">
        <v>12</v>
      </c>
      <c r="O129" s="1" t="s">
        <v>733</v>
      </c>
    </row>
    <row r="130" spans="1:15" x14ac:dyDescent="0.25">
      <c r="A130" s="1" t="s">
        <v>657</v>
      </c>
      <c r="B130" s="2">
        <v>43819</v>
      </c>
      <c r="C130" s="1" t="s">
        <v>721</v>
      </c>
      <c r="D130" s="1" t="s">
        <v>744</v>
      </c>
      <c r="E130" s="1" t="s">
        <v>733</v>
      </c>
      <c r="F130" s="1" t="s">
        <v>939</v>
      </c>
      <c r="G130" s="1">
        <v>41000</v>
      </c>
      <c r="H130" s="1" t="s">
        <v>791</v>
      </c>
      <c r="I130" s="1" t="s">
        <v>15</v>
      </c>
      <c r="J130" s="1" t="s">
        <v>16</v>
      </c>
      <c r="K130" s="1" t="s">
        <v>1139</v>
      </c>
      <c r="L130" s="1" t="s">
        <v>721</v>
      </c>
      <c r="M130" s="1" t="s">
        <v>737</v>
      </c>
      <c r="N130" s="1">
        <v>12</v>
      </c>
      <c r="O130" s="1" t="s">
        <v>733</v>
      </c>
    </row>
    <row r="131" spans="1:15" x14ac:dyDescent="0.25">
      <c r="A131" s="1" t="s">
        <v>657</v>
      </c>
      <c r="B131" s="2">
        <v>43819</v>
      </c>
      <c r="C131" s="1" t="s">
        <v>721</v>
      </c>
      <c r="D131" s="1" t="s">
        <v>744</v>
      </c>
      <c r="E131" s="1" t="s">
        <v>733</v>
      </c>
      <c r="F131" s="1" t="s">
        <v>939</v>
      </c>
      <c r="G131" s="1">
        <v>41000</v>
      </c>
      <c r="H131" s="1" t="s">
        <v>791</v>
      </c>
      <c r="I131" s="1" t="s">
        <v>15</v>
      </c>
      <c r="J131" s="1" t="s">
        <v>16</v>
      </c>
      <c r="K131" s="1" t="s">
        <v>1139</v>
      </c>
      <c r="L131" s="1" t="s">
        <v>721</v>
      </c>
      <c r="M131" s="1" t="s">
        <v>737</v>
      </c>
      <c r="N131" s="1">
        <v>12</v>
      </c>
      <c r="O131" s="1" t="s">
        <v>733</v>
      </c>
    </row>
    <row r="132" spans="1:15" x14ac:dyDescent="0.25">
      <c r="A132" s="1" t="s">
        <v>657</v>
      </c>
      <c r="B132" s="2">
        <v>43819</v>
      </c>
      <c r="C132" s="1" t="s">
        <v>721</v>
      </c>
      <c r="D132" s="1" t="s">
        <v>744</v>
      </c>
      <c r="E132" s="1" t="s">
        <v>733</v>
      </c>
      <c r="F132" s="1" t="s">
        <v>939</v>
      </c>
      <c r="G132" s="1">
        <v>41000</v>
      </c>
      <c r="H132" s="1" t="s">
        <v>791</v>
      </c>
      <c r="I132" s="1" t="s">
        <v>15</v>
      </c>
      <c r="J132" s="1" t="s">
        <v>16</v>
      </c>
      <c r="K132" s="1" t="s">
        <v>1139</v>
      </c>
      <c r="L132" s="1" t="s">
        <v>721</v>
      </c>
      <c r="M132" s="1" t="s">
        <v>737</v>
      </c>
      <c r="N132" s="1">
        <v>12</v>
      </c>
      <c r="O132" s="1" t="s">
        <v>733</v>
      </c>
    </row>
    <row r="133" spans="1:15" x14ac:dyDescent="0.25">
      <c r="A133" s="1" t="s">
        <v>657</v>
      </c>
      <c r="B133" s="2">
        <v>43819</v>
      </c>
      <c r="C133" s="1" t="s">
        <v>721</v>
      </c>
      <c r="D133" s="1" t="s">
        <v>744</v>
      </c>
      <c r="E133" s="1" t="s">
        <v>733</v>
      </c>
      <c r="F133" s="1" t="s">
        <v>939</v>
      </c>
      <c r="G133" s="1">
        <v>41000</v>
      </c>
      <c r="H133" s="1" t="s">
        <v>791</v>
      </c>
      <c r="I133" s="1" t="s">
        <v>15</v>
      </c>
      <c r="J133" s="1" t="s">
        <v>16</v>
      </c>
      <c r="K133" s="1" t="s">
        <v>1139</v>
      </c>
      <c r="L133" s="1" t="s">
        <v>721</v>
      </c>
      <c r="M133" s="1" t="s">
        <v>737</v>
      </c>
      <c r="N133" s="1">
        <v>12</v>
      </c>
      <c r="O133" s="1" t="s">
        <v>733</v>
      </c>
    </row>
    <row r="134" spans="1:15" x14ac:dyDescent="0.25">
      <c r="A134" s="1" t="s">
        <v>416</v>
      </c>
      <c r="B134" s="2">
        <v>43573</v>
      </c>
      <c r="C134" s="1" t="s">
        <v>721</v>
      </c>
      <c r="D134" s="1" t="s">
        <v>742</v>
      </c>
      <c r="E134" s="1" t="s">
        <v>725</v>
      </c>
      <c r="F134" s="1" t="s">
        <v>939</v>
      </c>
      <c r="G134" s="1">
        <v>40950</v>
      </c>
      <c r="H134" s="1" t="s">
        <v>791</v>
      </c>
      <c r="I134" s="1" t="s">
        <v>15</v>
      </c>
      <c r="J134" s="1" t="s">
        <v>16</v>
      </c>
      <c r="K134" s="1" t="s">
        <v>1138</v>
      </c>
      <c r="L134" s="1" t="s">
        <v>721</v>
      </c>
      <c r="M134" s="1" t="s">
        <v>735</v>
      </c>
      <c r="N134" s="1">
        <v>4</v>
      </c>
      <c r="O134" s="1" t="s">
        <v>725</v>
      </c>
    </row>
    <row r="135" spans="1:15" x14ac:dyDescent="0.25">
      <c r="A135" s="1" t="s">
        <v>491</v>
      </c>
      <c r="B135" s="2">
        <v>43654</v>
      </c>
      <c r="C135" s="1" t="s">
        <v>721</v>
      </c>
      <c r="D135" s="1" t="s">
        <v>743</v>
      </c>
      <c r="E135" s="1" t="s">
        <v>728</v>
      </c>
      <c r="F135" s="1" t="s">
        <v>939</v>
      </c>
      <c r="G135" s="1">
        <v>40200</v>
      </c>
      <c r="H135" s="1" t="s">
        <v>791</v>
      </c>
      <c r="I135" s="1" t="s">
        <v>15</v>
      </c>
      <c r="J135" s="1" t="s">
        <v>16</v>
      </c>
      <c r="K135" s="1" t="s">
        <v>1139</v>
      </c>
      <c r="L135" s="1" t="s">
        <v>721</v>
      </c>
      <c r="M135" s="1" t="s">
        <v>736</v>
      </c>
      <c r="N135" s="1">
        <v>7</v>
      </c>
      <c r="O135" s="1" t="s">
        <v>728</v>
      </c>
    </row>
    <row r="136" spans="1:15" x14ac:dyDescent="0.25">
      <c r="A136" s="1" t="s">
        <v>491</v>
      </c>
      <c r="B136" s="2">
        <v>43654</v>
      </c>
      <c r="C136" s="1" t="s">
        <v>721</v>
      </c>
      <c r="D136" s="1" t="s">
        <v>743</v>
      </c>
      <c r="E136" s="1" t="s">
        <v>728</v>
      </c>
      <c r="F136" s="1" t="s">
        <v>939</v>
      </c>
      <c r="G136" s="1">
        <v>40200</v>
      </c>
      <c r="H136" s="1" t="s">
        <v>791</v>
      </c>
      <c r="I136" s="1" t="s">
        <v>15</v>
      </c>
      <c r="J136" s="1" t="s">
        <v>16</v>
      </c>
      <c r="K136" s="1" t="s">
        <v>1139</v>
      </c>
      <c r="L136" s="1" t="s">
        <v>721</v>
      </c>
      <c r="M136" s="1" t="s">
        <v>736</v>
      </c>
      <c r="N136" s="1">
        <v>7</v>
      </c>
      <c r="O136" s="1" t="s">
        <v>728</v>
      </c>
    </row>
    <row r="137" spans="1:15" x14ac:dyDescent="0.25">
      <c r="A137" s="1" t="s">
        <v>605</v>
      </c>
      <c r="B137" s="2">
        <v>43763</v>
      </c>
      <c r="C137" s="1" t="s">
        <v>721</v>
      </c>
      <c r="D137" s="1" t="s">
        <v>744</v>
      </c>
      <c r="E137" s="1" t="s">
        <v>731</v>
      </c>
      <c r="F137" s="1" t="s">
        <v>939</v>
      </c>
      <c r="G137" s="1">
        <v>40200</v>
      </c>
      <c r="H137" s="1" t="s">
        <v>791</v>
      </c>
      <c r="I137" s="1" t="s">
        <v>15</v>
      </c>
      <c r="J137" s="1" t="s">
        <v>16</v>
      </c>
      <c r="K137" s="1" t="s">
        <v>1139</v>
      </c>
      <c r="L137" s="1" t="s">
        <v>721</v>
      </c>
      <c r="M137" s="1" t="s">
        <v>737</v>
      </c>
      <c r="N137" s="1">
        <v>10</v>
      </c>
      <c r="O137" s="1" t="s">
        <v>731</v>
      </c>
    </row>
    <row r="138" spans="1:15" x14ac:dyDescent="0.25">
      <c r="A138" s="1" t="s">
        <v>611</v>
      </c>
      <c r="B138" s="2">
        <v>43769</v>
      </c>
      <c r="C138" s="1" t="s">
        <v>721</v>
      </c>
      <c r="D138" s="1" t="s">
        <v>744</v>
      </c>
      <c r="E138" s="1" t="s">
        <v>731</v>
      </c>
      <c r="F138" s="1" t="s">
        <v>939</v>
      </c>
      <c r="G138" s="1">
        <v>40100</v>
      </c>
      <c r="H138" s="1" t="s">
        <v>791</v>
      </c>
      <c r="I138" s="1" t="s">
        <v>15</v>
      </c>
      <c r="J138" s="1" t="s">
        <v>16</v>
      </c>
      <c r="K138" s="1" t="s">
        <v>1139</v>
      </c>
      <c r="L138" s="1" t="s">
        <v>721</v>
      </c>
      <c r="M138" s="1" t="s">
        <v>737</v>
      </c>
      <c r="N138" s="1">
        <v>10</v>
      </c>
      <c r="O138" s="1" t="s">
        <v>731</v>
      </c>
    </row>
    <row r="139" spans="1:15" x14ac:dyDescent="0.25">
      <c r="A139" s="1" t="s">
        <v>604</v>
      </c>
      <c r="B139" s="2">
        <v>43761</v>
      </c>
      <c r="C139" s="1" t="s">
        <v>721</v>
      </c>
      <c r="D139" s="1" t="s">
        <v>744</v>
      </c>
      <c r="E139" s="1" t="s">
        <v>731</v>
      </c>
      <c r="F139" s="1" t="s">
        <v>939</v>
      </c>
      <c r="G139" s="1">
        <v>39750</v>
      </c>
      <c r="H139" s="1" t="s">
        <v>791</v>
      </c>
      <c r="I139" s="1" t="s">
        <v>15</v>
      </c>
      <c r="J139" s="1" t="s">
        <v>16</v>
      </c>
      <c r="K139" s="1" t="s">
        <v>1139</v>
      </c>
      <c r="L139" s="1" t="s">
        <v>721</v>
      </c>
      <c r="M139" s="1" t="s">
        <v>737</v>
      </c>
      <c r="N139" s="1">
        <v>10</v>
      </c>
      <c r="O139" s="1" t="s">
        <v>731</v>
      </c>
    </row>
    <row r="140" spans="1:15" x14ac:dyDescent="0.25">
      <c r="A140" s="1" t="s">
        <v>604</v>
      </c>
      <c r="B140" s="2">
        <v>43761</v>
      </c>
      <c r="C140" s="1" t="s">
        <v>721</v>
      </c>
      <c r="D140" s="1" t="s">
        <v>744</v>
      </c>
      <c r="E140" s="1" t="s">
        <v>731</v>
      </c>
      <c r="F140" s="1" t="s">
        <v>939</v>
      </c>
      <c r="G140" s="1">
        <v>39750</v>
      </c>
      <c r="H140" s="1" t="s">
        <v>791</v>
      </c>
      <c r="I140" s="1" t="s">
        <v>15</v>
      </c>
      <c r="J140" s="1" t="s">
        <v>16</v>
      </c>
      <c r="K140" s="1" t="s">
        <v>1139</v>
      </c>
      <c r="L140" s="1" t="s">
        <v>721</v>
      </c>
      <c r="M140" s="1" t="s">
        <v>737</v>
      </c>
      <c r="N140" s="1">
        <v>10</v>
      </c>
      <c r="O140" s="1" t="s">
        <v>731</v>
      </c>
    </row>
    <row r="141" spans="1:15" x14ac:dyDescent="0.25">
      <c r="A141" s="1" t="s">
        <v>604</v>
      </c>
      <c r="B141" s="2">
        <v>43761</v>
      </c>
      <c r="C141" s="1" t="s">
        <v>721</v>
      </c>
      <c r="D141" s="1" t="s">
        <v>744</v>
      </c>
      <c r="E141" s="1" t="s">
        <v>731</v>
      </c>
      <c r="F141" s="1" t="s">
        <v>939</v>
      </c>
      <c r="G141" s="1">
        <v>39750</v>
      </c>
      <c r="H141" s="1" t="s">
        <v>791</v>
      </c>
      <c r="I141" s="1" t="s">
        <v>15</v>
      </c>
      <c r="J141" s="1" t="s">
        <v>16</v>
      </c>
      <c r="K141" s="1" t="s">
        <v>1139</v>
      </c>
      <c r="L141" s="1" t="s">
        <v>721</v>
      </c>
      <c r="M141" s="1" t="s">
        <v>737</v>
      </c>
      <c r="N141" s="1">
        <v>10</v>
      </c>
      <c r="O141" s="1" t="s">
        <v>731</v>
      </c>
    </row>
    <row r="142" spans="1:15" x14ac:dyDescent="0.25">
      <c r="A142" s="1" t="s">
        <v>604</v>
      </c>
      <c r="B142" s="2">
        <v>43761</v>
      </c>
      <c r="C142" s="1" t="s">
        <v>721</v>
      </c>
      <c r="D142" s="1" t="s">
        <v>744</v>
      </c>
      <c r="E142" s="1" t="s">
        <v>731</v>
      </c>
      <c r="F142" s="1" t="s">
        <v>939</v>
      </c>
      <c r="G142" s="1">
        <v>39750</v>
      </c>
      <c r="H142" s="1" t="s">
        <v>791</v>
      </c>
      <c r="I142" s="1" t="s">
        <v>15</v>
      </c>
      <c r="J142" s="1" t="s">
        <v>16</v>
      </c>
      <c r="K142" s="1" t="s">
        <v>1139</v>
      </c>
      <c r="L142" s="1" t="s">
        <v>721</v>
      </c>
      <c r="M142" s="1" t="s">
        <v>737</v>
      </c>
      <c r="N142" s="1">
        <v>10</v>
      </c>
      <c r="O142" s="1" t="s">
        <v>731</v>
      </c>
    </row>
    <row r="143" spans="1:15" x14ac:dyDescent="0.25">
      <c r="A143" s="1" t="s">
        <v>622</v>
      </c>
      <c r="B143" s="2">
        <v>43776</v>
      </c>
      <c r="C143" s="1" t="s">
        <v>721</v>
      </c>
      <c r="D143" s="1" t="s">
        <v>744</v>
      </c>
      <c r="E143" s="1" t="s">
        <v>732</v>
      </c>
      <c r="F143" s="1" t="s">
        <v>939</v>
      </c>
      <c r="G143" s="1">
        <v>39750</v>
      </c>
      <c r="H143" s="1" t="s">
        <v>791</v>
      </c>
      <c r="I143" s="1" t="s">
        <v>15</v>
      </c>
      <c r="J143" s="1" t="s">
        <v>16</v>
      </c>
      <c r="K143" s="1" t="s">
        <v>1139</v>
      </c>
      <c r="L143" s="1" t="s">
        <v>721</v>
      </c>
      <c r="M143" s="1" t="s">
        <v>737</v>
      </c>
      <c r="N143" s="1">
        <v>11</v>
      </c>
      <c r="O143" s="1" t="s">
        <v>732</v>
      </c>
    </row>
    <row r="144" spans="1:15" x14ac:dyDescent="0.25">
      <c r="A144" s="1" t="s">
        <v>622</v>
      </c>
      <c r="B144" s="2">
        <v>43776</v>
      </c>
      <c r="C144" s="1" t="s">
        <v>721</v>
      </c>
      <c r="D144" s="1" t="s">
        <v>744</v>
      </c>
      <c r="E144" s="1" t="s">
        <v>732</v>
      </c>
      <c r="F144" s="1" t="s">
        <v>939</v>
      </c>
      <c r="G144" s="1">
        <v>39750</v>
      </c>
      <c r="H144" s="1" t="s">
        <v>791</v>
      </c>
      <c r="I144" s="1" t="s">
        <v>15</v>
      </c>
      <c r="J144" s="1" t="s">
        <v>16</v>
      </c>
      <c r="K144" s="1" t="s">
        <v>1139</v>
      </c>
      <c r="L144" s="1" t="s">
        <v>721</v>
      </c>
      <c r="M144" s="1" t="s">
        <v>737</v>
      </c>
      <c r="N144" s="1">
        <v>11</v>
      </c>
      <c r="O144" s="1" t="s">
        <v>732</v>
      </c>
    </row>
    <row r="145" spans="1:15" x14ac:dyDescent="0.25">
      <c r="A145" s="1" t="s">
        <v>622</v>
      </c>
      <c r="B145" s="2">
        <v>43776</v>
      </c>
      <c r="C145" s="1" t="s">
        <v>721</v>
      </c>
      <c r="D145" s="1" t="s">
        <v>744</v>
      </c>
      <c r="E145" s="1" t="s">
        <v>732</v>
      </c>
      <c r="F145" s="1" t="s">
        <v>939</v>
      </c>
      <c r="G145" s="1">
        <v>39750</v>
      </c>
      <c r="H145" s="1" t="s">
        <v>791</v>
      </c>
      <c r="I145" s="1" t="s">
        <v>15</v>
      </c>
      <c r="J145" s="1" t="s">
        <v>16</v>
      </c>
      <c r="K145" s="1" t="s">
        <v>1139</v>
      </c>
      <c r="L145" s="1" t="s">
        <v>721</v>
      </c>
      <c r="M145" s="1" t="s">
        <v>737</v>
      </c>
      <c r="N145" s="1">
        <v>11</v>
      </c>
      <c r="O145" s="1" t="s">
        <v>732</v>
      </c>
    </row>
    <row r="146" spans="1:15" x14ac:dyDescent="0.25">
      <c r="A146" s="1" t="s">
        <v>622</v>
      </c>
      <c r="B146" s="2">
        <v>43776</v>
      </c>
      <c r="C146" s="1" t="s">
        <v>721</v>
      </c>
      <c r="D146" s="1" t="s">
        <v>744</v>
      </c>
      <c r="E146" s="1" t="s">
        <v>732</v>
      </c>
      <c r="F146" s="1" t="s">
        <v>939</v>
      </c>
      <c r="G146" s="1">
        <v>39750</v>
      </c>
      <c r="H146" s="1" t="s">
        <v>791</v>
      </c>
      <c r="I146" s="1" t="s">
        <v>15</v>
      </c>
      <c r="J146" s="1" t="s">
        <v>16</v>
      </c>
      <c r="K146" s="1" t="s">
        <v>1139</v>
      </c>
      <c r="L146" s="1" t="s">
        <v>721</v>
      </c>
      <c r="M146" s="1" t="s">
        <v>737</v>
      </c>
      <c r="N146" s="1">
        <v>11</v>
      </c>
      <c r="O146" s="1" t="s">
        <v>732</v>
      </c>
    </row>
    <row r="147" spans="1:15" x14ac:dyDescent="0.25">
      <c r="A147" s="1" t="s">
        <v>622</v>
      </c>
      <c r="B147" s="2">
        <v>43776</v>
      </c>
      <c r="C147" s="1" t="s">
        <v>721</v>
      </c>
      <c r="D147" s="1" t="s">
        <v>744</v>
      </c>
      <c r="E147" s="1" t="s">
        <v>732</v>
      </c>
      <c r="F147" s="1" t="s">
        <v>939</v>
      </c>
      <c r="G147" s="1">
        <v>39750</v>
      </c>
      <c r="H147" s="1" t="s">
        <v>791</v>
      </c>
      <c r="I147" s="1" t="s">
        <v>15</v>
      </c>
      <c r="J147" s="1" t="s">
        <v>16</v>
      </c>
      <c r="K147" s="1" t="s">
        <v>1139</v>
      </c>
      <c r="L147" s="1" t="s">
        <v>721</v>
      </c>
      <c r="M147" s="1" t="s">
        <v>737</v>
      </c>
      <c r="N147" s="1">
        <v>11</v>
      </c>
      <c r="O147" s="1" t="s">
        <v>732</v>
      </c>
    </row>
    <row r="148" spans="1:15" x14ac:dyDescent="0.25">
      <c r="A148" s="1" t="s">
        <v>622</v>
      </c>
      <c r="B148" s="2">
        <v>43776</v>
      </c>
      <c r="C148" s="1" t="s">
        <v>721</v>
      </c>
      <c r="D148" s="1" t="s">
        <v>744</v>
      </c>
      <c r="E148" s="1" t="s">
        <v>732</v>
      </c>
      <c r="F148" s="1" t="s">
        <v>939</v>
      </c>
      <c r="G148" s="1">
        <v>39750</v>
      </c>
      <c r="H148" s="1" t="s">
        <v>791</v>
      </c>
      <c r="I148" s="1" t="s">
        <v>15</v>
      </c>
      <c r="J148" s="1" t="s">
        <v>16</v>
      </c>
      <c r="K148" s="1" t="s">
        <v>1139</v>
      </c>
      <c r="L148" s="1" t="s">
        <v>721</v>
      </c>
      <c r="M148" s="1" t="s">
        <v>737</v>
      </c>
      <c r="N148" s="1">
        <v>11</v>
      </c>
      <c r="O148" s="1" t="s">
        <v>732</v>
      </c>
    </row>
    <row r="149" spans="1:15" x14ac:dyDescent="0.25">
      <c r="A149" s="1" t="s">
        <v>622</v>
      </c>
      <c r="B149" s="2">
        <v>43776</v>
      </c>
      <c r="C149" s="1" t="s">
        <v>721</v>
      </c>
      <c r="D149" s="1" t="s">
        <v>744</v>
      </c>
      <c r="E149" s="1" t="s">
        <v>732</v>
      </c>
      <c r="F149" s="1" t="s">
        <v>939</v>
      </c>
      <c r="G149" s="1">
        <v>39750</v>
      </c>
      <c r="H149" s="1" t="s">
        <v>791</v>
      </c>
      <c r="I149" s="1" t="s">
        <v>15</v>
      </c>
      <c r="J149" s="1" t="s">
        <v>16</v>
      </c>
      <c r="K149" s="1" t="s">
        <v>1139</v>
      </c>
      <c r="L149" s="1" t="s">
        <v>721</v>
      </c>
      <c r="M149" s="1" t="s">
        <v>737</v>
      </c>
      <c r="N149" s="1">
        <v>11</v>
      </c>
      <c r="O149" s="1" t="s">
        <v>732</v>
      </c>
    </row>
    <row r="150" spans="1:15" x14ac:dyDescent="0.25">
      <c r="A150" s="1" t="s">
        <v>622</v>
      </c>
      <c r="B150" s="2">
        <v>43776</v>
      </c>
      <c r="C150" s="1" t="s">
        <v>721</v>
      </c>
      <c r="D150" s="1" t="s">
        <v>744</v>
      </c>
      <c r="E150" s="1" t="s">
        <v>732</v>
      </c>
      <c r="F150" s="1" t="s">
        <v>939</v>
      </c>
      <c r="G150" s="1">
        <v>39750</v>
      </c>
      <c r="H150" s="1" t="s">
        <v>791</v>
      </c>
      <c r="I150" s="1" t="s">
        <v>15</v>
      </c>
      <c r="J150" s="1" t="s">
        <v>16</v>
      </c>
      <c r="K150" s="1" t="s">
        <v>1139</v>
      </c>
      <c r="L150" s="1" t="s">
        <v>721</v>
      </c>
      <c r="M150" s="1" t="s">
        <v>737</v>
      </c>
      <c r="N150" s="1">
        <v>11</v>
      </c>
      <c r="O150" s="1" t="s">
        <v>732</v>
      </c>
    </row>
    <row r="151" spans="1:15" x14ac:dyDescent="0.25">
      <c r="A151" s="1" t="s">
        <v>622</v>
      </c>
      <c r="B151" s="2">
        <v>43776</v>
      </c>
      <c r="C151" s="1" t="s">
        <v>721</v>
      </c>
      <c r="D151" s="1" t="s">
        <v>744</v>
      </c>
      <c r="E151" s="1" t="s">
        <v>732</v>
      </c>
      <c r="F151" s="1" t="s">
        <v>939</v>
      </c>
      <c r="G151" s="1">
        <v>39750</v>
      </c>
      <c r="H151" s="1" t="s">
        <v>791</v>
      </c>
      <c r="I151" s="1" t="s">
        <v>15</v>
      </c>
      <c r="J151" s="1" t="s">
        <v>16</v>
      </c>
      <c r="K151" s="1" t="s">
        <v>1139</v>
      </c>
      <c r="L151" s="1" t="s">
        <v>721</v>
      </c>
      <c r="M151" s="1" t="s">
        <v>737</v>
      </c>
      <c r="N151" s="1">
        <v>11</v>
      </c>
      <c r="O151" s="1" t="s">
        <v>732</v>
      </c>
    </row>
    <row r="152" spans="1:15" x14ac:dyDescent="0.25">
      <c r="A152" s="1" t="s">
        <v>622</v>
      </c>
      <c r="B152" s="2">
        <v>43776</v>
      </c>
      <c r="C152" s="1" t="s">
        <v>721</v>
      </c>
      <c r="D152" s="1" t="s">
        <v>744</v>
      </c>
      <c r="E152" s="1" t="s">
        <v>732</v>
      </c>
      <c r="F152" s="1" t="s">
        <v>939</v>
      </c>
      <c r="G152" s="1">
        <v>39750</v>
      </c>
      <c r="H152" s="1" t="s">
        <v>791</v>
      </c>
      <c r="I152" s="1" t="s">
        <v>15</v>
      </c>
      <c r="J152" s="1" t="s">
        <v>16</v>
      </c>
      <c r="K152" s="1" t="s">
        <v>1139</v>
      </c>
      <c r="L152" s="1" t="s">
        <v>721</v>
      </c>
      <c r="M152" s="1" t="s">
        <v>737</v>
      </c>
      <c r="N152" s="1">
        <v>11</v>
      </c>
      <c r="O152" s="1" t="s">
        <v>732</v>
      </c>
    </row>
    <row r="153" spans="1:15" x14ac:dyDescent="0.25">
      <c r="A153" s="1" t="s">
        <v>622</v>
      </c>
      <c r="B153" s="2">
        <v>43776</v>
      </c>
      <c r="C153" s="1" t="s">
        <v>721</v>
      </c>
      <c r="D153" s="1" t="s">
        <v>744</v>
      </c>
      <c r="E153" s="1" t="s">
        <v>732</v>
      </c>
      <c r="F153" s="1" t="s">
        <v>939</v>
      </c>
      <c r="G153" s="1">
        <v>39750</v>
      </c>
      <c r="H153" s="1" t="s">
        <v>791</v>
      </c>
      <c r="I153" s="1" t="s">
        <v>15</v>
      </c>
      <c r="J153" s="1" t="s">
        <v>16</v>
      </c>
      <c r="K153" s="1" t="s">
        <v>1139</v>
      </c>
      <c r="L153" s="1" t="s">
        <v>721</v>
      </c>
      <c r="M153" s="1" t="s">
        <v>737</v>
      </c>
      <c r="N153" s="1">
        <v>11</v>
      </c>
      <c r="O153" s="1" t="s">
        <v>732</v>
      </c>
    </row>
    <row r="154" spans="1:15" x14ac:dyDescent="0.25">
      <c r="A154" s="1" t="s">
        <v>622</v>
      </c>
      <c r="B154" s="2">
        <v>43776</v>
      </c>
      <c r="C154" s="1" t="s">
        <v>721</v>
      </c>
      <c r="D154" s="1" t="s">
        <v>744</v>
      </c>
      <c r="E154" s="1" t="s">
        <v>732</v>
      </c>
      <c r="F154" s="1" t="s">
        <v>939</v>
      </c>
      <c r="G154" s="1">
        <v>39750</v>
      </c>
      <c r="H154" s="1" t="s">
        <v>791</v>
      </c>
      <c r="I154" s="1" t="s">
        <v>15</v>
      </c>
      <c r="J154" s="1" t="s">
        <v>16</v>
      </c>
      <c r="K154" s="1" t="s">
        <v>1139</v>
      </c>
      <c r="L154" s="1" t="s">
        <v>721</v>
      </c>
      <c r="M154" s="1" t="s">
        <v>737</v>
      </c>
      <c r="N154" s="1">
        <v>11</v>
      </c>
      <c r="O154" s="1" t="s">
        <v>732</v>
      </c>
    </row>
    <row r="155" spans="1:15" x14ac:dyDescent="0.25">
      <c r="A155" s="1" t="s">
        <v>622</v>
      </c>
      <c r="B155" s="2">
        <v>43776</v>
      </c>
      <c r="C155" s="1" t="s">
        <v>721</v>
      </c>
      <c r="D155" s="1" t="s">
        <v>744</v>
      </c>
      <c r="E155" s="1" t="s">
        <v>732</v>
      </c>
      <c r="F155" s="1" t="s">
        <v>939</v>
      </c>
      <c r="G155" s="1">
        <v>39750</v>
      </c>
      <c r="H155" s="1" t="s">
        <v>791</v>
      </c>
      <c r="I155" s="1" t="s">
        <v>15</v>
      </c>
      <c r="J155" s="1" t="s">
        <v>16</v>
      </c>
      <c r="K155" s="1" t="s">
        <v>1139</v>
      </c>
      <c r="L155" s="1" t="s">
        <v>721</v>
      </c>
      <c r="M155" s="1" t="s">
        <v>737</v>
      </c>
      <c r="N155" s="1">
        <v>11</v>
      </c>
      <c r="O155" s="1" t="s">
        <v>732</v>
      </c>
    </row>
    <row r="156" spans="1:15" x14ac:dyDescent="0.25">
      <c r="A156" s="1" t="s">
        <v>600</v>
      </c>
      <c r="B156" s="2">
        <v>43756</v>
      </c>
      <c r="C156" s="1" t="s">
        <v>721</v>
      </c>
      <c r="D156" s="1" t="s">
        <v>744</v>
      </c>
      <c r="E156" s="1" t="s">
        <v>731</v>
      </c>
      <c r="F156" s="1" t="s">
        <v>939</v>
      </c>
      <c r="G156" s="1">
        <v>39700</v>
      </c>
      <c r="H156" s="1" t="s">
        <v>791</v>
      </c>
      <c r="I156" s="1" t="s">
        <v>15</v>
      </c>
      <c r="J156" s="1" t="s">
        <v>16</v>
      </c>
      <c r="K156" s="1" t="s">
        <v>1139</v>
      </c>
      <c r="L156" s="1" t="s">
        <v>721</v>
      </c>
      <c r="M156" s="1" t="s">
        <v>737</v>
      </c>
      <c r="N156" s="1">
        <v>10</v>
      </c>
      <c r="O156" s="1" t="s">
        <v>731</v>
      </c>
    </row>
    <row r="157" spans="1:15" x14ac:dyDescent="0.25">
      <c r="A157" s="1" t="s">
        <v>491</v>
      </c>
      <c r="B157" s="2">
        <v>43654</v>
      </c>
      <c r="C157" s="1" t="s">
        <v>721</v>
      </c>
      <c r="D157" s="1" t="s">
        <v>743</v>
      </c>
      <c r="E157" s="1" t="s">
        <v>728</v>
      </c>
      <c r="F157" s="1" t="s">
        <v>939</v>
      </c>
      <c r="G157" s="1">
        <v>39500</v>
      </c>
      <c r="H157" s="1" t="s">
        <v>791</v>
      </c>
      <c r="I157" s="1" t="s">
        <v>15</v>
      </c>
      <c r="J157" s="1" t="s">
        <v>16</v>
      </c>
      <c r="K157" s="1" t="s">
        <v>1139</v>
      </c>
      <c r="L157" s="1" t="s">
        <v>721</v>
      </c>
      <c r="M157" s="1" t="s">
        <v>736</v>
      </c>
      <c r="N157" s="1">
        <v>7</v>
      </c>
      <c r="O157" s="1" t="s">
        <v>728</v>
      </c>
    </row>
    <row r="158" spans="1:15" x14ac:dyDescent="0.25">
      <c r="A158" s="1" t="s">
        <v>491</v>
      </c>
      <c r="B158" s="2">
        <v>43654</v>
      </c>
      <c r="C158" s="1" t="s">
        <v>721</v>
      </c>
      <c r="D158" s="1" t="s">
        <v>743</v>
      </c>
      <c r="E158" s="1" t="s">
        <v>728</v>
      </c>
      <c r="F158" s="1" t="s">
        <v>939</v>
      </c>
      <c r="G158" s="1">
        <v>39500</v>
      </c>
      <c r="H158" s="1" t="s">
        <v>791</v>
      </c>
      <c r="I158" s="1" t="s">
        <v>15</v>
      </c>
      <c r="J158" s="1" t="s">
        <v>16</v>
      </c>
      <c r="K158" s="1" t="s">
        <v>1139</v>
      </c>
      <c r="L158" s="1" t="s">
        <v>721</v>
      </c>
      <c r="M158" s="1" t="s">
        <v>736</v>
      </c>
      <c r="N158" s="1">
        <v>7</v>
      </c>
      <c r="O158" s="1" t="s">
        <v>728</v>
      </c>
    </row>
    <row r="159" spans="1:15" x14ac:dyDescent="0.25">
      <c r="A159" s="1" t="s">
        <v>491</v>
      </c>
      <c r="B159" s="2">
        <v>43654</v>
      </c>
      <c r="C159" s="1" t="s">
        <v>721</v>
      </c>
      <c r="D159" s="1" t="s">
        <v>743</v>
      </c>
      <c r="E159" s="1" t="s">
        <v>728</v>
      </c>
      <c r="F159" s="1" t="s">
        <v>939</v>
      </c>
      <c r="G159" s="1">
        <v>39500</v>
      </c>
      <c r="H159" s="1" t="s">
        <v>791</v>
      </c>
      <c r="I159" s="1" t="s">
        <v>15</v>
      </c>
      <c r="J159" s="1" t="s">
        <v>16</v>
      </c>
      <c r="K159" s="1" t="s">
        <v>1139</v>
      </c>
      <c r="L159" s="1" t="s">
        <v>721</v>
      </c>
      <c r="M159" s="1" t="s">
        <v>736</v>
      </c>
      <c r="N159" s="1">
        <v>7</v>
      </c>
      <c r="O159" s="1" t="s">
        <v>728</v>
      </c>
    </row>
    <row r="160" spans="1:15" x14ac:dyDescent="0.25">
      <c r="A160" s="1" t="s">
        <v>491</v>
      </c>
      <c r="B160" s="2">
        <v>43654</v>
      </c>
      <c r="C160" s="1" t="s">
        <v>721</v>
      </c>
      <c r="D160" s="1" t="s">
        <v>743</v>
      </c>
      <c r="E160" s="1" t="s">
        <v>728</v>
      </c>
      <c r="F160" s="1" t="s">
        <v>939</v>
      </c>
      <c r="G160" s="1">
        <v>39500</v>
      </c>
      <c r="H160" s="1" t="s">
        <v>791</v>
      </c>
      <c r="I160" s="1" t="s">
        <v>15</v>
      </c>
      <c r="J160" s="1" t="s">
        <v>16</v>
      </c>
      <c r="K160" s="1" t="s">
        <v>1139</v>
      </c>
      <c r="L160" s="1" t="s">
        <v>721</v>
      </c>
      <c r="M160" s="1" t="s">
        <v>736</v>
      </c>
      <c r="N160" s="1">
        <v>7</v>
      </c>
      <c r="O160" s="1" t="s">
        <v>728</v>
      </c>
    </row>
    <row r="161" spans="1:15" x14ac:dyDescent="0.25">
      <c r="A161" s="1" t="s">
        <v>491</v>
      </c>
      <c r="B161" s="2">
        <v>43654</v>
      </c>
      <c r="C161" s="1" t="s">
        <v>721</v>
      </c>
      <c r="D161" s="1" t="s">
        <v>743</v>
      </c>
      <c r="E161" s="1" t="s">
        <v>728</v>
      </c>
      <c r="F161" s="1" t="s">
        <v>939</v>
      </c>
      <c r="G161" s="1">
        <v>39500</v>
      </c>
      <c r="H161" s="1" t="s">
        <v>791</v>
      </c>
      <c r="I161" s="1" t="s">
        <v>15</v>
      </c>
      <c r="J161" s="1" t="s">
        <v>16</v>
      </c>
      <c r="K161" s="1" t="s">
        <v>1139</v>
      </c>
      <c r="L161" s="1" t="s">
        <v>721</v>
      </c>
      <c r="M161" s="1" t="s">
        <v>736</v>
      </c>
      <c r="N161" s="1">
        <v>7</v>
      </c>
      <c r="O161" s="1" t="s">
        <v>728</v>
      </c>
    </row>
    <row r="162" spans="1:15" x14ac:dyDescent="0.25">
      <c r="A162" s="1" t="s">
        <v>491</v>
      </c>
      <c r="B162" s="2">
        <v>43654</v>
      </c>
      <c r="C162" s="1" t="s">
        <v>721</v>
      </c>
      <c r="D162" s="1" t="s">
        <v>743</v>
      </c>
      <c r="E162" s="1" t="s">
        <v>728</v>
      </c>
      <c r="F162" s="1" t="s">
        <v>939</v>
      </c>
      <c r="G162" s="1">
        <v>39500</v>
      </c>
      <c r="H162" s="1" t="s">
        <v>791</v>
      </c>
      <c r="I162" s="1" t="s">
        <v>15</v>
      </c>
      <c r="J162" s="1" t="s">
        <v>16</v>
      </c>
      <c r="K162" s="1" t="s">
        <v>1139</v>
      </c>
      <c r="L162" s="1" t="s">
        <v>721</v>
      </c>
      <c r="M162" s="1" t="s">
        <v>736</v>
      </c>
      <c r="N162" s="1">
        <v>7</v>
      </c>
      <c r="O162" s="1" t="s">
        <v>728</v>
      </c>
    </row>
    <row r="163" spans="1:15" x14ac:dyDescent="0.25">
      <c r="A163" s="1" t="s">
        <v>491</v>
      </c>
      <c r="B163" s="2">
        <v>43654</v>
      </c>
      <c r="C163" s="1" t="s">
        <v>721</v>
      </c>
      <c r="D163" s="1" t="s">
        <v>743</v>
      </c>
      <c r="E163" s="1" t="s">
        <v>728</v>
      </c>
      <c r="F163" s="1" t="s">
        <v>939</v>
      </c>
      <c r="G163" s="1">
        <v>39500</v>
      </c>
      <c r="H163" s="1" t="s">
        <v>791</v>
      </c>
      <c r="I163" s="1" t="s">
        <v>15</v>
      </c>
      <c r="J163" s="1" t="s">
        <v>16</v>
      </c>
      <c r="K163" s="1" t="s">
        <v>1139</v>
      </c>
      <c r="L163" s="1" t="s">
        <v>721</v>
      </c>
      <c r="M163" s="1" t="s">
        <v>736</v>
      </c>
      <c r="N163" s="1">
        <v>7</v>
      </c>
      <c r="O163" s="1" t="s">
        <v>728</v>
      </c>
    </row>
    <row r="164" spans="1:15" x14ac:dyDescent="0.25">
      <c r="A164" s="1" t="s">
        <v>496</v>
      </c>
      <c r="B164" s="2">
        <v>43655</v>
      </c>
      <c r="C164" s="1" t="s">
        <v>721</v>
      </c>
      <c r="D164" s="1" t="s">
        <v>743</v>
      </c>
      <c r="E164" s="1" t="s">
        <v>728</v>
      </c>
      <c r="F164" s="1" t="s">
        <v>939</v>
      </c>
      <c r="G164" s="1">
        <v>39500</v>
      </c>
      <c r="H164" s="1" t="s">
        <v>791</v>
      </c>
      <c r="I164" s="1" t="s">
        <v>15</v>
      </c>
      <c r="J164" s="1" t="s">
        <v>16</v>
      </c>
      <c r="K164" s="1" t="s">
        <v>1139</v>
      </c>
      <c r="L164" s="1" t="s">
        <v>721</v>
      </c>
      <c r="M164" s="1" t="s">
        <v>736</v>
      </c>
      <c r="N164" s="1">
        <v>7</v>
      </c>
      <c r="O164" s="1" t="s">
        <v>728</v>
      </c>
    </row>
    <row r="165" spans="1:15" x14ac:dyDescent="0.25">
      <c r="A165" s="1" t="s">
        <v>496</v>
      </c>
      <c r="B165" s="2">
        <v>43655</v>
      </c>
      <c r="C165" s="1" t="s">
        <v>721</v>
      </c>
      <c r="D165" s="1" t="s">
        <v>743</v>
      </c>
      <c r="E165" s="1" t="s">
        <v>728</v>
      </c>
      <c r="F165" s="1" t="s">
        <v>939</v>
      </c>
      <c r="G165" s="1">
        <v>39500</v>
      </c>
      <c r="H165" s="1" t="s">
        <v>791</v>
      </c>
      <c r="I165" s="1" t="s">
        <v>15</v>
      </c>
      <c r="J165" s="1" t="s">
        <v>16</v>
      </c>
      <c r="K165" s="1" t="s">
        <v>1139</v>
      </c>
      <c r="L165" s="1" t="s">
        <v>721</v>
      </c>
      <c r="M165" s="1" t="s">
        <v>736</v>
      </c>
      <c r="N165" s="1">
        <v>7</v>
      </c>
      <c r="O165" s="1" t="s">
        <v>728</v>
      </c>
    </row>
    <row r="166" spans="1:15" x14ac:dyDescent="0.25">
      <c r="A166" s="1" t="s">
        <v>496</v>
      </c>
      <c r="B166" s="2">
        <v>43655</v>
      </c>
      <c r="C166" s="1" t="s">
        <v>721</v>
      </c>
      <c r="D166" s="1" t="s">
        <v>743</v>
      </c>
      <c r="E166" s="1" t="s">
        <v>728</v>
      </c>
      <c r="F166" s="1" t="s">
        <v>939</v>
      </c>
      <c r="G166" s="1">
        <v>39500</v>
      </c>
      <c r="H166" s="1" t="s">
        <v>791</v>
      </c>
      <c r="I166" s="1" t="s">
        <v>15</v>
      </c>
      <c r="J166" s="1" t="s">
        <v>16</v>
      </c>
      <c r="K166" s="1" t="s">
        <v>1139</v>
      </c>
      <c r="L166" s="1" t="s">
        <v>721</v>
      </c>
      <c r="M166" s="1" t="s">
        <v>736</v>
      </c>
      <c r="N166" s="1">
        <v>7</v>
      </c>
      <c r="O166" s="1" t="s">
        <v>728</v>
      </c>
    </row>
    <row r="167" spans="1:15" x14ac:dyDescent="0.25">
      <c r="A167" s="1" t="s">
        <v>496</v>
      </c>
      <c r="B167" s="2">
        <v>43655</v>
      </c>
      <c r="C167" s="1" t="s">
        <v>721</v>
      </c>
      <c r="D167" s="1" t="s">
        <v>743</v>
      </c>
      <c r="E167" s="1" t="s">
        <v>728</v>
      </c>
      <c r="F167" s="1" t="s">
        <v>939</v>
      </c>
      <c r="G167" s="1">
        <v>39500</v>
      </c>
      <c r="H167" s="1" t="s">
        <v>791</v>
      </c>
      <c r="I167" s="1" t="s">
        <v>15</v>
      </c>
      <c r="J167" s="1" t="s">
        <v>16</v>
      </c>
      <c r="K167" s="1" t="s">
        <v>1139</v>
      </c>
      <c r="L167" s="1" t="s">
        <v>721</v>
      </c>
      <c r="M167" s="1" t="s">
        <v>736</v>
      </c>
      <c r="N167" s="1">
        <v>7</v>
      </c>
      <c r="O167" s="1" t="s">
        <v>728</v>
      </c>
    </row>
    <row r="168" spans="1:15" x14ac:dyDescent="0.25">
      <c r="A168" s="1" t="s">
        <v>496</v>
      </c>
      <c r="B168" s="2">
        <v>43655</v>
      </c>
      <c r="C168" s="1" t="s">
        <v>721</v>
      </c>
      <c r="D168" s="1" t="s">
        <v>743</v>
      </c>
      <c r="E168" s="1" t="s">
        <v>728</v>
      </c>
      <c r="F168" s="1" t="s">
        <v>939</v>
      </c>
      <c r="G168" s="1">
        <v>39500</v>
      </c>
      <c r="H168" s="1" t="s">
        <v>791</v>
      </c>
      <c r="I168" s="1" t="s">
        <v>15</v>
      </c>
      <c r="J168" s="1" t="s">
        <v>16</v>
      </c>
      <c r="K168" s="1" t="s">
        <v>1139</v>
      </c>
      <c r="L168" s="1" t="s">
        <v>721</v>
      </c>
      <c r="M168" s="1" t="s">
        <v>736</v>
      </c>
      <c r="N168" s="1">
        <v>7</v>
      </c>
      <c r="O168" s="1" t="s">
        <v>728</v>
      </c>
    </row>
    <row r="169" spans="1:15" x14ac:dyDescent="0.25">
      <c r="A169" s="1" t="s">
        <v>523</v>
      </c>
      <c r="B169" s="2">
        <v>43685</v>
      </c>
      <c r="C169" s="1" t="s">
        <v>721</v>
      </c>
      <c r="D169" s="1" t="s">
        <v>743</v>
      </c>
      <c r="E169" s="1" t="s">
        <v>729</v>
      </c>
      <c r="F169" s="1" t="s">
        <v>939</v>
      </c>
      <c r="G169" s="1">
        <v>39160</v>
      </c>
      <c r="H169" s="1" t="s">
        <v>791</v>
      </c>
      <c r="I169" s="1" t="s">
        <v>15</v>
      </c>
      <c r="J169" s="1" t="s">
        <v>16</v>
      </c>
      <c r="K169" s="1" t="s">
        <v>1139</v>
      </c>
      <c r="L169" s="1" t="s">
        <v>721</v>
      </c>
      <c r="M169" s="1" t="s">
        <v>736</v>
      </c>
      <c r="N169" s="1">
        <v>8</v>
      </c>
      <c r="O169" s="1" t="s">
        <v>729</v>
      </c>
    </row>
    <row r="170" spans="1:15" x14ac:dyDescent="0.25">
      <c r="A170" s="1" t="s">
        <v>491</v>
      </c>
      <c r="B170" s="2">
        <v>43654</v>
      </c>
      <c r="C170" s="1" t="s">
        <v>721</v>
      </c>
      <c r="D170" s="1" t="s">
        <v>743</v>
      </c>
      <c r="E170" s="1" t="s">
        <v>728</v>
      </c>
      <c r="F170" s="1" t="s">
        <v>939</v>
      </c>
      <c r="G170" s="1">
        <v>39000</v>
      </c>
      <c r="H170" s="1" t="s">
        <v>791</v>
      </c>
      <c r="I170" s="1" t="s">
        <v>15</v>
      </c>
      <c r="J170" s="1" t="s">
        <v>16</v>
      </c>
      <c r="K170" s="1" t="s">
        <v>1139</v>
      </c>
      <c r="L170" s="1" t="s">
        <v>721</v>
      </c>
      <c r="M170" s="1" t="s">
        <v>736</v>
      </c>
      <c r="N170" s="1">
        <v>7</v>
      </c>
      <c r="O170" s="1" t="s">
        <v>728</v>
      </c>
    </row>
    <row r="171" spans="1:15" x14ac:dyDescent="0.25">
      <c r="A171" s="1" t="s">
        <v>523</v>
      </c>
      <c r="B171" s="2">
        <v>43685</v>
      </c>
      <c r="C171" s="1" t="s">
        <v>721</v>
      </c>
      <c r="D171" s="1" t="s">
        <v>743</v>
      </c>
      <c r="E171" s="1" t="s">
        <v>729</v>
      </c>
      <c r="F171" s="1" t="s">
        <v>939</v>
      </c>
      <c r="G171" s="1">
        <v>38760</v>
      </c>
      <c r="H171" s="1" t="s">
        <v>791</v>
      </c>
      <c r="I171" s="1" t="s">
        <v>15</v>
      </c>
      <c r="J171" s="1" t="s">
        <v>16</v>
      </c>
      <c r="K171" s="1" t="s">
        <v>1139</v>
      </c>
      <c r="L171" s="1" t="s">
        <v>721</v>
      </c>
      <c r="M171" s="1" t="s">
        <v>736</v>
      </c>
      <c r="N171" s="1">
        <v>8</v>
      </c>
      <c r="O171" s="1" t="s">
        <v>729</v>
      </c>
    </row>
    <row r="172" spans="1:15" x14ac:dyDescent="0.25">
      <c r="A172" s="1" t="s">
        <v>523</v>
      </c>
      <c r="B172" s="2">
        <v>43685</v>
      </c>
      <c r="C172" s="1" t="s">
        <v>721</v>
      </c>
      <c r="D172" s="1" t="s">
        <v>743</v>
      </c>
      <c r="E172" s="1" t="s">
        <v>729</v>
      </c>
      <c r="F172" s="1" t="s">
        <v>939</v>
      </c>
      <c r="G172" s="1">
        <v>38760</v>
      </c>
      <c r="H172" s="1" t="s">
        <v>791</v>
      </c>
      <c r="I172" s="1" t="s">
        <v>15</v>
      </c>
      <c r="J172" s="1" t="s">
        <v>16</v>
      </c>
      <c r="K172" s="1" t="s">
        <v>1139</v>
      </c>
      <c r="L172" s="1" t="s">
        <v>721</v>
      </c>
      <c r="M172" s="1" t="s">
        <v>736</v>
      </c>
      <c r="N172" s="1">
        <v>8</v>
      </c>
      <c r="O172" s="1" t="s">
        <v>729</v>
      </c>
    </row>
    <row r="173" spans="1:15" x14ac:dyDescent="0.25">
      <c r="A173" s="1" t="s">
        <v>523</v>
      </c>
      <c r="B173" s="2">
        <v>43685</v>
      </c>
      <c r="C173" s="1" t="s">
        <v>721</v>
      </c>
      <c r="D173" s="1" t="s">
        <v>743</v>
      </c>
      <c r="E173" s="1" t="s">
        <v>729</v>
      </c>
      <c r="F173" s="1" t="s">
        <v>939</v>
      </c>
      <c r="G173" s="1">
        <v>38760</v>
      </c>
      <c r="H173" s="1" t="s">
        <v>791</v>
      </c>
      <c r="I173" s="1" t="s">
        <v>15</v>
      </c>
      <c r="J173" s="1" t="s">
        <v>16</v>
      </c>
      <c r="K173" s="1" t="s">
        <v>1139</v>
      </c>
      <c r="L173" s="1" t="s">
        <v>721</v>
      </c>
      <c r="M173" s="1" t="s">
        <v>736</v>
      </c>
      <c r="N173" s="1">
        <v>8</v>
      </c>
      <c r="O173" s="1" t="s">
        <v>729</v>
      </c>
    </row>
    <row r="174" spans="1:15" x14ac:dyDescent="0.25">
      <c r="A174" s="1" t="s">
        <v>523</v>
      </c>
      <c r="B174" s="2">
        <v>43685</v>
      </c>
      <c r="C174" s="1" t="s">
        <v>721</v>
      </c>
      <c r="D174" s="1" t="s">
        <v>743</v>
      </c>
      <c r="E174" s="1" t="s">
        <v>729</v>
      </c>
      <c r="F174" s="1" t="s">
        <v>939</v>
      </c>
      <c r="G174" s="1">
        <v>38760</v>
      </c>
      <c r="H174" s="1" t="s">
        <v>791</v>
      </c>
      <c r="I174" s="1" t="s">
        <v>15</v>
      </c>
      <c r="J174" s="1" t="s">
        <v>16</v>
      </c>
      <c r="K174" s="1" t="s">
        <v>1139</v>
      </c>
      <c r="L174" s="1" t="s">
        <v>721</v>
      </c>
      <c r="M174" s="1" t="s">
        <v>736</v>
      </c>
      <c r="N174" s="1">
        <v>8</v>
      </c>
      <c r="O174" s="1" t="s">
        <v>729</v>
      </c>
    </row>
    <row r="175" spans="1:15" x14ac:dyDescent="0.25">
      <c r="A175" s="1" t="s">
        <v>523</v>
      </c>
      <c r="B175" s="2">
        <v>43685</v>
      </c>
      <c r="C175" s="1" t="s">
        <v>721</v>
      </c>
      <c r="D175" s="1" t="s">
        <v>743</v>
      </c>
      <c r="E175" s="1" t="s">
        <v>729</v>
      </c>
      <c r="F175" s="1" t="s">
        <v>939</v>
      </c>
      <c r="G175" s="1">
        <v>38760</v>
      </c>
      <c r="H175" s="1" t="s">
        <v>791</v>
      </c>
      <c r="I175" s="1" t="s">
        <v>15</v>
      </c>
      <c r="J175" s="1" t="s">
        <v>16</v>
      </c>
      <c r="K175" s="1" t="s">
        <v>1139</v>
      </c>
      <c r="L175" s="1" t="s">
        <v>721</v>
      </c>
      <c r="M175" s="1" t="s">
        <v>736</v>
      </c>
      <c r="N175" s="1">
        <v>8</v>
      </c>
      <c r="O175" s="1" t="s">
        <v>729</v>
      </c>
    </row>
    <row r="176" spans="1:15" x14ac:dyDescent="0.25">
      <c r="A176" s="1" t="s">
        <v>523</v>
      </c>
      <c r="B176" s="2">
        <v>43685</v>
      </c>
      <c r="C176" s="1" t="s">
        <v>721</v>
      </c>
      <c r="D176" s="1" t="s">
        <v>743</v>
      </c>
      <c r="E176" s="1" t="s">
        <v>729</v>
      </c>
      <c r="F176" s="1" t="s">
        <v>939</v>
      </c>
      <c r="G176" s="1">
        <v>38760</v>
      </c>
      <c r="H176" s="1" t="s">
        <v>791</v>
      </c>
      <c r="I176" s="1" t="s">
        <v>15</v>
      </c>
      <c r="J176" s="1" t="s">
        <v>16</v>
      </c>
      <c r="K176" s="1" t="s">
        <v>1139</v>
      </c>
      <c r="L176" s="1" t="s">
        <v>721</v>
      </c>
      <c r="M176" s="1" t="s">
        <v>736</v>
      </c>
      <c r="N176" s="1">
        <v>8</v>
      </c>
      <c r="O176" s="1" t="s">
        <v>729</v>
      </c>
    </row>
    <row r="177" spans="1:15" x14ac:dyDescent="0.25">
      <c r="A177" s="1" t="s">
        <v>523</v>
      </c>
      <c r="B177" s="2">
        <v>43685</v>
      </c>
      <c r="C177" s="1" t="s">
        <v>721</v>
      </c>
      <c r="D177" s="1" t="s">
        <v>743</v>
      </c>
      <c r="E177" s="1" t="s">
        <v>729</v>
      </c>
      <c r="F177" s="1" t="s">
        <v>939</v>
      </c>
      <c r="G177" s="1">
        <v>38760</v>
      </c>
      <c r="H177" s="1" t="s">
        <v>791</v>
      </c>
      <c r="I177" s="1" t="s">
        <v>15</v>
      </c>
      <c r="J177" s="1" t="s">
        <v>16</v>
      </c>
      <c r="K177" s="1" t="s">
        <v>1139</v>
      </c>
      <c r="L177" s="1" t="s">
        <v>721</v>
      </c>
      <c r="M177" s="1" t="s">
        <v>736</v>
      </c>
      <c r="N177" s="1">
        <v>8</v>
      </c>
      <c r="O177" s="1" t="s">
        <v>729</v>
      </c>
    </row>
    <row r="178" spans="1:15" x14ac:dyDescent="0.25">
      <c r="A178" s="1" t="s">
        <v>600</v>
      </c>
      <c r="B178" s="2">
        <v>43756</v>
      </c>
      <c r="C178" s="1" t="s">
        <v>721</v>
      </c>
      <c r="D178" s="1" t="s">
        <v>744</v>
      </c>
      <c r="E178" s="1" t="s">
        <v>731</v>
      </c>
      <c r="F178" s="1" t="s">
        <v>939</v>
      </c>
      <c r="G178" s="1">
        <v>37600</v>
      </c>
      <c r="H178" s="1" t="s">
        <v>791</v>
      </c>
      <c r="I178" s="1" t="s">
        <v>15</v>
      </c>
      <c r="J178" s="1" t="s">
        <v>16</v>
      </c>
      <c r="K178" s="1" t="s">
        <v>1139</v>
      </c>
      <c r="L178" s="1" t="s">
        <v>721</v>
      </c>
      <c r="M178" s="1" t="s">
        <v>737</v>
      </c>
      <c r="N178" s="1">
        <v>10</v>
      </c>
      <c r="O178" s="1" t="s">
        <v>731</v>
      </c>
    </row>
    <row r="179" spans="1:15" x14ac:dyDescent="0.25">
      <c r="A179" s="1" t="s">
        <v>604</v>
      </c>
      <c r="B179" s="2">
        <v>43761</v>
      </c>
      <c r="C179" s="1" t="s">
        <v>721</v>
      </c>
      <c r="D179" s="1" t="s">
        <v>744</v>
      </c>
      <c r="E179" s="1" t="s">
        <v>731</v>
      </c>
      <c r="F179" s="1" t="s">
        <v>939</v>
      </c>
      <c r="G179" s="1">
        <v>35430</v>
      </c>
      <c r="H179" s="1" t="s">
        <v>791</v>
      </c>
      <c r="I179" s="1" t="s">
        <v>15</v>
      </c>
      <c r="J179" s="1" t="s">
        <v>16</v>
      </c>
      <c r="K179" s="1" t="s">
        <v>1139</v>
      </c>
      <c r="L179" s="1" t="s">
        <v>721</v>
      </c>
      <c r="M179" s="1" t="s">
        <v>737</v>
      </c>
      <c r="N179" s="1">
        <v>10</v>
      </c>
      <c r="O179" s="1" t="s">
        <v>731</v>
      </c>
    </row>
    <row r="180" spans="1:15" x14ac:dyDescent="0.25">
      <c r="A180" s="1" t="s">
        <v>604</v>
      </c>
      <c r="B180" s="2">
        <v>43761</v>
      </c>
      <c r="C180" s="1" t="s">
        <v>721</v>
      </c>
      <c r="D180" s="1" t="s">
        <v>744</v>
      </c>
      <c r="E180" s="1" t="s">
        <v>731</v>
      </c>
      <c r="F180" s="1" t="s">
        <v>939</v>
      </c>
      <c r="G180" s="1">
        <v>35430</v>
      </c>
      <c r="H180" s="1" t="s">
        <v>791</v>
      </c>
      <c r="I180" s="1" t="s">
        <v>15</v>
      </c>
      <c r="J180" s="1" t="s">
        <v>16</v>
      </c>
      <c r="K180" s="1" t="s">
        <v>1139</v>
      </c>
      <c r="L180" s="1" t="s">
        <v>721</v>
      </c>
      <c r="M180" s="1" t="s">
        <v>737</v>
      </c>
      <c r="N180" s="1">
        <v>10</v>
      </c>
      <c r="O180" s="1" t="s">
        <v>731</v>
      </c>
    </row>
    <row r="181" spans="1:15" x14ac:dyDescent="0.25">
      <c r="A181" s="1" t="s">
        <v>604</v>
      </c>
      <c r="B181" s="2">
        <v>43761</v>
      </c>
      <c r="C181" s="1" t="s">
        <v>721</v>
      </c>
      <c r="D181" s="1" t="s">
        <v>744</v>
      </c>
      <c r="E181" s="1" t="s">
        <v>731</v>
      </c>
      <c r="F181" s="1" t="s">
        <v>939</v>
      </c>
      <c r="G181" s="1">
        <v>35430</v>
      </c>
      <c r="H181" s="1" t="s">
        <v>791</v>
      </c>
      <c r="I181" s="1" t="s">
        <v>15</v>
      </c>
      <c r="J181" s="1" t="s">
        <v>16</v>
      </c>
      <c r="K181" s="1" t="s">
        <v>1139</v>
      </c>
      <c r="L181" s="1" t="s">
        <v>721</v>
      </c>
      <c r="M181" s="1" t="s">
        <v>737</v>
      </c>
      <c r="N181" s="1">
        <v>10</v>
      </c>
      <c r="O181" s="1" t="s">
        <v>731</v>
      </c>
    </row>
    <row r="182" spans="1:15" x14ac:dyDescent="0.25">
      <c r="A182" s="1" t="s">
        <v>600</v>
      </c>
      <c r="B182" s="2">
        <v>43756</v>
      </c>
      <c r="C182" s="1" t="s">
        <v>721</v>
      </c>
      <c r="D182" s="1" t="s">
        <v>744</v>
      </c>
      <c r="E182" s="1" t="s">
        <v>731</v>
      </c>
      <c r="F182" s="1" t="s">
        <v>939</v>
      </c>
      <c r="G182" s="1">
        <v>35380</v>
      </c>
      <c r="H182" s="1" t="s">
        <v>791</v>
      </c>
      <c r="I182" s="1" t="s">
        <v>15</v>
      </c>
      <c r="J182" s="1" t="s">
        <v>16</v>
      </c>
      <c r="K182" s="1" t="s">
        <v>1139</v>
      </c>
      <c r="L182" s="1" t="s">
        <v>721</v>
      </c>
      <c r="M182" s="1" t="s">
        <v>737</v>
      </c>
      <c r="N182" s="1">
        <v>10</v>
      </c>
      <c r="O182" s="1" t="s">
        <v>731</v>
      </c>
    </row>
    <row r="183" spans="1:15" x14ac:dyDescent="0.25">
      <c r="A183" s="1" t="s">
        <v>600</v>
      </c>
      <c r="B183" s="2">
        <v>43756</v>
      </c>
      <c r="C183" s="1" t="s">
        <v>721</v>
      </c>
      <c r="D183" s="1" t="s">
        <v>744</v>
      </c>
      <c r="E183" s="1" t="s">
        <v>731</v>
      </c>
      <c r="F183" s="1" t="s">
        <v>939</v>
      </c>
      <c r="G183" s="1">
        <v>35380</v>
      </c>
      <c r="H183" s="1" t="s">
        <v>791</v>
      </c>
      <c r="I183" s="1" t="s">
        <v>15</v>
      </c>
      <c r="J183" s="1" t="s">
        <v>16</v>
      </c>
      <c r="K183" s="1" t="s">
        <v>1139</v>
      </c>
      <c r="L183" s="1" t="s">
        <v>721</v>
      </c>
      <c r="M183" s="1" t="s">
        <v>737</v>
      </c>
      <c r="N183" s="1">
        <v>10</v>
      </c>
      <c r="O183" s="1" t="s">
        <v>731</v>
      </c>
    </row>
    <row r="184" spans="1:15" x14ac:dyDescent="0.25">
      <c r="A184" s="1" t="s">
        <v>600</v>
      </c>
      <c r="B184" s="2">
        <v>43756</v>
      </c>
      <c r="C184" s="1" t="s">
        <v>721</v>
      </c>
      <c r="D184" s="1" t="s">
        <v>744</v>
      </c>
      <c r="E184" s="1" t="s">
        <v>731</v>
      </c>
      <c r="F184" s="1" t="s">
        <v>939</v>
      </c>
      <c r="G184" s="1">
        <v>35380</v>
      </c>
      <c r="H184" s="1" t="s">
        <v>791</v>
      </c>
      <c r="I184" s="1" t="s">
        <v>15</v>
      </c>
      <c r="J184" s="1" t="s">
        <v>16</v>
      </c>
      <c r="K184" s="1" t="s">
        <v>1139</v>
      </c>
      <c r="L184" s="1" t="s">
        <v>721</v>
      </c>
      <c r="M184" s="1" t="s">
        <v>737</v>
      </c>
      <c r="N184" s="1">
        <v>10</v>
      </c>
      <c r="O184" s="1" t="s">
        <v>731</v>
      </c>
    </row>
    <row r="185" spans="1:15" x14ac:dyDescent="0.25">
      <c r="A185" s="1" t="s">
        <v>600</v>
      </c>
      <c r="B185" s="2">
        <v>43756</v>
      </c>
      <c r="C185" s="1" t="s">
        <v>721</v>
      </c>
      <c r="D185" s="1" t="s">
        <v>744</v>
      </c>
      <c r="E185" s="1" t="s">
        <v>731</v>
      </c>
      <c r="F185" s="1" t="s">
        <v>939</v>
      </c>
      <c r="G185" s="1">
        <v>35380</v>
      </c>
      <c r="H185" s="1" t="s">
        <v>791</v>
      </c>
      <c r="I185" s="1" t="s">
        <v>15</v>
      </c>
      <c r="J185" s="1" t="s">
        <v>16</v>
      </c>
      <c r="K185" s="1" t="s">
        <v>1139</v>
      </c>
      <c r="L185" s="1" t="s">
        <v>721</v>
      </c>
      <c r="M185" s="1" t="s">
        <v>737</v>
      </c>
      <c r="N185" s="1">
        <v>10</v>
      </c>
      <c r="O185" s="1" t="s">
        <v>731</v>
      </c>
    </row>
    <row r="186" spans="1:15" x14ac:dyDescent="0.25">
      <c r="A186" s="1" t="s">
        <v>600</v>
      </c>
      <c r="B186" s="2">
        <v>43756</v>
      </c>
      <c r="C186" s="1" t="s">
        <v>721</v>
      </c>
      <c r="D186" s="1" t="s">
        <v>744</v>
      </c>
      <c r="E186" s="1" t="s">
        <v>731</v>
      </c>
      <c r="F186" s="1" t="s">
        <v>939</v>
      </c>
      <c r="G186" s="1">
        <v>35380</v>
      </c>
      <c r="H186" s="1" t="s">
        <v>791</v>
      </c>
      <c r="I186" s="1" t="s">
        <v>15</v>
      </c>
      <c r="J186" s="1" t="s">
        <v>16</v>
      </c>
      <c r="K186" s="1" t="s">
        <v>1139</v>
      </c>
      <c r="L186" s="1" t="s">
        <v>721</v>
      </c>
      <c r="M186" s="1" t="s">
        <v>737</v>
      </c>
      <c r="N186" s="1">
        <v>10</v>
      </c>
      <c r="O186" s="1" t="s">
        <v>731</v>
      </c>
    </row>
    <row r="187" spans="1:15" x14ac:dyDescent="0.25">
      <c r="A187" s="1" t="s">
        <v>600</v>
      </c>
      <c r="B187" s="2">
        <v>43756</v>
      </c>
      <c r="C187" s="1" t="s">
        <v>721</v>
      </c>
      <c r="D187" s="1" t="s">
        <v>744</v>
      </c>
      <c r="E187" s="1" t="s">
        <v>731</v>
      </c>
      <c r="F187" s="1" t="s">
        <v>939</v>
      </c>
      <c r="G187" s="1">
        <v>35380</v>
      </c>
      <c r="H187" s="1" t="s">
        <v>791</v>
      </c>
      <c r="I187" s="1" t="s">
        <v>15</v>
      </c>
      <c r="J187" s="1" t="s">
        <v>16</v>
      </c>
      <c r="K187" s="1" t="s">
        <v>1139</v>
      </c>
      <c r="L187" s="1" t="s">
        <v>721</v>
      </c>
      <c r="M187" s="1" t="s">
        <v>737</v>
      </c>
      <c r="N187" s="1">
        <v>10</v>
      </c>
      <c r="O187" s="1" t="s">
        <v>731</v>
      </c>
    </row>
    <row r="188" spans="1:15" x14ac:dyDescent="0.25">
      <c r="A188" s="1" t="s">
        <v>600</v>
      </c>
      <c r="B188" s="2">
        <v>43756</v>
      </c>
      <c r="C188" s="1" t="s">
        <v>721</v>
      </c>
      <c r="D188" s="1" t="s">
        <v>744</v>
      </c>
      <c r="E188" s="1" t="s">
        <v>731</v>
      </c>
      <c r="F188" s="1" t="s">
        <v>939</v>
      </c>
      <c r="G188" s="1">
        <v>35380</v>
      </c>
      <c r="H188" s="1" t="s">
        <v>791</v>
      </c>
      <c r="I188" s="1" t="s">
        <v>15</v>
      </c>
      <c r="J188" s="1" t="s">
        <v>16</v>
      </c>
      <c r="K188" s="1" t="s">
        <v>1139</v>
      </c>
      <c r="L188" s="1" t="s">
        <v>721</v>
      </c>
      <c r="M188" s="1" t="s">
        <v>737</v>
      </c>
      <c r="N188" s="1">
        <v>10</v>
      </c>
      <c r="O188" s="1" t="s">
        <v>731</v>
      </c>
    </row>
    <row r="189" spans="1:15" x14ac:dyDescent="0.25">
      <c r="A189" s="1" t="s">
        <v>600</v>
      </c>
      <c r="B189" s="2">
        <v>43756</v>
      </c>
      <c r="C189" s="1" t="s">
        <v>721</v>
      </c>
      <c r="D189" s="1" t="s">
        <v>744</v>
      </c>
      <c r="E189" s="1" t="s">
        <v>731</v>
      </c>
      <c r="F189" s="1" t="s">
        <v>939</v>
      </c>
      <c r="G189" s="1">
        <v>35380</v>
      </c>
      <c r="H189" s="1" t="s">
        <v>791</v>
      </c>
      <c r="I189" s="1" t="s">
        <v>15</v>
      </c>
      <c r="J189" s="1" t="s">
        <v>16</v>
      </c>
      <c r="K189" s="1" t="s">
        <v>1139</v>
      </c>
      <c r="L189" s="1" t="s">
        <v>721</v>
      </c>
      <c r="M189" s="1" t="s">
        <v>737</v>
      </c>
      <c r="N189" s="1">
        <v>10</v>
      </c>
      <c r="O189" s="1" t="s">
        <v>731</v>
      </c>
    </row>
    <row r="190" spans="1:15" x14ac:dyDescent="0.25">
      <c r="A190" s="1" t="s">
        <v>600</v>
      </c>
      <c r="B190" s="2">
        <v>43756</v>
      </c>
      <c r="C190" s="1" t="s">
        <v>721</v>
      </c>
      <c r="D190" s="1" t="s">
        <v>744</v>
      </c>
      <c r="E190" s="1" t="s">
        <v>731</v>
      </c>
      <c r="F190" s="1" t="s">
        <v>939</v>
      </c>
      <c r="G190" s="1">
        <v>35380</v>
      </c>
      <c r="H190" s="1" t="s">
        <v>791</v>
      </c>
      <c r="I190" s="1" t="s">
        <v>15</v>
      </c>
      <c r="J190" s="1" t="s">
        <v>16</v>
      </c>
      <c r="K190" s="1" t="s">
        <v>1139</v>
      </c>
      <c r="L190" s="1" t="s">
        <v>721</v>
      </c>
      <c r="M190" s="1" t="s">
        <v>737</v>
      </c>
      <c r="N190" s="1">
        <v>10</v>
      </c>
      <c r="O190" s="1" t="s">
        <v>731</v>
      </c>
    </row>
    <row r="191" spans="1:15" x14ac:dyDescent="0.25">
      <c r="A191" s="1" t="s">
        <v>523</v>
      </c>
      <c r="B191" s="2">
        <v>43685</v>
      </c>
      <c r="C191" s="1" t="s">
        <v>721</v>
      </c>
      <c r="D191" s="1" t="s">
        <v>743</v>
      </c>
      <c r="E191" s="1" t="s">
        <v>729</v>
      </c>
      <c r="F191" s="1" t="s">
        <v>939</v>
      </c>
      <c r="G191" s="1">
        <v>34000</v>
      </c>
      <c r="H191" s="1" t="s">
        <v>791</v>
      </c>
      <c r="I191" s="1" t="s">
        <v>15</v>
      </c>
      <c r="J191" s="1" t="s">
        <v>16</v>
      </c>
      <c r="K191" s="1" t="s">
        <v>1139</v>
      </c>
      <c r="L191" s="1" t="s">
        <v>721</v>
      </c>
      <c r="M191" s="1" t="s">
        <v>736</v>
      </c>
      <c r="N191" s="1">
        <v>8</v>
      </c>
      <c r="O191" s="1" t="s">
        <v>729</v>
      </c>
    </row>
    <row r="192" spans="1:15" x14ac:dyDescent="0.25">
      <c r="A192" s="1" t="s">
        <v>622</v>
      </c>
      <c r="B192" s="2">
        <v>43776</v>
      </c>
      <c r="C192" s="1" t="s">
        <v>721</v>
      </c>
      <c r="D192" s="1" t="s">
        <v>744</v>
      </c>
      <c r="E192" s="1" t="s">
        <v>732</v>
      </c>
      <c r="F192" s="1" t="s">
        <v>939</v>
      </c>
      <c r="G192" s="1">
        <v>31350</v>
      </c>
      <c r="H192" s="1" t="s">
        <v>791</v>
      </c>
      <c r="I192" s="1" t="s">
        <v>15</v>
      </c>
      <c r="J192" s="1" t="s">
        <v>16</v>
      </c>
      <c r="K192" s="1" t="s">
        <v>1139</v>
      </c>
      <c r="L192" s="1" t="s">
        <v>721</v>
      </c>
      <c r="M192" s="1" t="s">
        <v>737</v>
      </c>
      <c r="N192" s="1">
        <v>11</v>
      </c>
      <c r="O192" s="1" t="s">
        <v>732</v>
      </c>
    </row>
    <row r="193" spans="1:15" x14ac:dyDescent="0.25">
      <c r="A193" s="1" t="s">
        <v>491</v>
      </c>
      <c r="B193" s="2">
        <v>43654</v>
      </c>
      <c r="C193" s="1" t="s">
        <v>721</v>
      </c>
      <c r="D193" s="1" t="s">
        <v>743</v>
      </c>
      <c r="E193" s="1" t="s">
        <v>728</v>
      </c>
      <c r="F193" s="1" t="s">
        <v>939</v>
      </c>
      <c r="G193" s="1">
        <v>30600</v>
      </c>
      <c r="H193" s="1" t="s">
        <v>791</v>
      </c>
      <c r="I193" s="1" t="s">
        <v>15</v>
      </c>
      <c r="J193" s="1" t="s">
        <v>16</v>
      </c>
      <c r="K193" s="1" t="s">
        <v>1139</v>
      </c>
      <c r="L193" s="1" t="s">
        <v>721</v>
      </c>
      <c r="M193" s="1" t="s">
        <v>736</v>
      </c>
      <c r="N193" s="1">
        <v>7</v>
      </c>
      <c r="O193" s="1" t="s">
        <v>728</v>
      </c>
    </row>
    <row r="194" spans="1:15" x14ac:dyDescent="0.25">
      <c r="A194" s="1" t="s">
        <v>491</v>
      </c>
      <c r="B194" s="2">
        <v>43654</v>
      </c>
      <c r="C194" s="1" t="s">
        <v>721</v>
      </c>
      <c r="D194" s="1" t="s">
        <v>743</v>
      </c>
      <c r="E194" s="1" t="s">
        <v>728</v>
      </c>
      <c r="F194" s="1" t="s">
        <v>939</v>
      </c>
      <c r="G194" s="1">
        <v>30600</v>
      </c>
      <c r="H194" s="1" t="s">
        <v>791</v>
      </c>
      <c r="I194" s="1" t="s">
        <v>15</v>
      </c>
      <c r="J194" s="1" t="s">
        <v>16</v>
      </c>
      <c r="K194" s="1" t="s">
        <v>1139</v>
      </c>
      <c r="L194" s="1" t="s">
        <v>721</v>
      </c>
      <c r="M194" s="1" t="s">
        <v>736</v>
      </c>
      <c r="N194" s="1">
        <v>7</v>
      </c>
      <c r="O194" s="1" t="s">
        <v>728</v>
      </c>
    </row>
    <row r="195" spans="1:15" x14ac:dyDescent="0.25">
      <c r="A195" s="1" t="s">
        <v>523</v>
      </c>
      <c r="B195" s="2">
        <v>43685</v>
      </c>
      <c r="C195" s="1" t="s">
        <v>721</v>
      </c>
      <c r="D195" s="1" t="s">
        <v>743</v>
      </c>
      <c r="E195" s="1" t="s">
        <v>729</v>
      </c>
      <c r="F195" s="1" t="s">
        <v>939</v>
      </c>
      <c r="G195" s="1">
        <v>30600</v>
      </c>
      <c r="H195" s="1" t="s">
        <v>791</v>
      </c>
      <c r="I195" s="1" t="s">
        <v>15</v>
      </c>
      <c r="J195" s="1" t="s">
        <v>16</v>
      </c>
      <c r="K195" s="1" t="s">
        <v>1139</v>
      </c>
      <c r="L195" s="1" t="s">
        <v>721</v>
      </c>
      <c r="M195" s="1" t="s">
        <v>736</v>
      </c>
      <c r="N195" s="1">
        <v>8</v>
      </c>
      <c r="O195" s="1" t="s">
        <v>729</v>
      </c>
    </row>
    <row r="196" spans="1:15" x14ac:dyDescent="0.25">
      <c r="A196" s="1" t="s">
        <v>622</v>
      </c>
      <c r="B196" s="2">
        <v>43776</v>
      </c>
      <c r="C196" s="1" t="s">
        <v>721</v>
      </c>
      <c r="D196" s="1" t="s">
        <v>744</v>
      </c>
      <c r="E196" s="1" t="s">
        <v>732</v>
      </c>
      <c r="F196" s="1" t="s">
        <v>939</v>
      </c>
      <c r="G196" s="1">
        <v>28950</v>
      </c>
      <c r="H196" s="1" t="s">
        <v>791</v>
      </c>
      <c r="I196" s="1" t="s">
        <v>15</v>
      </c>
      <c r="J196" s="1" t="s">
        <v>16</v>
      </c>
      <c r="K196" s="1" t="s">
        <v>1139</v>
      </c>
      <c r="L196" s="1" t="s">
        <v>721</v>
      </c>
      <c r="M196" s="1" t="s">
        <v>737</v>
      </c>
      <c r="N196" s="1">
        <v>11</v>
      </c>
      <c r="O196" s="1" t="s">
        <v>732</v>
      </c>
    </row>
    <row r="197" spans="1:15" x14ac:dyDescent="0.25">
      <c r="A197" s="1" t="s">
        <v>622</v>
      </c>
      <c r="B197" s="2">
        <v>43776</v>
      </c>
      <c r="C197" s="1" t="s">
        <v>721</v>
      </c>
      <c r="D197" s="1" t="s">
        <v>744</v>
      </c>
      <c r="E197" s="1" t="s">
        <v>732</v>
      </c>
      <c r="F197" s="1" t="s">
        <v>939</v>
      </c>
      <c r="G197" s="1">
        <v>28950</v>
      </c>
      <c r="H197" s="1" t="s">
        <v>791</v>
      </c>
      <c r="I197" s="1" t="s">
        <v>15</v>
      </c>
      <c r="J197" s="1" t="s">
        <v>16</v>
      </c>
      <c r="K197" s="1" t="s">
        <v>1139</v>
      </c>
      <c r="L197" s="1" t="s">
        <v>721</v>
      </c>
      <c r="M197" s="1" t="s">
        <v>737</v>
      </c>
      <c r="N197" s="1">
        <v>11</v>
      </c>
      <c r="O197" s="1" t="s">
        <v>732</v>
      </c>
    </row>
    <row r="198" spans="1:15" x14ac:dyDescent="0.25">
      <c r="A198" s="1" t="s">
        <v>622</v>
      </c>
      <c r="B198" s="2">
        <v>43776</v>
      </c>
      <c r="C198" s="1" t="s">
        <v>721</v>
      </c>
      <c r="D198" s="1" t="s">
        <v>744</v>
      </c>
      <c r="E198" s="1" t="s">
        <v>732</v>
      </c>
      <c r="F198" s="1" t="s">
        <v>939</v>
      </c>
      <c r="G198" s="1">
        <v>28950</v>
      </c>
      <c r="H198" s="1" t="s">
        <v>791</v>
      </c>
      <c r="I198" s="1" t="s">
        <v>15</v>
      </c>
      <c r="J198" s="1" t="s">
        <v>16</v>
      </c>
      <c r="K198" s="1" t="s">
        <v>1139</v>
      </c>
      <c r="L198" s="1" t="s">
        <v>721</v>
      </c>
      <c r="M198" s="1" t="s">
        <v>737</v>
      </c>
      <c r="N198" s="1">
        <v>11</v>
      </c>
      <c r="O198" s="1" t="s">
        <v>732</v>
      </c>
    </row>
    <row r="199" spans="1:15" x14ac:dyDescent="0.25">
      <c r="A199" s="1" t="s">
        <v>622</v>
      </c>
      <c r="B199" s="2">
        <v>43776</v>
      </c>
      <c r="C199" s="1" t="s">
        <v>721</v>
      </c>
      <c r="D199" s="1" t="s">
        <v>744</v>
      </c>
      <c r="E199" s="1" t="s">
        <v>732</v>
      </c>
      <c r="F199" s="1" t="s">
        <v>939</v>
      </c>
      <c r="G199" s="1">
        <v>28950</v>
      </c>
      <c r="H199" s="1" t="s">
        <v>791</v>
      </c>
      <c r="I199" s="1" t="s">
        <v>15</v>
      </c>
      <c r="J199" s="1" t="s">
        <v>16</v>
      </c>
      <c r="K199" s="1" t="s">
        <v>1139</v>
      </c>
      <c r="L199" s="1" t="s">
        <v>721</v>
      </c>
      <c r="M199" s="1" t="s">
        <v>737</v>
      </c>
      <c r="N199" s="1">
        <v>11</v>
      </c>
      <c r="O199" s="1" t="s">
        <v>732</v>
      </c>
    </row>
    <row r="200" spans="1:15" x14ac:dyDescent="0.25">
      <c r="A200" s="1" t="s">
        <v>622</v>
      </c>
      <c r="B200" s="2">
        <v>43776</v>
      </c>
      <c r="C200" s="1" t="s">
        <v>721</v>
      </c>
      <c r="D200" s="1" t="s">
        <v>744</v>
      </c>
      <c r="E200" s="1" t="s">
        <v>732</v>
      </c>
      <c r="F200" s="1" t="s">
        <v>939</v>
      </c>
      <c r="G200" s="1">
        <v>28950</v>
      </c>
      <c r="H200" s="1" t="s">
        <v>791</v>
      </c>
      <c r="I200" s="1" t="s">
        <v>15</v>
      </c>
      <c r="J200" s="1" t="s">
        <v>16</v>
      </c>
      <c r="K200" s="1" t="s">
        <v>1139</v>
      </c>
      <c r="L200" s="1" t="s">
        <v>721</v>
      </c>
      <c r="M200" s="1" t="s">
        <v>737</v>
      </c>
      <c r="N200" s="1">
        <v>11</v>
      </c>
      <c r="O200" s="1" t="s">
        <v>732</v>
      </c>
    </row>
    <row r="201" spans="1:15" x14ac:dyDescent="0.25">
      <c r="A201" s="1" t="s">
        <v>600</v>
      </c>
      <c r="B201" s="2">
        <v>43756</v>
      </c>
      <c r="C201" s="1" t="s">
        <v>721</v>
      </c>
      <c r="D201" s="1" t="s">
        <v>744</v>
      </c>
      <c r="E201" s="1" t="s">
        <v>731</v>
      </c>
      <c r="F201" s="1" t="s">
        <v>939</v>
      </c>
      <c r="G201" s="1">
        <v>28800</v>
      </c>
      <c r="H201" s="1" t="s">
        <v>791</v>
      </c>
      <c r="I201" s="1" t="s">
        <v>15</v>
      </c>
      <c r="J201" s="1" t="s">
        <v>16</v>
      </c>
      <c r="K201" s="1" t="s">
        <v>1139</v>
      </c>
      <c r="L201" s="1" t="s">
        <v>721</v>
      </c>
      <c r="M201" s="1" t="s">
        <v>737</v>
      </c>
      <c r="N201" s="1">
        <v>10</v>
      </c>
      <c r="O201" s="1" t="s">
        <v>731</v>
      </c>
    </row>
    <row r="202" spans="1:15" x14ac:dyDescent="0.25">
      <c r="A202" s="1" t="s">
        <v>491</v>
      </c>
      <c r="B202" s="2">
        <v>43654</v>
      </c>
      <c r="C202" s="1" t="s">
        <v>721</v>
      </c>
      <c r="D202" s="1" t="s">
        <v>743</v>
      </c>
      <c r="E202" s="1" t="s">
        <v>728</v>
      </c>
      <c r="F202" s="1" t="s">
        <v>939</v>
      </c>
      <c r="G202" s="1">
        <v>27960</v>
      </c>
      <c r="H202" s="1" t="s">
        <v>791</v>
      </c>
      <c r="I202" s="1" t="s">
        <v>15</v>
      </c>
      <c r="J202" s="1" t="s">
        <v>16</v>
      </c>
      <c r="K202" s="1" t="s">
        <v>1139</v>
      </c>
      <c r="L202" s="1" t="s">
        <v>721</v>
      </c>
      <c r="M202" s="1" t="s">
        <v>736</v>
      </c>
      <c r="N202" s="1">
        <v>7</v>
      </c>
      <c r="O202" s="1" t="s">
        <v>728</v>
      </c>
    </row>
    <row r="203" spans="1:15" x14ac:dyDescent="0.25">
      <c r="A203" s="1" t="s">
        <v>491</v>
      </c>
      <c r="B203" s="2">
        <v>43654</v>
      </c>
      <c r="C203" s="1" t="s">
        <v>721</v>
      </c>
      <c r="D203" s="1" t="s">
        <v>743</v>
      </c>
      <c r="E203" s="1" t="s">
        <v>728</v>
      </c>
      <c r="F203" s="1" t="s">
        <v>939</v>
      </c>
      <c r="G203" s="1">
        <v>27960</v>
      </c>
      <c r="H203" s="1" t="s">
        <v>791</v>
      </c>
      <c r="I203" s="1" t="s">
        <v>15</v>
      </c>
      <c r="J203" s="1" t="s">
        <v>16</v>
      </c>
      <c r="K203" s="1" t="s">
        <v>1139</v>
      </c>
      <c r="L203" s="1" t="s">
        <v>721</v>
      </c>
      <c r="M203" s="1" t="s">
        <v>736</v>
      </c>
      <c r="N203" s="1">
        <v>7</v>
      </c>
      <c r="O203" s="1" t="s">
        <v>728</v>
      </c>
    </row>
    <row r="204" spans="1:15" x14ac:dyDescent="0.25">
      <c r="A204" s="1" t="s">
        <v>622</v>
      </c>
      <c r="B204" s="2">
        <v>43776</v>
      </c>
      <c r="C204" s="1" t="s">
        <v>721</v>
      </c>
      <c r="D204" s="1" t="s">
        <v>744</v>
      </c>
      <c r="E204" s="1" t="s">
        <v>732</v>
      </c>
      <c r="F204" s="1" t="s">
        <v>939</v>
      </c>
      <c r="G204" s="1">
        <v>27150</v>
      </c>
      <c r="H204" s="1" t="s">
        <v>791</v>
      </c>
      <c r="I204" s="1" t="s">
        <v>15</v>
      </c>
      <c r="J204" s="1" t="s">
        <v>16</v>
      </c>
      <c r="K204" s="1" t="s">
        <v>1139</v>
      </c>
      <c r="L204" s="1" t="s">
        <v>721</v>
      </c>
      <c r="M204" s="1" t="s">
        <v>737</v>
      </c>
      <c r="N204" s="1">
        <v>11</v>
      </c>
      <c r="O204" s="1" t="s">
        <v>732</v>
      </c>
    </row>
    <row r="205" spans="1:15" x14ac:dyDescent="0.25">
      <c r="A205" s="1" t="s">
        <v>523</v>
      </c>
      <c r="B205" s="2">
        <v>43685</v>
      </c>
      <c r="C205" s="1" t="s">
        <v>721</v>
      </c>
      <c r="D205" s="1" t="s">
        <v>743</v>
      </c>
      <c r="E205" s="1" t="s">
        <v>729</v>
      </c>
      <c r="F205" s="1" t="s">
        <v>939</v>
      </c>
      <c r="G205" s="1">
        <v>24000</v>
      </c>
      <c r="H205" s="1" t="s">
        <v>791</v>
      </c>
      <c r="I205" s="1" t="s">
        <v>15</v>
      </c>
      <c r="J205" s="1" t="s">
        <v>16</v>
      </c>
      <c r="K205" s="1" t="s">
        <v>1139</v>
      </c>
      <c r="L205" s="1" t="s">
        <v>721</v>
      </c>
      <c r="M205" s="1" t="s">
        <v>736</v>
      </c>
      <c r="N205" s="1">
        <v>8</v>
      </c>
      <c r="O205" s="1" t="s">
        <v>729</v>
      </c>
    </row>
    <row r="206" spans="1:15" x14ac:dyDescent="0.25">
      <c r="A206" s="1" t="s">
        <v>523</v>
      </c>
      <c r="B206" s="2">
        <v>43685</v>
      </c>
      <c r="C206" s="1" t="s">
        <v>721</v>
      </c>
      <c r="D206" s="1" t="s">
        <v>743</v>
      </c>
      <c r="E206" s="1" t="s">
        <v>729</v>
      </c>
      <c r="F206" s="1" t="s">
        <v>939</v>
      </c>
      <c r="G206" s="1">
        <v>24000</v>
      </c>
      <c r="H206" s="1" t="s">
        <v>791</v>
      </c>
      <c r="I206" s="1" t="s">
        <v>15</v>
      </c>
      <c r="J206" s="1" t="s">
        <v>16</v>
      </c>
      <c r="K206" s="1" t="s">
        <v>1139</v>
      </c>
      <c r="L206" s="1" t="s">
        <v>721</v>
      </c>
      <c r="M206" s="1" t="s">
        <v>736</v>
      </c>
      <c r="N206" s="1">
        <v>8</v>
      </c>
      <c r="O206" s="1" t="s">
        <v>729</v>
      </c>
    </row>
    <row r="207" spans="1:15" x14ac:dyDescent="0.25">
      <c r="A207" s="1" t="s">
        <v>622</v>
      </c>
      <c r="B207" s="2">
        <v>43776</v>
      </c>
      <c r="C207" s="1" t="s">
        <v>721</v>
      </c>
      <c r="D207" s="1" t="s">
        <v>744</v>
      </c>
      <c r="E207" s="1" t="s">
        <v>732</v>
      </c>
      <c r="F207" s="1" t="s">
        <v>939</v>
      </c>
      <c r="G207" s="1">
        <v>23550</v>
      </c>
      <c r="H207" s="1" t="s">
        <v>791</v>
      </c>
      <c r="I207" s="1" t="s">
        <v>15</v>
      </c>
      <c r="J207" s="1" t="s">
        <v>16</v>
      </c>
      <c r="K207" s="1" t="s">
        <v>1139</v>
      </c>
      <c r="L207" s="1" t="s">
        <v>721</v>
      </c>
      <c r="M207" s="1" t="s">
        <v>737</v>
      </c>
      <c r="N207" s="1">
        <v>11</v>
      </c>
      <c r="O207" s="1" t="s">
        <v>732</v>
      </c>
    </row>
    <row r="208" spans="1:15" x14ac:dyDescent="0.25">
      <c r="A208" s="1" t="s">
        <v>622</v>
      </c>
      <c r="B208" s="2">
        <v>43776</v>
      </c>
      <c r="C208" s="1" t="s">
        <v>721</v>
      </c>
      <c r="D208" s="1" t="s">
        <v>744</v>
      </c>
      <c r="E208" s="1" t="s">
        <v>732</v>
      </c>
      <c r="F208" s="1" t="s">
        <v>939</v>
      </c>
      <c r="G208" s="1">
        <v>23550</v>
      </c>
      <c r="H208" s="1" t="s">
        <v>791</v>
      </c>
      <c r="I208" s="1" t="s">
        <v>15</v>
      </c>
      <c r="J208" s="1" t="s">
        <v>16</v>
      </c>
      <c r="K208" s="1" t="s">
        <v>1139</v>
      </c>
      <c r="L208" s="1" t="s">
        <v>721</v>
      </c>
      <c r="M208" s="1" t="s">
        <v>737</v>
      </c>
      <c r="N208" s="1">
        <v>11</v>
      </c>
      <c r="O208" s="1" t="s">
        <v>732</v>
      </c>
    </row>
    <row r="209" spans="1:15" x14ac:dyDescent="0.25">
      <c r="A209" s="1" t="s">
        <v>657</v>
      </c>
      <c r="B209" s="2">
        <v>43819</v>
      </c>
      <c r="C209" s="1" t="s">
        <v>721</v>
      </c>
      <c r="D209" s="1" t="s">
        <v>744</v>
      </c>
      <c r="E209" s="1" t="s">
        <v>733</v>
      </c>
      <c r="F209" s="1" t="s">
        <v>939</v>
      </c>
      <c r="G209" s="1">
        <v>23000</v>
      </c>
      <c r="H209" s="1" t="s">
        <v>791</v>
      </c>
      <c r="I209" s="1" t="s">
        <v>15</v>
      </c>
      <c r="J209" s="1" t="s">
        <v>16</v>
      </c>
      <c r="K209" s="1" t="s">
        <v>1139</v>
      </c>
      <c r="L209" s="1" t="s">
        <v>721</v>
      </c>
      <c r="M209" s="1" t="s">
        <v>737</v>
      </c>
      <c r="N209" s="1">
        <v>12</v>
      </c>
      <c r="O209" s="1" t="s">
        <v>733</v>
      </c>
    </row>
    <row r="210" spans="1:15" x14ac:dyDescent="0.25">
      <c r="A210" s="1" t="s">
        <v>657</v>
      </c>
      <c r="B210" s="2">
        <v>43819</v>
      </c>
      <c r="C210" s="1" t="s">
        <v>721</v>
      </c>
      <c r="D210" s="1" t="s">
        <v>744</v>
      </c>
      <c r="E210" s="1" t="s">
        <v>733</v>
      </c>
      <c r="F210" s="1" t="s">
        <v>939</v>
      </c>
      <c r="G210" s="1">
        <v>23000</v>
      </c>
      <c r="H210" s="1" t="s">
        <v>791</v>
      </c>
      <c r="I210" s="1" t="s">
        <v>15</v>
      </c>
      <c r="J210" s="1" t="s">
        <v>16</v>
      </c>
      <c r="K210" s="1" t="s">
        <v>1139</v>
      </c>
      <c r="L210" s="1" t="s">
        <v>721</v>
      </c>
      <c r="M210" s="1" t="s">
        <v>737</v>
      </c>
      <c r="N210" s="1">
        <v>12</v>
      </c>
      <c r="O210" s="1" t="s">
        <v>733</v>
      </c>
    </row>
    <row r="211" spans="1:15" x14ac:dyDescent="0.25">
      <c r="A211" s="1" t="s">
        <v>657</v>
      </c>
      <c r="B211" s="2">
        <v>43819</v>
      </c>
      <c r="C211" s="1" t="s">
        <v>721</v>
      </c>
      <c r="D211" s="1" t="s">
        <v>744</v>
      </c>
      <c r="E211" s="1" t="s">
        <v>733</v>
      </c>
      <c r="F211" s="1" t="s">
        <v>939</v>
      </c>
      <c r="G211" s="1">
        <v>23000</v>
      </c>
      <c r="H211" s="1" t="s">
        <v>791</v>
      </c>
      <c r="I211" s="1" t="s">
        <v>15</v>
      </c>
      <c r="J211" s="1" t="s">
        <v>16</v>
      </c>
      <c r="K211" s="1" t="s">
        <v>1139</v>
      </c>
      <c r="L211" s="1" t="s">
        <v>721</v>
      </c>
      <c r="M211" s="1" t="s">
        <v>737</v>
      </c>
      <c r="N211" s="1">
        <v>12</v>
      </c>
      <c r="O211" s="1" t="s">
        <v>733</v>
      </c>
    </row>
    <row r="212" spans="1:15" x14ac:dyDescent="0.25">
      <c r="A212" s="1" t="s">
        <v>657</v>
      </c>
      <c r="B212" s="2">
        <v>43819</v>
      </c>
      <c r="C212" s="1" t="s">
        <v>721</v>
      </c>
      <c r="D212" s="1" t="s">
        <v>744</v>
      </c>
      <c r="E212" s="1" t="s">
        <v>733</v>
      </c>
      <c r="F212" s="1" t="s">
        <v>939</v>
      </c>
      <c r="G212" s="1">
        <v>23000</v>
      </c>
      <c r="H212" s="1" t="s">
        <v>791</v>
      </c>
      <c r="I212" s="1" t="s">
        <v>15</v>
      </c>
      <c r="J212" s="1" t="s">
        <v>16</v>
      </c>
      <c r="K212" s="1" t="s">
        <v>1139</v>
      </c>
      <c r="L212" s="1" t="s">
        <v>721</v>
      </c>
      <c r="M212" s="1" t="s">
        <v>737</v>
      </c>
      <c r="N212" s="1">
        <v>12</v>
      </c>
      <c r="O212" s="1" t="s">
        <v>733</v>
      </c>
    </row>
    <row r="213" spans="1:15" x14ac:dyDescent="0.25">
      <c r="A213" s="1" t="s">
        <v>657</v>
      </c>
      <c r="B213" s="2">
        <v>43819</v>
      </c>
      <c r="C213" s="1" t="s">
        <v>721</v>
      </c>
      <c r="D213" s="1" t="s">
        <v>744</v>
      </c>
      <c r="E213" s="1" t="s">
        <v>733</v>
      </c>
      <c r="F213" s="1" t="s">
        <v>939</v>
      </c>
      <c r="G213" s="1">
        <v>23000</v>
      </c>
      <c r="H213" s="1" t="s">
        <v>791</v>
      </c>
      <c r="I213" s="1" t="s">
        <v>15</v>
      </c>
      <c r="J213" s="1" t="s">
        <v>16</v>
      </c>
      <c r="K213" s="1" t="s">
        <v>1139</v>
      </c>
      <c r="L213" s="1" t="s">
        <v>721</v>
      </c>
      <c r="M213" s="1" t="s">
        <v>737</v>
      </c>
      <c r="N213" s="1">
        <v>12</v>
      </c>
      <c r="O213" s="1" t="s">
        <v>733</v>
      </c>
    </row>
    <row r="214" spans="1:15" x14ac:dyDescent="0.25">
      <c r="A214" s="1" t="s">
        <v>657</v>
      </c>
      <c r="B214" s="2">
        <v>43819</v>
      </c>
      <c r="C214" s="1" t="s">
        <v>721</v>
      </c>
      <c r="D214" s="1" t="s">
        <v>744</v>
      </c>
      <c r="E214" s="1" t="s">
        <v>733</v>
      </c>
      <c r="F214" s="1" t="s">
        <v>939</v>
      </c>
      <c r="G214" s="1">
        <v>23000</v>
      </c>
      <c r="H214" s="1" t="s">
        <v>791</v>
      </c>
      <c r="I214" s="1" t="s">
        <v>15</v>
      </c>
      <c r="J214" s="1" t="s">
        <v>16</v>
      </c>
      <c r="K214" s="1" t="s">
        <v>1139</v>
      </c>
      <c r="L214" s="1" t="s">
        <v>721</v>
      </c>
      <c r="M214" s="1" t="s">
        <v>737</v>
      </c>
      <c r="N214" s="1">
        <v>12</v>
      </c>
      <c r="O214" s="1" t="s">
        <v>733</v>
      </c>
    </row>
    <row r="215" spans="1:15" x14ac:dyDescent="0.25">
      <c r="A215" s="1" t="s">
        <v>657</v>
      </c>
      <c r="B215" s="2">
        <v>43819</v>
      </c>
      <c r="C215" s="1" t="s">
        <v>721</v>
      </c>
      <c r="D215" s="1" t="s">
        <v>744</v>
      </c>
      <c r="E215" s="1" t="s">
        <v>733</v>
      </c>
      <c r="F215" s="1" t="s">
        <v>939</v>
      </c>
      <c r="G215" s="1">
        <v>23000</v>
      </c>
      <c r="H215" s="1" t="s">
        <v>791</v>
      </c>
      <c r="I215" s="1" t="s">
        <v>15</v>
      </c>
      <c r="J215" s="1" t="s">
        <v>16</v>
      </c>
      <c r="K215" s="1" t="s">
        <v>1139</v>
      </c>
      <c r="L215" s="1" t="s">
        <v>721</v>
      </c>
      <c r="M215" s="1" t="s">
        <v>737</v>
      </c>
      <c r="N215" s="1">
        <v>12</v>
      </c>
      <c r="O215" s="1" t="s">
        <v>733</v>
      </c>
    </row>
    <row r="216" spans="1:15" x14ac:dyDescent="0.25">
      <c r="A216" s="1" t="s">
        <v>657</v>
      </c>
      <c r="B216" s="2">
        <v>43819</v>
      </c>
      <c r="C216" s="1" t="s">
        <v>721</v>
      </c>
      <c r="D216" s="1" t="s">
        <v>744</v>
      </c>
      <c r="E216" s="1" t="s">
        <v>733</v>
      </c>
      <c r="F216" s="1" t="s">
        <v>939</v>
      </c>
      <c r="G216" s="1">
        <v>23000</v>
      </c>
      <c r="H216" s="1" t="s">
        <v>791</v>
      </c>
      <c r="I216" s="1" t="s">
        <v>15</v>
      </c>
      <c r="J216" s="1" t="s">
        <v>16</v>
      </c>
      <c r="K216" s="1" t="s">
        <v>1139</v>
      </c>
      <c r="L216" s="1" t="s">
        <v>721</v>
      </c>
      <c r="M216" s="1" t="s">
        <v>737</v>
      </c>
      <c r="N216" s="1">
        <v>12</v>
      </c>
      <c r="O216" s="1" t="s">
        <v>733</v>
      </c>
    </row>
    <row r="217" spans="1:15" x14ac:dyDescent="0.25">
      <c r="A217" s="1" t="s">
        <v>657</v>
      </c>
      <c r="B217" s="2">
        <v>43819</v>
      </c>
      <c r="C217" s="1" t="s">
        <v>721</v>
      </c>
      <c r="D217" s="1" t="s">
        <v>744</v>
      </c>
      <c r="E217" s="1" t="s">
        <v>733</v>
      </c>
      <c r="F217" s="1" t="s">
        <v>939</v>
      </c>
      <c r="G217" s="1">
        <v>23000</v>
      </c>
      <c r="H217" s="1" t="s">
        <v>791</v>
      </c>
      <c r="I217" s="1" t="s">
        <v>15</v>
      </c>
      <c r="J217" s="1" t="s">
        <v>16</v>
      </c>
      <c r="K217" s="1" t="s">
        <v>1139</v>
      </c>
      <c r="L217" s="1" t="s">
        <v>721</v>
      </c>
      <c r="M217" s="1" t="s">
        <v>737</v>
      </c>
      <c r="N217" s="1">
        <v>12</v>
      </c>
      <c r="O217" s="1" t="s">
        <v>733</v>
      </c>
    </row>
    <row r="218" spans="1:15" x14ac:dyDescent="0.25">
      <c r="A218" s="1" t="s">
        <v>657</v>
      </c>
      <c r="B218" s="2">
        <v>43819</v>
      </c>
      <c r="C218" s="1" t="s">
        <v>721</v>
      </c>
      <c r="D218" s="1" t="s">
        <v>744</v>
      </c>
      <c r="E218" s="1" t="s">
        <v>733</v>
      </c>
      <c r="F218" s="1" t="s">
        <v>939</v>
      </c>
      <c r="G218" s="1">
        <v>23000</v>
      </c>
      <c r="H218" s="1" t="s">
        <v>791</v>
      </c>
      <c r="I218" s="1" t="s">
        <v>15</v>
      </c>
      <c r="J218" s="1" t="s">
        <v>16</v>
      </c>
      <c r="K218" s="1" t="s">
        <v>1139</v>
      </c>
      <c r="L218" s="1" t="s">
        <v>721</v>
      </c>
      <c r="M218" s="1" t="s">
        <v>737</v>
      </c>
      <c r="N218" s="1">
        <v>12</v>
      </c>
      <c r="O218" s="1" t="s">
        <v>733</v>
      </c>
    </row>
    <row r="219" spans="1:15" x14ac:dyDescent="0.25">
      <c r="A219" s="1" t="s">
        <v>657</v>
      </c>
      <c r="B219" s="2">
        <v>43819</v>
      </c>
      <c r="C219" s="1" t="s">
        <v>721</v>
      </c>
      <c r="D219" s="1" t="s">
        <v>744</v>
      </c>
      <c r="E219" s="1" t="s">
        <v>733</v>
      </c>
      <c r="F219" s="1" t="s">
        <v>939</v>
      </c>
      <c r="G219" s="1">
        <v>23000</v>
      </c>
      <c r="H219" s="1" t="s">
        <v>791</v>
      </c>
      <c r="I219" s="1" t="s">
        <v>15</v>
      </c>
      <c r="J219" s="1" t="s">
        <v>16</v>
      </c>
      <c r="K219" s="1" t="s">
        <v>1139</v>
      </c>
      <c r="L219" s="1" t="s">
        <v>721</v>
      </c>
      <c r="M219" s="1" t="s">
        <v>737</v>
      </c>
      <c r="N219" s="1">
        <v>12</v>
      </c>
      <c r="O219" s="1" t="s">
        <v>733</v>
      </c>
    </row>
    <row r="220" spans="1:15" x14ac:dyDescent="0.25">
      <c r="A220" s="1" t="s">
        <v>657</v>
      </c>
      <c r="B220" s="2">
        <v>43819</v>
      </c>
      <c r="C220" s="1" t="s">
        <v>721</v>
      </c>
      <c r="D220" s="1" t="s">
        <v>744</v>
      </c>
      <c r="E220" s="1" t="s">
        <v>733</v>
      </c>
      <c r="F220" s="1" t="s">
        <v>939</v>
      </c>
      <c r="G220" s="1">
        <v>23000</v>
      </c>
      <c r="H220" s="1" t="s">
        <v>791</v>
      </c>
      <c r="I220" s="1" t="s">
        <v>15</v>
      </c>
      <c r="J220" s="1" t="s">
        <v>16</v>
      </c>
      <c r="K220" s="1" t="s">
        <v>1139</v>
      </c>
      <c r="L220" s="1" t="s">
        <v>721</v>
      </c>
      <c r="M220" s="1" t="s">
        <v>737</v>
      </c>
      <c r="N220" s="1">
        <v>12</v>
      </c>
      <c r="O220" s="1" t="s">
        <v>733</v>
      </c>
    </row>
    <row r="221" spans="1:15" x14ac:dyDescent="0.25">
      <c r="A221" s="1" t="s">
        <v>657</v>
      </c>
      <c r="B221" s="2">
        <v>43819</v>
      </c>
      <c r="C221" s="1" t="s">
        <v>721</v>
      </c>
      <c r="D221" s="1" t="s">
        <v>744</v>
      </c>
      <c r="E221" s="1" t="s">
        <v>733</v>
      </c>
      <c r="F221" s="1" t="s">
        <v>939</v>
      </c>
      <c r="G221" s="1">
        <v>23000</v>
      </c>
      <c r="H221" s="1" t="s">
        <v>791</v>
      </c>
      <c r="I221" s="1" t="s">
        <v>15</v>
      </c>
      <c r="J221" s="1" t="s">
        <v>16</v>
      </c>
      <c r="K221" s="1" t="s">
        <v>1139</v>
      </c>
      <c r="L221" s="1" t="s">
        <v>721</v>
      </c>
      <c r="M221" s="1" t="s">
        <v>737</v>
      </c>
      <c r="N221" s="1">
        <v>12</v>
      </c>
      <c r="O221" s="1" t="s">
        <v>733</v>
      </c>
    </row>
    <row r="222" spans="1:15" x14ac:dyDescent="0.25">
      <c r="A222" s="1" t="s">
        <v>657</v>
      </c>
      <c r="B222" s="2">
        <v>43819</v>
      </c>
      <c r="C222" s="1" t="s">
        <v>721</v>
      </c>
      <c r="D222" s="1" t="s">
        <v>744</v>
      </c>
      <c r="E222" s="1" t="s">
        <v>733</v>
      </c>
      <c r="F222" s="1" t="s">
        <v>939</v>
      </c>
      <c r="G222" s="1">
        <v>23000</v>
      </c>
      <c r="H222" s="1" t="s">
        <v>791</v>
      </c>
      <c r="I222" s="1" t="s">
        <v>15</v>
      </c>
      <c r="J222" s="1" t="s">
        <v>16</v>
      </c>
      <c r="K222" s="1" t="s">
        <v>1139</v>
      </c>
      <c r="L222" s="1" t="s">
        <v>721</v>
      </c>
      <c r="M222" s="1" t="s">
        <v>737</v>
      </c>
      <c r="N222" s="1">
        <v>12</v>
      </c>
      <c r="O222" s="1" t="s">
        <v>733</v>
      </c>
    </row>
    <row r="223" spans="1:15" x14ac:dyDescent="0.25">
      <c r="A223" s="1" t="s">
        <v>657</v>
      </c>
      <c r="B223" s="2">
        <v>43819</v>
      </c>
      <c r="C223" s="1" t="s">
        <v>721</v>
      </c>
      <c r="D223" s="1" t="s">
        <v>744</v>
      </c>
      <c r="E223" s="1" t="s">
        <v>733</v>
      </c>
      <c r="F223" s="1" t="s">
        <v>939</v>
      </c>
      <c r="G223" s="1">
        <v>23000</v>
      </c>
      <c r="H223" s="1" t="s">
        <v>791</v>
      </c>
      <c r="I223" s="1" t="s">
        <v>15</v>
      </c>
      <c r="J223" s="1" t="s">
        <v>16</v>
      </c>
      <c r="K223" s="1" t="s">
        <v>1139</v>
      </c>
      <c r="L223" s="1" t="s">
        <v>721</v>
      </c>
      <c r="M223" s="1" t="s">
        <v>737</v>
      </c>
      <c r="N223" s="1">
        <v>12</v>
      </c>
      <c r="O223" s="1" t="s">
        <v>733</v>
      </c>
    </row>
    <row r="224" spans="1:15" x14ac:dyDescent="0.25">
      <c r="A224" s="1" t="s">
        <v>657</v>
      </c>
      <c r="B224" s="2">
        <v>43819</v>
      </c>
      <c r="C224" s="1" t="s">
        <v>721</v>
      </c>
      <c r="D224" s="1" t="s">
        <v>744</v>
      </c>
      <c r="E224" s="1" t="s">
        <v>733</v>
      </c>
      <c r="F224" s="1" t="s">
        <v>939</v>
      </c>
      <c r="G224" s="1">
        <v>23000</v>
      </c>
      <c r="H224" s="1" t="s">
        <v>791</v>
      </c>
      <c r="I224" s="1" t="s">
        <v>15</v>
      </c>
      <c r="J224" s="1" t="s">
        <v>16</v>
      </c>
      <c r="K224" s="1" t="s">
        <v>1139</v>
      </c>
      <c r="L224" s="1" t="s">
        <v>721</v>
      </c>
      <c r="M224" s="1" t="s">
        <v>737</v>
      </c>
      <c r="N224" s="1">
        <v>12</v>
      </c>
      <c r="O224" s="1" t="s">
        <v>733</v>
      </c>
    </row>
    <row r="225" spans="1:15" x14ac:dyDescent="0.25">
      <c r="A225" s="1" t="s">
        <v>657</v>
      </c>
      <c r="B225" s="2">
        <v>43819</v>
      </c>
      <c r="C225" s="1" t="s">
        <v>721</v>
      </c>
      <c r="D225" s="1" t="s">
        <v>744</v>
      </c>
      <c r="E225" s="1" t="s">
        <v>733</v>
      </c>
      <c r="F225" s="1" t="s">
        <v>939</v>
      </c>
      <c r="G225" s="1">
        <v>23000</v>
      </c>
      <c r="H225" s="1" t="s">
        <v>791</v>
      </c>
      <c r="I225" s="1" t="s">
        <v>15</v>
      </c>
      <c r="J225" s="1" t="s">
        <v>16</v>
      </c>
      <c r="K225" s="1" t="s">
        <v>1139</v>
      </c>
      <c r="L225" s="1" t="s">
        <v>721</v>
      </c>
      <c r="M225" s="1" t="s">
        <v>737</v>
      </c>
      <c r="N225" s="1">
        <v>12</v>
      </c>
      <c r="O225" s="1" t="s">
        <v>733</v>
      </c>
    </row>
    <row r="226" spans="1:15" x14ac:dyDescent="0.25">
      <c r="A226" s="1" t="s">
        <v>657</v>
      </c>
      <c r="B226" s="2">
        <v>43819</v>
      </c>
      <c r="C226" s="1" t="s">
        <v>721</v>
      </c>
      <c r="D226" s="1" t="s">
        <v>744</v>
      </c>
      <c r="E226" s="1" t="s">
        <v>733</v>
      </c>
      <c r="F226" s="1" t="s">
        <v>939</v>
      </c>
      <c r="G226" s="1">
        <v>23000</v>
      </c>
      <c r="H226" s="1" t="s">
        <v>791</v>
      </c>
      <c r="I226" s="1" t="s">
        <v>15</v>
      </c>
      <c r="J226" s="1" t="s">
        <v>16</v>
      </c>
      <c r="K226" s="1" t="s">
        <v>1139</v>
      </c>
      <c r="L226" s="1" t="s">
        <v>721</v>
      </c>
      <c r="M226" s="1" t="s">
        <v>737</v>
      </c>
      <c r="N226" s="1">
        <v>12</v>
      </c>
      <c r="O226" s="1" t="s">
        <v>733</v>
      </c>
    </row>
    <row r="227" spans="1:15" x14ac:dyDescent="0.25">
      <c r="A227" s="1" t="s">
        <v>657</v>
      </c>
      <c r="B227" s="2">
        <v>43819</v>
      </c>
      <c r="C227" s="1" t="s">
        <v>721</v>
      </c>
      <c r="D227" s="1" t="s">
        <v>744</v>
      </c>
      <c r="E227" s="1" t="s">
        <v>733</v>
      </c>
      <c r="F227" s="1" t="s">
        <v>939</v>
      </c>
      <c r="G227" s="1">
        <v>23000</v>
      </c>
      <c r="H227" s="1" t="s">
        <v>791</v>
      </c>
      <c r="I227" s="1" t="s">
        <v>15</v>
      </c>
      <c r="J227" s="1" t="s">
        <v>16</v>
      </c>
      <c r="K227" s="1" t="s">
        <v>1139</v>
      </c>
      <c r="L227" s="1" t="s">
        <v>721</v>
      </c>
      <c r="M227" s="1" t="s">
        <v>737</v>
      </c>
      <c r="N227" s="1">
        <v>12</v>
      </c>
      <c r="O227" s="1" t="s">
        <v>733</v>
      </c>
    </row>
    <row r="228" spans="1:15" x14ac:dyDescent="0.25">
      <c r="A228" s="1" t="s">
        <v>657</v>
      </c>
      <c r="B228" s="2">
        <v>43819</v>
      </c>
      <c r="C228" s="1" t="s">
        <v>721</v>
      </c>
      <c r="D228" s="1" t="s">
        <v>744</v>
      </c>
      <c r="E228" s="1" t="s">
        <v>733</v>
      </c>
      <c r="F228" s="1" t="s">
        <v>939</v>
      </c>
      <c r="G228" s="1">
        <v>23000</v>
      </c>
      <c r="H228" s="1" t="s">
        <v>791</v>
      </c>
      <c r="I228" s="1" t="s">
        <v>15</v>
      </c>
      <c r="J228" s="1" t="s">
        <v>16</v>
      </c>
      <c r="K228" s="1" t="s">
        <v>1139</v>
      </c>
      <c r="L228" s="1" t="s">
        <v>721</v>
      </c>
      <c r="M228" s="1" t="s">
        <v>737</v>
      </c>
      <c r="N228" s="1">
        <v>12</v>
      </c>
      <c r="O228" s="1" t="s">
        <v>733</v>
      </c>
    </row>
    <row r="229" spans="1:15" x14ac:dyDescent="0.25">
      <c r="A229" s="1" t="s">
        <v>657</v>
      </c>
      <c r="B229" s="2">
        <v>43819</v>
      </c>
      <c r="C229" s="1" t="s">
        <v>721</v>
      </c>
      <c r="D229" s="1" t="s">
        <v>744</v>
      </c>
      <c r="E229" s="1" t="s">
        <v>733</v>
      </c>
      <c r="F229" s="1" t="s">
        <v>939</v>
      </c>
      <c r="G229" s="1">
        <v>23000</v>
      </c>
      <c r="H229" s="1" t="s">
        <v>791</v>
      </c>
      <c r="I229" s="1" t="s">
        <v>15</v>
      </c>
      <c r="J229" s="1" t="s">
        <v>16</v>
      </c>
      <c r="K229" s="1" t="s">
        <v>1139</v>
      </c>
      <c r="L229" s="1" t="s">
        <v>721</v>
      </c>
      <c r="M229" s="1" t="s">
        <v>737</v>
      </c>
      <c r="N229" s="1">
        <v>12</v>
      </c>
      <c r="O229" s="1" t="s">
        <v>733</v>
      </c>
    </row>
    <row r="230" spans="1:15" x14ac:dyDescent="0.25">
      <c r="A230" s="1" t="s">
        <v>657</v>
      </c>
      <c r="B230" s="2">
        <v>43819</v>
      </c>
      <c r="C230" s="1" t="s">
        <v>721</v>
      </c>
      <c r="D230" s="1" t="s">
        <v>744</v>
      </c>
      <c r="E230" s="1" t="s">
        <v>733</v>
      </c>
      <c r="F230" s="1" t="s">
        <v>939</v>
      </c>
      <c r="G230" s="1">
        <v>23000</v>
      </c>
      <c r="H230" s="1" t="s">
        <v>791</v>
      </c>
      <c r="I230" s="1" t="s">
        <v>15</v>
      </c>
      <c r="J230" s="1" t="s">
        <v>16</v>
      </c>
      <c r="K230" s="1" t="s">
        <v>1139</v>
      </c>
      <c r="L230" s="1" t="s">
        <v>721</v>
      </c>
      <c r="M230" s="1" t="s">
        <v>737</v>
      </c>
      <c r="N230" s="1">
        <v>12</v>
      </c>
      <c r="O230" s="1" t="s">
        <v>733</v>
      </c>
    </row>
    <row r="231" spans="1:15" x14ac:dyDescent="0.25">
      <c r="A231" s="1" t="s">
        <v>657</v>
      </c>
      <c r="B231" s="2">
        <v>43819</v>
      </c>
      <c r="C231" s="1" t="s">
        <v>721</v>
      </c>
      <c r="D231" s="1" t="s">
        <v>744</v>
      </c>
      <c r="E231" s="1" t="s">
        <v>733</v>
      </c>
      <c r="F231" s="1" t="s">
        <v>939</v>
      </c>
      <c r="G231" s="1">
        <v>23000</v>
      </c>
      <c r="H231" s="1" t="s">
        <v>791</v>
      </c>
      <c r="I231" s="1" t="s">
        <v>15</v>
      </c>
      <c r="J231" s="1" t="s">
        <v>16</v>
      </c>
      <c r="K231" s="1" t="s">
        <v>1139</v>
      </c>
      <c r="L231" s="1" t="s">
        <v>721</v>
      </c>
      <c r="M231" s="1" t="s">
        <v>737</v>
      </c>
      <c r="N231" s="1">
        <v>12</v>
      </c>
      <c r="O231" s="1" t="s">
        <v>733</v>
      </c>
    </row>
    <row r="232" spans="1:15" x14ac:dyDescent="0.25">
      <c r="A232" s="1" t="s">
        <v>657</v>
      </c>
      <c r="B232" s="2">
        <v>43819</v>
      </c>
      <c r="C232" s="1" t="s">
        <v>721</v>
      </c>
      <c r="D232" s="1" t="s">
        <v>744</v>
      </c>
      <c r="E232" s="1" t="s">
        <v>733</v>
      </c>
      <c r="F232" s="1" t="s">
        <v>939</v>
      </c>
      <c r="G232" s="1">
        <v>23000</v>
      </c>
      <c r="H232" s="1" t="s">
        <v>791</v>
      </c>
      <c r="I232" s="1" t="s">
        <v>15</v>
      </c>
      <c r="J232" s="1" t="s">
        <v>16</v>
      </c>
      <c r="K232" s="1" t="s">
        <v>1139</v>
      </c>
      <c r="L232" s="1" t="s">
        <v>721</v>
      </c>
      <c r="M232" s="1" t="s">
        <v>737</v>
      </c>
      <c r="N232" s="1">
        <v>12</v>
      </c>
      <c r="O232" s="1" t="s">
        <v>733</v>
      </c>
    </row>
    <row r="233" spans="1:15" x14ac:dyDescent="0.25">
      <c r="A233" s="1" t="s">
        <v>657</v>
      </c>
      <c r="B233" s="2">
        <v>43819</v>
      </c>
      <c r="C233" s="1" t="s">
        <v>721</v>
      </c>
      <c r="D233" s="1" t="s">
        <v>744</v>
      </c>
      <c r="E233" s="1" t="s">
        <v>733</v>
      </c>
      <c r="F233" s="1" t="s">
        <v>939</v>
      </c>
      <c r="G233" s="1">
        <v>23000</v>
      </c>
      <c r="H233" s="1" t="s">
        <v>791</v>
      </c>
      <c r="I233" s="1" t="s">
        <v>15</v>
      </c>
      <c r="J233" s="1" t="s">
        <v>16</v>
      </c>
      <c r="K233" s="1" t="s">
        <v>1139</v>
      </c>
      <c r="L233" s="1" t="s">
        <v>721</v>
      </c>
      <c r="M233" s="1" t="s">
        <v>737</v>
      </c>
      <c r="N233" s="1">
        <v>12</v>
      </c>
      <c r="O233" s="1" t="s">
        <v>733</v>
      </c>
    </row>
    <row r="234" spans="1:15" x14ac:dyDescent="0.25">
      <c r="A234" s="1" t="s">
        <v>657</v>
      </c>
      <c r="B234" s="2">
        <v>43819</v>
      </c>
      <c r="C234" s="1" t="s">
        <v>721</v>
      </c>
      <c r="D234" s="1" t="s">
        <v>744</v>
      </c>
      <c r="E234" s="1" t="s">
        <v>733</v>
      </c>
      <c r="F234" s="1" t="s">
        <v>939</v>
      </c>
      <c r="G234" s="1">
        <v>23000</v>
      </c>
      <c r="H234" s="1" t="s">
        <v>791</v>
      </c>
      <c r="I234" s="1" t="s">
        <v>15</v>
      </c>
      <c r="J234" s="1" t="s">
        <v>16</v>
      </c>
      <c r="K234" s="1" t="s">
        <v>1139</v>
      </c>
      <c r="L234" s="1" t="s">
        <v>721</v>
      </c>
      <c r="M234" s="1" t="s">
        <v>737</v>
      </c>
      <c r="N234" s="1">
        <v>12</v>
      </c>
      <c r="O234" s="1" t="s">
        <v>733</v>
      </c>
    </row>
    <row r="235" spans="1:15" x14ac:dyDescent="0.25">
      <c r="A235" s="1" t="s">
        <v>657</v>
      </c>
      <c r="B235" s="2">
        <v>43819</v>
      </c>
      <c r="C235" s="1" t="s">
        <v>721</v>
      </c>
      <c r="D235" s="1" t="s">
        <v>744</v>
      </c>
      <c r="E235" s="1" t="s">
        <v>733</v>
      </c>
      <c r="F235" s="1" t="s">
        <v>939</v>
      </c>
      <c r="G235" s="1">
        <v>23000</v>
      </c>
      <c r="H235" s="1" t="s">
        <v>791</v>
      </c>
      <c r="I235" s="1" t="s">
        <v>15</v>
      </c>
      <c r="J235" s="1" t="s">
        <v>16</v>
      </c>
      <c r="K235" s="1" t="s">
        <v>1139</v>
      </c>
      <c r="L235" s="1" t="s">
        <v>721</v>
      </c>
      <c r="M235" s="1" t="s">
        <v>737</v>
      </c>
      <c r="N235" s="1">
        <v>12</v>
      </c>
      <c r="O235" s="1" t="s">
        <v>733</v>
      </c>
    </row>
    <row r="236" spans="1:15" x14ac:dyDescent="0.25">
      <c r="A236" s="1" t="s">
        <v>657</v>
      </c>
      <c r="B236" s="2">
        <v>43819</v>
      </c>
      <c r="C236" s="1" t="s">
        <v>721</v>
      </c>
      <c r="D236" s="1" t="s">
        <v>744</v>
      </c>
      <c r="E236" s="1" t="s">
        <v>733</v>
      </c>
      <c r="F236" s="1" t="s">
        <v>939</v>
      </c>
      <c r="G236" s="1">
        <v>23000</v>
      </c>
      <c r="H236" s="1" t="s">
        <v>791</v>
      </c>
      <c r="I236" s="1" t="s">
        <v>15</v>
      </c>
      <c r="J236" s="1" t="s">
        <v>16</v>
      </c>
      <c r="K236" s="1" t="s">
        <v>1139</v>
      </c>
      <c r="L236" s="1" t="s">
        <v>721</v>
      </c>
      <c r="M236" s="1" t="s">
        <v>737</v>
      </c>
      <c r="N236" s="1">
        <v>12</v>
      </c>
      <c r="O236" s="1" t="s">
        <v>733</v>
      </c>
    </row>
    <row r="237" spans="1:15" x14ac:dyDescent="0.25">
      <c r="A237" s="1" t="s">
        <v>657</v>
      </c>
      <c r="B237" s="2">
        <v>43819</v>
      </c>
      <c r="C237" s="1" t="s">
        <v>721</v>
      </c>
      <c r="D237" s="1" t="s">
        <v>744</v>
      </c>
      <c r="E237" s="1" t="s">
        <v>733</v>
      </c>
      <c r="F237" s="1" t="s">
        <v>939</v>
      </c>
      <c r="G237" s="1">
        <v>23000</v>
      </c>
      <c r="H237" s="1" t="s">
        <v>791</v>
      </c>
      <c r="I237" s="1" t="s">
        <v>15</v>
      </c>
      <c r="J237" s="1" t="s">
        <v>16</v>
      </c>
      <c r="K237" s="1" t="s">
        <v>1139</v>
      </c>
      <c r="L237" s="1" t="s">
        <v>721</v>
      </c>
      <c r="M237" s="1" t="s">
        <v>737</v>
      </c>
      <c r="N237" s="1">
        <v>12</v>
      </c>
      <c r="O237" s="1" t="s">
        <v>733</v>
      </c>
    </row>
    <row r="238" spans="1:15" x14ac:dyDescent="0.25">
      <c r="A238" s="1" t="s">
        <v>657</v>
      </c>
      <c r="B238" s="2">
        <v>43819</v>
      </c>
      <c r="C238" s="1" t="s">
        <v>721</v>
      </c>
      <c r="D238" s="1" t="s">
        <v>744</v>
      </c>
      <c r="E238" s="1" t="s">
        <v>733</v>
      </c>
      <c r="F238" s="1" t="s">
        <v>939</v>
      </c>
      <c r="G238" s="1">
        <v>23000</v>
      </c>
      <c r="H238" s="1" t="s">
        <v>791</v>
      </c>
      <c r="I238" s="1" t="s">
        <v>15</v>
      </c>
      <c r="J238" s="1" t="s">
        <v>16</v>
      </c>
      <c r="K238" s="1" t="s">
        <v>1139</v>
      </c>
      <c r="L238" s="1" t="s">
        <v>721</v>
      </c>
      <c r="M238" s="1" t="s">
        <v>737</v>
      </c>
      <c r="N238" s="1">
        <v>12</v>
      </c>
      <c r="O238" s="1" t="s">
        <v>733</v>
      </c>
    </row>
    <row r="239" spans="1:15" x14ac:dyDescent="0.25">
      <c r="A239" s="1" t="s">
        <v>657</v>
      </c>
      <c r="B239" s="2">
        <v>43819</v>
      </c>
      <c r="C239" s="1" t="s">
        <v>721</v>
      </c>
      <c r="D239" s="1" t="s">
        <v>744</v>
      </c>
      <c r="E239" s="1" t="s">
        <v>733</v>
      </c>
      <c r="F239" s="1" t="s">
        <v>939</v>
      </c>
      <c r="G239" s="1">
        <v>23000</v>
      </c>
      <c r="H239" s="1" t="s">
        <v>791</v>
      </c>
      <c r="I239" s="1" t="s">
        <v>15</v>
      </c>
      <c r="J239" s="1" t="s">
        <v>16</v>
      </c>
      <c r="K239" s="1" t="s">
        <v>1139</v>
      </c>
      <c r="L239" s="1" t="s">
        <v>721</v>
      </c>
      <c r="M239" s="1" t="s">
        <v>737</v>
      </c>
      <c r="N239" s="1">
        <v>12</v>
      </c>
      <c r="O239" s="1" t="s">
        <v>733</v>
      </c>
    </row>
    <row r="240" spans="1:15" x14ac:dyDescent="0.25">
      <c r="A240" s="1" t="s">
        <v>657</v>
      </c>
      <c r="B240" s="2">
        <v>43819</v>
      </c>
      <c r="C240" s="1" t="s">
        <v>721</v>
      </c>
      <c r="D240" s="1" t="s">
        <v>744</v>
      </c>
      <c r="E240" s="1" t="s">
        <v>733</v>
      </c>
      <c r="F240" s="1" t="s">
        <v>939</v>
      </c>
      <c r="G240" s="1">
        <v>23000</v>
      </c>
      <c r="H240" s="1" t="s">
        <v>791</v>
      </c>
      <c r="I240" s="1" t="s">
        <v>15</v>
      </c>
      <c r="J240" s="1" t="s">
        <v>16</v>
      </c>
      <c r="K240" s="1" t="s">
        <v>1139</v>
      </c>
      <c r="L240" s="1" t="s">
        <v>721</v>
      </c>
      <c r="M240" s="1" t="s">
        <v>737</v>
      </c>
      <c r="N240" s="1">
        <v>12</v>
      </c>
      <c r="O240" s="1" t="s">
        <v>733</v>
      </c>
    </row>
    <row r="241" spans="1:15" x14ac:dyDescent="0.25">
      <c r="A241" s="1" t="s">
        <v>657</v>
      </c>
      <c r="B241" s="2">
        <v>43819</v>
      </c>
      <c r="C241" s="1" t="s">
        <v>721</v>
      </c>
      <c r="D241" s="1" t="s">
        <v>744</v>
      </c>
      <c r="E241" s="1" t="s">
        <v>733</v>
      </c>
      <c r="F241" s="1" t="s">
        <v>939</v>
      </c>
      <c r="G241" s="1">
        <v>23000</v>
      </c>
      <c r="H241" s="1" t="s">
        <v>791</v>
      </c>
      <c r="I241" s="1" t="s">
        <v>15</v>
      </c>
      <c r="J241" s="1" t="s">
        <v>16</v>
      </c>
      <c r="K241" s="1" t="s">
        <v>1139</v>
      </c>
      <c r="L241" s="1" t="s">
        <v>721</v>
      </c>
      <c r="M241" s="1" t="s">
        <v>737</v>
      </c>
      <c r="N241" s="1">
        <v>12</v>
      </c>
      <c r="O241" s="1" t="s">
        <v>733</v>
      </c>
    </row>
    <row r="242" spans="1:15" x14ac:dyDescent="0.25">
      <c r="A242" s="1" t="s">
        <v>657</v>
      </c>
      <c r="B242" s="2">
        <v>43819</v>
      </c>
      <c r="C242" s="1" t="s">
        <v>721</v>
      </c>
      <c r="D242" s="1" t="s">
        <v>744</v>
      </c>
      <c r="E242" s="1" t="s">
        <v>733</v>
      </c>
      <c r="F242" s="1" t="s">
        <v>939</v>
      </c>
      <c r="G242" s="1">
        <v>23000</v>
      </c>
      <c r="H242" s="1" t="s">
        <v>791</v>
      </c>
      <c r="I242" s="1" t="s">
        <v>15</v>
      </c>
      <c r="J242" s="1" t="s">
        <v>16</v>
      </c>
      <c r="K242" s="1" t="s">
        <v>1139</v>
      </c>
      <c r="L242" s="1" t="s">
        <v>721</v>
      </c>
      <c r="M242" s="1" t="s">
        <v>737</v>
      </c>
      <c r="N242" s="1">
        <v>12</v>
      </c>
      <c r="O242" s="1" t="s">
        <v>733</v>
      </c>
    </row>
    <row r="243" spans="1:15" x14ac:dyDescent="0.25">
      <c r="A243" s="1" t="s">
        <v>657</v>
      </c>
      <c r="B243" s="2">
        <v>43819</v>
      </c>
      <c r="C243" s="1" t="s">
        <v>721</v>
      </c>
      <c r="D243" s="1" t="s">
        <v>744</v>
      </c>
      <c r="E243" s="1" t="s">
        <v>733</v>
      </c>
      <c r="F243" s="1" t="s">
        <v>939</v>
      </c>
      <c r="G243" s="1">
        <v>23000</v>
      </c>
      <c r="H243" s="1" t="s">
        <v>791</v>
      </c>
      <c r="I243" s="1" t="s">
        <v>15</v>
      </c>
      <c r="J243" s="1" t="s">
        <v>16</v>
      </c>
      <c r="K243" s="1" t="s">
        <v>1139</v>
      </c>
      <c r="L243" s="1" t="s">
        <v>721</v>
      </c>
      <c r="M243" s="1" t="s">
        <v>737</v>
      </c>
      <c r="N243" s="1">
        <v>12</v>
      </c>
      <c r="O243" s="1" t="s">
        <v>733</v>
      </c>
    </row>
    <row r="244" spans="1:15" x14ac:dyDescent="0.25">
      <c r="A244" s="1" t="s">
        <v>657</v>
      </c>
      <c r="B244" s="2">
        <v>43819</v>
      </c>
      <c r="C244" s="1" t="s">
        <v>721</v>
      </c>
      <c r="D244" s="1" t="s">
        <v>744</v>
      </c>
      <c r="E244" s="1" t="s">
        <v>733</v>
      </c>
      <c r="F244" s="1" t="s">
        <v>939</v>
      </c>
      <c r="G244" s="1">
        <v>23000</v>
      </c>
      <c r="H244" s="1" t="s">
        <v>791</v>
      </c>
      <c r="I244" s="1" t="s">
        <v>15</v>
      </c>
      <c r="J244" s="1" t="s">
        <v>16</v>
      </c>
      <c r="K244" s="1" t="s">
        <v>1139</v>
      </c>
      <c r="L244" s="1" t="s">
        <v>721</v>
      </c>
      <c r="M244" s="1" t="s">
        <v>737</v>
      </c>
      <c r="N244" s="1">
        <v>12</v>
      </c>
      <c r="O244" s="1" t="s">
        <v>733</v>
      </c>
    </row>
    <row r="245" spans="1:15" x14ac:dyDescent="0.25">
      <c r="A245" s="1" t="s">
        <v>657</v>
      </c>
      <c r="B245" s="2">
        <v>43819</v>
      </c>
      <c r="C245" s="1" t="s">
        <v>721</v>
      </c>
      <c r="D245" s="1" t="s">
        <v>744</v>
      </c>
      <c r="E245" s="1" t="s">
        <v>733</v>
      </c>
      <c r="F245" s="1" t="s">
        <v>939</v>
      </c>
      <c r="G245" s="1">
        <v>23000</v>
      </c>
      <c r="H245" s="1" t="s">
        <v>791</v>
      </c>
      <c r="I245" s="1" t="s">
        <v>15</v>
      </c>
      <c r="J245" s="1" t="s">
        <v>16</v>
      </c>
      <c r="K245" s="1" t="s">
        <v>1139</v>
      </c>
      <c r="L245" s="1" t="s">
        <v>721</v>
      </c>
      <c r="M245" s="1" t="s">
        <v>737</v>
      </c>
      <c r="N245" s="1">
        <v>12</v>
      </c>
      <c r="O245" s="1" t="s">
        <v>733</v>
      </c>
    </row>
    <row r="246" spans="1:15" x14ac:dyDescent="0.25">
      <c r="A246" s="1" t="s">
        <v>657</v>
      </c>
      <c r="B246" s="2">
        <v>43819</v>
      </c>
      <c r="C246" s="1" t="s">
        <v>721</v>
      </c>
      <c r="D246" s="1" t="s">
        <v>744</v>
      </c>
      <c r="E246" s="1" t="s">
        <v>733</v>
      </c>
      <c r="F246" s="1" t="s">
        <v>939</v>
      </c>
      <c r="G246" s="1">
        <v>23000</v>
      </c>
      <c r="H246" s="1" t="s">
        <v>791</v>
      </c>
      <c r="I246" s="1" t="s">
        <v>15</v>
      </c>
      <c r="J246" s="1" t="s">
        <v>16</v>
      </c>
      <c r="K246" s="1" t="s">
        <v>1139</v>
      </c>
      <c r="L246" s="1" t="s">
        <v>721</v>
      </c>
      <c r="M246" s="1" t="s">
        <v>737</v>
      </c>
      <c r="N246" s="1">
        <v>12</v>
      </c>
      <c r="O246" s="1" t="s">
        <v>733</v>
      </c>
    </row>
    <row r="247" spans="1:15" x14ac:dyDescent="0.25">
      <c r="A247" s="1" t="s">
        <v>657</v>
      </c>
      <c r="B247" s="2">
        <v>43819</v>
      </c>
      <c r="C247" s="1" t="s">
        <v>721</v>
      </c>
      <c r="D247" s="1" t="s">
        <v>744</v>
      </c>
      <c r="E247" s="1" t="s">
        <v>733</v>
      </c>
      <c r="F247" s="1" t="s">
        <v>939</v>
      </c>
      <c r="G247" s="1">
        <v>23000</v>
      </c>
      <c r="H247" s="1" t="s">
        <v>791</v>
      </c>
      <c r="I247" s="1" t="s">
        <v>15</v>
      </c>
      <c r="J247" s="1" t="s">
        <v>16</v>
      </c>
      <c r="K247" s="1" t="s">
        <v>1139</v>
      </c>
      <c r="L247" s="1" t="s">
        <v>721</v>
      </c>
      <c r="M247" s="1" t="s">
        <v>737</v>
      </c>
      <c r="N247" s="1">
        <v>12</v>
      </c>
      <c r="O247" s="1" t="s">
        <v>733</v>
      </c>
    </row>
    <row r="248" spans="1:15" x14ac:dyDescent="0.25">
      <c r="A248" s="1" t="s">
        <v>657</v>
      </c>
      <c r="B248" s="2">
        <v>43819</v>
      </c>
      <c r="C248" s="1" t="s">
        <v>721</v>
      </c>
      <c r="D248" s="1" t="s">
        <v>744</v>
      </c>
      <c r="E248" s="1" t="s">
        <v>733</v>
      </c>
      <c r="F248" s="1" t="s">
        <v>939</v>
      </c>
      <c r="G248" s="1">
        <v>23000</v>
      </c>
      <c r="H248" s="1" t="s">
        <v>791</v>
      </c>
      <c r="I248" s="1" t="s">
        <v>15</v>
      </c>
      <c r="J248" s="1" t="s">
        <v>16</v>
      </c>
      <c r="K248" s="1" t="s">
        <v>1139</v>
      </c>
      <c r="L248" s="1" t="s">
        <v>721</v>
      </c>
      <c r="M248" s="1" t="s">
        <v>737</v>
      </c>
      <c r="N248" s="1">
        <v>12</v>
      </c>
      <c r="O248" s="1" t="s">
        <v>733</v>
      </c>
    </row>
    <row r="249" spans="1:15" x14ac:dyDescent="0.25">
      <c r="A249" s="1" t="s">
        <v>657</v>
      </c>
      <c r="B249" s="2">
        <v>43819</v>
      </c>
      <c r="C249" s="1" t="s">
        <v>721</v>
      </c>
      <c r="D249" s="1" t="s">
        <v>744</v>
      </c>
      <c r="E249" s="1" t="s">
        <v>733</v>
      </c>
      <c r="F249" s="1" t="s">
        <v>939</v>
      </c>
      <c r="G249" s="1">
        <v>23000</v>
      </c>
      <c r="H249" s="1" t="s">
        <v>791</v>
      </c>
      <c r="I249" s="1" t="s">
        <v>15</v>
      </c>
      <c r="J249" s="1" t="s">
        <v>16</v>
      </c>
      <c r="K249" s="1" t="s">
        <v>1139</v>
      </c>
      <c r="L249" s="1" t="s">
        <v>721</v>
      </c>
      <c r="M249" s="1" t="s">
        <v>737</v>
      </c>
      <c r="N249" s="1">
        <v>12</v>
      </c>
      <c r="O249" s="1" t="s">
        <v>733</v>
      </c>
    </row>
    <row r="250" spans="1:15" x14ac:dyDescent="0.25">
      <c r="A250" s="1" t="s">
        <v>657</v>
      </c>
      <c r="B250" s="2">
        <v>43819</v>
      </c>
      <c r="C250" s="1" t="s">
        <v>721</v>
      </c>
      <c r="D250" s="1" t="s">
        <v>744</v>
      </c>
      <c r="E250" s="1" t="s">
        <v>733</v>
      </c>
      <c r="F250" s="1" t="s">
        <v>939</v>
      </c>
      <c r="G250" s="1">
        <v>23000</v>
      </c>
      <c r="H250" s="1" t="s">
        <v>791</v>
      </c>
      <c r="I250" s="1" t="s">
        <v>15</v>
      </c>
      <c r="J250" s="1" t="s">
        <v>16</v>
      </c>
      <c r="K250" s="1" t="s">
        <v>1139</v>
      </c>
      <c r="L250" s="1" t="s">
        <v>721</v>
      </c>
      <c r="M250" s="1" t="s">
        <v>737</v>
      </c>
      <c r="N250" s="1">
        <v>12</v>
      </c>
      <c r="O250" s="1" t="s">
        <v>733</v>
      </c>
    </row>
    <row r="251" spans="1:15" x14ac:dyDescent="0.25">
      <c r="A251" s="1" t="s">
        <v>657</v>
      </c>
      <c r="B251" s="2">
        <v>43819</v>
      </c>
      <c r="C251" s="1" t="s">
        <v>721</v>
      </c>
      <c r="D251" s="1" t="s">
        <v>744</v>
      </c>
      <c r="E251" s="1" t="s">
        <v>733</v>
      </c>
      <c r="F251" s="1" t="s">
        <v>939</v>
      </c>
      <c r="G251" s="1">
        <v>23000</v>
      </c>
      <c r="H251" s="1" t="s">
        <v>791</v>
      </c>
      <c r="I251" s="1" t="s">
        <v>15</v>
      </c>
      <c r="J251" s="1" t="s">
        <v>16</v>
      </c>
      <c r="K251" s="1" t="s">
        <v>1139</v>
      </c>
      <c r="L251" s="1" t="s">
        <v>721</v>
      </c>
      <c r="M251" s="1" t="s">
        <v>737</v>
      </c>
      <c r="N251" s="1">
        <v>12</v>
      </c>
      <c r="O251" s="1" t="s">
        <v>733</v>
      </c>
    </row>
    <row r="252" spans="1:15" x14ac:dyDescent="0.25">
      <c r="A252" s="1" t="s">
        <v>657</v>
      </c>
      <c r="B252" s="2">
        <v>43819</v>
      </c>
      <c r="C252" s="1" t="s">
        <v>721</v>
      </c>
      <c r="D252" s="1" t="s">
        <v>744</v>
      </c>
      <c r="E252" s="1" t="s">
        <v>733</v>
      </c>
      <c r="F252" s="1" t="s">
        <v>939</v>
      </c>
      <c r="G252" s="1">
        <v>23000</v>
      </c>
      <c r="H252" s="1" t="s">
        <v>791</v>
      </c>
      <c r="I252" s="1" t="s">
        <v>15</v>
      </c>
      <c r="J252" s="1" t="s">
        <v>16</v>
      </c>
      <c r="K252" s="1" t="s">
        <v>1139</v>
      </c>
      <c r="L252" s="1" t="s">
        <v>721</v>
      </c>
      <c r="M252" s="1" t="s">
        <v>737</v>
      </c>
      <c r="N252" s="1">
        <v>12</v>
      </c>
      <c r="O252" s="1" t="s">
        <v>733</v>
      </c>
    </row>
    <row r="253" spans="1:15" x14ac:dyDescent="0.25">
      <c r="A253" s="1" t="s">
        <v>657</v>
      </c>
      <c r="B253" s="2">
        <v>43819</v>
      </c>
      <c r="C253" s="1" t="s">
        <v>721</v>
      </c>
      <c r="D253" s="1" t="s">
        <v>744</v>
      </c>
      <c r="E253" s="1" t="s">
        <v>733</v>
      </c>
      <c r="F253" s="1" t="s">
        <v>939</v>
      </c>
      <c r="G253" s="1">
        <v>23000</v>
      </c>
      <c r="H253" s="1" t="s">
        <v>791</v>
      </c>
      <c r="I253" s="1" t="s">
        <v>15</v>
      </c>
      <c r="J253" s="1" t="s">
        <v>16</v>
      </c>
      <c r="K253" s="1" t="s">
        <v>1139</v>
      </c>
      <c r="L253" s="1" t="s">
        <v>721</v>
      </c>
      <c r="M253" s="1" t="s">
        <v>737</v>
      </c>
      <c r="N253" s="1">
        <v>12</v>
      </c>
      <c r="O253" s="1" t="s">
        <v>733</v>
      </c>
    </row>
    <row r="254" spans="1:15" x14ac:dyDescent="0.25">
      <c r="A254" s="1" t="s">
        <v>657</v>
      </c>
      <c r="B254" s="2">
        <v>43819</v>
      </c>
      <c r="C254" s="1" t="s">
        <v>721</v>
      </c>
      <c r="D254" s="1" t="s">
        <v>744</v>
      </c>
      <c r="E254" s="1" t="s">
        <v>733</v>
      </c>
      <c r="F254" s="1" t="s">
        <v>939</v>
      </c>
      <c r="G254" s="1">
        <v>23000</v>
      </c>
      <c r="H254" s="1" t="s">
        <v>791</v>
      </c>
      <c r="I254" s="1" t="s">
        <v>15</v>
      </c>
      <c r="J254" s="1" t="s">
        <v>16</v>
      </c>
      <c r="K254" s="1" t="s">
        <v>1139</v>
      </c>
      <c r="L254" s="1" t="s">
        <v>721</v>
      </c>
      <c r="M254" s="1" t="s">
        <v>737</v>
      </c>
      <c r="N254" s="1">
        <v>12</v>
      </c>
      <c r="O254" s="1" t="s">
        <v>733</v>
      </c>
    </row>
    <row r="255" spans="1:15" x14ac:dyDescent="0.25">
      <c r="A255" s="1" t="s">
        <v>657</v>
      </c>
      <c r="B255" s="2">
        <v>43819</v>
      </c>
      <c r="C255" s="1" t="s">
        <v>721</v>
      </c>
      <c r="D255" s="1" t="s">
        <v>744</v>
      </c>
      <c r="E255" s="1" t="s">
        <v>733</v>
      </c>
      <c r="F255" s="1" t="s">
        <v>939</v>
      </c>
      <c r="G255" s="1">
        <v>23000</v>
      </c>
      <c r="H255" s="1" t="s">
        <v>791</v>
      </c>
      <c r="I255" s="1" t="s">
        <v>15</v>
      </c>
      <c r="J255" s="1" t="s">
        <v>16</v>
      </c>
      <c r="K255" s="1" t="s">
        <v>1139</v>
      </c>
      <c r="L255" s="1" t="s">
        <v>721</v>
      </c>
      <c r="M255" s="1" t="s">
        <v>737</v>
      </c>
      <c r="N255" s="1">
        <v>12</v>
      </c>
      <c r="O255" s="1" t="s">
        <v>733</v>
      </c>
    </row>
    <row r="256" spans="1:15" x14ac:dyDescent="0.25">
      <c r="A256" s="1" t="s">
        <v>657</v>
      </c>
      <c r="B256" s="2">
        <v>43819</v>
      </c>
      <c r="C256" s="1" t="s">
        <v>721</v>
      </c>
      <c r="D256" s="1" t="s">
        <v>744</v>
      </c>
      <c r="E256" s="1" t="s">
        <v>733</v>
      </c>
      <c r="F256" s="1" t="s">
        <v>939</v>
      </c>
      <c r="G256" s="1">
        <v>23000</v>
      </c>
      <c r="H256" s="1" t="s">
        <v>791</v>
      </c>
      <c r="I256" s="1" t="s">
        <v>15</v>
      </c>
      <c r="J256" s="1" t="s">
        <v>16</v>
      </c>
      <c r="K256" s="1" t="s">
        <v>1139</v>
      </c>
      <c r="L256" s="1" t="s">
        <v>721</v>
      </c>
      <c r="M256" s="1" t="s">
        <v>737</v>
      </c>
      <c r="N256" s="1">
        <v>12</v>
      </c>
      <c r="O256" s="1" t="s">
        <v>733</v>
      </c>
    </row>
    <row r="257" spans="1:15" x14ac:dyDescent="0.25">
      <c r="A257" s="1" t="s">
        <v>657</v>
      </c>
      <c r="B257" s="2">
        <v>43819</v>
      </c>
      <c r="C257" s="1" t="s">
        <v>721</v>
      </c>
      <c r="D257" s="1" t="s">
        <v>744</v>
      </c>
      <c r="E257" s="1" t="s">
        <v>733</v>
      </c>
      <c r="F257" s="1" t="s">
        <v>939</v>
      </c>
      <c r="G257" s="1">
        <v>23000</v>
      </c>
      <c r="H257" s="1" t="s">
        <v>791</v>
      </c>
      <c r="I257" s="1" t="s">
        <v>15</v>
      </c>
      <c r="J257" s="1" t="s">
        <v>16</v>
      </c>
      <c r="K257" s="1" t="s">
        <v>1139</v>
      </c>
      <c r="L257" s="1" t="s">
        <v>721</v>
      </c>
      <c r="M257" s="1" t="s">
        <v>737</v>
      </c>
      <c r="N257" s="1">
        <v>12</v>
      </c>
      <c r="O257" s="1" t="s">
        <v>733</v>
      </c>
    </row>
    <row r="258" spans="1:15" x14ac:dyDescent="0.25">
      <c r="A258" s="1" t="s">
        <v>657</v>
      </c>
      <c r="B258" s="2">
        <v>43819</v>
      </c>
      <c r="C258" s="1" t="s">
        <v>721</v>
      </c>
      <c r="D258" s="1" t="s">
        <v>744</v>
      </c>
      <c r="E258" s="1" t="s">
        <v>733</v>
      </c>
      <c r="F258" s="1" t="s">
        <v>939</v>
      </c>
      <c r="G258" s="1">
        <v>23000</v>
      </c>
      <c r="H258" s="1" t="s">
        <v>791</v>
      </c>
      <c r="I258" s="1" t="s">
        <v>15</v>
      </c>
      <c r="J258" s="1" t="s">
        <v>16</v>
      </c>
      <c r="K258" s="1" t="s">
        <v>1139</v>
      </c>
      <c r="L258" s="1" t="s">
        <v>721</v>
      </c>
      <c r="M258" s="1" t="s">
        <v>737</v>
      </c>
      <c r="N258" s="1">
        <v>12</v>
      </c>
      <c r="O258" s="1" t="s">
        <v>733</v>
      </c>
    </row>
    <row r="259" spans="1:15" x14ac:dyDescent="0.25">
      <c r="A259" s="1" t="s">
        <v>604</v>
      </c>
      <c r="B259" s="2">
        <v>43761</v>
      </c>
      <c r="C259" s="1" t="s">
        <v>721</v>
      </c>
      <c r="D259" s="1" t="s">
        <v>744</v>
      </c>
      <c r="E259" s="1" t="s">
        <v>731</v>
      </c>
      <c r="F259" s="1" t="s">
        <v>939</v>
      </c>
      <c r="G259" s="1">
        <v>22470</v>
      </c>
      <c r="H259" s="1" t="s">
        <v>791</v>
      </c>
      <c r="I259" s="1" t="s">
        <v>15</v>
      </c>
      <c r="J259" s="1" t="s">
        <v>16</v>
      </c>
      <c r="K259" s="1" t="s">
        <v>1139</v>
      </c>
      <c r="L259" s="1" t="s">
        <v>721</v>
      </c>
      <c r="M259" s="1" t="s">
        <v>737</v>
      </c>
      <c r="N259" s="1">
        <v>10</v>
      </c>
      <c r="O259" s="1" t="s">
        <v>731</v>
      </c>
    </row>
    <row r="260" spans="1:15" x14ac:dyDescent="0.25">
      <c r="A260" s="1" t="s">
        <v>523</v>
      </c>
      <c r="B260" s="2">
        <v>43685</v>
      </c>
      <c r="C260" s="1" t="s">
        <v>721</v>
      </c>
      <c r="D260" s="1" t="s">
        <v>743</v>
      </c>
      <c r="E260" s="1" t="s">
        <v>729</v>
      </c>
      <c r="F260" s="1" t="s">
        <v>939</v>
      </c>
      <c r="G260" s="1">
        <v>21650</v>
      </c>
      <c r="H260" s="1" t="s">
        <v>791</v>
      </c>
      <c r="I260" s="1" t="s">
        <v>15</v>
      </c>
      <c r="J260" s="1" t="s">
        <v>16</v>
      </c>
      <c r="K260" s="1" t="s">
        <v>1139</v>
      </c>
      <c r="L260" s="1" t="s">
        <v>721</v>
      </c>
      <c r="M260" s="1" t="s">
        <v>736</v>
      </c>
      <c r="N260" s="1">
        <v>8</v>
      </c>
      <c r="O260" s="1" t="s">
        <v>729</v>
      </c>
    </row>
    <row r="261" spans="1:15" x14ac:dyDescent="0.25">
      <c r="A261" s="1" t="s">
        <v>523</v>
      </c>
      <c r="B261" s="2">
        <v>43685</v>
      </c>
      <c r="C261" s="1" t="s">
        <v>721</v>
      </c>
      <c r="D261" s="1" t="s">
        <v>743</v>
      </c>
      <c r="E261" s="1" t="s">
        <v>729</v>
      </c>
      <c r="F261" s="1" t="s">
        <v>939</v>
      </c>
      <c r="G261" s="1">
        <v>16450</v>
      </c>
      <c r="H261" s="1" t="s">
        <v>791</v>
      </c>
      <c r="I261" s="1" t="s">
        <v>15</v>
      </c>
      <c r="J261" s="1" t="s">
        <v>16</v>
      </c>
      <c r="K261" s="1" t="s">
        <v>1139</v>
      </c>
      <c r="L261" s="1" t="s">
        <v>721</v>
      </c>
      <c r="M261" s="1" t="s">
        <v>736</v>
      </c>
      <c r="N261" s="1">
        <v>8</v>
      </c>
      <c r="O261" s="1" t="s">
        <v>729</v>
      </c>
    </row>
    <row r="262" spans="1:15" x14ac:dyDescent="0.25">
      <c r="A262" s="1" t="s">
        <v>604</v>
      </c>
      <c r="B262" s="2">
        <v>43761</v>
      </c>
      <c r="C262" s="1" t="s">
        <v>721</v>
      </c>
      <c r="D262" s="1" t="s">
        <v>744</v>
      </c>
      <c r="E262" s="1" t="s">
        <v>731</v>
      </c>
      <c r="F262" s="1" t="s">
        <v>939</v>
      </c>
      <c r="G262" s="1">
        <v>15750</v>
      </c>
      <c r="H262" s="1" t="s">
        <v>791</v>
      </c>
      <c r="I262" s="1" t="s">
        <v>15</v>
      </c>
      <c r="J262" s="1" t="s">
        <v>16</v>
      </c>
      <c r="K262" s="1" t="s">
        <v>1139</v>
      </c>
      <c r="L262" s="1" t="s">
        <v>721</v>
      </c>
      <c r="M262" s="1" t="s">
        <v>737</v>
      </c>
      <c r="N262" s="1">
        <v>10</v>
      </c>
      <c r="O262" s="1" t="s">
        <v>731</v>
      </c>
    </row>
    <row r="263" spans="1:15" x14ac:dyDescent="0.25">
      <c r="A263" s="1" t="s">
        <v>622</v>
      </c>
      <c r="B263" s="2">
        <v>43776</v>
      </c>
      <c r="C263" s="1" t="s">
        <v>721</v>
      </c>
      <c r="D263" s="1" t="s">
        <v>744</v>
      </c>
      <c r="E263" s="1" t="s">
        <v>732</v>
      </c>
      <c r="F263" s="1" t="s">
        <v>939</v>
      </c>
      <c r="G263" s="1">
        <v>10950</v>
      </c>
      <c r="H263" s="1" t="s">
        <v>791</v>
      </c>
      <c r="I263" s="1" t="s">
        <v>15</v>
      </c>
      <c r="J263" s="1" t="s">
        <v>16</v>
      </c>
      <c r="K263" s="1" t="s">
        <v>1139</v>
      </c>
      <c r="L263" s="1" t="s">
        <v>721</v>
      </c>
      <c r="M263" s="1" t="s">
        <v>737</v>
      </c>
      <c r="N263" s="1">
        <v>11</v>
      </c>
      <c r="O263" s="1" t="s">
        <v>732</v>
      </c>
    </row>
    <row r="264" spans="1:15" x14ac:dyDescent="0.25">
      <c r="A264" s="1" t="s">
        <v>622</v>
      </c>
      <c r="B264" s="2">
        <v>43776</v>
      </c>
      <c r="C264" s="1" t="s">
        <v>721</v>
      </c>
      <c r="D264" s="1" t="s">
        <v>744</v>
      </c>
      <c r="E264" s="1" t="s">
        <v>732</v>
      </c>
      <c r="F264" s="1" t="s">
        <v>939</v>
      </c>
      <c r="G264" s="1">
        <v>8550</v>
      </c>
      <c r="H264" s="1" t="s">
        <v>791</v>
      </c>
      <c r="I264" s="1" t="s">
        <v>15</v>
      </c>
      <c r="J264" s="1" t="s">
        <v>16</v>
      </c>
      <c r="K264" s="1" t="s">
        <v>1139</v>
      </c>
      <c r="L264" s="1" t="s">
        <v>721</v>
      </c>
      <c r="M264" s="1" t="s">
        <v>737</v>
      </c>
      <c r="N264" s="1">
        <v>11</v>
      </c>
      <c r="O264" s="1" t="s">
        <v>732</v>
      </c>
    </row>
    <row r="265" spans="1:15" x14ac:dyDescent="0.25">
      <c r="A265" s="1" t="s">
        <v>604</v>
      </c>
      <c r="B265" s="2">
        <v>43761</v>
      </c>
      <c r="C265" s="1" t="s">
        <v>721</v>
      </c>
      <c r="D265" s="1" t="s">
        <v>744</v>
      </c>
      <c r="E265" s="1" t="s">
        <v>731</v>
      </c>
      <c r="F265" s="1" t="s">
        <v>939</v>
      </c>
      <c r="G265" s="1">
        <v>7350</v>
      </c>
      <c r="H265" s="1" t="s">
        <v>791</v>
      </c>
      <c r="I265" s="1" t="s">
        <v>15</v>
      </c>
      <c r="J265" s="1" t="s">
        <v>16</v>
      </c>
      <c r="K265" s="1" t="s">
        <v>1139</v>
      </c>
      <c r="L265" s="1" t="s">
        <v>721</v>
      </c>
      <c r="M265" s="1" t="s">
        <v>737</v>
      </c>
      <c r="N265" s="1">
        <v>10</v>
      </c>
      <c r="O265" s="1" t="s">
        <v>731</v>
      </c>
    </row>
    <row r="266" spans="1:15" x14ac:dyDescent="0.25">
      <c r="A266" s="1" t="s">
        <v>622</v>
      </c>
      <c r="B266" s="2">
        <v>43776</v>
      </c>
      <c r="C266" s="1" t="s">
        <v>721</v>
      </c>
      <c r="D266" s="1" t="s">
        <v>744</v>
      </c>
      <c r="E266" s="1" t="s">
        <v>732</v>
      </c>
      <c r="F266" s="1" t="s">
        <v>939</v>
      </c>
      <c r="G266" s="1">
        <v>7350</v>
      </c>
      <c r="H266" s="1" t="s">
        <v>791</v>
      </c>
      <c r="I266" s="1" t="s">
        <v>15</v>
      </c>
      <c r="J266" s="1" t="s">
        <v>16</v>
      </c>
      <c r="K266" s="1" t="s">
        <v>1139</v>
      </c>
      <c r="L266" s="1" t="s">
        <v>721</v>
      </c>
      <c r="M266" s="1" t="s">
        <v>737</v>
      </c>
      <c r="N266" s="1">
        <v>11</v>
      </c>
      <c r="O266" s="1" t="s">
        <v>732</v>
      </c>
    </row>
    <row r="267" spans="1:15" x14ac:dyDescent="0.25">
      <c r="A267" s="1" t="s">
        <v>657</v>
      </c>
      <c r="B267" s="2">
        <v>43819</v>
      </c>
      <c r="C267" s="1" t="s">
        <v>721</v>
      </c>
      <c r="D267" s="1" t="s">
        <v>744</v>
      </c>
      <c r="E267" s="1" t="s">
        <v>733</v>
      </c>
      <c r="F267" s="1" t="s">
        <v>939</v>
      </c>
      <c r="G267" s="1">
        <v>6200</v>
      </c>
      <c r="H267" s="1" t="s">
        <v>791</v>
      </c>
      <c r="I267" s="1" t="s">
        <v>15</v>
      </c>
      <c r="J267" s="1" t="s">
        <v>16</v>
      </c>
      <c r="K267" s="1" t="s">
        <v>1139</v>
      </c>
      <c r="L267" s="1" t="s">
        <v>721</v>
      </c>
      <c r="M267" s="1" t="s">
        <v>737</v>
      </c>
      <c r="N267" s="1">
        <v>12</v>
      </c>
      <c r="O267" s="1" t="s">
        <v>733</v>
      </c>
    </row>
    <row r="268" spans="1:15" x14ac:dyDescent="0.25">
      <c r="A268" s="1" t="s">
        <v>622</v>
      </c>
      <c r="B268" s="2">
        <v>43776</v>
      </c>
      <c r="C268" s="1" t="s">
        <v>721</v>
      </c>
      <c r="D268" s="1" t="s">
        <v>744</v>
      </c>
      <c r="E268" s="1" t="s">
        <v>732</v>
      </c>
      <c r="F268" s="1" t="s">
        <v>939</v>
      </c>
      <c r="G268" s="1">
        <v>6150</v>
      </c>
      <c r="H268" s="1" t="s">
        <v>791</v>
      </c>
      <c r="I268" s="1" t="s">
        <v>15</v>
      </c>
      <c r="J268" s="1" t="s">
        <v>16</v>
      </c>
      <c r="K268" s="1" t="s">
        <v>1139</v>
      </c>
      <c r="L268" s="1" t="s">
        <v>721</v>
      </c>
      <c r="M268" s="1" t="s">
        <v>737</v>
      </c>
      <c r="N268" s="1">
        <v>11</v>
      </c>
      <c r="O268" s="1" t="s">
        <v>732</v>
      </c>
    </row>
    <row r="269" spans="1:15" x14ac:dyDescent="0.25">
      <c r="A269" s="1" t="s">
        <v>491</v>
      </c>
      <c r="B269" s="2">
        <v>43654</v>
      </c>
      <c r="C269" s="1" t="s">
        <v>721</v>
      </c>
      <c r="D269" s="1" t="s">
        <v>743</v>
      </c>
      <c r="E269" s="1" t="s">
        <v>728</v>
      </c>
      <c r="F269" s="1" t="s">
        <v>939</v>
      </c>
      <c r="G269" s="1">
        <v>5220</v>
      </c>
      <c r="H269" s="1" t="s">
        <v>791</v>
      </c>
      <c r="I269" s="1" t="s">
        <v>15</v>
      </c>
      <c r="J269" s="1" t="s">
        <v>16</v>
      </c>
      <c r="K269" s="1" t="s">
        <v>1139</v>
      </c>
      <c r="L269" s="1" t="s">
        <v>721</v>
      </c>
      <c r="M269" s="1" t="s">
        <v>736</v>
      </c>
      <c r="N269" s="1">
        <v>7</v>
      </c>
      <c r="O269" s="1" t="s">
        <v>728</v>
      </c>
    </row>
    <row r="270" spans="1:15" x14ac:dyDescent="0.25">
      <c r="A270" s="1" t="s">
        <v>241</v>
      </c>
      <c r="B270" s="2">
        <v>43404</v>
      </c>
      <c r="C270" s="1" t="s">
        <v>720</v>
      </c>
      <c r="D270" s="1" t="s">
        <v>744</v>
      </c>
      <c r="E270" s="1" t="s">
        <v>731</v>
      </c>
      <c r="F270" s="1" t="s">
        <v>879</v>
      </c>
      <c r="G270" s="1">
        <v>750000</v>
      </c>
      <c r="H270" s="1" t="s">
        <v>821</v>
      </c>
      <c r="I270" s="1" t="s">
        <v>898</v>
      </c>
      <c r="J270" s="1" t="s">
        <v>9</v>
      </c>
      <c r="K270" s="1" t="s">
        <v>1141</v>
      </c>
      <c r="L270" s="1" t="s">
        <v>720</v>
      </c>
      <c r="M270" s="1" t="s">
        <v>737</v>
      </c>
      <c r="N270" s="1">
        <v>10</v>
      </c>
      <c r="O270" s="1" t="s">
        <v>731</v>
      </c>
    </row>
    <row r="271" spans="1:15" x14ac:dyDescent="0.25">
      <c r="A271" s="1" t="s">
        <v>304</v>
      </c>
      <c r="B271" s="2">
        <v>43451</v>
      </c>
      <c r="C271" s="1" t="s">
        <v>720</v>
      </c>
      <c r="D271" s="1" t="s">
        <v>744</v>
      </c>
      <c r="E271" s="1" t="s">
        <v>733</v>
      </c>
      <c r="F271" s="1" t="s">
        <v>879</v>
      </c>
      <c r="G271" s="1">
        <v>740000</v>
      </c>
      <c r="H271" s="1" t="s">
        <v>828</v>
      </c>
      <c r="I271" s="1" t="s">
        <v>898</v>
      </c>
      <c r="J271" s="1" t="s">
        <v>9</v>
      </c>
      <c r="K271" s="1" t="s">
        <v>1141</v>
      </c>
      <c r="L271" s="1" t="s">
        <v>720</v>
      </c>
      <c r="M271" s="1" t="s">
        <v>737</v>
      </c>
      <c r="N271" s="1">
        <v>12</v>
      </c>
      <c r="O271" s="1" t="s">
        <v>733</v>
      </c>
    </row>
    <row r="272" spans="1:15" x14ac:dyDescent="0.25">
      <c r="A272" s="1" t="s">
        <v>161</v>
      </c>
      <c r="B272" s="2">
        <v>43300</v>
      </c>
      <c r="C272" s="1" t="s">
        <v>720</v>
      </c>
      <c r="D272" s="1" t="s">
        <v>743</v>
      </c>
      <c r="E272" s="1" t="s">
        <v>728</v>
      </c>
      <c r="F272" s="1" t="s">
        <v>879</v>
      </c>
      <c r="G272" s="1">
        <v>675750</v>
      </c>
      <c r="H272" s="1" t="s">
        <v>801</v>
      </c>
      <c r="I272" s="1" t="s">
        <v>898</v>
      </c>
      <c r="J272" s="1" t="s">
        <v>9</v>
      </c>
      <c r="K272" s="1" t="s">
        <v>1138</v>
      </c>
      <c r="L272" s="1" t="s">
        <v>720</v>
      </c>
      <c r="M272" s="1" t="s">
        <v>736</v>
      </c>
      <c r="N272" s="1">
        <v>7</v>
      </c>
      <c r="O272" s="1" t="s">
        <v>728</v>
      </c>
    </row>
    <row r="273" spans="1:15" x14ac:dyDescent="0.25">
      <c r="A273" s="1" t="s">
        <v>311</v>
      </c>
      <c r="B273" s="2">
        <v>43459</v>
      </c>
      <c r="C273" s="1" t="s">
        <v>720</v>
      </c>
      <c r="D273" s="1" t="s">
        <v>744</v>
      </c>
      <c r="E273" s="1" t="s">
        <v>733</v>
      </c>
      <c r="F273" s="1" t="s">
        <v>879</v>
      </c>
      <c r="G273" s="1">
        <v>640000</v>
      </c>
      <c r="H273" s="1" t="s">
        <v>811</v>
      </c>
      <c r="I273" s="1" t="s">
        <v>898</v>
      </c>
      <c r="J273" s="1" t="s">
        <v>9</v>
      </c>
      <c r="K273" s="1" t="s">
        <v>1140</v>
      </c>
      <c r="L273" s="1" t="s">
        <v>720</v>
      </c>
      <c r="M273" s="1" t="s">
        <v>737</v>
      </c>
      <c r="N273" s="1">
        <v>12</v>
      </c>
      <c r="O273" s="1" t="s">
        <v>733</v>
      </c>
    </row>
    <row r="274" spans="1:15" x14ac:dyDescent="0.25">
      <c r="A274" s="1" t="s">
        <v>160</v>
      </c>
      <c r="B274" s="2">
        <v>43300</v>
      </c>
      <c r="C274" s="1" t="s">
        <v>720</v>
      </c>
      <c r="D274" s="1" t="s">
        <v>743</v>
      </c>
      <c r="E274" s="1" t="s">
        <v>728</v>
      </c>
      <c r="F274" s="1" t="s">
        <v>879</v>
      </c>
      <c r="G274" s="1">
        <v>636000</v>
      </c>
      <c r="H274" s="1" t="s">
        <v>800</v>
      </c>
      <c r="I274" s="1" t="s">
        <v>898</v>
      </c>
      <c r="J274" s="1" t="s">
        <v>9</v>
      </c>
      <c r="K274" s="1" t="s">
        <v>1138</v>
      </c>
      <c r="L274" s="1" t="s">
        <v>720</v>
      </c>
      <c r="M274" s="1" t="s">
        <v>736</v>
      </c>
      <c r="N274" s="1">
        <v>7</v>
      </c>
      <c r="O274" s="1" t="s">
        <v>728</v>
      </c>
    </row>
    <row r="275" spans="1:15" x14ac:dyDescent="0.25">
      <c r="A275" s="1" t="s">
        <v>263</v>
      </c>
      <c r="B275" s="2">
        <v>43427</v>
      </c>
      <c r="C275" s="1" t="s">
        <v>720</v>
      </c>
      <c r="D275" s="1" t="s">
        <v>744</v>
      </c>
      <c r="E275" s="1" t="s">
        <v>732</v>
      </c>
      <c r="F275" s="1" t="s">
        <v>879</v>
      </c>
      <c r="G275" s="1">
        <v>594000</v>
      </c>
      <c r="H275" s="1" t="s">
        <v>824</v>
      </c>
      <c r="I275" s="1" t="s">
        <v>898</v>
      </c>
      <c r="J275" s="1" t="s">
        <v>9</v>
      </c>
      <c r="K275" s="1" t="s">
        <v>1141</v>
      </c>
      <c r="L275" s="1" t="s">
        <v>720</v>
      </c>
      <c r="M275" s="1" t="s">
        <v>737</v>
      </c>
      <c r="N275" s="1">
        <v>11</v>
      </c>
      <c r="O275" s="1" t="s">
        <v>732</v>
      </c>
    </row>
    <row r="276" spans="1:15" x14ac:dyDescent="0.25">
      <c r="A276" s="1" t="s">
        <v>254</v>
      </c>
      <c r="B276" s="2">
        <v>43413</v>
      </c>
      <c r="C276" s="1" t="s">
        <v>720</v>
      </c>
      <c r="D276" s="1" t="s">
        <v>744</v>
      </c>
      <c r="E276" s="1" t="s">
        <v>732</v>
      </c>
      <c r="F276" s="1" t="s">
        <v>879</v>
      </c>
      <c r="G276" s="1">
        <v>495000</v>
      </c>
      <c r="H276" s="1" t="s">
        <v>808</v>
      </c>
      <c r="I276" s="1" t="s">
        <v>898</v>
      </c>
      <c r="J276" s="1" t="s">
        <v>16</v>
      </c>
      <c r="K276" s="1" t="s">
        <v>1139</v>
      </c>
      <c r="L276" s="1" t="s">
        <v>720</v>
      </c>
      <c r="M276" s="1" t="s">
        <v>737</v>
      </c>
      <c r="N276" s="1">
        <v>11</v>
      </c>
      <c r="O276" s="1" t="s">
        <v>732</v>
      </c>
    </row>
    <row r="277" spans="1:15" x14ac:dyDescent="0.25">
      <c r="A277" s="1" t="s">
        <v>268</v>
      </c>
      <c r="B277" s="2">
        <v>43431</v>
      </c>
      <c r="C277" s="1" t="s">
        <v>720</v>
      </c>
      <c r="D277" s="1" t="s">
        <v>744</v>
      </c>
      <c r="E277" s="1" t="s">
        <v>732</v>
      </c>
      <c r="F277" s="1" t="s">
        <v>879</v>
      </c>
      <c r="G277" s="1">
        <v>382500</v>
      </c>
      <c r="H277" s="1" t="s">
        <v>825</v>
      </c>
      <c r="I277" s="1" t="s">
        <v>898</v>
      </c>
      <c r="J277" s="1" t="s">
        <v>9</v>
      </c>
      <c r="K277" s="1" t="s">
        <v>1141</v>
      </c>
      <c r="L277" s="1" t="s">
        <v>720</v>
      </c>
      <c r="M277" s="1" t="s">
        <v>737</v>
      </c>
      <c r="N277" s="1">
        <v>11</v>
      </c>
      <c r="O277" s="1" t="s">
        <v>732</v>
      </c>
    </row>
    <row r="278" spans="1:15" x14ac:dyDescent="0.25">
      <c r="A278" s="1" t="s">
        <v>277</v>
      </c>
      <c r="B278" s="2">
        <v>43434</v>
      </c>
      <c r="C278" s="1" t="s">
        <v>720</v>
      </c>
      <c r="D278" s="1" t="s">
        <v>744</v>
      </c>
      <c r="E278" s="1" t="s">
        <v>732</v>
      </c>
      <c r="F278" s="1" t="s">
        <v>879</v>
      </c>
      <c r="G278" s="1">
        <v>382500</v>
      </c>
      <c r="H278" s="1" t="s">
        <v>826</v>
      </c>
      <c r="I278" s="1" t="s">
        <v>898</v>
      </c>
      <c r="J278" s="1" t="s">
        <v>9</v>
      </c>
      <c r="K278" s="1" t="s">
        <v>1141</v>
      </c>
      <c r="L278" s="1" t="s">
        <v>720</v>
      </c>
      <c r="M278" s="1" t="s">
        <v>737</v>
      </c>
      <c r="N278" s="1">
        <v>11</v>
      </c>
      <c r="O278" s="1" t="s">
        <v>732</v>
      </c>
    </row>
    <row r="279" spans="1:15" x14ac:dyDescent="0.25">
      <c r="A279" s="1" t="s">
        <v>285</v>
      </c>
      <c r="B279" s="2">
        <v>43441</v>
      </c>
      <c r="C279" s="1" t="s">
        <v>720</v>
      </c>
      <c r="D279" s="1" t="s">
        <v>744</v>
      </c>
      <c r="E279" s="1" t="s">
        <v>733</v>
      </c>
      <c r="F279" s="1" t="s">
        <v>879</v>
      </c>
      <c r="G279" s="1">
        <v>285000</v>
      </c>
      <c r="H279" s="1" t="s">
        <v>804</v>
      </c>
      <c r="I279" s="1" t="s">
        <v>898</v>
      </c>
      <c r="J279" s="1" t="s">
        <v>16</v>
      </c>
      <c r="K279" s="1" t="s">
        <v>1141</v>
      </c>
      <c r="L279" s="1" t="s">
        <v>720</v>
      </c>
      <c r="M279" s="1" t="s">
        <v>737</v>
      </c>
      <c r="N279" s="1">
        <v>12</v>
      </c>
      <c r="O279" s="1" t="s">
        <v>733</v>
      </c>
    </row>
    <row r="280" spans="1:15" x14ac:dyDescent="0.25">
      <c r="A280" s="1" t="s">
        <v>187</v>
      </c>
      <c r="B280" s="2">
        <v>43341</v>
      </c>
      <c r="C280" s="1" t="s">
        <v>720</v>
      </c>
      <c r="D280" s="1" t="s">
        <v>743</v>
      </c>
      <c r="E280" s="1" t="s">
        <v>729</v>
      </c>
      <c r="F280" s="1" t="s">
        <v>879</v>
      </c>
      <c r="G280" s="1">
        <v>280000</v>
      </c>
      <c r="H280" s="1" t="s">
        <v>808</v>
      </c>
      <c r="I280" s="1" t="s">
        <v>898</v>
      </c>
      <c r="J280" s="1" t="s">
        <v>16</v>
      </c>
      <c r="K280" s="1" t="s">
        <v>1139</v>
      </c>
      <c r="L280" s="1" t="s">
        <v>720</v>
      </c>
      <c r="M280" s="1" t="s">
        <v>736</v>
      </c>
      <c r="N280" s="1">
        <v>8</v>
      </c>
      <c r="O280" s="1" t="s">
        <v>729</v>
      </c>
    </row>
    <row r="281" spans="1:15" x14ac:dyDescent="0.25">
      <c r="A281" s="1" t="s">
        <v>165</v>
      </c>
      <c r="B281" s="2">
        <v>43308</v>
      </c>
      <c r="C281" s="1" t="s">
        <v>720</v>
      </c>
      <c r="D281" s="1" t="s">
        <v>743</v>
      </c>
      <c r="E281" s="1" t="s">
        <v>728</v>
      </c>
      <c r="F281" s="1" t="s">
        <v>879</v>
      </c>
      <c r="G281" s="1">
        <v>278000</v>
      </c>
      <c r="H281" s="1" t="s">
        <v>802</v>
      </c>
      <c r="I281" s="1" t="s">
        <v>898</v>
      </c>
      <c r="J281" s="1" t="s">
        <v>16</v>
      </c>
      <c r="K281" s="1" t="s">
        <v>1138</v>
      </c>
      <c r="L281" s="1" t="s">
        <v>720</v>
      </c>
      <c r="M281" s="1" t="s">
        <v>736</v>
      </c>
      <c r="N281" s="1">
        <v>7</v>
      </c>
      <c r="O281" s="1" t="s">
        <v>728</v>
      </c>
    </row>
    <row r="282" spans="1:15" x14ac:dyDescent="0.25">
      <c r="A282" s="1" t="s">
        <v>167</v>
      </c>
      <c r="B282" s="2">
        <v>43308</v>
      </c>
      <c r="C282" s="1" t="s">
        <v>720</v>
      </c>
      <c r="D282" s="1" t="s">
        <v>743</v>
      </c>
      <c r="E282" s="1" t="s">
        <v>728</v>
      </c>
      <c r="F282" s="1" t="s">
        <v>879</v>
      </c>
      <c r="G282" s="1">
        <v>258000</v>
      </c>
      <c r="H282" s="1" t="s">
        <v>803</v>
      </c>
      <c r="I282" s="1" t="s">
        <v>898</v>
      </c>
      <c r="J282" s="1" t="s">
        <v>9</v>
      </c>
      <c r="K282" s="1" t="s">
        <v>1138</v>
      </c>
      <c r="L282" s="1" t="s">
        <v>720</v>
      </c>
      <c r="M282" s="1" t="s">
        <v>736</v>
      </c>
      <c r="N282" s="1">
        <v>7</v>
      </c>
      <c r="O282" s="1" t="s">
        <v>728</v>
      </c>
    </row>
    <row r="283" spans="1:15" x14ac:dyDescent="0.25">
      <c r="A283" s="1" t="s">
        <v>173</v>
      </c>
      <c r="B283" s="2">
        <v>43322</v>
      </c>
      <c r="C283" s="1" t="s">
        <v>720</v>
      </c>
      <c r="D283" s="1" t="s">
        <v>743</v>
      </c>
      <c r="E283" s="1" t="s">
        <v>729</v>
      </c>
      <c r="F283" s="1" t="s">
        <v>879</v>
      </c>
      <c r="G283" s="1">
        <v>254940.43</v>
      </c>
      <c r="H283" s="1" t="s">
        <v>817</v>
      </c>
      <c r="I283" s="1" t="s">
        <v>898</v>
      </c>
      <c r="J283" s="1" t="s">
        <v>9</v>
      </c>
      <c r="K283" s="1" t="s">
        <v>1141</v>
      </c>
      <c r="L283" s="1" t="s">
        <v>720</v>
      </c>
      <c r="M283" s="1" t="s">
        <v>736</v>
      </c>
      <c r="N283" s="1">
        <v>8</v>
      </c>
      <c r="O283" s="1" t="s">
        <v>729</v>
      </c>
    </row>
    <row r="284" spans="1:15" x14ac:dyDescent="0.25">
      <c r="A284" s="1" t="s">
        <v>223</v>
      </c>
      <c r="B284" s="2">
        <v>43384</v>
      </c>
      <c r="C284" s="1" t="s">
        <v>720</v>
      </c>
      <c r="D284" s="1" t="s">
        <v>744</v>
      </c>
      <c r="E284" s="1" t="s">
        <v>731</v>
      </c>
      <c r="F284" s="1" t="s">
        <v>879</v>
      </c>
      <c r="G284" s="1">
        <v>248000</v>
      </c>
      <c r="H284" s="1" t="s">
        <v>795</v>
      </c>
      <c r="I284" s="1" t="s">
        <v>898</v>
      </c>
      <c r="J284" s="1" t="s">
        <v>16</v>
      </c>
      <c r="K284" s="1" t="s">
        <v>1138</v>
      </c>
      <c r="L284" s="1" t="s">
        <v>720</v>
      </c>
      <c r="M284" s="1" t="s">
        <v>737</v>
      </c>
      <c r="N284" s="1">
        <v>10</v>
      </c>
      <c r="O284" s="1" t="s">
        <v>731</v>
      </c>
    </row>
    <row r="285" spans="1:15" x14ac:dyDescent="0.25">
      <c r="A285" s="1" t="s">
        <v>144</v>
      </c>
      <c r="B285" s="2">
        <v>43285</v>
      </c>
      <c r="C285" s="1" t="s">
        <v>720</v>
      </c>
      <c r="D285" s="1" t="s">
        <v>743</v>
      </c>
      <c r="E285" s="1" t="s">
        <v>728</v>
      </c>
      <c r="F285" s="1" t="s">
        <v>879</v>
      </c>
      <c r="G285" s="1">
        <v>247500</v>
      </c>
      <c r="H285" s="1" t="s">
        <v>841</v>
      </c>
      <c r="I285" s="1" t="s">
        <v>898</v>
      </c>
      <c r="J285" s="1" t="s">
        <v>9</v>
      </c>
      <c r="K285" s="1" t="s">
        <v>1138</v>
      </c>
      <c r="L285" s="1" t="s">
        <v>720</v>
      </c>
      <c r="M285" s="1" t="s">
        <v>736</v>
      </c>
      <c r="N285" s="1">
        <v>7</v>
      </c>
      <c r="O285" s="1" t="s">
        <v>728</v>
      </c>
    </row>
    <row r="286" spans="1:15" x14ac:dyDescent="0.25">
      <c r="A286" s="1" t="s">
        <v>257</v>
      </c>
      <c r="B286" s="2">
        <v>43417</v>
      </c>
      <c r="C286" s="1" t="s">
        <v>720</v>
      </c>
      <c r="D286" s="1" t="s">
        <v>744</v>
      </c>
      <c r="E286" s="1" t="s">
        <v>732</v>
      </c>
      <c r="F286" s="1" t="s">
        <v>879</v>
      </c>
      <c r="G286" s="1">
        <v>230000</v>
      </c>
      <c r="H286" s="1" t="s">
        <v>807</v>
      </c>
      <c r="I286" s="1" t="s">
        <v>898</v>
      </c>
      <c r="J286" s="1" t="s">
        <v>9</v>
      </c>
      <c r="K286" s="1" t="s">
        <v>1141</v>
      </c>
      <c r="L286" s="1" t="s">
        <v>720</v>
      </c>
      <c r="M286" s="1" t="s">
        <v>737</v>
      </c>
      <c r="N286" s="1">
        <v>11</v>
      </c>
      <c r="O286" s="1" t="s">
        <v>732</v>
      </c>
    </row>
    <row r="287" spans="1:15" x14ac:dyDescent="0.25">
      <c r="A287" s="1" t="s">
        <v>267</v>
      </c>
      <c r="B287" s="2">
        <v>43431</v>
      </c>
      <c r="C287" s="1" t="s">
        <v>720</v>
      </c>
      <c r="D287" s="1" t="s">
        <v>744</v>
      </c>
      <c r="E287" s="1" t="s">
        <v>732</v>
      </c>
      <c r="F287" s="1" t="s">
        <v>879</v>
      </c>
      <c r="G287" s="1">
        <v>224000</v>
      </c>
      <c r="H287" s="1" t="s">
        <v>818</v>
      </c>
      <c r="I287" s="1" t="s">
        <v>898</v>
      </c>
      <c r="J287" s="1" t="s">
        <v>16</v>
      </c>
      <c r="K287" s="1" t="s">
        <v>1141</v>
      </c>
      <c r="L287" s="1" t="s">
        <v>720</v>
      </c>
      <c r="M287" s="1" t="s">
        <v>737</v>
      </c>
      <c r="N287" s="1">
        <v>11</v>
      </c>
      <c r="O287" s="1" t="s">
        <v>732</v>
      </c>
    </row>
    <row r="288" spans="1:15" x14ac:dyDescent="0.25">
      <c r="A288" s="1" t="s">
        <v>185</v>
      </c>
      <c r="B288" s="2">
        <v>43341</v>
      </c>
      <c r="C288" s="1" t="s">
        <v>720</v>
      </c>
      <c r="D288" s="1" t="s">
        <v>743</v>
      </c>
      <c r="E288" s="1" t="s">
        <v>729</v>
      </c>
      <c r="F288" s="1" t="s">
        <v>879</v>
      </c>
      <c r="G288" s="1">
        <v>221200</v>
      </c>
      <c r="H288" s="1" t="s">
        <v>795</v>
      </c>
      <c r="I288" s="1" t="s">
        <v>898</v>
      </c>
      <c r="J288" s="1" t="s">
        <v>16</v>
      </c>
      <c r="K288" s="1" t="s">
        <v>1138</v>
      </c>
      <c r="L288" s="1" t="s">
        <v>720</v>
      </c>
      <c r="M288" s="1" t="s">
        <v>736</v>
      </c>
      <c r="N288" s="1">
        <v>8</v>
      </c>
      <c r="O288" s="1" t="s">
        <v>729</v>
      </c>
    </row>
    <row r="289" spans="1:15" x14ac:dyDescent="0.25">
      <c r="A289" s="1" t="s">
        <v>174</v>
      </c>
      <c r="B289" s="2">
        <v>43322</v>
      </c>
      <c r="C289" s="1" t="s">
        <v>720</v>
      </c>
      <c r="D289" s="1" t="s">
        <v>743</v>
      </c>
      <c r="E289" s="1" t="s">
        <v>729</v>
      </c>
      <c r="F289" s="1" t="s">
        <v>879</v>
      </c>
      <c r="G289" s="1">
        <v>208263.83</v>
      </c>
      <c r="H289" s="1" t="s">
        <v>175</v>
      </c>
      <c r="I289" s="1" t="s">
        <v>898</v>
      </c>
      <c r="J289" s="1" t="s">
        <v>9</v>
      </c>
      <c r="K289" s="1" t="s">
        <v>1141</v>
      </c>
      <c r="L289" s="1" t="s">
        <v>720</v>
      </c>
      <c r="M289" s="1" t="s">
        <v>736</v>
      </c>
      <c r="N289" s="1">
        <v>8</v>
      </c>
      <c r="O289" s="1" t="s">
        <v>729</v>
      </c>
    </row>
    <row r="290" spans="1:15" x14ac:dyDescent="0.25">
      <c r="A290" s="1" t="s">
        <v>246</v>
      </c>
      <c r="B290" s="2">
        <v>43404</v>
      </c>
      <c r="C290" s="1" t="s">
        <v>720</v>
      </c>
      <c r="D290" s="1" t="s">
        <v>744</v>
      </c>
      <c r="E290" s="1" t="s">
        <v>731</v>
      </c>
      <c r="F290" s="1" t="s">
        <v>879</v>
      </c>
      <c r="G290" s="1">
        <v>206000</v>
      </c>
      <c r="H290" s="1" t="s">
        <v>823</v>
      </c>
      <c r="I290" s="1" t="s">
        <v>898</v>
      </c>
      <c r="J290" s="1" t="s">
        <v>9</v>
      </c>
      <c r="K290" s="1" t="s">
        <v>1141</v>
      </c>
      <c r="L290" s="1" t="s">
        <v>720</v>
      </c>
      <c r="M290" s="1" t="s">
        <v>737</v>
      </c>
      <c r="N290" s="1">
        <v>10</v>
      </c>
      <c r="O290" s="1" t="s">
        <v>731</v>
      </c>
    </row>
    <row r="291" spans="1:15" x14ac:dyDescent="0.25">
      <c r="A291" s="1" t="s">
        <v>171</v>
      </c>
      <c r="B291" s="2">
        <v>43314</v>
      </c>
      <c r="C291" s="1" t="s">
        <v>720</v>
      </c>
      <c r="D291" s="1" t="s">
        <v>743</v>
      </c>
      <c r="E291" s="1" t="s">
        <v>729</v>
      </c>
      <c r="F291" s="1" t="s">
        <v>879</v>
      </c>
      <c r="G291" s="1">
        <v>200000</v>
      </c>
      <c r="H291" s="1" t="s">
        <v>805</v>
      </c>
      <c r="I291" s="1" t="s">
        <v>898</v>
      </c>
      <c r="J291" s="1" t="s">
        <v>9</v>
      </c>
      <c r="K291" s="1" t="s">
        <v>1138</v>
      </c>
      <c r="L291" s="1" t="s">
        <v>720</v>
      </c>
      <c r="M291" s="1" t="s">
        <v>736</v>
      </c>
      <c r="N291" s="1">
        <v>8</v>
      </c>
      <c r="O291" s="1" t="s">
        <v>729</v>
      </c>
    </row>
    <row r="292" spans="1:15" x14ac:dyDescent="0.25">
      <c r="A292" s="1" t="s">
        <v>157</v>
      </c>
      <c r="B292" s="2">
        <v>43294</v>
      </c>
      <c r="C292" s="1" t="s">
        <v>720</v>
      </c>
      <c r="D292" s="1" t="s">
        <v>743</v>
      </c>
      <c r="E292" s="1" t="s">
        <v>728</v>
      </c>
      <c r="F292" s="1" t="s">
        <v>879</v>
      </c>
      <c r="G292" s="1">
        <v>188775</v>
      </c>
      <c r="H292" s="1" t="s">
        <v>799</v>
      </c>
      <c r="I292" s="1" t="s">
        <v>898</v>
      </c>
      <c r="J292" s="1" t="s">
        <v>9</v>
      </c>
      <c r="K292" s="1" t="s">
        <v>1138</v>
      </c>
      <c r="L292" s="1" t="s">
        <v>720</v>
      </c>
      <c r="M292" s="1" t="s">
        <v>736</v>
      </c>
      <c r="N292" s="1">
        <v>7</v>
      </c>
      <c r="O292" s="1" t="s">
        <v>728</v>
      </c>
    </row>
    <row r="293" spans="1:15" x14ac:dyDescent="0.25">
      <c r="A293" s="1" t="s">
        <v>245</v>
      </c>
      <c r="B293" s="2">
        <v>43404</v>
      </c>
      <c r="C293" s="1" t="s">
        <v>720</v>
      </c>
      <c r="D293" s="1" t="s">
        <v>744</v>
      </c>
      <c r="E293" s="1" t="s">
        <v>731</v>
      </c>
      <c r="F293" s="1" t="s">
        <v>879</v>
      </c>
      <c r="G293" s="1">
        <v>185000</v>
      </c>
      <c r="H293" s="1" t="s">
        <v>822</v>
      </c>
      <c r="I293" s="1" t="s">
        <v>898</v>
      </c>
      <c r="J293" s="1" t="s">
        <v>16</v>
      </c>
      <c r="K293" s="1" t="s">
        <v>1141</v>
      </c>
      <c r="L293" s="1" t="s">
        <v>720</v>
      </c>
      <c r="M293" s="1" t="s">
        <v>737</v>
      </c>
      <c r="N293" s="1">
        <v>10</v>
      </c>
      <c r="O293" s="1" t="s">
        <v>731</v>
      </c>
    </row>
    <row r="294" spans="1:15" x14ac:dyDescent="0.25">
      <c r="A294" s="1" t="s">
        <v>87</v>
      </c>
      <c r="B294" s="2">
        <v>43200</v>
      </c>
      <c r="C294" s="1" t="s">
        <v>720</v>
      </c>
      <c r="D294" s="1" t="s">
        <v>742</v>
      </c>
      <c r="E294" s="1" t="s">
        <v>725</v>
      </c>
      <c r="F294" s="1" t="s">
        <v>879</v>
      </c>
      <c r="G294" s="1">
        <v>161825</v>
      </c>
      <c r="H294" s="1" t="s">
        <v>795</v>
      </c>
      <c r="I294" s="1" t="s">
        <v>898</v>
      </c>
      <c r="J294" s="1" t="s">
        <v>16</v>
      </c>
      <c r="K294" s="1" t="s">
        <v>1138</v>
      </c>
      <c r="L294" s="1" t="s">
        <v>720</v>
      </c>
      <c r="M294" s="1" t="s">
        <v>735</v>
      </c>
      <c r="N294" s="1">
        <v>4</v>
      </c>
      <c r="O294" s="1" t="s">
        <v>725</v>
      </c>
    </row>
    <row r="295" spans="1:15" x14ac:dyDescent="0.25">
      <c r="A295" s="1" t="s">
        <v>215</v>
      </c>
      <c r="B295" s="2">
        <v>43378</v>
      </c>
      <c r="C295" s="1" t="s">
        <v>720</v>
      </c>
      <c r="D295" s="1" t="s">
        <v>744</v>
      </c>
      <c r="E295" s="1" t="s">
        <v>731</v>
      </c>
      <c r="F295" s="1" t="s">
        <v>879</v>
      </c>
      <c r="G295" s="1">
        <v>160000</v>
      </c>
      <c r="H295" s="1" t="s">
        <v>818</v>
      </c>
      <c r="I295" s="1" t="s">
        <v>898</v>
      </c>
      <c r="J295" s="1" t="s">
        <v>16</v>
      </c>
      <c r="K295" s="1" t="s">
        <v>1141</v>
      </c>
      <c r="L295" s="1" t="s">
        <v>720</v>
      </c>
      <c r="M295" s="1" t="s">
        <v>737</v>
      </c>
      <c r="N295" s="1">
        <v>10</v>
      </c>
      <c r="O295" s="1" t="s">
        <v>731</v>
      </c>
    </row>
    <row r="296" spans="1:15" x14ac:dyDescent="0.25">
      <c r="A296" s="1" t="s">
        <v>231</v>
      </c>
      <c r="B296" s="2">
        <v>43390</v>
      </c>
      <c r="C296" s="1" t="s">
        <v>720</v>
      </c>
      <c r="D296" s="1" t="s">
        <v>744</v>
      </c>
      <c r="E296" s="1" t="s">
        <v>731</v>
      </c>
      <c r="F296" s="1" t="s">
        <v>879</v>
      </c>
      <c r="G296" s="1">
        <v>153000</v>
      </c>
      <c r="H296" s="1" t="s">
        <v>820</v>
      </c>
      <c r="I296" s="1" t="s">
        <v>898</v>
      </c>
      <c r="J296" s="1" t="s">
        <v>9</v>
      </c>
      <c r="K296" s="1" t="s">
        <v>1141</v>
      </c>
      <c r="L296" s="1" t="s">
        <v>720</v>
      </c>
      <c r="M296" s="1" t="s">
        <v>737</v>
      </c>
      <c r="N296" s="1">
        <v>10</v>
      </c>
      <c r="O296" s="1" t="s">
        <v>731</v>
      </c>
    </row>
    <row r="297" spans="1:15" x14ac:dyDescent="0.25">
      <c r="A297" s="1" t="s">
        <v>219</v>
      </c>
      <c r="B297" s="2">
        <v>43383</v>
      </c>
      <c r="C297" s="1" t="s">
        <v>720</v>
      </c>
      <c r="D297" s="1" t="s">
        <v>744</v>
      </c>
      <c r="E297" s="1" t="s">
        <v>731</v>
      </c>
      <c r="F297" s="1" t="s">
        <v>879</v>
      </c>
      <c r="G297" s="1">
        <v>139000</v>
      </c>
      <c r="H297" s="1" t="s">
        <v>819</v>
      </c>
      <c r="I297" s="1" t="s">
        <v>898</v>
      </c>
      <c r="J297" s="1" t="s">
        <v>9</v>
      </c>
      <c r="K297" s="1" t="s">
        <v>1141</v>
      </c>
      <c r="L297" s="1" t="s">
        <v>720</v>
      </c>
      <c r="M297" s="1" t="s">
        <v>737</v>
      </c>
      <c r="N297" s="1">
        <v>10</v>
      </c>
      <c r="O297" s="1" t="s">
        <v>731</v>
      </c>
    </row>
    <row r="298" spans="1:15" x14ac:dyDescent="0.25">
      <c r="A298" s="1" t="s">
        <v>294</v>
      </c>
      <c r="B298" s="2">
        <v>43445</v>
      </c>
      <c r="C298" s="1" t="s">
        <v>720</v>
      </c>
      <c r="D298" s="1" t="s">
        <v>744</v>
      </c>
      <c r="E298" s="1" t="s">
        <v>733</v>
      </c>
      <c r="F298" s="1" t="s">
        <v>879</v>
      </c>
      <c r="G298" s="1">
        <v>139000</v>
      </c>
      <c r="H298" s="1" t="s">
        <v>827</v>
      </c>
      <c r="I298" s="1" t="s">
        <v>898</v>
      </c>
      <c r="J298" s="1" t="s">
        <v>9</v>
      </c>
      <c r="K298" s="1" t="s">
        <v>1141</v>
      </c>
      <c r="L298" s="1" t="s">
        <v>720</v>
      </c>
      <c r="M298" s="1" t="s">
        <v>737</v>
      </c>
      <c r="N298" s="1">
        <v>12</v>
      </c>
      <c r="O298" s="1" t="s">
        <v>733</v>
      </c>
    </row>
    <row r="299" spans="1:15" x14ac:dyDescent="0.25">
      <c r="A299" s="1" t="s">
        <v>195</v>
      </c>
      <c r="B299" s="2">
        <v>43354</v>
      </c>
      <c r="C299" s="1" t="s">
        <v>720</v>
      </c>
      <c r="D299" s="1" t="s">
        <v>743</v>
      </c>
      <c r="E299" s="1" t="s">
        <v>730</v>
      </c>
      <c r="F299" s="1" t="s">
        <v>879</v>
      </c>
      <c r="G299" s="1">
        <v>136000</v>
      </c>
      <c r="H299" s="1" t="s">
        <v>810</v>
      </c>
      <c r="I299" s="1" t="s">
        <v>898</v>
      </c>
      <c r="J299" s="1" t="s">
        <v>9</v>
      </c>
      <c r="K299" s="1" t="s">
        <v>1138</v>
      </c>
      <c r="L299" s="1" t="s">
        <v>720</v>
      </c>
      <c r="M299" s="1" t="s">
        <v>736</v>
      </c>
      <c r="N299" s="1">
        <v>9</v>
      </c>
      <c r="O299" s="1" t="s">
        <v>730</v>
      </c>
    </row>
    <row r="300" spans="1:15" x14ac:dyDescent="0.25">
      <c r="A300" s="1" t="s">
        <v>194</v>
      </c>
      <c r="B300" s="2">
        <v>43353</v>
      </c>
      <c r="C300" s="1" t="s">
        <v>720</v>
      </c>
      <c r="D300" s="1" t="s">
        <v>743</v>
      </c>
      <c r="E300" s="1" t="s">
        <v>730</v>
      </c>
      <c r="F300" s="1" t="s">
        <v>879</v>
      </c>
      <c r="G300" s="1">
        <v>132300</v>
      </c>
      <c r="H300" s="1" t="s">
        <v>809</v>
      </c>
      <c r="I300" s="1" t="s">
        <v>898</v>
      </c>
      <c r="J300" s="1" t="s">
        <v>9</v>
      </c>
      <c r="K300" s="1" t="s">
        <v>1138</v>
      </c>
      <c r="L300" s="1" t="s">
        <v>720</v>
      </c>
      <c r="M300" s="1" t="s">
        <v>736</v>
      </c>
      <c r="N300" s="1">
        <v>9</v>
      </c>
      <c r="O300" s="1" t="s">
        <v>730</v>
      </c>
    </row>
    <row r="301" spans="1:15" x14ac:dyDescent="0.25">
      <c r="A301" s="1" t="s">
        <v>179</v>
      </c>
      <c r="B301" s="2">
        <v>43327</v>
      </c>
      <c r="C301" s="1" t="s">
        <v>720</v>
      </c>
      <c r="D301" s="1" t="s">
        <v>743</v>
      </c>
      <c r="E301" s="1" t="s">
        <v>729</v>
      </c>
      <c r="F301" s="1" t="s">
        <v>879</v>
      </c>
      <c r="G301" s="1">
        <v>129300</v>
      </c>
      <c r="H301" s="1" t="s">
        <v>807</v>
      </c>
      <c r="I301" s="1" t="s">
        <v>898</v>
      </c>
      <c r="J301" s="1" t="s">
        <v>9</v>
      </c>
      <c r="K301" s="1" t="s">
        <v>1138</v>
      </c>
      <c r="L301" s="1" t="s">
        <v>720</v>
      </c>
      <c r="M301" s="1" t="s">
        <v>736</v>
      </c>
      <c r="N301" s="1">
        <v>8</v>
      </c>
      <c r="O301" s="1" t="s">
        <v>729</v>
      </c>
    </row>
    <row r="302" spans="1:15" x14ac:dyDescent="0.25">
      <c r="A302" s="1" t="s">
        <v>207</v>
      </c>
      <c r="B302" s="2">
        <v>43375</v>
      </c>
      <c r="C302" s="1" t="s">
        <v>720</v>
      </c>
      <c r="D302" s="1" t="s">
        <v>744</v>
      </c>
      <c r="E302" s="1" t="s">
        <v>731</v>
      </c>
      <c r="F302" s="1" t="s">
        <v>879</v>
      </c>
      <c r="G302" s="1">
        <v>128100</v>
      </c>
      <c r="H302" s="1" t="s">
        <v>802</v>
      </c>
      <c r="I302" s="1" t="s">
        <v>898</v>
      </c>
      <c r="J302" s="1" t="s">
        <v>16</v>
      </c>
      <c r="K302" s="1" t="s">
        <v>1141</v>
      </c>
      <c r="L302" s="1" t="s">
        <v>720</v>
      </c>
      <c r="M302" s="1" t="s">
        <v>737</v>
      </c>
      <c r="N302" s="1">
        <v>10</v>
      </c>
      <c r="O302" s="1" t="s">
        <v>731</v>
      </c>
    </row>
    <row r="303" spans="1:15" x14ac:dyDescent="0.25">
      <c r="A303" s="1" t="s">
        <v>130</v>
      </c>
      <c r="B303" s="2">
        <v>43256</v>
      </c>
      <c r="C303" s="1" t="s">
        <v>720</v>
      </c>
      <c r="D303" s="1" t="s">
        <v>742</v>
      </c>
      <c r="E303" s="1" t="s">
        <v>727</v>
      </c>
      <c r="F303" s="1" t="s">
        <v>879</v>
      </c>
      <c r="G303" s="1">
        <v>123000</v>
      </c>
      <c r="H303" s="1" t="s">
        <v>798</v>
      </c>
      <c r="I303" s="1" t="s">
        <v>898</v>
      </c>
      <c r="J303" s="1" t="s">
        <v>16</v>
      </c>
      <c r="K303" s="1" t="s">
        <v>1138</v>
      </c>
      <c r="L303" s="1" t="s">
        <v>720</v>
      </c>
      <c r="M303" s="1" t="s">
        <v>735</v>
      </c>
      <c r="N303" s="1">
        <v>6</v>
      </c>
      <c r="O303" s="1" t="s">
        <v>727</v>
      </c>
    </row>
    <row r="304" spans="1:15" x14ac:dyDescent="0.25">
      <c r="A304" s="1" t="s">
        <v>247</v>
      </c>
      <c r="B304" s="2">
        <v>43404</v>
      </c>
      <c r="C304" s="1" t="s">
        <v>720</v>
      </c>
      <c r="D304" s="1" t="s">
        <v>744</v>
      </c>
      <c r="E304" s="1" t="s">
        <v>731</v>
      </c>
      <c r="F304" s="1" t="s">
        <v>879</v>
      </c>
      <c r="G304" s="1">
        <v>116000</v>
      </c>
      <c r="H304" s="1" t="s">
        <v>795</v>
      </c>
      <c r="I304" s="1" t="s">
        <v>898</v>
      </c>
      <c r="J304" s="1" t="s">
        <v>16</v>
      </c>
      <c r="K304" s="1" t="s">
        <v>1138</v>
      </c>
      <c r="L304" s="1" t="s">
        <v>720</v>
      </c>
      <c r="M304" s="1" t="s">
        <v>737</v>
      </c>
      <c r="N304" s="1">
        <v>10</v>
      </c>
      <c r="O304" s="1" t="s">
        <v>731</v>
      </c>
    </row>
    <row r="305" spans="1:15" x14ac:dyDescent="0.25">
      <c r="A305" s="1" t="s">
        <v>168</v>
      </c>
      <c r="B305" s="2">
        <v>43308</v>
      </c>
      <c r="C305" s="1" t="s">
        <v>720</v>
      </c>
      <c r="D305" s="1" t="s">
        <v>743</v>
      </c>
      <c r="E305" s="1" t="s">
        <v>728</v>
      </c>
      <c r="F305" s="1" t="s">
        <v>879</v>
      </c>
      <c r="G305" s="1">
        <v>107250</v>
      </c>
      <c r="H305" s="1" t="s">
        <v>804</v>
      </c>
      <c r="I305" s="1" t="s">
        <v>898</v>
      </c>
      <c r="J305" s="1" t="s">
        <v>16</v>
      </c>
      <c r="K305" s="1" t="s">
        <v>1138</v>
      </c>
      <c r="L305" s="1" t="s">
        <v>720</v>
      </c>
      <c r="M305" s="1" t="s">
        <v>736</v>
      </c>
      <c r="N305" s="1">
        <v>7</v>
      </c>
      <c r="O305" s="1" t="s">
        <v>728</v>
      </c>
    </row>
    <row r="306" spans="1:15" x14ac:dyDescent="0.25">
      <c r="A306" s="1" t="s">
        <v>127</v>
      </c>
      <c r="B306" s="2">
        <v>43251</v>
      </c>
      <c r="C306" s="1" t="s">
        <v>720</v>
      </c>
      <c r="D306" s="1" t="s">
        <v>742</v>
      </c>
      <c r="E306" s="1" t="s">
        <v>726</v>
      </c>
      <c r="F306" s="1" t="s">
        <v>879</v>
      </c>
      <c r="G306" s="1">
        <v>104000</v>
      </c>
      <c r="H306" s="1" t="s">
        <v>797</v>
      </c>
      <c r="I306" s="1" t="s">
        <v>898</v>
      </c>
      <c r="J306" s="1" t="s">
        <v>16</v>
      </c>
      <c r="K306" s="1" t="s">
        <v>1138</v>
      </c>
      <c r="L306" s="1" t="s">
        <v>720</v>
      </c>
      <c r="M306" s="1" t="s">
        <v>735</v>
      </c>
      <c r="N306" s="1">
        <v>5</v>
      </c>
      <c r="O306" s="1" t="s">
        <v>726</v>
      </c>
    </row>
    <row r="307" spans="1:15" x14ac:dyDescent="0.25">
      <c r="A307" s="1" t="s">
        <v>126</v>
      </c>
      <c r="B307" s="2">
        <v>43250</v>
      </c>
      <c r="C307" s="1" t="s">
        <v>720</v>
      </c>
      <c r="D307" s="1" t="s">
        <v>742</v>
      </c>
      <c r="E307" s="1" t="s">
        <v>726</v>
      </c>
      <c r="F307" s="1" t="s">
        <v>879</v>
      </c>
      <c r="G307" s="1">
        <v>95000</v>
      </c>
      <c r="H307" s="1" t="s">
        <v>796</v>
      </c>
      <c r="I307" s="1" t="s">
        <v>898</v>
      </c>
      <c r="J307" s="1" t="s">
        <v>9</v>
      </c>
      <c r="K307" s="1" t="s">
        <v>31</v>
      </c>
      <c r="L307" s="1" t="s">
        <v>720</v>
      </c>
      <c r="M307" s="1" t="s">
        <v>735</v>
      </c>
      <c r="N307" s="1">
        <v>5</v>
      </c>
      <c r="O307" s="1" t="s">
        <v>726</v>
      </c>
    </row>
    <row r="308" spans="1:15" x14ac:dyDescent="0.25">
      <c r="A308" s="1" t="s">
        <v>104</v>
      </c>
      <c r="B308" s="2">
        <v>43223</v>
      </c>
      <c r="C308" s="1" t="s">
        <v>720</v>
      </c>
      <c r="D308" s="1" t="s">
        <v>742</v>
      </c>
      <c r="E308" s="1" t="s">
        <v>726</v>
      </c>
      <c r="F308" s="1" t="s">
        <v>879</v>
      </c>
      <c r="G308" s="1">
        <v>89625</v>
      </c>
      <c r="H308" s="1" t="s">
        <v>796</v>
      </c>
      <c r="I308" s="1" t="s">
        <v>898</v>
      </c>
      <c r="J308" s="1" t="s">
        <v>16</v>
      </c>
      <c r="K308" s="1" t="s">
        <v>1138</v>
      </c>
      <c r="L308" s="1" t="s">
        <v>720</v>
      </c>
      <c r="M308" s="1" t="s">
        <v>735</v>
      </c>
      <c r="N308" s="1">
        <v>5</v>
      </c>
      <c r="O308" s="1" t="s">
        <v>726</v>
      </c>
    </row>
    <row r="309" spans="1:15" x14ac:dyDescent="0.25">
      <c r="A309" s="1" t="s">
        <v>172</v>
      </c>
      <c r="B309" s="2">
        <v>43314</v>
      </c>
      <c r="C309" s="1" t="s">
        <v>720</v>
      </c>
      <c r="D309" s="1" t="s">
        <v>743</v>
      </c>
      <c r="E309" s="1" t="s">
        <v>729</v>
      </c>
      <c r="F309" s="1" t="s">
        <v>879</v>
      </c>
      <c r="G309" s="1">
        <v>77208.509999999995</v>
      </c>
      <c r="H309" s="1" t="s">
        <v>806</v>
      </c>
      <c r="I309" s="1" t="s">
        <v>898</v>
      </c>
      <c r="J309" s="1" t="s">
        <v>9</v>
      </c>
      <c r="K309" s="1" t="s">
        <v>1138</v>
      </c>
      <c r="L309" s="1" t="s">
        <v>720</v>
      </c>
      <c r="M309" s="1" t="s">
        <v>736</v>
      </c>
      <c r="N309" s="1">
        <v>8</v>
      </c>
      <c r="O309" s="1" t="s">
        <v>729</v>
      </c>
    </row>
    <row r="310" spans="1:15" x14ac:dyDescent="0.25">
      <c r="A310" s="1" t="s">
        <v>292</v>
      </c>
      <c r="B310" s="2">
        <v>43445</v>
      </c>
      <c r="C310" s="1" t="s">
        <v>720</v>
      </c>
      <c r="D310" s="1" t="s">
        <v>744</v>
      </c>
      <c r="E310" s="1" t="s">
        <v>733</v>
      </c>
      <c r="F310" s="1" t="s">
        <v>879</v>
      </c>
      <c r="G310" s="1">
        <v>72000</v>
      </c>
      <c r="H310" s="1" t="s">
        <v>798</v>
      </c>
      <c r="I310" s="1" t="s">
        <v>898</v>
      </c>
      <c r="J310" s="1" t="s">
        <v>16</v>
      </c>
      <c r="K310" s="1" t="s">
        <v>1138</v>
      </c>
      <c r="L310" s="1" t="s">
        <v>720</v>
      </c>
      <c r="M310" s="1" t="s">
        <v>737</v>
      </c>
      <c r="N310" s="1">
        <v>12</v>
      </c>
      <c r="O310" s="1" t="s">
        <v>733</v>
      </c>
    </row>
    <row r="311" spans="1:15" x14ac:dyDescent="0.25">
      <c r="A311" s="1" t="s">
        <v>40</v>
      </c>
      <c r="B311" s="2">
        <v>43132</v>
      </c>
      <c r="C311" s="1" t="s">
        <v>720</v>
      </c>
      <c r="D311" s="1" t="s">
        <v>741</v>
      </c>
      <c r="E311" s="1" t="s">
        <v>723</v>
      </c>
      <c r="F311" s="1" t="s">
        <v>879</v>
      </c>
      <c r="G311" s="1">
        <v>71412.5</v>
      </c>
      <c r="H311" s="1" t="s">
        <v>795</v>
      </c>
      <c r="I311" s="1" t="s">
        <v>898</v>
      </c>
      <c r="J311" s="1" t="s">
        <v>16</v>
      </c>
      <c r="K311" s="1" t="s">
        <v>1138</v>
      </c>
      <c r="L311" s="1" t="s">
        <v>720</v>
      </c>
      <c r="M311" s="1" t="s">
        <v>734</v>
      </c>
      <c r="N311" s="1">
        <v>2</v>
      </c>
      <c r="O311" s="1" t="s">
        <v>723</v>
      </c>
    </row>
    <row r="312" spans="1:15" x14ac:dyDescent="0.25">
      <c r="A312" s="1" t="s">
        <v>166</v>
      </c>
      <c r="B312" s="2">
        <v>43308</v>
      </c>
      <c r="C312" s="1" t="s">
        <v>720</v>
      </c>
      <c r="D312" s="1" t="s">
        <v>743</v>
      </c>
      <c r="E312" s="1" t="s">
        <v>728</v>
      </c>
      <c r="F312" s="1" t="s">
        <v>879</v>
      </c>
      <c r="G312" s="1">
        <v>59075</v>
      </c>
      <c r="H312" s="1" t="s">
        <v>796</v>
      </c>
      <c r="I312" s="1" t="s">
        <v>898</v>
      </c>
      <c r="J312" s="1" t="s">
        <v>16</v>
      </c>
      <c r="K312" s="1" t="s">
        <v>1138</v>
      </c>
      <c r="L312" s="1" t="s">
        <v>720</v>
      </c>
      <c r="M312" s="1" t="s">
        <v>736</v>
      </c>
      <c r="N312" s="1">
        <v>7</v>
      </c>
      <c r="O312" s="1" t="s">
        <v>728</v>
      </c>
    </row>
    <row r="313" spans="1:15" x14ac:dyDescent="0.25">
      <c r="A313" s="1" t="s">
        <v>293</v>
      </c>
      <c r="B313" s="2">
        <v>43445</v>
      </c>
      <c r="C313" s="1" t="s">
        <v>720</v>
      </c>
      <c r="D313" s="1" t="s">
        <v>744</v>
      </c>
      <c r="E313" s="1" t="s">
        <v>733</v>
      </c>
      <c r="F313" s="1" t="s">
        <v>879</v>
      </c>
      <c r="G313" s="1">
        <v>53000</v>
      </c>
      <c r="H313" s="1" t="s">
        <v>795</v>
      </c>
      <c r="I313" s="1" t="s">
        <v>898</v>
      </c>
      <c r="J313" s="1" t="s">
        <v>16</v>
      </c>
      <c r="K313" s="1" t="s">
        <v>31</v>
      </c>
      <c r="L313" s="1" t="s">
        <v>720</v>
      </c>
      <c r="M313" s="1" t="s">
        <v>737</v>
      </c>
      <c r="N313" s="1">
        <v>12</v>
      </c>
      <c r="O313" s="1" t="s">
        <v>733</v>
      </c>
    </row>
    <row r="314" spans="1:15" x14ac:dyDescent="0.25">
      <c r="A314" s="1" t="s">
        <v>131</v>
      </c>
      <c r="B314" s="2">
        <v>43273</v>
      </c>
      <c r="C314" s="1" t="s">
        <v>720</v>
      </c>
      <c r="D314" s="1" t="s">
        <v>742</v>
      </c>
      <c r="E314" s="1" t="s">
        <v>727</v>
      </c>
      <c r="F314" s="1" t="s">
        <v>879</v>
      </c>
      <c r="G314" s="1">
        <v>47750</v>
      </c>
      <c r="H314" s="1" t="s">
        <v>797</v>
      </c>
      <c r="I314" s="1" t="s">
        <v>898</v>
      </c>
      <c r="J314" s="1" t="s">
        <v>16</v>
      </c>
      <c r="K314" s="1" t="s">
        <v>1138</v>
      </c>
      <c r="L314" s="1" t="s">
        <v>720</v>
      </c>
      <c r="M314" s="1" t="s">
        <v>735</v>
      </c>
      <c r="N314" s="1">
        <v>6</v>
      </c>
      <c r="O314" s="1" t="s">
        <v>727</v>
      </c>
    </row>
    <row r="315" spans="1:15" x14ac:dyDescent="0.25">
      <c r="A315" s="1" t="s">
        <v>216</v>
      </c>
      <c r="B315" s="2">
        <v>43378</v>
      </c>
      <c r="C315" s="1" t="s">
        <v>720</v>
      </c>
      <c r="D315" s="1" t="s">
        <v>744</v>
      </c>
      <c r="E315" s="1" t="s">
        <v>731</v>
      </c>
      <c r="F315" s="1" t="s">
        <v>879</v>
      </c>
      <c r="G315" s="1">
        <v>47500</v>
      </c>
      <c r="H315" s="1" t="s">
        <v>795</v>
      </c>
      <c r="I315" s="1" t="s">
        <v>898</v>
      </c>
      <c r="J315" s="1" t="s">
        <v>16</v>
      </c>
      <c r="K315" s="1" t="s">
        <v>1138</v>
      </c>
      <c r="L315" s="1" t="s">
        <v>720</v>
      </c>
      <c r="M315" s="1" t="s">
        <v>737</v>
      </c>
      <c r="N315" s="1">
        <v>10</v>
      </c>
      <c r="O315" s="1" t="s">
        <v>731</v>
      </c>
    </row>
    <row r="316" spans="1:15" x14ac:dyDescent="0.25">
      <c r="A316" s="1" t="s">
        <v>234</v>
      </c>
      <c r="B316" s="2">
        <v>43390</v>
      </c>
      <c r="C316" s="1" t="s">
        <v>720</v>
      </c>
      <c r="D316" s="1" t="s">
        <v>744</v>
      </c>
      <c r="E316" s="1" t="s">
        <v>731</v>
      </c>
      <c r="F316" s="1" t="s">
        <v>879</v>
      </c>
      <c r="G316" s="1">
        <v>44650</v>
      </c>
      <c r="H316" s="1" t="s">
        <v>797</v>
      </c>
      <c r="I316" s="1" t="s">
        <v>898</v>
      </c>
      <c r="J316" s="1" t="s">
        <v>16</v>
      </c>
      <c r="K316" s="1" t="s">
        <v>1138</v>
      </c>
      <c r="L316" s="1" t="s">
        <v>720</v>
      </c>
      <c r="M316" s="1" t="s">
        <v>737</v>
      </c>
      <c r="N316" s="1">
        <v>10</v>
      </c>
      <c r="O316" s="1" t="s">
        <v>731</v>
      </c>
    </row>
    <row r="317" spans="1:15" x14ac:dyDescent="0.25">
      <c r="A317" s="1" t="s">
        <v>123</v>
      </c>
      <c r="B317" s="2">
        <v>43243</v>
      </c>
      <c r="C317" s="1" t="s">
        <v>720</v>
      </c>
      <c r="D317" s="1" t="s">
        <v>742</v>
      </c>
      <c r="E317" s="1" t="s">
        <v>726</v>
      </c>
      <c r="F317" s="1" t="s">
        <v>879</v>
      </c>
      <c r="G317" s="1">
        <v>27000</v>
      </c>
      <c r="H317" s="1" t="s">
        <v>795</v>
      </c>
      <c r="I317" s="1" t="s">
        <v>898</v>
      </c>
      <c r="J317" s="1" t="s">
        <v>16</v>
      </c>
      <c r="K317" s="1" t="s">
        <v>1138</v>
      </c>
      <c r="L317" s="1" t="s">
        <v>720</v>
      </c>
      <c r="M317" s="1" t="s">
        <v>735</v>
      </c>
      <c r="N317" s="1">
        <v>5</v>
      </c>
      <c r="O317" s="1" t="s">
        <v>726</v>
      </c>
    </row>
    <row r="318" spans="1:15" x14ac:dyDescent="0.25">
      <c r="A318" s="1" t="s">
        <v>547</v>
      </c>
      <c r="B318" s="2">
        <v>43711</v>
      </c>
      <c r="C318" s="1" t="s">
        <v>721</v>
      </c>
      <c r="D318" s="1" t="s">
        <v>743</v>
      </c>
      <c r="E318" s="1" t="s">
        <v>730</v>
      </c>
      <c r="F318" s="1" t="s">
        <v>879</v>
      </c>
      <c r="G318" s="1">
        <v>1335000</v>
      </c>
      <c r="H318" s="1" t="s">
        <v>821</v>
      </c>
      <c r="I318" s="1" t="s">
        <v>898</v>
      </c>
      <c r="J318" s="1" t="s">
        <v>16</v>
      </c>
      <c r="K318" s="1" t="s">
        <v>1141</v>
      </c>
      <c r="L318" s="1" t="s">
        <v>721</v>
      </c>
      <c r="M318" s="1" t="s">
        <v>736</v>
      </c>
      <c r="N318" s="1">
        <v>9</v>
      </c>
      <c r="O318" s="1" t="s">
        <v>730</v>
      </c>
    </row>
    <row r="319" spans="1:15" x14ac:dyDescent="0.25">
      <c r="A319" s="1" t="s">
        <v>411</v>
      </c>
      <c r="B319" s="2">
        <v>43572</v>
      </c>
      <c r="C319" s="1" t="s">
        <v>721</v>
      </c>
      <c r="D319" s="1" t="s">
        <v>742</v>
      </c>
      <c r="E319" s="1" t="s">
        <v>725</v>
      </c>
      <c r="F319" s="1" t="s">
        <v>879</v>
      </c>
      <c r="G319" s="1">
        <v>672000</v>
      </c>
      <c r="H319" s="1" t="s">
        <v>844</v>
      </c>
      <c r="I319" s="1" t="s">
        <v>898</v>
      </c>
      <c r="J319" s="1" t="s">
        <v>16</v>
      </c>
      <c r="K319" s="1" t="s">
        <v>122</v>
      </c>
      <c r="L319" s="1" t="s">
        <v>721</v>
      </c>
      <c r="M319" s="1" t="s">
        <v>735</v>
      </c>
      <c r="N319" s="1">
        <v>4</v>
      </c>
      <c r="O319" s="1" t="s">
        <v>725</v>
      </c>
    </row>
    <row r="320" spans="1:15" x14ac:dyDescent="0.25">
      <c r="A320" s="1" t="s">
        <v>597</v>
      </c>
      <c r="B320" s="2">
        <v>43755</v>
      </c>
      <c r="C320" s="1" t="s">
        <v>721</v>
      </c>
      <c r="D320" s="1" t="s">
        <v>744</v>
      </c>
      <c r="E320" s="1" t="s">
        <v>731</v>
      </c>
      <c r="F320" s="1" t="s">
        <v>879</v>
      </c>
      <c r="G320" s="1">
        <v>665000</v>
      </c>
      <c r="H320" s="1" t="s">
        <v>847</v>
      </c>
      <c r="I320" s="1" t="s">
        <v>898</v>
      </c>
      <c r="J320" s="1" t="s">
        <v>9</v>
      </c>
      <c r="K320" s="1" t="s">
        <v>1141</v>
      </c>
      <c r="L320" s="1" t="s">
        <v>721</v>
      </c>
      <c r="M320" s="1" t="s">
        <v>737</v>
      </c>
      <c r="N320" s="1">
        <v>10</v>
      </c>
      <c r="O320" s="1" t="s">
        <v>731</v>
      </c>
    </row>
    <row r="321" spans="1:15" x14ac:dyDescent="0.25">
      <c r="A321" s="1" t="s">
        <v>445</v>
      </c>
      <c r="B321" s="2">
        <v>43601</v>
      </c>
      <c r="C321" s="1" t="s">
        <v>721</v>
      </c>
      <c r="D321" s="1" t="s">
        <v>742</v>
      </c>
      <c r="E321" s="1" t="s">
        <v>726</v>
      </c>
      <c r="F321" s="1" t="s">
        <v>879</v>
      </c>
      <c r="G321" s="1">
        <v>588000</v>
      </c>
      <c r="H321" s="1" t="s">
        <v>795</v>
      </c>
      <c r="I321" s="1" t="s">
        <v>898</v>
      </c>
      <c r="J321" s="1" t="s">
        <v>16</v>
      </c>
      <c r="K321" s="1" t="s">
        <v>1138</v>
      </c>
      <c r="L321" s="1" t="s">
        <v>721</v>
      </c>
      <c r="M321" s="1" t="s">
        <v>735</v>
      </c>
      <c r="N321" s="1">
        <v>5</v>
      </c>
      <c r="O321" s="1" t="s">
        <v>726</v>
      </c>
    </row>
    <row r="322" spans="1:15" x14ac:dyDescent="0.25">
      <c r="A322" s="1" t="s">
        <v>345</v>
      </c>
      <c r="B322" s="2">
        <v>43510</v>
      </c>
      <c r="C322" s="1" t="s">
        <v>721</v>
      </c>
      <c r="D322" s="1" t="s">
        <v>741</v>
      </c>
      <c r="E322" s="1" t="s">
        <v>723</v>
      </c>
      <c r="F322" s="1" t="s">
        <v>879</v>
      </c>
      <c r="G322" s="1">
        <v>565000</v>
      </c>
      <c r="H322" s="1" t="s">
        <v>834</v>
      </c>
      <c r="I322" s="1" t="s">
        <v>898</v>
      </c>
      <c r="J322" s="1" t="s">
        <v>9</v>
      </c>
      <c r="K322" s="1" t="s">
        <v>1141</v>
      </c>
      <c r="L322" s="1" t="s">
        <v>721</v>
      </c>
      <c r="M322" s="1" t="s">
        <v>734</v>
      </c>
      <c r="N322" s="1">
        <v>2</v>
      </c>
      <c r="O322" s="1" t="s">
        <v>723</v>
      </c>
    </row>
    <row r="323" spans="1:15" x14ac:dyDescent="0.25">
      <c r="A323" s="1" t="s">
        <v>410</v>
      </c>
      <c r="B323" s="2">
        <v>43572</v>
      </c>
      <c r="C323" s="1" t="s">
        <v>721</v>
      </c>
      <c r="D323" s="1" t="s">
        <v>742</v>
      </c>
      <c r="E323" s="1" t="s">
        <v>725</v>
      </c>
      <c r="F323" s="1" t="s">
        <v>879</v>
      </c>
      <c r="G323" s="1">
        <v>470000</v>
      </c>
      <c r="H323" s="1" t="s">
        <v>834</v>
      </c>
      <c r="I323" s="1" t="s">
        <v>898</v>
      </c>
      <c r="J323" s="1" t="s">
        <v>16</v>
      </c>
      <c r="K323" s="1" t="s">
        <v>1141</v>
      </c>
      <c r="L323" s="1" t="s">
        <v>721</v>
      </c>
      <c r="M323" s="1" t="s">
        <v>735</v>
      </c>
      <c r="N323" s="1">
        <v>4</v>
      </c>
      <c r="O323" s="1" t="s">
        <v>725</v>
      </c>
    </row>
    <row r="324" spans="1:15" x14ac:dyDescent="0.25">
      <c r="A324" s="1" t="s">
        <v>427</v>
      </c>
      <c r="B324" s="2">
        <v>43588</v>
      </c>
      <c r="C324" s="1" t="s">
        <v>721</v>
      </c>
      <c r="D324" s="1" t="s">
        <v>742</v>
      </c>
      <c r="E324" s="1" t="s">
        <v>726</v>
      </c>
      <c r="F324" s="1" t="s">
        <v>879</v>
      </c>
      <c r="G324" s="1">
        <v>470000</v>
      </c>
      <c r="H324" s="1" t="s">
        <v>838</v>
      </c>
      <c r="I324" s="1" t="s">
        <v>898</v>
      </c>
      <c r="J324" s="1" t="s">
        <v>9</v>
      </c>
      <c r="K324" s="1" t="s">
        <v>1141</v>
      </c>
      <c r="L324" s="1" t="s">
        <v>721</v>
      </c>
      <c r="M324" s="1" t="s">
        <v>735</v>
      </c>
      <c r="N324" s="1">
        <v>5</v>
      </c>
      <c r="O324" s="1" t="s">
        <v>726</v>
      </c>
    </row>
    <row r="325" spans="1:15" x14ac:dyDescent="0.25">
      <c r="A325" s="1" t="s">
        <v>524</v>
      </c>
      <c r="B325" s="2">
        <v>43685</v>
      </c>
      <c r="C325" s="1" t="s">
        <v>721</v>
      </c>
      <c r="D325" s="1" t="s">
        <v>743</v>
      </c>
      <c r="E325" s="1" t="s">
        <v>729</v>
      </c>
      <c r="F325" s="1" t="s">
        <v>879</v>
      </c>
      <c r="G325" s="1">
        <v>464000</v>
      </c>
      <c r="H325" s="1" t="s">
        <v>842</v>
      </c>
      <c r="I325" s="1" t="s">
        <v>898</v>
      </c>
      <c r="J325" s="1" t="s">
        <v>9</v>
      </c>
      <c r="K325" s="1" t="s">
        <v>1141</v>
      </c>
      <c r="L325" s="1" t="s">
        <v>721</v>
      </c>
      <c r="M325" s="1" t="s">
        <v>736</v>
      </c>
      <c r="N325" s="1">
        <v>8</v>
      </c>
      <c r="O325" s="1" t="s">
        <v>729</v>
      </c>
    </row>
    <row r="326" spans="1:15" x14ac:dyDescent="0.25">
      <c r="A326" s="1" t="s">
        <v>477</v>
      </c>
      <c r="B326" s="2">
        <v>43636</v>
      </c>
      <c r="C326" s="1" t="s">
        <v>721</v>
      </c>
      <c r="D326" s="1" t="s">
        <v>742</v>
      </c>
      <c r="E326" s="1" t="s">
        <v>727</v>
      </c>
      <c r="F326" s="1" t="s">
        <v>879</v>
      </c>
      <c r="G326" s="1">
        <v>414000</v>
      </c>
      <c r="H326" s="1" t="s">
        <v>841</v>
      </c>
      <c r="I326" s="1" t="s">
        <v>898</v>
      </c>
      <c r="J326" s="1" t="s">
        <v>16</v>
      </c>
      <c r="K326" s="1" t="s">
        <v>1141</v>
      </c>
      <c r="L326" s="1" t="s">
        <v>721</v>
      </c>
      <c r="M326" s="1" t="s">
        <v>735</v>
      </c>
      <c r="N326" s="1">
        <v>6</v>
      </c>
      <c r="O326" s="1" t="s">
        <v>727</v>
      </c>
    </row>
    <row r="327" spans="1:15" x14ac:dyDescent="0.25">
      <c r="A327" s="1" t="s">
        <v>634</v>
      </c>
      <c r="B327" s="2">
        <v>43797</v>
      </c>
      <c r="C327" s="1" t="s">
        <v>721</v>
      </c>
      <c r="D327" s="1" t="s">
        <v>744</v>
      </c>
      <c r="E327" s="1" t="s">
        <v>732</v>
      </c>
      <c r="F327" s="1" t="s">
        <v>879</v>
      </c>
      <c r="G327" s="1">
        <v>388800</v>
      </c>
      <c r="H327" s="1" t="s">
        <v>842</v>
      </c>
      <c r="I327" s="1" t="s">
        <v>898</v>
      </c>
      <c r="J327" s="1" t="s">
        <v>16</v>
      </c>
      <c r="K327" s="1" t="s">
        <v>1141</v>
      </c>
      <c r="L327" s="1" t="s">
        <v>721</v>
      </c>
      <c r="M327" s="1" t="s">
        <v>737</v>
      </c>
      <c r="N327" s="1">
        <v>11</v>
      </c>
      <c r="O327" s="1" t="s">
        <v>732</v>
      </c>
    </row>
    <row r="328" spans="1:15" x14ac:dyDescent="0.25">
      <c r="A328" s="1" t="s">
        <v>558</v>
      </c>
      <c r="B328" s="2">
        <v>43721</v>
      </c>
      <c r="C328" s="1" t="s">
        <v>721</v>
      </c>
      <c r="D328" s="1" t="s">
        <v>743</v>
      </c>
      <c r="E328" s="1" t="s">
        <v>730</v>
      </c>
      <c r="F328" s="1" t="s">
        <v>879</v>
      </c>
      <c r="G328" s="1">
        <v>356800</v>
      </c>
      <c r="H328" s="1" t="s">
        <v>845</v>
      </c>
      <c r="I328" s="1" t="s">
        <v>898</v>
      </c>
      <c r="J328" s="1" t="s">
        <v>9</v>
      </c>
      <c r="K328" s="1" t="s">
        <v>1141</v>
      </c>
      <c r="L328" s="1" t="s">
        <v>721</v>
      </c>
      <c r="M328" s="1" t="s">
        <v>736</v>
      </c>
      <c r="N328" s="1">
        <v>9</v>
      </c>
      <c r="O328" s="1" t="s">
        <v>730</v>
      </c>
    </row>
    <row r="329" spans="1:15" x14ac:dyDescent="0.25">
      <c r="A329" s="1" t="s">
        <v>440</v>
      </c>
      <c r="B329" s="2">
        <v>43601</v>
      </c>
      <c r="C329" s="1" t="s">
        <v>721</v>
      </c>
      <c r="D329" s="1" t="s">
        <v>742</v>
      </c>
      <c r="E329" s="1" t="s">
        <v>726</v>
      </c>
      <c r="F329" s="1" t="s">
        <v>879</v>
      </c>
      <c r="G329" s="1">
        <v>345000</v>
      </c>
      <c r="H329" s="1" t="s">
        <v>848</v>
      </c>
      <c r="I329" s="1" t="s">
        <v>898</v>
      </c>
      <c r="J329" s="1" t="s">
        <v>16</v>
      </c>
      <c r="K329" s="1" t="s">
        <v>122</v>
      </c>
      <c r="L329" s="1" t="s">
        <v>721</v>
      </c>
      <c r="M329" s="1" t="s">
        <v>735</v>
      </c>
      <c r="N329" s="1">
        <v>5</v>
      </c>
      <c r="O329" s="1" t="s">
        <v>726</v>
      </c>
    </row>
    <row r="330" spans="1:15" x14ac:dyDescent="0.25">
      <c r="A330" s="1" t="s">
        <v>511</v>
      </c>
      <c r="B330" s="2">
        <v>43672</v>
      </c>
      <c r="C330" s="1" t="s">
        <v>721</v>
      </c>
      <c r="D330" s="1" t="s">
        <v>743</v>
      </c>
      <c r="E330" s="1" t="s">
        <v>728</v>
      </c>
      <c r="F330" s="1" t="s">
        <v>879</v>
      </c>
      <c r="G330" s="1">
        <v>294000</v>
      </c>
      <c r="H330" s="1" t="s">
        <v>816</v>
      </c>
      <c r="I330" s="1" t="s">
        <v>898</v>
      </c>
      <c r="J330" s="1" t="s">
        <v>16</v>
      </c>
      <c r="K330" s="1" t="s">
        <v>1141</v>
      </c>
      <c r="L330" s="1" t="s">
        <v>721</v>
      </c>
      <c r="M330" s="1" t="s">
        <v>736</v>
      </c>
      <c r="N330" s="1">
        <v>7</v>
      </c>
      <c r="O330" s="1" t="s">
        <v>728</v>
      </c>
    </row>
    <row r="331" spans="1:15" x14ac:dyDescent="0.25">
      <c r="A331" s="1" t="s">
        <v>392</v>
      </c>
      <c r="B331" s="2">
        <v>43564</v>
      </c>
      <c r="C331" s="1" t="s">
        <v>721</v>
      </c>
      <c r="D331" s="1" t="s">
        <v>742</v>
      </c>
      <c r="E331" s="1" t="s">
        <v>725</v>
      </c>
      <c r="F331" s="1" t="s">
        <v>879</v>
      </c>
      <c r="G331" s="1">
        <v>247000</v>
      </c>
      <c r="H331" s="1" t="s">
        <v>849</v>
      </c>
      <c r="I331" s="1" t="s">
        <v>898</v>
      </c>
      <c r="J331" s="1" t="s">
        <v>9</v>
      </c>
      <c r="K331" s="1" t="s">
        <v>1141</v>
      </c>
      <c r="L331" s="1" t="s">
        <v>721</v>
      </c>
      <c r="M331" s="1" t="s">
        <v>735</v>
      </c>
      <c r="N331" s="1">
        <v>4</v>
      </c>
      <c r="O331" s="1" t="s">
        <v>725</v>
      </c>
    </row>
    <row r="332" spans="1:15" x14ac:dyDescent="0.25">
      <c r="A332" s="1" t="s">
        <v>330</v>
      </c>
      <c r="B332" s="2">
        <v>43495</v>
      </c>
      <c r="C332" s="1" t="s">
        <v>721</v>
      </c>
      <c r="D332" s="1" t="s">
        <v>741</v>
      </c>
      <c r="E332" s="1" t="s">
        <v>722</v>
      </c>
      <c r="F332" s="1" t="s">
        <v>879</v>
      </c>
      <c r="G332" s="1">
        <v>244000</v>
      </c>
      <c r="H332" s="1" t="s">
        <v>801</v>
      </c>
      <c r="I332" s="1" t="s">
        <v>898</v>
      </c>
      <c r="J332" s="1" t="s">
        <v>16</v>
      </c>
      <c r="K332" s="1" t="s">
        <v>1141</v>
      </c>
      <c r="L332" s="1" t="s">
        <v>721</v>
      </c>
      <c r="M332" s="1" t="s">
        <v>734</v>
      </c>
      <c r="N332" s="1">
        <v>1</v>
      </c>
      <c r="O332" s="1" t="s">
        <v>722</v>
      </c>
    </row>
    <row r="333" spans="1:15" x14ac:dyDescent="0.25">
      <c r="A333" s="1" t="s">
        <v>360</v>
      </c>
      <c r="B333" s="2">
        <v>43530</v>
      </c>
      <c r="C333" s="1" t="s">
        <v>721</v>
      </c>
      <c r="D333" s="1" t="s">
        <v>741</v>
      </c>
      <c r="E333" s="1" t="s">
        <v>724</v>
      </c>
      <c r="F333" s="1" t="s">
        <v>879</v>
      </c>
      <c r="G333" s="1">
        <v>240000</v>
      </c>
      <c r="H333" s="1" t="s">
        <v>835</v>
      </c>
      <c r="I333" s="1" t="s">
        <v>898</v>
      </c>
      <c r="J333" s="1" t="s">
        <v>9</v>
      </c>
      <c r="K333" s="1" t="s">
        <v>1141</v>
      </c>
      <c r="L333" s="1" t="s">
        <v>721</v>
      </c>
      <c r="M333" s="1" t="s">
        <v>734</v>
      </c>
      <c r="N333" s="1">
        <v>3</v>
      </c>
      <c r="O333" s="1" t="s">
        <v>724</v>
      </c>
    </row>
    <row r="334" spans="1:15" x14ac:dyDescent="0.25">
      <c r="A334" s="1" t="s">
        <v>342</v>
      </c>
      <c r="B334" s="2">
        <v>43507</v>
      </c>
      <c r="C334" s="1" t="s">
        <v>721</v>
      </c>
      <c r="D334" s="1" t="s">
        <v>741</v>
      </c>
      <c r="E334" s="1" t="s">
        <v>723</v>
      </c>
      <c r="F334" s="1" t="s">
        <v>879</v>
      </c>
      <c r="G334" s="1">
        <v>230000</v>
      </c>
      <c r="H334" s="1" t="s">
        <v>1146</v>
      </c>
      <c r="I334" s="1" t="s">
        <v>898</v>
      </c>
      <c r="J334" s="1" t="s">
        <v>16</v>
      </c>
      <c r="K334" s="1" t="s">
        <v>1139</v>
      </c>
      <c r="L334" s="1" t="s">
        <v>721</v>
      </c>
      <c r="M334" s="1" t="s">
        <v>734</v>
      </c>
      <c r="N334" s="1">
        <v>2</v>
      </c>
      <c r="O334" s="1" t="s">
        <v>723</v>
      </c>
    </row>
    <row r="335" spans="1:15" x14ac:dyDescent="0.25">
      <c r="A335" s="1" t="s">
        <v>498</v>
      </c>
      <c r="B335" s="2">
        <v>43661</v>
      </c>
      <c r="C335" s="1" t="s">
        <v>721</v>
      </c>
      <c r="D335" s="1" t="s">
        <v>743</v>
      </c>
      <c r="E335" s="1" t="s">
        <v>728</v>
      </c>
      <c r="F335" s="1" t="s">
        <v>879</v>
      </c>
      <c r="G335" s="1">
        <v>217000</v>
      </c>
      <c r="H335" s="1" t="s">
        <v>815</v>
      </c>
      <c r="I335" s="1" t="s">
        <v>898</v>
      </c>
      <c r="J335" s="1" t="s">
        <v>9</v>
      </c>
      <c r="K335" s="1" t="s">
        <v>1141</v>
      </c>
      <c r="L335" s="1" t="s">
        <v>721</v>
      </c>
      <c r="M335" s="1" t="s">
        <v>736</v>
      </c>
      <c r="N335" s="1">
        <v>7</v>
      </c>
      <c r="O335" s="1" t="s">
        <v>728</v>
      </c>
    </row>
    <row r="336" spans="1:15" x14ac:dyDescent="0.25">
      <c r="A336" s="1" t="s">
        <v>512</v>
      </c>
      <c r="B336" s="2">
        <v>43676</v>
      </c>
      <c r="C336" s="1" t="s">
        <v>721</v>
      </c>
      <c r="D336" s="1" t="s">
        <v>743</v>
      </c>
      <c r="E336" s="1" t="s">
        <v>728</v>
      </c>
      <c r="F336" s="1" t="s">
        <v>879</v>
      </c>
      <c r="G336" s="1">
        <v>193000</v>
      </c>
      <c r="H336" s="1" t="s">
        <v>849</v>
      </c>
      <c r="I336" s="1" t="s">
        <v>898</v>
      </c>
      <c r="J336" s="1" t="s">
        <v>16</v>
      </c>
      <c r="K336" s="1" t="s">
        <v>1141</v>
      </c>
      <c r="L336" s="1" t="s">
        <v>721</v>
      </c>
      <c r="M336" s="1" t="s">
        <v>736</v>
      </c>
      <c r="N336" s="1">
        <v>7</v>
      </c>
      <c r="O336" s="1" t="s">
        <v>728</v>
      </c>
    </row>
    <row r="337" spans="1:15" x14ac:dyDescent="0.25">
      <c r="A337" s="1" t="s">
        <v>525</v>
      </c>
      <c r="B337" s="2">
        <v>43685</v>
      </c>
      <c r="C337" s="1" t="s">
        <v>721</v>
      </c>
      <c r="D337" s="1" t="s">
        <v>743</v>
      </c>
      <c r="E337" s="1" t="s">
        <v>729</v>
      </c>
      <c r="F337" s="1" t="s">
        <v>879</v>
      </c>
      <c r="G337" s="1">
        <v>183500</v>
      </c>
      <c r="H337" s="1" t="s">
        <v>830</v>
      </c>
      <c r="I337" s="1" t="s">
        <v>898</v>
      </c>
      <c r="J337" s="1" t="s">
        <v>16</v>
      </c>
      <c r="K337" s="1" t="s">
        <v>1141</v>
      </c>
      <c r="L337" s="1" t="s">
        <v>721</v>
      </c>
      <c r="M337" s="1" t="s">
        <v>736</v>
      </c>
      <c r="N337" s="1">
        <v>8</v>
      </c>
      <c r="O337" s="1" t="s">
        <v>729</v>
      </c>
    </row>
    <row r="338" spans="1:15" x14ac:dyDescent="0.25">
      <c r="A338" s="1" t="s">
        <v>337</v>
      </c>
      <c r="B338" s="2">
        <v>43502</v>
      </c>
      <c r="C338" s="1" t="s">
        <v>721</v>
      </c>
      <c r="D338" s="1" t="s">
        <v>741</v>
      </c>
      <c r="E338" s="1" t="s">
        <v>723</v>
      </c>
      <c r="F338" s="1" t="s">
        <v>879</v>
      </c>
      <c r="G338" s="1">
        <v>182400</v>
      </c>
      <c r="H338" s="1" t="s">
        <v>832</v>
      </c>
      <c r="I338" s="1" t="s">
        <v>898</v>
      </c>
      <c r="J338" s="1" t="s">
        <v>16</v>
      </c>
      <c r="K338" s="1" t="s">
        <v>1141</v>
      </c>
      <c r="L338" s="1" t="s">
        <v>721</v>
      </c>
      <c r="M338" s="1" t="s">
        <v>734</v>
      </c>
      <c r="N338" s="1">
        <v>2</v>
      </c>
      <c r="O338" s="1" t="s">
        <v>723</v>
      </c>
    </row>
    <row r="339" spans="1:15" x14ac:dyDescent="0.25">
      <c r="A339" s="1" t="s">
        <v>332</v>
      </c>
      <c r="B339" s="2">
        <v>43496</v>
      </c>
      <c r="C339" s="1" t="s">
        <v>721</v>
      </c>
      <c r="D339" s="1" t="s">
        <v>741</v>
      </c>
      <c r="E339" s="1" t="s">
        <v>722</v>
      </c>
      <c r="F339" s="1" t="s">
        <v>879</v>
      </c>
      <c r="G339" s="1">
        <v>177000</v>
      </c>
      <c r="H339" s="1" t="s">
        <v>802</v>
      </c>
      <c r="I339" s="1" t="s">
        <v>898</v>
      </c>
      <c r="J339" s="1" t="s">
        <v>16</v>
      </c>
      <c r="K339" s="1" t="s">
        <v>1141</v>
      </c>
      <c r="L339" s="1" t="s">
        <v>721</v>
      </c>
      <c r="M339" s="1" t="s">
        <v>734</v>
      </c>
      <c r="N339" s="1">
        <v>1</v>
      </c>
      <c r="O339" s="1" t="s">
        <v>722</v>
      </c>
    </row>
    <row r="340" spans="1:15" x14ac:dyDescent="0.25">
      <c r="A340" s="1" t="s">
        <v>322</v>
      </c>
      <c r="B340" s="2">
        <v>43488</v>
      </c>
      <c r="C340" s="1" t="s">
        <v>721</v>
      </c>
      <c r="D340" s="1" t="s">
        <v>741</v>
      </c>
      <c r="E340" s="1" t="s">
        <v>722</v>
      </c>
      <c r="F340" s="1" t="s">
        <v>879</v>
      </c>
      <c r="G340" s="1">
        <v>168200</v>
      </c>
      <c r="H340" s="1" t="s">
        <v>831</v>
      </c>
      <c r="I340" s="1" t="s">
        <v>898</v>
      </c>
      <c r="J340" s="1" t="s">
        <v>9</v>
      </c>
      <c r="K340" s="1" t="s">
        <v>1141</v>
      </c>
      <c r="L340" s="1" t="s">
        <v>721</v>
      </c>
      <c r="M340" s="1" t="s">
        <v>734</v>
      </c>
      <c r="N340" s="1">
        <v>1</v>
      </c>
      <c r="O340" s="1" t="s">
        <v>722</v>
      </c>
    </row>
    <row r="341" spans="1:15" x14ac:dyDescent="0.25">
      <c r="A341" s="1" t="s">
        <v>384</v>
      </c>
      <c r="B341" s="2">
        <v>43559</v>
      </c>
      <c r="C341" s="1" t="s">
        <v>721</v>
      </c>
      <c r="D341" s="1" t="s">
        <v>742</v>
      </c>
      <c r="E341" s="1" t="s">
        <v>725</v>
      </c>
      <c r="F341" s="1" t="s">
        <v>879</v>
      </c>
      <c r="G341" s="1">
        <v>165000</v>
      </c>
      <c r="H341" s="1" t="s">
        <v>796</v>
      </c>
      <c r="I341" s="1" t="s">
        <v>898</v>
      </c>
      <c r="J341" s="1" t="s">
        <v>16</v>
      </c>
      <c r="K341" s="1" t="s">
        <v>1138</v>
      </c>
      <c r="L341" s="1" t="s">
        <v>721</v>
      </c>
      <c r="M341" s="1" t="s">
        <v>735</v>
      </c>
      <c r="N341" s="1">
        <v>4</v>
      </c>
      <c r="O341" s="1" t="s">
        <v>725</v>
      </c>
    </row>
    <row r="342" spans="1:15" x14ac:dyDescent="0.25">
      <c r="A342" s="1" t="s">
        <v>429</v>
      </c>
      <c r="B342" s="2">
        <v>43588</v>
      </c>
      <c r="C342" s="1" t="s">
        <v>721</v>
      </c>
      <c r="D342" s="1" t="s">
        <v>742</v>
      </c>
      <c r="E342" s="1" t="s">
        <v>726</v>
      </c>
      <c r="F342" s="1" t="s">
        <v>879</v>
      </c>
      <c r="G342" s="1">
        <v>165000</v>
      </c>
      <c r="H342" s="1" t="s">
        <v>797</v>
      </c>
      <c r="I342" s="1" t="s">
        <v>898</v>
      </c>
      <c r="J342" s="1" t="s">
        <v>16</v>
      </c>
      <c r="K342" s="1" t="s">
        <v>1141</v>
      </c>
      <c r="L342" s="1" t="s">
        <v>721</v>
      </c>
      <c r="M342" s="1" t="s">
        <v>735</v>
      </c>
      <c r="N342" s="1">
        <v>5</v>
      </c>
      <c r="O342" s="1" t="s">
        <v>726</v>
      </c>
    </row>
    <row r="343" spans="1:15" x14ac:dyDescent="0.25">
      <c r="A343" s="1" t="s">
        <v>434</v>
      </c>
      <c r="B343" s="2">
        <v>43592</v>
      </c>
      <c r="C343" s="1" t="s">
        <v>721</v>
      </c>
      <c r="D343" s="1" t="s">
        <v>742</v>
      </c>
      <c r="E343" s="1" t="s">
        <v>726</v>
      </c>
      <c r="F343" s="1" t="s">
        <v>879</v>
      </c>
      <c r="G343" s="1">
        <v>165000</v>
      </c>
      <c r="H343" s="1" t="s">
        <v>796</v>
      </c>
      <c r="I343" s="1" t="s">
        <v>898</v>
      </c>
      <c r="J343" s="1" t="s">
        <v>16</v>
      </c>
      <c r="K343" s="1" t="s">
        <v>1141</v>
      </c>
      <c r="L343" s="1" t="s">
        <v>721</v>
      </c>
      <c r="M343" s="1" t="s">
        <v>735</v>
      </c>
      <c r="N343" s="1">
        <v>5</v>
      </c>
      <c r="O343" s="1" t="s">
        <v>726</v>
      </c>
    </row>
    <row r="344" spans="1:15" x14ac:dyDescent="0.25">
      <c r="A344" s="1" t="s">
        <v>478</v>
      </c>
      <c r="B344" s="2">
        <v>43636</v>
      </c>
      <c r="C344" s="1" t="s">
        <v>721</v>
      </c>
      <c r="D344" s="1" t="s">
        <v>742</v>
      </c>
      <c r="E344" s="1" t="s">
        <v>727</v>
      </c>
      <c r="F344" s="1" t="s">
        <v>879</v>
      </c>
      <c r="G344" s="1">
        <v>152400</v>
      </c>
      <c r="H344" s="1" t="s">
        <v>802</v>
      </c>
      <c r="I344" s="1" t="s">
        <v>898</v>
      </c>
      <c r="J344" s="1" t="s">
        <v>16</v>
      </c>
      <c r="K344" s="1" t="s">
        <v>1141</v>
      </c>
      <c r="L344" s="1" t="s">
        <v>721</v>
      </c>
      <c r="M344" s="1" t="s">
        <v>735</v>
      </c>
      <c r="N344" s="1">
        <v>6</v>
      </c>
      <c r="O344" s="1" t="s">
        <v>727</v>
      </c>
    </row>
    <row r="345" spans="1:15" x14ac:dyDescent="0.25">
      <c r="A345" s="1" t="s">
        <v>395</v>
      </c>
      <c r="B345" s="2">
        <v>43565</v>
      </c>
      <c r="C345" s="1" t="s">
        <v>721</v>
      </c>
      <c r="D345" s="1" t="s">
        <v>742</v>
      </c>
      <c r="E345" s="1" t="s">
        <v>725</v>
      </c>
      <c r="F345" s="1" t="s">
        <v>879</v>
      </c>
      <c r="G345" s="1">
        <v>150000</v>
      </c>
      <c r="H345" s="1" t="s">
        <v>836</v>
      </c>
      <c r="I345" s="1" t="s">
        <v>898</v>
      </c>
      <c r="J345" s="1" t="s">
        <v>9</v>
      </c>
      <c r="K345" s="1" t="s">
        <v>1141</v>
      </c>
      <c r="L345" s="1" t="s">
        <v>721</v>
      </c>
      <c r="M345" s="1" t="s">
        <v>735</v>
      </c>
      <c r="N345" s="1">
        <v>4</v>
      </c>
      <c r="O345" s="1" t="s">
        <v>725</v>
      </c>
    </row>
    <row r="346" spans="1:15" x14ac:dyDescent="0.25">
      <c r="A346" s="1" t="s">
        <v>653</v>
      </c>
      <c r="B346" s="2">
        <v>43808</v>
      </c>
      <c r="C346" s="1" t="s">
        <v>721</v>
      </c>
      <c r="D346" s="1" t="s">
        <v>744</v>
      </c>
      <c r="E346" s="1" t="s">
        <v>733</v>
      </c>
      <c r="F346" s="1" t="s">
        <v>879</v>
      </c>
      <c r="G346" s="1">
        <v>144000</v>
      </c>
      <c r="H346" s="1" t="s">
        <v>804</v>
      </c>
      <c r="I346" s="1" t="s">
        <v>898</v>
      </c>
      <c r="J346" s="1" t="s">
        <v>16</v>
      </c>
      <c r="K346" s="1" t="s">
        <v>1138</v>
      </c>
      <c r="L346" s="1" t="s">
        <v>721</v>
      </c>
      <c r="M346" s="1" t="s">
        <v>737</v>
      </c>
      <c r="N346" s="1">
        <v>12</v>
      </c>
      <c r="O346" s="1" t="s">
        <v>733</v>
      </c>
    </row>
    <row r="347" spans="1:15" x14ac:dyDescent="0.25">
      <c r="A347" s="1" t="s">
        <v>446</v>
      </c>
      <c r="B347" s="2">
        <v>43606</v>
      </c>
      <c r="C347" s="1" t="s">
        <v>721</v>
      </c>
      <c r="D347" s="1" t="s">
        <v>742</v>
      </c>
      <c r="E347" s="1" t="s">
        <v>726</v>
      </c>
      <c r="F347" s="1" t="s">
        <v>879</v>
      </c>
      <c r="G347" s="1">
        <v>140000</v>
      </c>
      <c r="H347" s="1" t="s">
        <v>810</v>
      </c>
      <c r="I347" s="1" t="s">
        <v>898</v>
      </c>
      <c r="J347" s="1" t="s">
        <v>16</v>
      </c>
      <c r="K347" s="1" t="s">
        <v>1141</v>
      </c>
      <c r="L347" s="1" t="s">
        <v>721</v>
      </c>
      <c r="M347" s="1" t="s">
        <v>735</v>
      </c>
      <c r="N347" s="1">
        <v>5</v>
      </c>
      <c r="O347" s="1" t="s">
        <v>726</v>
      </c>
    </row>
    <row r="348" spans="1:15" x14ac:dyDescent="0.25">
      <c r="A348" s="1" t="s">
        <v>595</v>
      </c>
      <c r="B348" s="2">
        <v>43755</v>
      </c>
      <c r="C348" s="1" t="s">
        <v>721</v>
      </c>
      <c r="D348" s="1" t="s">
        <v>744</v>
      </c>
      <c r="E348" s="1" t="s">
        <v>731</v>
      </c>
      <c r="F348" s="1" t="s">
        <v>879</v>
      </c>
      <c r="G348" s="1">
        <v>140000</v>
      </c>
      <c r="H348" s="1" t="s">
        <v>818</v>
      </c>
      <c r="I348" s="1" t="s">
        <v>898</v>
      </c>
      <c r="J348" s="1" t="s">
        <v>16</v>
      </c>
      <c r="K348" s="1" t="s">
        <v>1141</v>
      </c>
      <c r="L348" s="1" t="s">
        <v>721</v>
      </c>
      <c r="M348" s="1" t="s">
        <v>737</v>
      </c>
      <c r="N348" s="1">
        <v>10</v>
      </c>
      <c r="O348" s="1" t="s">
        <v>731</v>
      </c>
    </row>
    <row r="349" spans="1:15" x14ac:dyDescent="0.25">
      <c r="A349" s="1" t="s">
        <v>655</v>
      </c>
      <c r="B349" s="2">
        <v>43816</v>
      </c>
      <c r="C349" s="1" t="s">
        <v>721</v>
      </c>
      <c r="D349" s="1" t="s">
        <v>744</v>
      </c>
      <c r="E349" s="1" t="s">
        <v>733</v>
      </c>
      <c r="F349" s="1" t="s">
        <v>879</v>
      </c>
      <c r="G349" s="1">
        <v>134000</v>
      </c>
      <c r="H349" s="1" t="s">
        <v>814</v>
      </c>
      <c r="I349" s="1" t="s">
        <v>898</v>
      </c>
      <c r="J349" s="1" t="s">
        <v>9</v>
      </c>
      <c r="K349" s="1" t="s">
        <v>1138</v>
      </c>
      <c r="L349" s="1" t="s">
        <v>721</v>
      </c>
      <c r="M349" s="1" t="s">
        <v>737</v>
      </c>
      <c r="N349" s="1">
        <v>12</v>
      </c>
      <c r="O349" s="1" t="s">
        <v>733</v>
      </c>
    </row>
    <row r="350" spans="1:15" x14ac:dyDescent="0.25">
      <c r="A350" s="1" t="s">
        <v>584</v>
      </c>
      <c r="B350" s="2">
        <v>43753</v>
      </c>
      <c r="C350" s="1" t="s">
        <v>721</v>
      </c>
      <c r="D350" s="1" t="s">
        <v>744</v>
      </c>
      <c r="E350" s="1" t="s">
        <v>731</v>
      </c>
      <c r="F350" s="1" t="s">
        <v>879</v>
      </c>
      <c r="G350" s="1">
        <v>126000</v>
      </c>
      <c r="H350" s="1" t="s">
        <v>813</v>
      </c>
      <c r="I350" s="1" t="s">
        <v>898</v>
      </c>
      <c r="J350" s="1" t="s">
        <v>16</v>
      </c>
      <c r="K350" s="1" t="s">
        <v>1138</v>
      </c>
      <c r="L350" s="1" t="s">
        <v>721</v>
      </c>
      <c r="M350" s="1" t="s">
        <v>737</v>
      </c>
      <c r="N350" s="1">
        <v>10</v>
      </c>
      <c r="O350" s="1" t="s">
        <v>731</v>
      </c>
    </row>
    <row r="351" spans="1:15" x14ac:dyDescent="0.25">
      <c r="A351" s="1" t="s">
        <v>313</v>
      </c>
      <c r="B351" s="2">
        <v>43475</v>
      </c>
      <c r="C351" s="1" t="s">
        <v>721</v>
      </c>
      <c r="D351" s="1" t="s">
        <v>741</v>
      </c>
      <c r="E351" s="1" t="s">
        <v>722</v>
      </c>
      <c r="F351" s="1" t="s">
        <v>879</v>
      </c>
      <c r="G351" s="1">
        <v>120000</v>
      </c>
      <c r="H351" s="1" t="s">
        <v>797</v>
      </c>
      <c r="I351" s="1" t="s">
        <v>898</v>
      </c>
      <c r="J351" s="1" t="s">
        <v>9</v>
      </c>
      <c r="K351" s="1" t="s">
        <v>1141</v>
      </c>
      <c r="L351" s="1" t="s">
        <v>721</v>
      </c>
      <c r="M351" s="1" t="s">
        <v>734</v>
      </c>
      <c r="N351" s="1">
        <v>1</v>
      </c>
      <c r="O351" s="1" t="s">
        <v>722</v>
      </c>
    </row>
    <row r="352" spans="1:15" x14ac:dyDescent="0.25">
      <c r="A352" s="1" t="s">
        <v>314</v>
      </c>
      <c r="B352" s="2">
        <v>43475</v>
      </c>
      <c r="C352" s="1" t="s">
        <v>721</v>
      </c>
      <c r="D352" s="1" t="s">
        <v>741</v>
      </c>
      <c r="E352" s="1" t="s">
        <v>722</v>
      </c>
      <c r="F352" s="1" t="s">
        <v>879</v>
      </c>
      <c r="G352" s="1">
        <v>120000</v>
      </c>
      <c r="H352" s="1" t="s">
        <v>829</v>
      </c>
      <c r="I352" s="1" t="s">
        <v>898</v>
      </c>
      <c r="J352" s="1" t="s">
        <v>16</v>
      </c>
      <c r="K352" s="1" t="s">
        <v>1138</v>
      </c>
      <c r="L352" s="1" t="s">
        <v>721</v>
      </c>
      <c r="M352" s="1" t="s">
        <v>734</v>
      </c>
      <c r="N352" s="1">
        <v>1</v>
      </c>
      <c r="O352" s="1" t="s">
        <v>722</v>
      </c>
    </row>
    <row r="353" spans="1:15" x14ac:dyDescent="0.25">
      <c r="A353" s="1" t="s">
        <v>373</v>
      </c>
      <c r="B353" s="2">
        <v>43544</v>
      </c>
      <c r="C353" s="1" t="s">
        <v>721</v>
      </c>
      <c r="D353" s="1" t="s">
        <v>741</v>
      </c>
      <c r="E353" s="1" t="s">
        <v>724</v>
      </c>
      <c r="F353" s="1" t="s">
        <v>879</v>
      </c>
      <c r="G353" s="1">
        <v>120000</v>
      </c>
      <c r="H353" s="1" t="s">
        <v>833</v>
      </c>
      <c r="I353" s="1" t="s">
        <v>898</v>
      </c>
      <c r="J353" s="1" t="s">
        <v>16</v>
      </c>
      <c r="K353" s="1" t="s">
        <v>1141</v>
      </c>
      <c r="L353" s="1" t="s">
        <v>721</v>
      </c>
      <c r="M353" s="1" t="s">
        <v>734</v>
      </c>
      <c r="N353" s="1">
        <v>3</v>
      </c>
      <c r="O353" s="1" t="s">
        <v>724</v>
      </c>
    </row>
    <row r="354" spans="1:15" x14ac:dyDescent="0.25">
      <c r="A354" s="1" t="s">
        <v>656</v>
      </c>
      <c r="B354" s="2">
        <v>43802</v>
      </c>
      <c r="C354" s="1" t="s">
        <v>721</v>
      </c>
      <c r="D354" s="1" t="s">
        <v>744</v>
      </c>
      <c r="E354" s="1" t="s">
        <v>733</v>
      </c>
      <c r="F354" s="1" t="s">
        <v>879</v>
      </c>
      <c r="G354" s="1">
        <v>117000</v>
      </c>
      <c r="H354" s="1" t="s">
        <v>849</v>
      </c>
      <c r="I354" s="1" t="s">
        <v>898</v>
      </c>
      <c r="J354" s="1" t="s">
        <v>16</v>
      </c>
      <c r="K354" s="1" t="s">
        <v>1141</v>
      </c>
      <c r="L354" s="1" t="s">
        <v>721</v>
      </c>
      <c r="M354" s="1" t="s">
        <v>737</v>
      </c>
      <c r="N354" s="1">
        <v>12</v>
      </c>
      <c r="O354" s="1" t="s">
        <v>733</v>
      </c>
    </row>
    <row r="355" spans="1:15" x14ac:dyDescent="0.25">
      <c r="A355" s="1" t="s">
        <v>418</v>
      </c>
      <c r="B355" s="2">
        <v>43580</v>
      </c>
      <c r="C355" s="1" t="s">
        <v>721</v>
      </c>
      <c r="D355" s="1" t="s">
        <v>742</v>
      </c>
      <c r="E355" s="1" t="s">
        <v>725</v>
      </c>
      <c r="F355" s="1" t="s">
        <v>879</v>
      </c>
      <c r="G355" s="1">
        <v>115200</v>
      </c>
      <c r="H355" s="1" t="s">
        <v>837</v>
      </c>
      <c r="I355" s="1" t="s">
        <v>898</v>
      </c>
      <c r="J355" s="1" t="s">
        <v>9</v>
      </c>
      <c r="K355" s="1" t="s">
        <v>1141</v>
      </c>
      <c r="L355" s="1" t="s">
        <v>721</v>
      </c>
      <c r="M355" s="1" t="s">
        <v>735</v>
      </c>
      <c r="N355" s="1">
        <v>4</v>
      </c>
      <c r="O355" s="1" t="s">
        <v>725</v>
      </c>
    </row>
    <row r="356" spans="1:15" x14ac:dyDescent="0.25">
      <c r="A356" s="1" t="s">
        <v>433</v>
      </c>
      <c r="B356" s="2">
        <v>43592</v>
      </c>
      <c r="C356" s="1" t="s">
        <v>721</v>
      </c>
      <c r="D356" s="1" t="s">
        <v>742</v>
      </c>
      <c r="E356" s="1" t="s">
        <v>726</v>
      </c>
      <c r="F356" s="1" t="s">
        <v>879</v>
      </c>
      <c r="G356" s="1">
        <v>107000</v>
      </c>
      <c r="H356" s="1" t="s">
        <v>839</v>
      </c>
      <c r="I356" s="1" t="s">
        <v>898</v>
      </c>
      <c r="J356" s="1" t="s">
        <v>9</v>
      </c>
      <c r="K356" s="1" t="s">
        <v>1141</v>
      </c>
      <c r="L356" s="1" t="s">
        <v>721</v>
      </c>
      <c r="M356" s="1" t="s">
        <v>735</v>
      </c>
      <c r="N356" s="1">
        <v>5</v>
      </c>
      <c r="O356" s="1" t="s">
        <v>726</v>
      </c>
    </row>
    <row r="357" spans="1:15" x14ac:dyDescent="0.25">
      <c r="A357" s="1" t="s">
        <v>564</v>
      </c>
      <c r="B357" s="2">
        <v>43725</v>
      </c>
      <c r="C357" s="1" t="s">
        <v>721</v>
      </c>
      <c r="D357" s="1" t="s">
        <v>743</v>
      </c>
      <c r="E357" s="1" t="s">
        <v>730</v>
      </c>
      <c r="F357" s="1" t="s">
        <v>879</v>
      </c>
      <c r="G357" s="1">
        <v>105000</v>
      </c>
      <c r="H357" s="1" t="s">
        <v>818</v>
      </c>
      <c r="I357" s="1" t="s">
        <v>898</v>
      </c>
      <c r="J357" s="1" t="s">
        <v>9</v>
      </c>
      <c r="K357" s="1" t="s">
        <v>122</v>
      </c>
      <c r="L357" s="1" t="s">
        <v>721</v>
      </c>
      <c r="M357" s="1" t="s">
        <v>736</v>
      </c>
      <c r="N357" s="1">
        <v>9</v>
      </c>
      <c r="O357" s="1" t="s">
        <v>730</v>
      </c>
    </row>
    <row r="358" spans="1:15" x14ac:dyDescent="0.25">
      <c r="A358" s="1" t="s">
        <v>315</v>
      </c>
      <c r="B358" s="2">
        <v>43475</v>
      </c>
      <c r="C358" s="1" t="s">
        <v>721</v>
      </c>
      <c r="D358" s="1" t="s">
        <v>741</v>
      </c>
      <c r="E358" s="1" t="s">
        <v>722</v>
      </c>
      <c r="F358" s="1" t="s">
        <v>879</v>
      </c>
      <c r="G358" s="1">
        <v>102000</v>
      </c>
      <c r="H358" s="1" t="s">
        <v>833</v>
      </c>
      <c r="I358" s="1" t="s">
        <v>898</v>
      </c>
      <c r="J358" s="1" t="s">
        <v>16</v>
      </c>
      <c r="K358" s="1" t="s">
        <v>122</v>
      </c>
      <c r="L358" s="1" t="s">
        <v>721</v>
      </c>
      <c r="M358" s="1" t="s">
        <v>734</v>
      </c>
      <c r="N358" s="1">
        <v>1</v>
      </c>
      <c r="O358" s="1" t="s">
        <v>722</v>
      </c>
    </row>
    <row r="359" spans="1:15" x14ac:dyDescent="0.25">
      <c r="A359" s="1" t="s">
        <v>447</v>
      </c>
      <c r="B359" s="2">
        <v>43602</v>
      </c>
      <c r="C359" s="1" t="s">
        <v>721</v>
      </c>
      <c r="D359" s="1" t="s">
        <v>742</v>
      </c>
      <c r="E359" s="1" t="s">
        <v>726</v>
      </c>
      <c r="F359" s="1" t="s">
        <v>879</v>
      </c>
      <c r="G359" s="1">
        <v>96000</v>
      </c>
      <c r="H359" s="1" t="s">
        <v>815</v>
      </c>
      <c r="I359" s="1" t="s">
        <v>898</v>
      </c>
      <c r="J359" s="1" t="s">
        <v>16</v>
      </c>
      <c r="K359" s="1" t="s">
        <v>122</v>
      </c>
      <c r="L359" s="1" t="s">
        <v>721</v>
      </c>
      <c r="M359" s="1" t="s">
        <v>735</v>
      </c>
      <c r="N359" s="1">
        <v>5</v>
      </c>
      <c r="O359" s="1" t="s">
        <v>726</v>
      </c>
    </row>
    <row r="360" spans="1:15" x14ac:dyDescent="0.25">
      <c r="A360" s="1" t="s">
        <v>664</v>
      </c>
      <c r="B360" s="2">
        <v>43816</v>
      </c>
      <c r="C360" s="1" t="s">
        <v>721</v>
      </c>
      <c r="D360" s="1" t="s">
        <v>744</v>
      </c>
      <c r="E360" s="1" t="s">
        <v>733</v>
      </c>
      <c r="F360" s="1" t="s">
        <v>879</v>
      </c>
      <c r="G360" s="1">
        <v>89000</v>
      </c>
      <c r="H360" s="1" t="s">
        <v>795</v>
      </c>
      <c r="I360" s="1" t="s">
        <v>898</v>
      </c>
      <c r="J360" s="1" t="s">
        <v>16</v>
      </c>
      <c r="K360" s="1" t="s">
        <v>1138</v>
      </c>
      <c r="L360" s="1" t="s">
        <v>721</v>
      </c>
      <c r="M360" s="1" t="s">
        <v>737</v>
      </c>
      <c r="N360" s="1">
        <v>12</v>
      </c>
      <c r="O360" s="1" t="s">
        <v>733</v>
      </c>
    </row>
    <row r="361" spans="1:15" x14ac:dyDescent="0.25">
      <c r="A361" s="1" t="s">
        <v>638</v>
      </c>
      <c r="B361" s="2">
        <v>43796</v>
      </c>
      <c r="C361" s="1" t="s">
        <v>721</v>
      </c>
      <c r="D361" s="1" t="s">
        <v>744</v>
      </c>
      <c r="E361" s="1" t="s">
        <v>732</v>
      </c>
      <c r="F361" s="1" t="s">
        <v>879</v>
      </c>
      <c r="G361" s="1">
        <v>88800</v>
      </c>
      <c r="H361" s="1" t="s">
        <v>816</v>
      </c>
      <c r="I361" s="1" t="s">
        <v>898</v>
      </c>
      <c r="J361" s="1" t="s">
        <v>9</v>
      </c>
      <c r="K361" s="1" t="s">
        <v>1139</v>
      </c>
      <c r="L361" s="1" t="s">
        <v>721</v>
      </c>
      <c r="M361" s="1" t="s">
        <v>737</v>
      </c>
      <c r="N361" s="1">
        <v>11</v>
      </c>
      <c r="O361" s="1" t="s">
        <v>732</v>
      </c>
    </row>
    <row r="362" spans="1:15" x14ac:dyDescent="0.25">
      <c r="A362" s="1" t="s">
        <v>486</v>
      </c>
      <c r="B362" s="2">
        <v>43649</v>
      </c>
      <c r="C362" s="1" t="s">
        <v>721</v>
      </c>
      <c r="D362" s="1" t="s">
        <v>743</v>
      </c>
      <c r="E362" s="1" t="s">
        <v>728</v>
      </c>
      <c r="F362" s="1" t="s">
        <v>879</v>
      </c>
      <c r="G362" s="1">
        <v>82000</v>
      </c>
      <c r="H362" s="1" t="s">
        <v>816</v>
      </c>
      <c r="I362" s="1" t="s">
        <v>898</v>
      </c>
      <c r="J362" s="1" t="s">
        <v>9</v>
      </c>
      <c r="K362" s="1" t="s">
        <v>1141</v>
      </c>
      <c r="L362" s="1" t="s">
        <v>721</v>
      </c>
      <c r="M362" s="1" t="s">
        <v>736</v>
      </c>
      <c r="N362" s="1">
        <v>7</v>
      </c>
      <c r="O362" s="1" t="s">
        <v>728</v>
      </c>
    </row>
    <row r="363" spans="1:15" x14ac:dyDescent="0.25">
      <c r="A363" s="1" t="s">
        <v>612</v>
      </c>
      <c r="B363" s="2">
        <v>43774</v>
      </c>
      <c r="C363" s="1" t="s">
        <v>721</v>
      </c>
      <c r="D363" s="1" t="s">
        <v>744</v>
      </c>
      <c r="E363" s="1" t="s">
        <v>732</v>
      </c>
      <c r="F363" s="1" t="s">
        <v>879</v>
      </c>
      <c r="G363" s="1">
        <v>82000</v>
      </c>
      <c r="H363" s="1" t="s">
        <v>816</v>
      </c>
      <c r="I363" s="1" t="s">
        <v>898</v>
      </c>
      <c r="J363" s="1" t="s">
        <v>16</v>
      </c>
      <c r="K363" s="1" t="s">
        <v>1141</v>
      </c>
      <c r="L363" s="1" t="s">
        <v>721</v>
      </c>
      <c r="M363" s="1" t="s">
        <v>737</v>
      </c>
      <c r="N363" s="1">
        <v>11</v>
      </c>
      <c r="O363" s="1" t="s">
        <v>732</v>
      </c>
    </row>
    <row r="364" spans="1:15" x14ac:dyDescent="0.25">
      <c r="A364" s="1" t="s">
        <v>441</v>
      </c>
      <c r="B364" s="2">
        <v>43600</v>
      </c>
      <c r="C364" s="1" t="s">
        <v>721</v>
      </c>
      <c r="D364" s="1" t="s">
        <v>742</v>
      </c>
      <c r="E364" s="1" t="s">
        <v>726</v>
      </c>
      <c r="F364" s="1" t="s">
        <v>879</v>
      </c>
      <c r="G364" s="1">
        <v>79000</v>
      </c>
      <c r="H364" s="1" t="s">
        <v>840</v>
      </c>
      <c r="I364" s="1" t="s">
        <v>898</v>
      </c>
      <c r="J364" s="1" t="s">
        <v>9</v>
      </c>
      <c r="K364" s="1" t="s">
        <v>1141</v>
      </c>
      <c r="L364" s="1" t="s">
        <v>721</v>
      </c>
      <c r="M364" s="1" t="s">
        <v>735</v>
      </c>
      <c r="N364" s="1">
        <v>5</v>
      </c>
      <c r="O364" s="1" t="s">
        <v>726</v>
      </c>
    </row>
    <row r="365" spans="1:15" x14ac:dyDescent="0.25">
      <c r="A365" s="1" t="s">
        <v>667</v>
      </c>
      <c r="B365" s="2">
        <v>43819</v>
      </c>
      <c r="C365" s="1" t="s">
        <v>721</v>
      </c>
      <c r="D365" s="1" t="s">
        <v>744</v>
      </c>
      <c r="E365" s="1" t="s">
        <v>733</v>
      </c>
      <c r="F365" s="1" t="s">
        <v>879</v>
      </c>
      <c r="G365" s="1">
        <v>77875</v>
      </c>
      <c r="H365" s="1" t="s">
        <v>807</v>
      </c>
      <c r="I365" s="1" t="s">
        <v>898</v>
      </c>
      <c r="J365" s="1" t="s">
        <v>16</v>
      </c>
      <c r="K365" s="1" t="s">
        <v>1141</v>
      </c>
      <c r="L365" s="1" t="s">
        <v>721</v>
      </c>
      <c r="M365" s="1" t="s">
        <v>737</v>
      </c>
      <c r="N365" s="1">
        <v>12</v>
      </c>
      <c r="O365" s="1" t="s">
        <v>733</v>
      </c>
    </row>
    <row r="366" spans="1:15" x14ac:dyDescent="0.25">
      <c r="A366" s="1" t="s">
        <v>335</v>
      </c>
      <c r="B366" s="2">
        <v>43501</v>
      </c>
      <c r="C366" s="1" t="s">
        <v>721</v>
      </c>
      <c r="D366" s="1" t="s">
        <v>741</v>
      </c>
      <c r="E366" s="1" t="s">
        <v>723</v>
      </c>
      <c r="F366" s="1" t="s">
        <v>879</v>
      </c>
      <c r="G366" s="1">
        <v>75000</v>
      </c>
      <c r="H366" s="1" t="s">
        <v>804</v>
      </c>
      <c r="I366" s="1" t="s">
        <v>898</v>
      </c>
      <c r="J366" s="1" t="s">
        <v>16</v>
      </c>
      <c r="K366" s="1" t="s">
        <v>1141</v>
      </c>
      <c r="L366" s="1" t="s">
        <v>721</v>
      </c>
      <c r="M366" s="1" t="s">
        <v>734</v>
      </c>
      <c r="N366" s="1">
        <v>2</v>
      </c>
      <c r="O366" s="1" t="s">
        <v>723</v>
      </c>
    </row>
    <row r="367" spans="1:15" x14ac:dyDescent="0.25">
      <c r="A367" s="1" t="s">
        <v>669</v>
      </c>
      <c r="B367" s="2">
        <v>43803</v>
      </c>
      <c r="C367" s="1" t="s">
        <v>721</v>
      </c>
      <c r="D367" s="1" t="s">
        <v>744</v>
      </c>
      <c r="E367" s="1" t="s">
        <v>733</v>
      </c>
      <c r="F367" s="1" t="s">
        <v>879</v>
      </c>
      <c r="G367" s="1">
        <v>66000</v>
      </c>
      <c r="H367" s="1" t="s">
        <v>796</v>
      </c>
      <c r="I367" s="1" t="s">
        <v>898</v>
      </c>
      <c r="J367" s="1" t="s">
        <v>16</v>
      </c>
      <c r="K367" s="1" t="s">
        <v>1141</v>
      </c>
      <c r="L367" s="1" t="s">
        <v>721</v>
      </c>
      <c r="M367" s="1" t="s">
        <v>737</v>
      </c>
      <c r="N367" s="1">
        <v>12</v>
      </c>
      <c r="O367" s="1" t="s">
        <v>733</v>
      </c>
    </row>
    <row r="368" spans="1:15" x14ac:dyDescent="0.25">
      <c r="A368" s="1" t="s">
        <v>555</v>
      </c>
      <c r="B368" s="2">
        <v>43718</v>
      </c>
      <c r="C368" s="1" t="s">
        <v>721</v>
      </c>
      <c r="D368" s="1" t="s">
        <v>743</v>
      </c>
      <c r="E368" s="1" t="s">
        <v>730</v>
      </c>
      <c r="F368" s="1" t="s">
        <v>879</v>
      </c>
      <c r="G368" s="1">
        <v>63000</v>
      </c>
      <c r="H368" s="1" t="s">
        <v>810</v>
      </c>
      <c r="I368" s="1" t="s">
        <v>898</v>
      </c>
      <c r="J368" s="1" t="s">
        <v>9</v>
      </c>
      <c r="K368" s="1" t="s">
        <v>1138</v>
      </c>
      <c r="L368" s="1" t="s">
        <v>721</v>
      </c>
      <c r="M368" s="1" t="s">
        <v>736</v>
      </c>
      <c r="N368" s="1">
        <v>9</v>
      </c>
      <c r="O368" s="1" t="s">
        <v>730</v>
      </c>
    </row>
    <row r="369" spans="1:15" x14ac:dyDescent="0.25">
      <c r="A369" s="1" t="s">
        <v>559</v>
      </c>
      <c r="B369" s="2">
        <v>43721</v>
      </c>
      <c r="C369" s="1" t="s">
        <v>721</v>
      </c>
      <c r="D369" s="1" t="s">
        <v>743</v>
      </c>
      <c r="E369" s="1" t="s">
        <v>730</v>
      </c>
      <c r="F369" s="1" t="s">
        <v>879</v>
      </c>
      <c r="G369" s="1">
        <v>60000</v>
      </c>
      <c r="H369" s="1" t="s">
        <v>812</v>
      </c>
      <c r="I369" s="1" t="s">
        <v>898</v>
      </c>
      <c r="J369" s="1" t="s">
        <v>16</v>
      </c>
      <c r="K369" s="1" t="s">
        <v>1138</v>
      </c>
      <c r="L369" s="1" t="s">
        <v>721</v>
      </c>
      <c r="M369" s="1" t="s">
        <v>736</v>
      </c>
      <c r="N369" s="1">
        <v>9</v>
      </c>
      <c r="O369" s="1" t="s">
        <v>730</v>
      </c>
    </row>
    <row r="370" spans="1:15" x14ac:dyDescent="0.25">
      <c r="A370" s="1" t="s">
        <v>673</v>
      </c>
      <c r="B370" s="2">
        <v>43809</v>
      </c>
      <c r="C370" s="1" t="s">
        <v>721</v>
      </c>
      <c r="D370" s="1" t="s">
        <v>744</v>
      </c>
      <c r="E370" s="1" t="s">
        <v>733</v>
      </c>
      <c r="F370" s="1" t="s">
        <v>879</v>
      </c>
      <c r="G370" s="1">
        <v>59500</v>
      </c>
      <c r="H370" s="1" t="s">
        <v>799</v>
      </c>
      <c r="I370" s="1" t="s">
        <v>898</v>
      </c>
      <c r="J370" s="1" t="s">
        <v>16</v>
      </c>
      <c r="K370" s="1" t="s">
        <v>1138</v>
      </c>
      <c r="L370" s="1" t="s">
        <v>721</v>
      </c>
      <c r="M370" s="1" t="s">
        <v>737</v>
      </c>
      <c r="N370" s="1">
        <v>12</v>
      </c>
      <c r="O370" s="1" t="s">
        <v>733</v>
      </c>
    </row>
    <row r="371" spans="1:15" x14ac:dyDescent="0.25">
      <c r="A371" s="1" t="s">
        <v>502</v>
      </c>
      <c r="B371" s="2">
        <v>43665</v>
      </c>
      <c r="C371" s="1" t="s">
        <v>721</v>
      </c>
      <c r="D371" s="1" t="s">
        <v>743</v>
      </c>
      <c r="E371" s="1" t="s">
        <v>728</v>
      </c>
      <c r="F371" s="1" t="s">
        <v>879</v>
      </c>
      <c r="G371" s="1">
        <v>59000</v>
      </c>
      <c r="H371" s="1" t="s">
        <v>830</v>
      </c>
      <c r="I371" s="1" t="s">
        <v>898</v>
      </c>
      <c r="J371" s="1" t="s">
        <v>16</v>
      </c>
      <c r="K371" s="1" t="s">
        <v>1141</v>
      </c>
      <c r="L371" s="1" t="s">
        <v>721</v>
      </c>
      <c r="M371" s="1" t="s">
        <v>736</v>
      </c>
      <c r="N371" s="1">
        <v>7</v>
      </c>
      <c r="O371" s="1" t="s">
        <v>728</v>
      </c>
    </row>
    <row r="372" spans="1:15" x14ac:dyDescent="0.25">
      <c r="A372" s="1" t="s">
        <v>539</v>
      </c>
      <c r="B372" s="2">
        <v>43706</v>
      </c>
      <c r="C372" s="1" t="s">
        <v>721</v>
      </c>
      <c r="D372" s="1" t="s">
        <v>743</v>
      </c>
      <c r="E372" s="1" t="s">
        <v>729</v>
      </c>
      <c r="F372" s="1" t="s">
        <v>879</v>
      </c>
      <c r="G372" s="1">
        <v>57500</v>
      </c>
      <c r="H372" s="1" t="s">
        <v>799</v>
      </c>
      <c r="I372" s="1" t="s">
        <v>898</v>
      </c>
      <c r="J372" s="1" t="s">
        <v>16</v>
      </c>
      <c r="K372" s="1" t="s">
        <v>1138</v>
      </c>
      <c r="L372" s="1" t="s">
        <v>721</v>
      </c>
      <c r="M372" s="1" t="s">
        <v>736</v>
      </c>
      <c r="N372" s="1">
        <v>8</v>
      </c>
      <c r="O372" s="1" t="s">
        <v>729</v>
      </c>
    </row>
    <row r="373" spans="1:15" x14ac:dyDescent="0.25">
      <c r="A373" s="1" t="s">
        <v>426</v>
      </c>
      <c r="B373" s="2">
        <v>43588</v>
      </c>
      <c r="C373" s="1" t="s">
        <v>721</v>
      </c>
      <c r="D373" s="1" t="s">
        <v>742</v>
      </c>
      <c r="E373" s="1" t="s">
        <v>726</v>
      </c>
      <c r="F373" s="1" t="s">
        <v>879</v>
      </c>
      <c r="G373" s="1">
        <v>55700</v>
      </c>
      <c r="H373" s="1" t="s">
        <v>796</v>
      </c>
      <c r="I373" s="1" t="s">
        <v>898</v>
      </c>
      <c r="J373" s="1" t="s">
        <v>16</v>
      </c>
      <c r="K373" s="1" t="s">
        <v>1141</v>
      </c>
      <c r="L373" s="1" t="s">
        <v>721</v>
      </c>
      <c r="M373" s="1" t="s">
        <v>735</v>
      </c>
      <c r="N373" s="1">
        <v>5</v>
      </c>
      <c r="O373" s="1" t="s">
        <v>726</v>
      </c>
    </row>
    <row r="374" spans="1:15" x14ac:dyDescent="0.25">
      <c r="A374" s="1" t="s">
        <v>526</v>
      </c>
      <c r="B374" s="2">
        <v>43685</v>
      </c>
      <c r="C374" s="1" t="s">
        <v>721</v>
      </c>
      <c r="D374" s="1" t="s">
        <v>743</v>
      </c>
      <c r="E374" s="1" t="s">
        <v>729</v>
      </c>
      <c r="F374" s="1" t="s">
        <v>879</v>
      </c>
      <c r="G374" s="1">
        <v>54500</v>
      </c>
      <c r="H374" s="1" t="s">
        <v>843</v>
      </c>
      <c r="I374" s="1" t="s">
        <v>898</v>
      </c>
      <c r="J374" s="1" t="s">
        <v>9</v>
      </c>
      <c r="K374" s="1" t="s">
        <v>1141</v>
      </c>
      <c r="L374" s="1" t="s">
        <v>721</v>
      </c>
      <c r="M374" s="1" t="s">
        <v>736</v>
      </c>
      <c r="N374" s="1">
        <v>8</v>
      </c>
      <c r="O374" s="1" t="s">
        <v>729</v>
      </c>
    </row>
    <row r="375" spans="1:15" x14ac:dyDescent="0.25">
      <c r="A375" s="1" t="s">
        <v>318</v>
      </c>
      <c r="B375" s="2">
        <v>43479</v>
      </c>
      <c r="C375" s="1" t="s">
        <v>721</v>
      </c>
      <c r="D375" s="1" t="s">
        <v>741</v>
      </c>
      <c r="E375" s="1" t="s">
        <v>722</v>
      </c>
      <c r="F375" s="1" t="s">
        <v>879</v>
      </c>
      <c r="G375" s="1">
        <v>48000</v>
      </c>
      <c r="H375" s="1" t="s">
        <v>796</v>
      </c>
      <c r="I375" s="1" t="s">
        <v>898</v>
      </c>
      <c r="J375" s="1" t="s">
        <v>9</v>
      </c>
      <c r="K375" s="1" t="s">
        <v>1141</v>
      </c>
      <c r="L375" s="1" t="s">
        <v>721</v>
      </c>
      <c r="M375" s="1" t="s">
        <v>734</v>
      </c>
      <c r="N375" s="1">
        <v>1</v>
      </c>
      <c r="O375" s="1" t="s">
        <v>722</v>
      </c>
    </row>
    <row r="376" spans="1:15" x14ac:dyDescent="0.25">
      <c r="A376" s="1" t="s">
        <v>319</v>
      </c>
      <c r="B376" s="2">
        <v>43479</v>
      </c>
      <c r="C376" s="1" t="s">
        <v>721</v>
      </c>
      <c r="D376" s="1" t="s">
        <v>741</v>
      </c>
      <c r="E376" s="1" t="s">
        <v>722</v>
      </c>
      <c r="F376" s="1" t="s">
        <v>879</v>
      </c>
      <c r="G376" s="1">
        <v>48000</v>
      </c>
      <c r="H376" s="1" t="s">
        <v>795</v>
      </c>
      <c r="I376" s="1" t="s">
        <v>898</v>
      </c>
      <c r="J376" s="1" t="s">
        <v>16</v>
      </c>
      <c r="K376" s="1" t="s">
        <v>1138</v>
      </c>
      <c r="L376" s="1" t="s">
        <v>721</v>
      </c>
      <c r="M376" s="1" t="s">
        <v>734</v>
      </c>
      <c r="N376" s="1">
        <v>1</v>
      </c>
      <c r="O376" s="1" t="s">
        <v>722</v>
      </c>
    </row>
    <row r="377" spans="1:15" x14ac:dyDescent="0.25">
      <c r="A377" s="1" t="s">
        <v>369</v>
      </c>
      <c r="B377" s="2">
        <v>43537</v>
      </c>
      <c r="C377" s="1" t="s">
        <v>721</v>
      </c>
      <c r="D377" s="1" t="s">
        <v>741</v>
      </c>
      <c r="E377" s="1" t="s">
        <v>724</v>
      </c>
      <c r="F377" s="1" t="s">
        <v>879</v>
      </c>
      <c r="G377" s="1">
        <v>48000</v>
      </c>
      <c r="H377" s="1" t="s">
        <v>830</v>
      </c>
      <c r="I377" s="1" t="s">
        <v>898</v>
      </c>
      <c r="J377" s="1" t="s">
        <v>16</v>
      </c>
      <c r="K377" s="1" t="s">
        <v>1138</v>
      </c>
      <c r="L377" s="1" t="s">
        <v>721</v>
      </c>
      <c r="M377" s="1" t="s">
        <v>734</v>
      </c>
      <c r="N377" s="1">
        <v>3</v>
      </c>
      <c r="O377" s="1" t="s">
        <v>724</v>
      </c>
    </row>
    <row r="378" spans="1:15" x14ac:dyDescent="0.25">
      <c r="A378" s="1" t="s">
        <v>463</v>
      </c>
      <c r="B378" s="2">
        <v>43627</v>
      </c>
      <c r="C378" s="1" t="s">
        <v>721</v>
      </c>
      <c r="D378" s="1" t="s">
        <v>742</v>
      </c>
      <c r="E378" s="1" t="s">
        <v>727</v>
      </c>
      <c r="F378" s="1" t="s">
        <v>879</v>
      </c>
      <c r="G378" s="1">
        <v>47000</v>
      </c>
      <c r="H378" s="1" t="s">
        <v>795</v>
      </c>
      <c r="I378" s="1" t="s">
        <v>898</v>
      </c>
      <c r="J378" s="1" t="s">
        <v>9</v>
      </c>
      <c r="K378" s="1" t="s">
        <v>122</v>
      </c>
      <c r="L378" s="1" t="s">
        <v>721</v>
      </c>
      <c r="M378" s="1" t="s">
        <v>735</v>
      </c>
      <c r="N378" s="1">
        <v>6</v>
      </c>
      <c r="O378" s="1" t="s">
        <v>727</v>
      </c>
    </row>
    <row r="379" spans="1:15" x14ac:dyDescent="0.25">
      <c r="A379" s="1" t="s">
        <v>449</v>
      </c>
      <c r="B379" s="2">
        <v>43607</v>
      </c>
      <c r="C379" s="1" t="s">
        <v>721</v>
      </c>
      <c r="D379" s="1" t="s">
        <v>742</v>
      </c>
      <c r="E379" s="1" t="s">
        <v>726</v>
      </c>
      <c r="F379" s="1" t="s">
        <v>879</v>
      </c>
      <c r="G379" s="1">
        <v>45000</v>
      </c>
      <c r="H379" s="1" t="s">
        <v>812</v>
      </c>
      <c r="I379" s="1" t="s">
        <v>898</v>
      </c>
      <c r="J379" s="1" t="s">
        <v>16</v>
      </c>
      <c r="K379" s="1" t="s">
        <v>122</v>
      </c>
      <c r="L379" s="1" t="s">
        <v>721</v>
      </c>
      <c r="M379" s="1" t="s">
        <v>735</v>
      </c>
      <c r="N379" s="1">
        <v>5</v>
      </c>
      <c r="O379" s="1" t="s">
        <v>726</v>
      </c>
    </row>
    <row r="380" spans="1:15" x14ac:dyDescent="0.25">
      <c r="A380" s="1" t="s">
        <v>428</v>
      </c>
      <c r="B380" s="2">
        <v>43588</v>
      </c>
      <c r="C380" s="1" t="s">
        <v>721</v>
      </c>
      <c r="D380" s="1" t="s">
        <v>742</v>
      </c>
      <c r="E380" s="1" t="s">
        <v>726</v>
      </c>
      <c r="F380" s="1" t="s">
        <v>879</v>
      </c>
      <c r="G380" s="1">
        <v>33000</v>
      </c>
      <c r="H380" s="1" t="s">
        <v>818</v>
      </c>
      <c r="I380" s="1" t="s">
        <v>898</v>
      </c>
      <c r="J380" s="1" t="s">
        <v>16</v>
      </c>
      <c r="K380" s="1" t="s">
        <v>1141</v>
      </c>
      <c r="L380" s="1" t="s">
        <v>721</v>
      </c>
      <c r="M380" s="1" t="s">
        <v>735</v>
      </c>
      <c r="N380" s="1">
        <v>5</v>
      </c>
      <c r="O380" s="1" t="s">
        <v>726</v>
      </c>
    </row>
    <row r="381" spans="1:15" x14ac:dyDescent="0.25">
      <c r="A381" s="1" t="s">
        <v>497</v>
      </c>
      <c r="B381" s="2">
        <v>43657</v>
      </c>
      <c r="C381" s="1" t="s">
        <v>721</v>
      </c>
      <c r="D381" s="1" t="s">
        <v>743</v>
      </c>
      <c r="E381" s="1" t="s">
        <v>728</v>
      </c>
      <c r="F381" s="1" t="s">
        <v>879</v>
      </c>
      <c r="G381" s="1">
        <v>29000</v>
      </c>
      <c r="H381" s="1" t="s">
        <v>846</v>
      </c>
      <c r="I381" s="1" t="s">
        <v>898</v>
      </c>
      <c r="J381" s="1" t="s">
        <v>9</v>
      </c>
      <c r="K381" s="1" t="s">
        <v>122</v>
      </c>
      <c r="L381" s="1" t="s">
        <v>721</v>
      </c>
      <c r="M381" s="1" t="s">
        <v>736</v>
      </c>
      <c r="N381" s="1">
        <v>7</v>
      </c>
      <c r="O381" s="1" t="s">
        <v>728</v>
      </c>
    </row>
    <row r="382" spans="1:15" x14ac:dyDescent="0.25">
      <c r="A382" s="1" t="s">
        <v>21</v>
      </c>
      <c r="B382" s="2">
        <v>43112</v>
      </c>
      <c r="C382" s="1" t="s">
        <v>720</v>
      </c>
      <c r="D382" s="1" t="s">
        <v>741</v>
      </c>
      <c r="E382" s="1" t="s">
        <v>722</v>
      </c>
      <c r="F382" s="1" t="s">
        <v>1142</v>
      </c>
      <c r="G382" s="1">
        <v>857649</v>
      </c>
      <c r="H382" s="1" t="s">
        <v>850</v>
      </c>
      <c r="I382" s="1" t="s">
        <v>15</v>
      </c>
      <c r="J382" s="1" t="s">
        <v>16</v>
      </c>
      <c r="K382" s="1" t="s">
        <v>1138</v>
      </c>
      <c r="L382" s="1" t="s">
        <v>720</v>
      </c>
      <c r="M382" s="1" t="s">
        <v>734</v>
      </c>
      <c r="N382" s="1">
        <v>1</v>
      </c>
      <c r="O382" s="1" t="s">
        <v>722</v>
      </c>
    </row>
    <row r="383" spans="1:15" x14ac:dyDescent="0.25">
      <c r="A383" s="1" t="s">
        <v>58</v>
      </c>
      <c r="B383" s="2">
        <v>43155</v>
      </c>
      <c r="C383" s="1" t="s">
        <v>720</v>
      </c>
      <c r="D383" s="1" t="s">
        <v>741</v>
      </c>
      <c r="E383" s="1" t="s">
        <v>723</v>
      </c>
      <c r="F383" s="1" t="s">
        <v>1149</v>
      </c>
      <c r="G383" s="1">
        <v>623750</v>
      </c>
      <c r="H383" s="1" t="s">
        <v>855</v>
      </c>
      <c r="I383" s="1" t="s">
        <v>1052</v>
      </c>
      <c r="J383" s="1" t="s">
        <v>16</v>
      </c>
      <c r="K383" s="1" t="s">
        <v>1138</v>
      </c>
      <c r="L383" s="1" t="s">
        <v>720</v>
      </c>
      <c r="M383" s="1" t="s">
        <v>734</v>
      </c>
      <c r="N383" s="1">
        <v>2</v>
      </c>
      <c r="O383" s="1" t="s">
        <v>723</v>
      </c>
    </row>
    <row r="384" spans="1:15" x14ac:dyDescent="0.25">
      <c r="A384" s="1" t="s">
        <v>134</v>
      </c>
      <c r="B384" s="2">
        <v>43272</v>
      </c>
      <c r="C384" s="1" t="s">
        <v>720</v>
      </c>
      <c r="D384" s="1" t="s">
        <v>742</v>
      </c>
      <c r="E384" s="1" t="s">
        <v>727</v>
      </c>
      <c r="F384" s="1" t="s">
        <v>1149</v>
      </c>
      <c r="G384" s="1">
        <v>409500</v>
      </c>
      <c r="H384" s="1" t="s">
        <v>859</v>
      </c>
      <c r="I384" s="1" t="s">
        <v>1106</v>
      </c>
      <c r="J384" s="1" t="s">
        <v>16</v>
      </c>
      <c r="K384" s="1" t="s">
        <v>1138</v>
      </c>
      <c r="L384" s="1" t="s">
        <v>720</v>
      </c>
      <c r="M384" s="1" t="s">
        <v>735</v>
      </c>
      <c r="N384" s="1">
        <v>6</v>
      </c>
      <c r="O384" s="1" t="s">
        <v>727</v>
      </c>
    </row>
    <row r="385" spans="1:15" x14ac:dyDescent="0.25">
      <c r="A385" s="1" t="s">
        <v>169</v>
      </c>
      <c r="B385" s="2">
        <v>43308</v>
      </c>
      <c r="C385" s="1" t="s">
        <v>720</v>
      </c>
      <c r="D385" s="1" t="s">
        <v>743</v>
      </c>
      <c r="E385" s="1" t="s">
        <v>728</v>
      </c>
      <c r="F385" s="1" t="s">
        <v>1149</v>
      </c>
      <c r="G385" s="1">
        <v>136500</v>
      </c>
      <c r="H385" s="1" t="s">
        <v>859</v>
      </c>
      <c r="I385" s="1" t="s">
        <v>1106</v>
      </c>
      <c r="J385" s="1" t="s">
        <v>16</v>
      </c>
      <c r="K385" s="1" t="s">
        <v>1138</v>
      </c>
      <c r="L385" s="1" t="s">
        <v>720</v>
      </c>
      <c r="M385" s="1" t="s">
        <v>736</v>
      </c>
      <c r="N385" s="1">
        <v>7</v>
      </c>
      <c r="O385" s="1" t="s">
        <v>728</v>
      </c>
    </row>
    <row r="386" spans="1:15" x14ac:dyDescent="0.25">
      <c r="A386" s="1" t="s">
        <v>182</v>
      </c>
      <c r="B386" s="2">
        <v>43329</v>
      </c>
      <c r="C386" s="1" t="s">
        <v>720</v>
      </c>
      <c r="D386" s="1" t="s">
        <v>743</v>
      </c>
      <c r="E386" s="1" t="s">
        <v>729</v>
      </c>
      <c r="F386" s="1" t="s">
        <v>1142</v>
      </c>
      <c r="G386" s="1">
        <v>128800</v>
      </c>
      <c r="H386" s="1" t="s">
        <v>861</v>
      </c>
      <c r="I386" s="1" t="s">
        <v>15</v>
      </c>
      <c r="J386" s="1" t="s">
        <v>16</v>
      </c>
      <c r="K386" s="1" t="s">
        <v>122</v>
      </c>
      <c r="L386" s="1" t="s">
        <v>720</v>
      </c>
      <c r="M386" s="1" t="s">
        <v>736</v>
      </c>
      <c r="N386" s="1">
        <v>8</v>
      </c>
      <c r="O386" s="1" t="s">
        <v>729</v>
      </c>
    </row>
    <row r="387" spans="1:15" x14ac:dyDescent="0.25">
      <c r="A387" s="1" t="s">
        <v>103</v>
      </c>
      <c r="B387" s="2">
        <v>43223</v>
      </c>
      <c r="C387" s="1" t="s">
        <v>720</v>
      </c>
      <c r="D387" s="1" t="s">
        <v>742</v>
      </c>
      <c r="E387" s="1" t="s">
        <v>726</v>
      </c>
      <c r="F387" s="1" t="s">
        <v>1142</v>
      </c>
      <c r="G387" s="1">
        <v>99500</v>
      </c>
      <c r="H387" s="1" t="s">
        <v>858</v>
      </c>
      <c r="I387" s="1" t="s">
        <v>12</v>
      </c>
      <c r="J387" s="1" t="s">
        <v>9</v>
      </c>
      <c r="K387" s="1" t="s">
        <v>1138</v>
      </c>
      <c r="L387" s="1" t="s">
        <v>720</v>
      </c>
      <c r="M387" s="1" t="s">
        <v>735</v>
      </c>
      <c r="N387" s="1">
        <v>5</v>
      </c>
      <c r="O387" s="1" t="s">
        <v>726</v>
      </c>
    </row>
    <row r="388" spans="1:15" x14ac:dyDescent="0.25">
      <c r="A388" s="1" t="s">
        <v>35</v>
      </c>
      <c r="B388" s="2">
        <v>43123</v>
      </c>
      <c r="C388" s="1" t="s">
        <v>720</v>
      </c>
      <c r="D388" s="1" t="s">
        <v>741</v>
      </c>
      <c r="E388" s="1" t="s">
        <v>722</v>
      </c>
      <c r="F388" s="1" t="s">
        <v>1142</v>
      </c>
      <c r="G388" s="1">
        <v>90750</v>
      </c>
      <c r="H388" s="1" t="s">
        <v>850</v>
      </c>
      <c r="I388" s="1" t="s">
        <v>15</v>
      </c>
      <c r="J388" s="1" t="s">
        <v>16</v>
      </c>
      <c r="K388" s="1" t="s">
        <v>1138</v>
      </c>
      <c r="L388" s="1" t="s">
        <v>720</v>
      </c>
      <c r="M388" s="1" t="s">
        <v>734</v>
      </c>
      <c r="N388" s="1">
        <v>1</v>
      </c>
      <c r="O388" s="1" t="s">
        <v>722</v>
      </c>
    </row>
    <row r="389" spans="1:15" x14ac:dyDescent="0.25">
      <c r="A389" s="1" t="s">
        <v>221</v>
      </c>
      <c r="B389" s="2">
        <v>43384</v>
      </c>
      <c r="C389" s="1" t="s">
        <v>720</v>
      </c>
      <c r="D389" s="1" t="s">
        <v>744</v>
      </c>
      <c r="E389" s="1" t="s">
        <v>731</v>
      </c>
      <c r="F389" s="1" t="s">
        <v>1142</v>
      </c>
      <c r="G389" s="1">
        <v>86500</v>
      </c>
      <c r="H389" s="1" t="s">
        <v>865</v>
      </c>
      <c r="I389" s="1" t="s">
        <v>1107</v>
      </c>
      <c r="J389" s="1" t="s">
        <v>9</v>
      </c>
      <c r="K389" s="1" t="s">
        <v>122</v>
      </c>
      <c r="L389" s="1" t="s">
        <v>720</v>
      </c>
      <c r="M389" s="1" t="s">
        <v>737</v>
      </c>
      <c r="N389" s="1">
        <v>10</v>
      </c>
      <c r="O389" s="1" t="s">
        <v>731</v>
      </c>
    </row>
    <row r="390" spans="1:15" x14ac:dyDescent="0.25">
      <c r="A390" s="1" t="s">
        <v>233</v>
      </c>
      <c r="B390" s="2">
        <v>43390</v>
      </c>
      <c r="C390" s="1" t="s">
        <v>720</v>
      </c>
      <c r="D390" s="1" t="s">
        <v>744</v>
      </c>
      <c r="E390" s="1" t="s">
        <v>731</v>
      </c>
      <c r="F390" s="1" t="s">
        <v>1142</v>
      </c>
      <c r="G390" s="1">
        <v>86500</v>
      </c>
      <c r="H390" s="1" t="s">
        <v>869</v>
      </c>
      <c r="I390" s="1" t="s">
        <v>1107</v>
      </c>
      <c r="J390" s="1" t="s">
        <v>9</v>
      </c>
      <c r="K390" s="1" t="s">
        <v>1139</v>
      </c>
      <c r="L390" s="1" t="s">
        <v>720</v>
      </c>
      <c r="M390" s="1" t="s">
        <v>737</v>
      </c>
      <c r="N390" s="1">
        <v>10</v>
      </c>
      <c r="O390" s="1" t="s">
        <v>731</v>
      </c>
    </row>
    <row r="391" spans="1:15" x14ac:dyDescent="0.25">
      <c r="A391" s="1" t="s">
        <v>191</v>
      </c>
      <c r="B391" s="2">
        <v>43349</v>
      </c>
      <c r="C391" s="1" t="s">
        <v>720</v>
      </c>
      <c r="D391" s="1" t="s">
        <v>743</v>
      </c>
      <c r="E391" s="1" t="s">
        <v>730</v>
      </c>
      <c r="F391" s="1" t="s">
        <v>1142</v>
      </c>
      <c r="G391" s="1">
        <v>85885</v>
      </c>
      <c r="H391" s="1" t="s">
        <v>863</v>
      </c>
      <c r="I391" s="1" t="s">
        <v>1107</v>
      </c>
      <c r="J391" s="1" t="s">
        <v>9</v>
      </c>
      <c r="K391" s="1" t="s">
        <v>1139</v>
      </c>
      <c r="L391" s="1" t="s">
        <v>720</v>
      </c>
      <c r="M391" s="1" t="s">
        <v>736</v>
      </c>
      <c r="N391" s="1">
        <v>9</v>
      </c>
      <c r="O391" s="1" t="s">
        <v>730</v>
      </c>
    </row>
    <row r="392" spans="1:15" x14ac:dyDescent="0.25">
      <c r="A392" s="1" t="s">
        <v>183</v>
      </c>
      <c r="B392" s="2">
        <v>43329</v>
      </c>
      <c r="C392" s="1" t="s">
        <v>720</v>
      </c>
      <c r="D392" s="1" t="s">
        <v>743</v>
      </c>
      <c r="E392" s="1" t="s">
        <v>729</v>
      </c>
      <c r="F392" s="1" t="s">
        <v>1142</v>
      </c>
      <c r="G392" s="1">
        <v>81657.5</v>
      </c>
      <c r="H392" s="1" t="s">
        <v>862</v>
      </c>
      <c r="I392" s="1" t="s">
        <v>12</v>
      </c>
      <c r="J392" s="1" t="s">
        <v>9</v>
      </c>
      <c r="K392" s="1" t="s">
        <v>122</v>
      </c>
      <c r="L392" s="1" t="s">
        <v>720</v>
      </c>
      <c r="M392" s="1" t="s">
        <v>736</v>
      </c>
      <c r="N392" s="1">
        <v>8</v>
      </c>
      <c r="O392" s="1" t="s">
        <v>729</v>
      </c>
    </row>
    <row r="393" spans="1:15" x14ac:dyDescent="0.25">
      <c r="A393" s="1" t="s">
        <v>180</v>
      </c>
      <c r="B393" s="2">
        <v>43327</v>
      </c>
      <c r="C393" s="1" t="s">
        <v>720</v>
      </c>
      <c r="D393" s="1" t="s">
        <v>743</v>
      </c>
      <c r="E393" s="1" t="s">
        <v>729</v>
      </c>
      <c r="F393" s="1" t="s">
        <v>1142</v>
      </c>
      <c r="G393" s="1">
        <v>65882</v>
      </c>
      <c r="H393" s="1" t="s">
        <v>861</v>
      </c>
      <c r="I393" s="1" t="s">
        <v>15</v>
      </c>
      <c r="J393" s="1" t="s">
        <v>16</v>
      </c>
      <c r="K393" s="1" t="s">
        <v>1138</v>
      </c>
      <c r="L393" s="1" t="s">
        <v>720</v>
      </c>
      <c r="M393" s="1" t="s">
        <v>736</v>
      </c>
      <c r="N393" s="1">
        <v>8</v>
      </c>
      <c r="O393" s="1" t="s">
        <v>729</v>
      </c>
    </row>
    <row r="394" spans="1:15" x14ac:dyDescent="0.25">
      <c r="A394" s="1" t="s">
        <v>224</v>
      </c>
      <c r="B394" s="2">
        <v>43384</v>
      </c>
      <c r="C394" s="1" t="s">
        <v>720</v>
      </c>
      <c r="D394" s="1" t="s">
        <v>744</v>
      </c>
      <c r="E394" s="1" t="s">
        <v>731</v>
      </c>
      <c r="F394" s="1" t="s">
        <v>1142</v>
      </c>
      <c r="G394" s="1">
        <v>61000</v>
      </c>
      <c r="H394" s="1" t="s">
        <v>868</v>
      </c>
      <c r="I394" s="1" t="s">
        <v>1107</v>
      </c>
      <c r="J394" s="1" t="s">
        <v>16</v>
      </c>
      <c r="K394" s="1" t="s">
        <v>122</v>
      </c>
      <c r="L394" s="1" t="s">
        <v>720</v>
      </c>
      <c r="M394" s="1" t="s">
        <v>737</v>
      </c>
      <c r="N394" s="1">
        <v>10</v>
      </c>
      <c r="O394" s="1" t="s">
        <v>731</v>
      </c>
    </row>
    <row r="395" spans="1:15" x14ac:dyDescent="0.25">
      <c r="A395" s="1" t="s">
        <v>232</v>
      </c>
      <c r="B395" s="2">
        <v>43390</v>
      </c>
      <c r="C395" s="1" t="s">
        <v>720</v>
      </c>
      <c r="D395" s="1" t="s">
        <v>744</v>
      </c>
      <c r="E395" s="1" t="s">
        <v>731</v>
      </c>
      <c r="F395" s="1" t="s">
        <v>1142</v>
      </c>
      <c r="G395" s="1">
        <v>61000</v>
      </c>
      <c r="H395" s="1" t="s">
        <v>890</v>
      </c>
      <c r="I395" s="1" t="s">
        <v>1112</v>
      </c>
      <c r="J395" s="1" t="s">
        <v>16</v>
      </c>
      <c r="K395" s="1" t="s">
        <v>122</v>
      </c>
      <c r="L395" s="1" t="s">
        <v>720</v>
      </c>
      <c r="M395" s="1" t="s">
        <v>737</v>
      </c>
      <c r="N395" s="1">
        <v>10</v>
      </c>
      <c r="O395" s="1" t="s">
        <v>731</v>
      </c>
    </row>
    <row r="396" spans="1:15" x14ac:dyDescent="0.25">
      <c r="A396" s="1" t="s">
        <v>28</v>
      </c>
      <c r="B396" s="2">
        <v>43116</v>
      </c>
      <c r="C396" s="1" t="s">
        <v>720</v>
      </c>
      <c r="D396" s="1" t="s">
        <v>741</v>
      </c>
      <c r="E396" s="1" t="s">
        <v>722</v>
      </c>
      <c r="F396" s="1" t="s">
        <v>1142</v>
      </c>
      <c r="G396" s="1">
        <v>58325</v>
      </c>
      <c r="H396" s="1" t="s">
        <v>851</v>
      </c>
      <c r="I396" s="1" t="s">
        <v>12</v>
      </c>
      <c r="J396" s="1" t="s">
        <v>9</v>
      </c>
      <c r="K396" s="1" t="s">
        <v>1138</v>
      </c>
      <c r="L396" s="1" t="s">
        <v>720</v>
      </c>
      <c r="M396" s="1" t="s">
        <v>734</v>
      </c>
      <c r="N396" s="1">
        <v>1</v>
      </c>
      <c r="O396" s="1" t="s">
        <v>722</v>
      </c>
    </row>
    <row r="397" spans="1:15" x14ac:dyDescent="0.25">
      <c r="A397" s="1" t="s">
        <v>176</v>
      </c>
      <c r="B397" s="2">
        <v>43326</v>
      </c>
      <c r="C397" s="1" t="s">
        <v>720</v>
      </c>
      <c r="D397" s="1" t="s">
        <v>743</v>
      </c>
      <c r="E397" s="1" t="s">
        <v>729</v>
      </c>
      <c r="F397" s="1" t="s">
        <v>1142</v>
      </c>
      <c r="G397" s="1">
        <v>52760</v>
      </c>
      <c r="H397" s="1" t="s">
        <v>794</v>
      </c>
      <c r="I397" s="1" t="s">
        <v>1107</v>
      </c>
      <c r="J397" s="1" t="s">
        <v>9</v>
      </c>
      <c r="K397" s="1" t="s">
        <v>122</v>
      </c>
      <c r="L397" s="1" t="s">
        <v>720</v>
      </c>
      <c r="M397" s="1" t="s">
        <v>736</v>
      </c>
      <c r="N397" s="1">
        <v>8</v>
      </c>
      <c r="O397" s="1" t="s">
        <v>729</v>
      </c>
    </row>
    <row r="398" spans="1:15" x14ac:dyDescent="0.25">
      <c r="A398" s="1" t="s">
        <v>214</v>
      </c>
      <c r="B398" s="2">
        <v>43378</v>
      </c>
      <c r="C398" s="1" t="s">
        <v>720</v>
      </c>
      <c r="D398" s="1" t="s">
        <v>744</v>
      </c>
      <c r="E398" s="1" t="s">
        <v>731</v>
      </c>
      <c r="F398" s="1" t="s">
        <v>1142</v>
      </c>
      <c r="G398" s="1">
        <v>47000</v>
      </c>
      <c r="H398" s="1" t="s">
        <v>864</v>
      </c>
      <c r="I398" s="1" t="s">
        <v>1107</v>
      </c>
      <c r="J398" s="1" t="s">
        <v>9</v>
      </c>
      <c r="K398" s="1" t="s">
        <v>122</v>
      </c>
      <c r="L398" s="1" t="s">
        <v>720</v>
      </c>
      <c r="M398" s="1" t="s">
        <v>737</v>
      </c>
      <c r="N398" s="1">
        <v>10</v>
      </c>
      <c r="O398" s="1" t="s">
        <v>731</v>
      </c>
    </row>
    <row r="399" spans="1:15" x14ac:dyDescent="0.25">
      <c r="A399" s="1" t="s">
        <v>225</v>
      </c>
      <c r="B399" s="2">
        <v>43384</v>
      </c>
      <c r="C399" s="1" t="s">
        <v>720</v>
      </c>
      <c r="D399" s="1" t="s">
        <v>744</v>
      </c>
      <c r="E399" s="1" t="s">
        <v>731</v>
      </c>
      <c r="F399" s="1" t="s">
        <v>1142</v>
      </c>
      <c r="G399" s="1">
        <v>47000</v>
      </c>
      <c r="H399" s="1" t="s">
        <v>867</v>
      </c>
      <c r="I399" s="1" t="s">
        <v>1107</v>
      </c>
      <c r="J399" s="1" t="s">
        <v>16</v>
      </c>
      <c r="K399" s="1" t="s">
        <v>122</v>
      </c>
      <c r="L399" s="1" t="s">
        <v>720</v>
      </c>
      <c r="M399" s="1" t="s">
        <v>737</v>
      </c>
      <c r="N399" s="1">
        <v>10</v>
      </c>
      <c r="O399" s="1" t="s">
        <v>731</v>
      </c>
    </row>
    <row r="400" spans="1:15" x14ac:dyDescent="0.25">
      <c r="A400" s="1" t="s">
        <v>143</v>
      </c>
      <c r="B400" s="2">
        <v>43304</v>
      </c>
      <c r="C400" s="1" t="s">
        <v>720</v>
      </c>
      <c r="D400" s="1" t="s">
        <v>743</v>
      </c>
      <c r="E400" s="1" t="s">
        <v>728</v>
      </c>
      <c r="F400" s="1" t="s">
        <v>1142</v>
      </c>
      <c r="G400" s="1">
        <v>44175</v>
      </c>
      <c r="H400" s="1" t="s">
        <v>860</v>
      </c>
      <c r="I400" s="1" t="s">
        <v>12</v>
      </c>
      <c r="J400" s="1" t="s">
        <v>9</v>
      </c>
      <c r="K400" s="1" t="s">
        <v>122</v>
      </c>
      <c r="L400" s="1" t="s">
        <v>720</v>
      </c>
      <c r="M400" s="1" t="s">
        <v>736</v>
      </c>
      <c r="N400" s="1">
        <v>7</v>
      </c>
      <c r="O400" s="1" t="s">
        <v>728</v>
      </c>
    </row>
    <row r="401" spans="1:15" x14ac:dyDescent="0.25">
      <c r="A401" s="1" t="s">
        <v>90</v>
      </c>
      <c r="B401" s="2">
        <v>43203</v>
      </c>
      <c r="C401" s="1" t="s">
        <v>720</v>
      </c>
      <c r="D401" s="1" t="s">
        <v>742</v>
      </c>
      <c r="E401" s="1" t="s">
        <v>725</v>
      </c>
      <c r="F401" s="1" t="s">
        <v>1142</v>
      </c>
      <c r="G401" s="1">
        <v>38350</v>
      </c>
      <c r="H401" s="1" t="s">
        <v>857</v>
      </c>
      <c r="I401" s="1" t="s">
        <v>861</v>
      </c>
      <c r="J401" s="1" t="s">
        <v>16</v>
      </c>
      <c r="K401" s="1" t="s">
        <v>1138</v>
      </c>
      <c r="L401" s="1" t="s">
        <v>720</v>
      </c>
      <c r="M401" s="1" t="s">
        <v>735</v>
      </c>
      <c r="N401" s="1">
        <v>4</v>
      </c>
      <c r="O401" s="1" t="s">
        <v>725</v>
      </c>
    </row>
    <row r="402" spans="1:15" x14ac:dyDescent="0.25">
      <c r="A402" s="1" t="s">
        <v>83</v>
      </c>
      <c r="B402" s="2">
        <v>43186</v>
      </c>
      <c r="C402" s="1" t="s">
        <v>720</v>
      </c>
      <c r="D402" s="1" t="s">
        <v>741</v>
      </c>
      <c r="E402" s="1" t="s">
        <v>724</v>
      </c>
      <c r="F402" s="1" t="s">
        <v>1142</v>
      </c>
      <c r="G402" s="1">
        <v>37850</v>
      </c>
      <c r="H402" s="1" t="s">
        <v>856</v>
      </c>
      <c r="I402" s="1" t="s">
        <v>12</v>
      </c>
      <c r="J402" s="1" t="s">
        <v>9</v>
      </c>
      <c r="K402" s="1" t="s">
        <v>1138</v>
      </c>
      <c r="L402" s="1" t="s">
        <v>720</v>
      </c>
      <c r="M402" s="1" t="s">
        <v>734</v>
      </c>
      <c r="N402" s="1">
        <v>3</v>
      </c>
      <c r="O402" s="1" t="s">
        <v>724</v>
      </c>
    </row>
    <row r="403" spans="1:15" x14ac:dyDescent="0.25">
      <c r="A403" s="1" t="s">
        <v>64</v>
      </c>
      <c r="B403" s="2">
        <v>43161</v>
      </c>
      <c r="C403" s="1" t="s">
        <v>720</v>
      </c>
      <c r="D403" s="1" t="s">
        <v>741</v>
      </c>
      <c r="E403" s="1" t="s">
        <v>724</v>
      </c>
      <c r="F403" s="1" t="s">
        <v>1142</v>
      </c>
      <c r="G403" s="1">
        <v>37292.5</v>
      </c>
      <c r="H403" s="1" t="s">
        <v>877</v>
      </c>
      <c r="I403" s="1" t="s">
        <v>12</v>
      </c>
      <c r="J403" s="1" t="s">
        <v>16</v>
      </c>
      <c r="K403" s="1" t="s">
        <v>1138</v>
      </c>
      <c r="L403" s="1" t="s">
        <v>720</v>
      </c>
      <c r="M403" s="1" t="s">
        <v>734</v>
      </c>
      <c r="N403" s="1">
        <v>3</v>
      </c>
      <c r="O403" s="1" t="s">
        <v>724</v>
      </c>
    </row>
    <row r="404" spans="1:15" x14ac:dyDescent="0.25">
      <c r="A404" s="1" t="s">
        <v>38</v>
      </c>
      <c r="B404" s="2">
        <v>43126</v>
      </c>
      <c r="C404" s="1" t="s">
        <v>720</v>
      </c>
      <c r="D404" s="1" t="s">
        <v>741</v>
      </c>
      <c r="E404" s="1" t="s">
        <v>722</v>
      </c>
      <c r="F404" s="1" t="s">
        <v>1142</v>
      </c>
      <c r="G404" s="1">
        <v>35105</v>
      </c>
      <c r="H404" s="1" t="s">
        <v>852</v>
      </c>
      <c r="I404" s="1" t="s">
        <v>12</v>
      </c>
      <c r="J404" s="1" t="s">
        <v>9</v>
      </c>
      <c r="K404" s="1" t="s">
        <v>1138</v>
      </c>
      <c r="L404" s="1" t="s">
        <v>720</v>
      </c>
      <c r="M404" s="1" t="s">
        <v>734</v>
      </c>
      <c r="N404" s="1">
        <v>1</v>
      </c>
      <c r="O404" s="1" t="s">
        <v>722</v>
      </c>
    </row>
    <row r="405" spans="1:15" x14ac:dyDescent="0.25">
      <c r="A405" s="1" t="s">
        <v>48</v>
      </c>
      <c r="B405" s="2">
        <v>43137</v>
      </c>
      <c r="C405" s="1" t="s">
        <v>720</v>
      </c>
      <c r="D405" s="1" t="s">
        <v>741</v>
      </c>
      <c r="E405" s="1" t="s">
        <v>723</v>
      </c>
      <c r="F405" s="1" t="s">
        <v>1142</v>
      </c>
      <c r="G405" s="1">
        <v>31770</v>
      </c>
      <c r="H405" s="1" t="s">
        <v>854</v>
      </c>
      <c r="I405" s="1" t="s">
        <v>12</v>
      </c>
      <c r="J405" s="1" t="s">
        <v>9</v>
      </c>
      <c r="K405" s="1" t="s">
        <v>1138</v>
      </c>
      <c r="L405" s="1" t="s">
        <v>720</v>
      </c>
      <c r="M405" s="1" t="s">
        <v>734</v>
      </c>
      <c r="N405" s="1">
        <v>2</v>
      </c>
      <c r="O405" s="1" t="s">
        <v>723</v>
      </c>
    </row>
    <row r="406" spans="1:15" x14ac:dyDescent="0.25">
      <c r="A406" s="1" t="s">
        <v>220</v>
      </c>
      <c r="B406" s="2">
        <v>43384</v>
      </c>
      <c r="C406" s="1" t="s">
        <v>720</v>
      </c>
      <c r="D406" s="1" t="s">
        <v>744</v>
      </c>
      <c r="E406" s="1" t="s">
        <v>731</v>
      </c>
      <c r="F406" s="1" t="s">
        <v>1142</v>
      </c>
      <c r="G406" s="1">
        <v>31000</v>
      </c>
      <c r="H406" s="1" t="s">
        <v>794</v>
      </c>
      <c r="I406" s="1" t="s">
        <v>1107</v>
      </c>
      <c r="J406" s="1" t="s">
        <v>16</v>
      </c>
      <c r="K406" s="1" t="s">
        <v>122</v>
      </c>
      <c r="L406" s="1" t="s">
        <v>720</v>
      </c>
      <c r="M406" s="1" t="s">
        <v>737</v>
      </c>
      <c r="N406" s="1">
        <v>10</v>
      </c>
      <c r="O406" s="1" t="s">
        <v>731</v>
      </c>
    </row>
    <row r="407" spans="1:15" x14ac:dyDescent="0.25">
      <c r="A407" s="1" t="s">
        <v>39</v>
      </c>
      <c r="B407" s="2">
        <v>43126</v>
      </c>
      <c r="C407" s="1" t="s">
        <v>720</v>
      </c>
      <c r="D407" s="1" t="s">
        <v>741</v>
      </c>
      <c r="E407" s="1" t="s">
        <v>722</v>
      </c>
      <c r="F407" s="1" t="s">
        <v>1142</v>
      </c>
      <c r="G407" s="1">
        <v>30875</v>
      </c>
      <c r="H407" s="1" t="s">
        <v>853</v>
      </c>
      <c r="I407" s="1" t="s">
        <v>12</v>
      </c>
      <c r="J407" s="1" t="s">
        <v>9</v>
      </c>
      <c r="K407" s="1" t="s">
        <v>1138</v>
      </c>
      <c r="L407" s="1" t="s">
        <v>720</v>
      </c>
      <c r="M407" s="1" t="s">
        <v>734</v>
      </c>
      <c r="N407" s="1">
        <v>1</v>
      </c>
      <c r="O407" s="1" t="s">
        <v>722</v>
      </c>
    </row>
    <row r="408" spans="1:15" x14ac:dyDescent="0.25">
      <c r="A408" s="1" t="s">
        <v>110</v>
      </c>
      <c r="B408" s="2">
        <v>43230</v>
      </c>
      <c r="C408" s="1" t="s">
        <v>720</v>
      </c>
      <c r="D408" s="1" t="s">
        <v>742</v>
      </c>
      <c r="E408" s="1" t="s">
        <v>726</v>
      </c>
      <c r="F408" s="1" t="s">
        <v>1142</v>
      </c>
      <c r="G408" s="1">
        <v>27450</v>
      </c>
      <c r="H408" s="1" t="s">
        <v>857</v>
      </c>
      <c r="I408" s="1" t="s">
        <v>861</v>
      </c>
      <c r="J408" s="1" t="s">
        <v>16</v>
      </c>
      <c r="K408" s="1" t="s">
        <v>1138</v>
      </c>
      <c r="L408" s="1" t="s">
        <v>720</v>
      </c>
      <c r="M408" s="1" t="s">
        <v>735</v>
      </c>
      <c r="N408" s="1">
        <v>5</v>
      </c>
      <c r="O408" s="1" t="s">
        <v>726</v>
      </c>
    </row>
    <row r="409" spans="1:15" x14ac:dyDescent="0.25">
      <c r="A409" s="1" t="s">
        <v>65</v>
      </c>
      <c r="B409" s="2">
        <v>43161</v>
      </c>
      <c r="C409" s="1" t="s">
        <v>720</v>
      </c>
      <c r="D409" s="1" t="s">
        <v>741</v>
      </c>
      <c r="E409" s="1" t="s">
        <v>724</v>
      </c>
      <c r="F409" s="1" t="s">
        <v>1142</v>
      </c>
      <c r="G409" s="1">
        <v>26717.5</v>
      </c>
      <c r="H409" s="1" t="s">
        <v>853</v>
      </c>
      <c r="I409" s="1" t="s">
        <v>12</v>
      </c>
      <c r="J409" s="1" t="s">
        <v>16</v>
      </c>
      <c r="K409" s="1" t="s">
        <v>1138</v>
      </c>
      <c r="L409" s="1" t="s">
        <v>720</v>
      </c>
      <c r="M409" s="1" t="s">
        <v>734</v>
      </c>
      <c r="N409" s="1">
        <v>3</v>
      </c>
      <c r="O409" s="1" t="s">
        <v>724</v>
      </c>
    </row>
    <row r="410" spans="1:15" x14ac:dyDescent="0.25">
      <c r="A410" s="1" t="s">
        <v>66</v>
      </c>
      <c r="B410" s="2">
        <v>43161</v>
      </c>
      <c r="C410" s="1" t="s">
        <v>720</v>
      </c>
      <c r="D410" s="1" t="s">
        <v>741</v>
      </c>
      <c r="E410" s="1" t="s">
        <v>724</v>
      </c>
      <c r="F410" s="1" t="s">
        <v>1142</v>
      </c>
      <c r="G410" s="1">
        <v>26717.5</v>
      </c>
      <c r="H410" s="1" t="s">
        <v>853</v>
      </c>
      <c r="I410" s="1" t="s">
        <v>12</v>
      </c>
      <c r="J410" s="1" t="s">
        <v>16</v>
      </c>
      <c r="K410" s="1" t="s">
        <v>1138</v>
      </c>
      <c r="L410" s="1" t="s">
        <v>720</v>
      </c>
      <c r="M410" s="1" t="s">
        <v>734</v>
      </c>
      <c r="N410" s="1">
        <v>3</v>
      </c>
      <c r="O410" s="1" t="s">
        <v>724</v>
      </c>
    </row>
    <row r="411" spans="1:15" x14ac:dyDescent="0.25">
      <c r="A411" s="1" t="s">
        <v>75</v>
      </c>
      <c r="B411" s="2">
        <v>43179</v>
      </c>
      <c r="C411" s="1" t="s">
        <v>720</v>
      </c>
      <c r="D411" s="1" t="s">
        <v>741</v>
      </c>
      <c r="E411" s="1" t="s">
        <v>724</v>
      </c>
      <c r="F411" s="1" t="s">
        <v>1142</v>
      </c>
      <c r="G411" s="1">
        <v>23550</v>
      </c>
      <c r="H411" s="1" t="s">
        <v>850</v>
      </c>
      <c r="I411" s="1" t="s">
        <v>15</v>
      </c>
      <c r="J411" s="1" t="s">
        <v>16</v>
      </c>
      <c r="K411" s="1" t="s">
        <v>31</v>
      </c>
      <c r="L411" s="1" t="s">
        <v>720</v>
      </c>
      <c r="M411" s="1" t="s">
        <v>734</v>
      </c>
      <c r="N411" s="1">
        <v>3</v>
      </c>
      <c r="O411" s="1" t="s">
        <v>724</v>
      </c>
    </row>
    <row r="412" spans="1:15" x14ac:dyDescent="0.25">
      <c r="A412" s="1" t="s">
        <v>69</v>
      </c>
      <c r="B412" s="2">
        <v>43175</v>
      </c>
      <c r="C412" s="1" t="s">
        <v>720</v>
      </c>
      <c r="D412" s="1" t="s">
        <v>741</v>
      </c>
      <c r="E412" s="1" t="s">
        <v>724</v>
      </c>
      <c r="F412" s="1" t="s">
        <v>1142</v>
      </c>
      <c r="G412" s="1">
        <v>21900</v>
      </c>
      <c r="H412" s="1" t="s">
        <v>853</v>
      </c>
      <c r="I412" s="1" t="s">
        <v>12</v>
      </c>
      <c r="J412" s="1" t="s">
        <v>16</v>
      </c>
      <c r="K412" s="1" t="s">
        <v>1138</v>
      </c>
      <c r="L412" s="1" t="s">
        <v>720</v>
      </c>
      <c r="M412" s="1" t="s">
        <v>734</v>
      </c>
      <c r="N412" s="1">
        <v>3</v>
      </c>
      <c r="O412" s="1" t="s">
        <v>724</v>
      </c>
    </row>
    <row r="413" spans="1:15" x14ac:dyDescent="0.25">
      <c r="A413" s="1" t="s">
        <v>113</v>
      </c>
      <c r="B413" s="2">
        <v>43231</v>
      </c>
      <c r="C413" s="1" t="s">
        <v>720</v>
      </c>
      <c r="D413" s="1" t="s">
        <v>742</v>
      </c>
      <c r="E413" s="1" t="s">
        <v>726</v>
      </c>
      <c r="F413" s="1" t="s">
        <v>1142</v>
      </c>
      <c r="G413" s="1">
        <v>8387.5</v>
      </c>
      <c r="H413" s="1" t="s">
        <v>857</v>
      </c>
      <c r="I413" s="1" t="s">
        <v>861</v>
      </c>
      <c r="J413" s="1" t="s">
        <v>16</v>
      </c>
      <c r="K413" s="1" t="s">
        <v>1138</v>
      </c>
      <c r="L413" s="1" t="s">
        <v>720</v>
      </c>
      <c r="M413" s="1" t="s">
        <v>735</v>
      </c>
      <c r="N413" s="1">
        <v>5</v>
      </c>
      <c r="O413" s="1" t="s">
        <v>726</v>
      </c>
    </row>
    <row r="414" spans="1:15" x14ac:dyDescent="0.25">
      <c r="A414" s="1" t="s">
        <v>575</v>
      </c>
      <c r="B414" s="2">
        <v>43745</v>
      </c>
      <c r="C414" s="1" t="s">
        <v>721</v>
      </c>
      <c r="D414" s="1" t="s">
        <v>744</v>
      </c>
      <c r="E414" s="1" t="s">
        <v>731</v>
      </c>
      <c r="F414" s="1" t="s">
        <v>1143</v>
      </c>
      <c r="G414" s="1">
        <v>429500</v>
      </c>
      <c r="H414" s="1" t="s">
        <v>870</v>
      </c>
      <c r="I414" s="1" t="s">
        <v>15</v>
      </c>
      <c r="J414" s="1" t="s">
        <v>9</v>
      </c>
      <c r="K414" s="1" t="s">
        <v>1138</v>
      </c>
      <c r="L414" s="1" t="s">
        <v>721</v>
      </c>
      <c r="M414" s="1" t="s">
        <v>737</v>
      </c>
      <c r="N414" s="1">
        <v>10</v>
      </c>
      <c r="O414" s="1" t="s">
        <v>731</v>
      </c>
    </row>
    <row r="415" spans="1:15" x14ac:dyDescent="0.25">
      <c r="A415" s="1" t="s">
        <v>576</v>
      </c>
      <c r="B415" s="2">
        <v>43742</v>
      </c>
      <c r="C415" s="1" t="s">
        <v>721</v>
      </c>
      <c r="D415" s="1" t="s">
        <v>744</v>
      </c>
      <c r="E415" s="1" t="s">
        <v>731</v>
      </c>
      <c r="F415" s="1" t="s">
        <v>1143</v>
      </c>
      <c r="G415" s="1">
        <v>174000</v>
      </c>
      <c r="H415" s="1" t="s">
        <v>871</v>
      </c>
      <c r="I415" s="1" t="s">
        <v>12</v>
      </c>
      <c r="J415" s="1" t="s">
        <v>9</v>
      </c>
      <c r="K415" s="1" t="s">
        <v>1138</v>
      </c>
      <c r="L415" s="1" t="s">
        <v>721</v>
      </c>
      <c r="M415" s="1" t="s">
        <v>737</v>
      </c>
      <c r="N415" s="1">
        <v>10</v>
      </c>
      <c r="O415" s="1" t="s">
        <v>731</v>
      </c>
    </row>
    <row r="416" spans="1:15" x14ac:dyDescent="0.25">
      <c r="A416" s="1" t="s">
        <v>482</v>
      </c>
      <c r="B416" s="2">
        <v>43642</v>
      </c>
      <c r="C416" s="1" t="s">
        <v>721</v>
      </c>
      <c r="D416" s="1" t="s">
        <v>742</v>
      </c>
      <c r="E416" s="1" t="s">
        <v>727</v>
      </c>
      <c r="F416" s="1" t="s">
        <v>1143</v>
      </c>
      <c r="G416" s="1">
        <v>120750</v>
      </c>
      <c r="H416" s="1" t="s">
        <v>870</v>
      </c>
      <c r="I416" s="1" t="s">
        <v>15</v>
      </c>
      <c r="J416" s="1" t="s">
        <v>9</v>
      </c>
      <c r="K416" s="1" t="s">
        <v>122</v>
      </c>
      <c r="L416" s="1" t="s">
        <v>721</v>
      </c>
      <c r="M416" s="1" t="s">
        <v>735</v>
      </c>
      <c r="N416" s="1">
        <v>6</v>
      </c>
      <c r="O416" s="1" t="s">
        <v>727</v>
      </c>
    </row>
    <row r="417" spans="1:15" x14ac:dyDescent="0.25">
      <c r="A417" s="1" t="s">
        <v>663</v>
      </c>
      <c r="B417" s="2">
        <v>43810</v>
      </c>
      <c r="C417" s="1" t="s">
        <v>721</v>
      </c>
      <c r="D417" s="1" t="s">
        <v>744</v>
      </c>
      <c r="E417" s="1" t="s">
        <v>733</v>
      </c>
      <c r="F417" s="1" t="s">
        <v>1143</v>
      </c>
      <c r="G417" s="1">
        <v>93600</v>
      </c>
      <c r="H417" s="1" t="s">
        <v>793</v>
      </c>
      <c r="I417" s="1" t="s">
        <v>1109</v>
      </c>
      <c r="J417" s="1" t="s">
        <v>16</v>
      </c>
      <c r="K417" s="1" t="s">
        <v>122</v>
      </c>
      <c r="L417" s="1" t="s">
        <v>721</v>
      </c>
      <c r="M417" s="1" t="s">
        <v>737</v>
      </c>
      <c r="N417" s="1">
        <v>12</v>
      </c>
      <c r="O417" s="1" t="s">
        <v>733</v>
      </c>
    </row>
    <row r="418" spans="1:15" x14ac:dyDescent="0.25">
      <c r="A418" s="1" t="s">
        <v>665</v>
      </c>
      <c r="B418" s="2">
        <v>43810</v>
      </c>
      <c r="C418" s="1" t="s">
        <v>721</v>
      </c>
      <c r="D418" s="1" t="s">
        <v>744</v>
      </c>
      <c r="E418" s="1" t="s">
        <v>733</v>
      </c>
      <c r="F418" s="1" t="s">
        <v>1143</v>
      </c>
      <c r="G418" s="1">
        <v>88800</v>
      </c>
      <c r="H418" s="1" t="s">
        <v>873</v>
      </c>
      <c r="I418" s="1" t="s">
        <v>1108</v>
      </c>
      <c r="J418" s="1" t="s">
        <v>16</v>
      </c>
      <c r="K418" s="1" t="s">
        <v>1138</v>
      </c>
      <c r="L418" s="1" t="s">
        <v>721</v>
      </c>
      <c r="M418" s="1" t="s">
        <v>737</v>
      </c>
      <c r="N418" s="1">
        <v>12</v>
      </c>
      <c r="O418" s="1" t="s">
        <v>733</v>
      </c>
    </row>
    <row r="419" spans="1:15" x14ac:dyDescent="0.25">
      <c r="A419" s="1" t="s">
        <v>637</v>
      </c>
      <c r="B419" s="2">
        <v>43796</v>
      </c>
      <c r="C419" s="1" t="s">
        <v>721</v>
      </c>
      <c r="D419" s="1" t="s">
        <v>744</v>
      </c>
      <c r="E419" s="1" t="s">
        <v>732</v>
      </c>
      <c r="F419" s="1" t="s">
        <v>1143</v>
      </c>
      <c r="G419" s="1">
        <v>77700</v>
      </c>
      <c r="H419" s="1" t="s">
        <v>872</v>
      </c>
      <c r="I419" s="1" t="s">
        <v>1106</v>
      </c>
      <c r="J419" s="1" t="s">
        <v>9</v>
      </c>
      <c r="K419" s="1" t="s">
        <v>1138</v>
      </c>
      <c r="L419" s="1" t="s">
        <v>721</v>
      </c>
      <c r="M419" s="1" t="s">
        <v>737</v>
      </c>
      <c r="N419" s="1">
        <v>11</v>
      </c>
      <c r="O419" s="1" t="s">
        <v>732</v>
      </c>
    </row>
    <row r="420" spans="1:15" x14ac:dyDescent="0.25">
      <c r="A420" s="1" t="s">
        <v>668</v>
      </c>
      <c r="B420" s="2">
        <v>43805</v>
      </c>
      <c r="C420" s="1" t="s">
        <v>721</v>
      </c>
      <c r="D420" s="1" t="s">
        <v>744</v>
      </c>
      <c r="E420" s="1" t="s">
        <v>733</v>
      </c>
      <c r="F420" s="1" t="s">
        <v>1143</v>
      </c>
      <c r="G420" s="1">
        <v>73800</v>
      </c>
      <c r="H420" s="1" t="s">
        <v>874</v>
      </c>
      <c r="I420" s="1" t="s">
        <v>1110</v>
      </c>
      <c r="J420" s="1" t="s">
        <v>16</v>
      </c>
      <c r="K420" s="1" t="s">
        <v>122</v>
      </c>
      <c r="L420" s="1" t="s">
        <v>721</v>
      </c>
      <c r="M420" s="1" t="s">
        <v>737</v>
      </c>
      <c r="N420" s="1">
        <v>12</v>
      </c>
      <c r="O420" s="1" t="s">
        <v>733</v>
      </c>
    </row>
    <row r="421" spans="1:15" x14ac:dyDescent="0.25">
      <c r="A421" s="1" t="s">
        <v>614</v>
      </c>
      <c r="B421" s="2">
        <v>43770</v>
      </c>
      <c r="C421" s="1" t="s">
        <v>721</v>
      </c>
      <c r="D421" s="1" t="s">
        <v>744</v>
      </c>
      <c r="E421" s="1" t="s">
        <v>732</v>
      </c>
      <c r="F421" s="1" t="s">
        <v>1143</v>
      </c>
      <c r="G421" s="1">
        <v>42740</v>
      </c>
      <c r="H421" s="1" t="s">
        <v>870</v>
      </c>
      <c r="I421" s="1" t="s">
        <v>15</v>
      </c>
      <c r="J421" s="1" t="s">
        <v>16</v>
      </c>
      <c r="K421" s="1" t="s">
        <v>1138</v>
      </c>
      <c r="L421" s="1" t="s">
        <v>721</v>
      </c>
      <c r="M421" s="1" t="s">
        <v>737</v>
      </c>
      <c r="N421" s="1">
        <v>11</v>
      </c>
      <c r="O421" s="1" t="s">
        <v>732</v>
      </c>
    </row>
    <row r="422" spans="1:15" x14ac:dyDescent="0.25">
      <c r="A422" s="1" t="s">
        <v>679</v>
      </c>
      <c r="B422" s="2">
        <v>43809</v>
      </c>
      <c r="C422" s="1" t="s">
        <v>721</v>
      </c>
      <c r="D422" s="1" t="s">
        <v>744</v>
      </c>
      <c r="E422" s="1" t="s">
        <v>733</v>
      </c>
      <c r="F422" s="1" t="s">
        <v>1144</v>
      </c>
      <c r="G422" s="1">
        <v>25000</v>
      </c>
      <c r="H422" s="1" t="s">
        <v>875</v>
      </c>
      <c r="I422" s="1" t="s">
        <v>1106</v>
      </c>
      <c r="J422" s="1" t="s">
        <v>9</v>
      </c>
      <c r="K422" s="1" t="s">
        <v>1138</v>
      </c>
      <c r="L422" s="1" t="s">
        <v>721</v>
      </c>
      <c r="M422" s="1" t="s">
        <v>737</v>
      </c>
      <c r="N422" s="1">
        <v>12</v>
      </c>
      <c r="O422" s="1" t="s">
        <v>733</v>
      </c>
    </row>
    <row r="423" spans="1:15" x14ac:dyDescent="0.25">
      <c r="A423" s="1" t="s">
        <v>310</v>
      </c>
      <c r="B423" s="2">
        <v>43455</v>
      </c>
      <c r="C423" s="1" t="s">
        <v>720</v>
      </c>
      <c r="D423" s="1" t="s">
        <v>744</v>
      </c>
      <c r="E423" s="1" t="s">
        <v>733</v>
      </c>
      <c r="F423" s="1" t="s">
        <v>879</v>
      </c>
      <c r="G423" s="1">
        <v>5065500</v>
      </c>
      <c r="H423" s="1" t="s">
        <v>898</v>
      </c>
      <c r="I423" s="1" t="s">
        <v>15</v>
      </c>
      <c r="J423" s="1" t="s">
        <v>16</v>
      </c>
      <c r="K423" s="1" t="s">
        <v>1138</v>
      </c>
      <c r="L423" s="1" t="s">
        <v>720</v>
      </c>
      <c r="M423" s="1" t="s">
        <v>737</v>
      </c>
      <c r="N423" s="1">
        <v>12</v>
      </c>
      <c r="O423" s="1" t="s">
        <v>733</v>
      </c>
    </row>
    <row r="424" spans="1:15" x14ac:dyDescent="0.25">
      <c r="A424" s="1" t="s">
        <v>290</v>
      </c>
      <c r="B424" s="2">
        <v>43441</v>
      </c>
      <c r="C424" s="1" t="s">
        <v>720</v>
      </c>
      <c r="D424" s="1" t="s">
        <v>744</v>
      </c>
      <c r="E424" s="1" t="s">
        <v>733</v>
      </c>
      <c r="F424" s="1" t="s">
        <v>879</v>
      </c>
      <c r="G424" s="1">
        <v>253000</v>
      </c>
      <c r="H424" s="1" t="s">
        <v>896</v>
      </c>
      <c r="I424" s="1" t="s">
        <v>12</v>
      </c>
      <c r="J424" s="1" t="s">
        <v>9</v>
      </c>
      <c r="K424" s="1" t="s">
        <v>122</v>
      </c>
      <c r="L424" s="1" t="s">
        <v>720</v>
      </c>
      <c r="M424" s="1" t="s">
        <v>737</v>
      </c>
      <c r="N424" s="1">
        <v>12</v>
      </c>
      <c r="O424" s="1" t="s">
        <v>733</v>
      </c>
    </row>
    <row r="425" spans="1:15" x14ac:dyDescent="0.25">
      <c r="A425" s="1" t="s">
        <v>278</v>
      </c>
      <c r="B425" s="2">
        <v>43434</v>
      </c>
      <c r="C425" s="1" t="s">
        <v>720</v>
      </c>
      <c r="D425" s="1" t="s">
        <v>744</v>
      </c>
      <c r="E425" s="1" t="s">
        <v>732</v>
      </c>
      <c r="F425" s="1" t="s">
        <v>879</v>
      </c>
      <c r="G425" s="1">
        <v>230000</v>
      </c>
      <c r="H425" s="1" t="s">
        <v>869</v>
      </c>
      <c r="I425" s="1" t="s">
        <v>1107</v>
      </c>
      <c r="J425" s="1" t="s">
        <v>16</v>
      </c>
      <c r="K425" s="1" t="s">
        <v>1139</v>
      </c>
      <c r="L425" s="1" t="s">
        <v>720</v>
      </c>
      <c r="M425" s="1" t="s">
        <v>737</v>
      </c>
      <c r="N425" s="1">
        <v>11</v>
      </c>
      <c r="O425" s="1" t="s">
        <v>732</v>
      </c>
    </row>
    <row r="426" spans="1:15" x14ac:dyDescent="0.25">
      <c r="A426" s="1" t="s">
        <v>260</v>
      </c>
      <c r="B426" s="2">
        <v>43418</v>
      </c>
      <c r="C426" s="1" t="s">
        <v>720</v>
      </c>
      <c r="D426" s="1" t="s">
        <v>744</v>
      </c>
      <c r="E426" s="1" t="s">
        <v>732</v>
      </c>
      <c r="F426" s="1" t="s">
        <v>879</v>
      </c>
      <c r="G426" s="1">
        <v>216000</v>
      </c>
      <c r="H426" s="1" t="s">
        <v>893</v>
      </c>
      <c r="I426" s="1" t="s">
        <v>12</v>
      </c>
      <c r="J426" s="1" t="s">
        <v>9</v>
      </c>
      <c r="K426" s="1" t="s">
        <v>1138</v>
      </c>
      <c r="L426" s="1" t="s">
        <v>720</v>
      </c>
      <c r="M426" s="1" t="s">
        <v>737</v>
      </c>
      <c r="N426" s="1">
        <v>11</v>
      </c>
      <c r="O426" s="1" t="s">
        <v>732</v>
      </c>
    </row>
    <row r="427" spans="1:15" x14ac:dyDescent="0.25">
      <c r="A427" s="1" t="s">
        <v>203</v>
      </c>
      <c r="B427" s="2">
        <v>43367</v>
      </c>
      <c r="C427" s="1" t="s">
        <v>720</v>
      </c>
      <c r="D427" s="1" t="s">
        <v>743</v>
      </c>
      <c r="E427" s="1" t="s">
        <v>730</v>
      </c>
      <c r="F427" s="1" t="s">
        <v>879</v>
      </c>
      <c r="G427" s="1">
        <v>198000</v>
      </c>
      <c r="H427" s="1" t="s">
        <v>887</v>
      </c>
      <c r="I427" s="1" t="s">
        <v>1112</v>
      </c>
      <c r="J427" s="1" t="s">
        <v>9</v>
      </c>
      <c r="K427" s="1" t="s">
        <v>1138</v>
      </c>
      <c r="L427" s="1" t="s">
        <v>720</v>
      </c>
      <c r="M427" s="1" t="s">
        <v>736</v>
      </c>
      <c r="N427" s="1">
        <v>9</v>
      </c>
      <c r="O427" s="1" t="s">
        <v>730</v>
      </c>
    </row>
    <row r="428" spans="1:15" x14ac:dyDescent="0.25">
      <c r="A428" s="1" t="s">
        <v>286</v>
      </c>
      <c r="B428" s="2">
        <v>43441</v>
      </c>
      <c r="C428" s="1" t="s">
        <v>720</v>
      </c>
      <c r="D428" s="1" t="s">
        <v>744</v>
      </c>
      <c r="E428" s="1" t="s">
        <v>733</v>
      </c>
      <c r="F428" s="1" t="s">
        <v>879</v>
      </c>
      <c r="G428" s="1">
        <v>177000</v>
      </c>
      <c r="H428" s="1" t="s">
        <v>895</v>
      </c>
      <c r="I428" s="1" t="s">
        <v>12</v>
      </c>
      <c r="J428" s="1" t="s">
        <v>9</v>
      </c>
      <c r="K428" s="1" t="s">
        <v>122</v>
      </c>
      <c r="L428" s="1" t="s">
        <v>720</v>
      </c>
      <c r="M428" s="1" t="s">
        <v>737</v>
      </c>
      <c r="N428" s="1">
        <v>12</v>
      </c>
      <c r="O428" s="1" t="s">
        <v>733</v>
      </c>
    </row>
    <row r="429" spans="1:15" x14ac:dyDescent="0.25">
      <c r="A429" s="1" t="s">
        <v>128</v>
      </c>
      <c r="B429" s="2">
        <v>43255</v>
      </c>
      <c r="C429" s="1" t="s">
        <v>720</v>
      </c>
      <c r="D429" s="1" t="s">
        <v>742</v>
      </c>
      <c r="E429" s="1" t="s">
        <v>727</v>
      </c>
      <c r="F429" s="1" t="s">
        <v>879</v>
      </c>
      <c r="G429" s="1">
        <v>141000</v>
      </c>
      <c r="H429" s="1" t="s">
        <v>881</v>
      </c>
      <c r="I429" s="1" t="s">
        <v>12</v>
      </c>
      <c r="J429" s="1" t="s">
        <v>16</v>
      </c>
      <c r="K429" s="1" t="s">
        <v>1138</v>
      </c>
      <c r="L429" s="1" t="s">
        <v>720</v>
      </c>
      <c r="M429" s="1" t="s">
        <v>735</v>
      </c>
      <c r="N429" s="1">
        <v>6</v>
      </c>
      <c r="O429" s="1" t="s">
        <v>727</v>
      </c>
    </row>
    <row r="430" spans="1:15" x14ac:dyDescent="0.25">
      <c r="A430" s="1" t="s">
        <v>106</v>
      </c>
      <c r="B430" s="2">
        <v>43234</v>
      </c>
      <c r="C430" s="1" t="s">
        <v>720</v>
      </c>
      <c r="D430" s="1" t="s">
        <v>742</v>
      </c>
      <c r="E430" s="1" t="s">
        <v>726</v>
      </c>
      <c r="F430" s="1" t="s">
        <v>879</v>
      </c>
      <c r="G430" s="1">
        <v>130000</v>
      </c>
      <c r="H430" s="1" t="s">
        <v>880</v>
      </c>
      <c r="I430" s="1" t="s">
        <v>15</v>
      </c>
      <c r="J430" s="1" t="s">
        <v>9</v>
      </c>
      <c r="K430" s="1" t="s">
        <v>1138</v>
      </c>
      <c r="L430" s="1" t="s">
        <v>720</v>
      </c>
      <c r="M430" s="1" t="s">
        <v>735</v>
      </c>
      <c r="N430" s="1">
        <v>5</v>
      </c>
      <c r="O430" s="1" t="s">
        <v>726</v>
      </c>
    </row>
    <row r="431" spans="1:15" x14ac:dyDescent="0.25">
      <c r="A431" s="1" t="s">
        <v>85</v>
      </c>
      <c r="B431" s="2">
        <v>43196</v>
      </c>
      <c r="C431" s="1" t="s">
        <v>720</v>
      </c>
      <c r="D431" s="1" t="s">
        <v>742</v>
      </c>
      <c r="E431" s="1" t="s">
        <v>725</v>
      </c>
      <c r="F431" s="1" t="s">
        <v>879</v>
      </c>
      <c r="G431" s="1">
        <v>118000</v>
      </c>
      <c r="H431" s="1" t="s">
        <v>1105</v>
      </c>
      <c r="I431" s="1" t="s">
        <v>15</v>
      </c>
      <c r="J431" s="1" t="s">
        <v>9</v>
      </c>
      <c r="K431" s="1" t="s">
        <v>1138</v>
      </c>
      <c r="L431" s="1" t="s">
        <v>720</v>
      </c>
      <c r="M431" s="1" t="s">
        <v>735</v>
      </c>
      <c r="N431" s="1">
        <v>4</v>
      </c>
      <c r="O431" s="1" t="s">
        <v>725</v>
      </c>
    </row>
    <row r="432" spans="1:15" x14ac:dyDescent="0.25">
      <c r="A432" s="1" t="s">
        <v>282</v>
      </c>
      <c r="B432" s="2">
        <v>43438</v>
      </c>
      <c r="C432" s="1" t="s">
        <v>720</v>
      </c>
      <c r="D432" s="1" t="s">
        <v>744</v>
      </c>
      <c r="E432" s="1" t="s">
        <v>733</v>
      </c>
      <c r="F432" s="1" t="s">
        <v>879</v>
      </c>
      <c r="G432" s="1">
        <v>106000</v>
      </c>
      <c r="H432" s="1" t="s">
        <v>894</v>
      </c>
      <c r="I432" s="1" t="s">
        <v>1119</v>
      </c>
      <c r="J432" s="1" t="s">
        <v>9</v>
      </c>
      <c r="K432" s="1" t="s">
        <v>122</v>
      </c>
      <c r="L432" s="1" t="s">
        <v>720</v>
      </c>
      <c r="M432" s="1" t="s">
        <v>737</v>
      </c>
      <c r="N432" s="1">
        <v>12</v>
      </c>
      <c r="O432" s="1" t="s">
        <v>733</v>
      </c>
    </row>
    <row r="433" spans="1:15" x14ac:dyDescent="0.25">
      <c r="A433" s="1" t="s">
        <v>145</v>
      </c>
      <c r="B433" s="2">
        <v>43285</v>
      </c>
      <c r="C433" s="1" t="s">
        <v>720</v>
      </c>
      <c r="D433" s="1" t="s">
        <v>743</v>
      </c>
      <c r="E433" s="1" t="s">
        <v>728</v>
      </c>
      <c r="F433" s="1" t="s">
        <v>879</v>
      </c>
      <c r="G433" s="1">
        <v>89500</v>
      </c>
      <c r="H433" s="1" t="s">
        <v>884</v>
      </c>
      <c r="I433" s="1" t="s">
        <v>1110</v>
      </c>
      <c r="J433" s="1" t="s">
        <v>9</v>
      </c>
      <c r="K433" s="1" t="s">
        <v>122</v>
      </c>
      <c r="L433" s="1" t="s">
        <v>720</v>
      </c>
      <c r="M433" s="1" t="s">
        <v>736</v>
      </c>
      <c r="N433" s="1">
        <v>7</v>
      </c>
      <c r="O433" s="1" t="s">
        <v>728</v>
      </c>
    </row>
    <row r="434" spans="1:15" x14ac:dyDescent="0.25">
      <c r="A434" s="1" t="s">
        <v>188</v>
      </c>
      <c r="B434" s="2">
        <v>43340</v>
      </c>
      <c r="C434" s="1" t="s">
        <v>720</v>
      </c>
      <c r="D434" s="1" t="s">
        <v>743</v>
      </c>
      <c r="E434" s="1" t="s">
        <v>729</v>
      </c>
      <c r="F434" s="1" t="s">
        <v>879</v>
      </c>
      <c r="G434" s="1">
        <v>85200</v>
      </c>
      <c r="H434" s="1" t="s">
        <v>886</v>
      </c>
      <c r="I434" s="1" t="s">
        <v>1112</v>
      </c>
      <c r="J434" s="1" t="s">
        <v>9</v>
      </c>
      <c r="K434" s="1" t="s">
        <v>1138</v>
      </c>
      <c r="L434" s="1" t="s">
        <v>720</v>
      </c>
      <c r="M434" s="1" t="s">
        <v>736</v>
      </c>
      <c r="N434" s="1">
        <v>8</v>
      </c>
      <c r="O434" s="1" t="s">
        <v>729</v>
      </c>
    </row>
    <row r="435" spans="1:15" x14ac:dyDescent="0.25">
      <c r="A435" s="1" t="s">
        <v>146</v>
      </c>
      <c r="B435" s="2">
        <v>43285</v>
      </c>
      <c r="C435" s="1" t="s">
        <v>720</v>
      </c>
      <c r="D435" s="1" t="s">
        <v>743</v>
      </c>
      <c r="E435" s="1" t="s">
        <v>728</v>
      </c>
      <c r="F435" s="1" t="s">
        <v>879</v>
      </c>
      <c r="G435" s="1">
        <v>80000</v>
      </c>
      <c r="H435" s="1" t="s">
        <v>885</v>
      </c>
      <c r="I435" s="1" t="s">
        <v>1110</v>
      </c>
      <c r="J435" s="1" t="s">
        <v>9</v>
      </c>
      <c r="K435" s="1" t="s">
        <v>122</v>
      </c>
      <c r="L435" s="1" t="s">
        <v>720</v>
      </c>
      <c r="M435" s="1" t="s">
        <v>736</v>
      </c>
      <c r="N435" s="1">
        <v>7</v>
      </c>
      <c r="O435" s="1" t="s">
        <v>728</v>
      </c>
    </row>
    <row r="436" spans="1:15" x14ac:dyDescent="0.25">
      <c r="A436" s="1" t="s">
        <v>147</v>
      </c>
      <c r="B436" s="2">
        <v>43285</v>
      </c>
      <c r="C436" s="1" t="s">
        <v>720</v>
      </c>
      <c r="D436" s="1" t="s">
        <v>743</v>
      </c>
      <c r="E436" s="1" t="s">
        <v>728</v>
      </c>
      <c r="F436" s="1" t="s">
        <v>879</v>
      </c>
      <c r="G436" s="1">
        <v>80000</v>
      </c>
      <c r="H436" s="1" t="s">
        <v>874</v>
      </c>
      <c r="I436" s="1" t="s">
        <v>1110</v>
      </c>
      <c r="J436" s="1" t="s">
        <v>9</v>
      </c>
      <c r="K436" s="1" t="s">
        <v>122</v>
      </c>
      <c r="L436" s="1" t="s">
        <v>720</v>
      </c>
      <c r="M436" s="1" t="s">
        <v>736</v>
      </c>
      <c r="N436" s="1">
        <v>7</v>
      </c>
      <c r="O436" s="1" t="s">
        <v>728</v>
      </c>
    </row>
    <row r="437" spans="1:15" x14ac:dyDescent="0.25">
      <c r="A437" s="1" t="s">
        <v>51</v>
      </c>
      <c r="B437" s="2">
        <v>43140</v>
      </c>
      <c r="C437" s="1" t="s">
        <v>720</v>
      </c>
      <c r="D437" s="1" t="s">
        <v>741</v>
      </c>
      <c r="E437" s="1" t="s">
        <v>723</v>
      </c>
      <c r="F437" s="1" t="s">
        <v>879</v>
      </c>
      <c r="G437" s="1">
        <v>79750</v>
      </c>
      <c r="H437" s="1" t="s">
        <v>878</v>
      </c>
      <c r="I437" s="1" t="s">
        <v>15</v>
      </c>
      <c r="J437" s="1" t="s">
        <v>16</v>
      </c>
      <c r="K437" s="1" t="s">
        <v>1138</v>
      </c>
      <c r="L437" s="1" t="s">
        <v>720</v>
      </c>
      <c r="M437" s="1" t="s">
        <v>734</v>
      </c>
      <c r="N437" s="1">
        <v>2</v>
      </c>
      <c r="O437" s="1" t="s">
        <v>723</v>
      </c>
    </row>
    <row r="438" spans="1:15" x14ac:dyDescent="0.25">
      <c r="A438" s="1" t="s">
        <v>42</v>
      </c>
      <c r="B438" s="2">
        <v>43132</v>
      </c>
      <c r="C438" s="1" t="s">
        <v>720</v>
      </c>
      <c r="D438" s="1" t="s">
        <v>741</v>
      </c>
      <c r="E438" s="1" t="s">
        <v>723</v>
      </c>
      <c r="F438" s="1" t="s">
        <v>879</v>
      </c>
      <c r="G438" s="1">
        <v>78652.5</v>
      </c>
      <c r="H438" s="1" t="s">
        <v>878</v>
      </c>
      <c r="I438" s="1" t="s">
        <v>15</v>
      </c>
      <c r="J438" s="1" t="s">
        <v>9</v>
      </c>
      <c r="K438" s="1" t="s">
        <v>1138</v>
      </c>
      <c r="L438" s="1" t="s">
        <v>720</v>
      </c>
      <c r="M438" s="1" t="s">
        <v>734</v>
      </c>
      <c r="N438" s="1">
        <v>2</v>
      </c>
      <c r="O438" s="1" t="s">
        <v>723</v>
      </c>
    </row>
    <row r="439" spans="1:15" x14ac:dyDescent="0.25">
      <c r="A439" s="1" t="s">
        <v>136</v>
      </c>
      <c r="B439" s="2">
        <v>43279</v>
      </c>
      <c r="C439" s="1" t="s">
        <v>720</v>
      </c>
      <c r="D439" s="1" t="s">
        <v>742</v>
      </c>
      <c r="E439" s="1" t="s">
        <v>727</v>
      </c>
      <c r="F439" s="1" t="s">
        <v>879</v>
      </c>
      <c r="G439" s="1">
        <v>77973</v>
      </c>
      <c r="H439" s="1" t="s">
        <v>878</v>
      </c>
      <c r="I439" s="1" t="s">
        <v>15</v>
      </c>
      <c r="J439" s="1" t="s">
        <v>16</v>
      </c>
      <c r="K439" s="1" t="s">
        <v>1138</v>
      </c>
      <c r="L439" s="1" t="s">
        <v>720</v>
      </c>
      <c r="M439" s="1" t="s">
        <v>735</v>
      </c>
      <c r="N439" s="1">
        <v>6</v>
      </c>
      <c r="O439" s="1" t="s">
        <v>727</v>
      </c>
    </row>
    <row r="440" spans="1:15" x14ac:dyDescent="0.25">
      <c r="A440" s="1" t="s">
        <v>210</v>
      </c>
      <c r="B440" s="2">
        <v>43375</v>
      </c>
      <c r="C440" s="1" t="s">
        <v>720</v>
      </c>
      <c r="D440" s="1" t="s">
        <v>744</v>
      </c>
      <c r="E440" s="1" t="s">
        <v>731</v>
      </c>
      <c r="F440" s="1" t="s">
        <v>879</v>
      </c>
      <c r="G440" s="1">
        <v>74190</v>
      </c>
      <c r="H440" s="1" t="s">
        <v>889</v>
      </c>
      <c r="I440" s="1" t="s">
        <v>12</v>
      </c>
      <c r="J440" s="1" t="s">
        <v>16</v>
      </c>
      <c r="K440" s="1" t="s">
        <v>1138</v>
      </c>
      <c r="L440" s="1" t="s">
        <v>720</v>
      </c>
      <c r="M440" s="1" t="s">
        <v>737</v>
      </c>
      <c r="N440" s="1">
        <v>10</v>
      </c>
      <c r="O440" s="1" t="s">
        <v>731</v>
      </c>
    </row>
    <row r="441" spans="1:15" x14ac:dyDescent="0.25">
      <c r="A441" s="1" t="s">
        <v>149</v>
      </c>
      <c r="B441" s="2">
        <v>43287</v>
      </c>
      <c r="C441" s="1" t="s">
        <v>720</v>
      </c>
      <c r="D441" s="1" t="s">
        <v>743</v>
      </c>
      <c r="E441" s="1" t="s">
        <v>728</v>
      </c>
      <c r="F441" s="1" t="s">
        <v>879</v>
      </c>
      <c r="G441" s="1">
        <v>65646</v>
      </c>
      <c r="H441" s="1" t="s">
        <v>878</v>
      </c>
      <c r="I441" s="1" t="s">
        <v>15</v>
      </c>
      <c r="J441" s="1" t="s">
        <v>16</v>
      </c>
      <c r="K441" s="1" t="s">
        <v>1138</v>
      </c>
      <c r="L441" s="1" t="s">
        <v>720</v>
      </c>
      <c r="M441" s="1" t="s">
        <v>736</v>
      </c>
      <c r="N441" s="1">
        <v>7</v>
      </c>
      <c r="O441" s="1" t="s">
        <v>728</v>
      </c>
    </row>
    <row r="442" spans="1:15" x14ac:dyDescent="0.25">
      <c r="A442" s="1" t="s">
        <v>255</v>
      </c>
      <c r="B442" s="2">
        <v>43416</v>
      </c>
      <c r="C442" s="1" t="s">
        <v>720</v>
      </c>
      <c r="D442" s="1" t="s">
        <v>744</v>
      </c>
      <c r="E442" s="1" t="s">
        <v>732</v>
      </c>
      <c r="F442" s="1" t="s">
        <v>879</v>
      </c>
      <c r="G442" s="1">
        <v>65000</v>
      </c>
      <c r="H442" s="1" t="s">
        <v>892</v>
      </c>
      <c r="I442" s="1" t="s">
        <v>12</v>
      </c>
      <c r="J442" s="1" t="s">
        <v>9</v>
      </c>
      <c r="K442" s="1" t="s">
        <v>1138</v>
      </c>
      <c r="L442" s="1" t="s">
        <v>720</v>
      </c>
      <c r="M442" s="1" t="s">
        <v>737</v>
      </c>
      <c r="N442" s="1">
        <v>11</v>
      </c>
      <c r="O442" s="1" t="s">
        <v>732</v>
      </c>
    </row>
    <row r="443" spans="1:15" x14ac:dyDescent="0.25">
      <c r="A443" s="1" t="s">
        <v>206</v>
      </c>
      <c r="B443" s="2">
        <v>43375</v>
      </c>
      <c r="C443" s="1" t="s">
        <v>720</v>
      </c>
      <c r="D443" s="1" t="s">
        <v>744</v>
      </c>
      <c r="E443" s="1" t="s">
        <v>731</v>
      </c>
      <c r="F443" s="1" t="s">
        <v>879</v>
      </c>
      <c r="G443" s="1">
        <v>62000</v>
      </c>
      <c r="H443" s="1" t="s">
        <v>888</v>
      </c>
      <c r="I443" s="1" t="s">
        <v>15</v>
      </c>
      <c r="J443" s="1" t="s">
        <v>9</v>
      </c>
      <c r="K443" s="1" t="s">
        <v>122</v>
      </c>
      <c r="L443" s="1" t="s">
        <v>720</v>
      </c>
      <c r="M443" s="1" t="s">
        <v>737</v>
      </c>
      <c r="N443" s="1">
        <v>10</v>
      </c>
      <c r="O443" s="1" t="s">
        <v>731</v>
      </c>
    </row>
    <row r="444" spans="1:15" x14ac:dyDescent="0.25">
      <c r="A444" s="1" t="s">
        <v>34</v>
      </c>
      <c r="B444" s="2">
        <v>43119</v>
      </c>
      <c r="C444" s="1" t="s">
        <v>720</v>
      </c>
      <c r="D444" s="1" t="s">
        <v>741</v>
      </c>
      <c r="E444" s="1" t="s">
        <v>722</v>
      </c>
      <c r="F444" s="1" t="s">
        <v>879</v>
      </c>
      <c r="G444" s="1">
        <v>61625</v>
      </c>
      <c r="H444" s="1" t="s">
        <v>877</v>
      </c>
      <c r="I444" s="1" t="s">
        <v>12</v>
      </c>
      <c r="J444" s="1" t="s">
        <v>9</v>
      </c>
      <c r="K444" s="1" t="s">
        <v>1138</v>
      </c>
      <c r="L444" s="1" t="s">
        <v>720</v>
      </c>
      <c r="M444" s="1" t="s">
        <v>734</v>
      </c>
      <c r="N444" s="1">
        <v>1</v>
      </c>
      <c r="O444" s="1" t="s">
        <v>722</v>
      </c>
    </row>
    <row r="445" spans="1:15" x14ac:dyDescent="0.25">
      <c r="A445" s="1" t="s">
        <v>222</v>
      </c>
      <c r="B445" s="2">
        <v>43384</v>
      </c>
      <c r="C445" s="1" t="s">
        <v>720</v>
      </c>
      <c r="D445" s="1" t="s">
        <v>744</v>
      </c>
      <c r="E445" s="1" t="s">
        <v>731</v>
      </c>
      <c r="F445" s="1" t="s">
        <v>879</v>
      </c>
      <c r="G445" s="1">
        <v>61000</v>
      </c>
      <c r="H445" s="1" t="s">
        <v>866</v>
      </c>
      <c r="I445" s="1" t="s">
        <v>1107</v>
      </c>
      <c r="J445" s="1" t="s">
        <v>9</v>
      </c>
      <c r="K445" s="1" t="s">
        <v>122</v>
      </c>
      <c r="L445" s="1" t="s">
        <v>720</v>
      </c>
      <c r="M445" s="1" t="s">
        <v>737</v>
      </c>
      <c r="N445" s="1">
        <v>10</v>
      </c>
      <c r="O445" s="1" t="s">
        <v>731</v>
      </c>
    </row>
    <row r="446" spans="1:15" x14ac:dyDescent="0.25">
      <c r="A446" s="1" t="s">
        <v>309</v>
      </c>
      <c r="B446" s="2">
        <v>43455</v>
      </c>
      <c r="C446" s="1" t="s">
        <v>720</v>
      </c>
      <c r="D446" s="1" t="s">
        <v>744</v>
      </c>
      <c r="E446" s="1" t="s">
        <v>733</v>
      </c>
      <c r="F446" s="1" t="s">
        <v>879</v>
      </c>
      <c r="G446" s="1">
        <v>55600</v>
      </c>
      <c r="H446" s="1" t="s">
        <v>897</v>
      </c>
      <c r="I446" s="1" t="s">
        <v>12</v>
      </c>
      <c r="J446" s="1" t="s">
        <v>9</v>
      </c>
      <c r="K446" s="1" t="s">
        <v>122</v>
      </c>
      <c r="L446" s="1" t="s">
        <v>720</v>
      </c>
      <c r="M446" s="1" t="s">
        <v>737</v>
      </c>
      <c r="N446" s="1">
        <v>12</v>
      </c>
      <c r="O446" s="1" t="s">
        <v>733</v>
      </c>
    </row>
    <row r="447" spans="1:15" x14ac:dyDescent="0.25">
      <c r="A447" s="1" t="s">
        <v>252</v>
      </c>
      <c r="B447" s="2">
        <v>43413</v>
      </c>
      <c r="C447" s="1" t="s">
        <v>720</v>
      </c>
      <c r="D447" s="1" t="s">
        <v>744</v>
      </c>
      <c r="E447" s="1" t="s">
        <v>732</v>
      </c>
      <c r="F447" s="1" t="s">
        <v>879</v>
      </c>
      <c r="G447" s="1">
        <v>55000</v>
      </c>
      <c r="H447" s="1" t="s">
        <v>890</v>
      </c>
      <c r="I447" s="1" t="s">
        <v>1112</v>
      </c>
      <c r="J447" s="1" t="s">
        <v>16</v>
      </c>
      <c r="K447" s="1" t="s">
        <v>31</v>
      </c>
      <c r="L447" s="1" t="s">
        <v>720</v>
      </c>
      <c r="M447" s="1" t="s">
        <v>737</v>
      </c>
      <c r="N447" s="1">
        <v>11</v>
      </c>
      <c r="O447" s="1" t="s">
        <v>732</v>
      </c>
    </row>
    <row r="448" spans="1:15" x14ac:dyDescent="0.25">
      <c r="A448" s="1" t="s">
        <v>97</v>
      </c>
      <c r="B448" s="2">
        <v>43216</v>
      </c>
      <c r="C448" s="1" t="s">
        <v>720</v>
      </c>
      <c r="D448" s="1" t="s">
        <v>742</v>
      </c>
      <c r="E448" s="1" t="s">
        <v>725</v>
      </c>
      <c r="F448" s="1" t="s">
        <v>879</v>
      </c>
      <c r="G448" s="1">
        <v>53635</v>
      </c>
      <c r="H448" s="1" t="s">
        <v>883</v>
      </c>
      <c r="I448" s="1" t="s">
        <v>1111</v>
      </c>
      <c r="J448" s="1" t="s">
        <v>16</v>
      </c>
      <c r="K448" s="1" t="s">
        <v>1138</v>
      </c>
      <c r="L448" s="1" t="s">
        <v>720</v>
      </c>
      <c r="M448" s="1" t="s">
        <v>735</v>
      </c>
      <c r="N448" s="1">
        <v>4</v>
      </c>
      <c r="O448" s="1" t="s">
        <v>725</v>
      </c>
    </row>
    <row r="449" spans="1:15" x14ac:dyDescent="0.25">
      <c r="A449" s="1" t="s">
        <v>281</v>
      </c>
      <c r="B449" s="2">
        <v>43434</v>
      </c>
      <c r="C449" s="1" t="s">
        <v>720</v>
      </c>
      <c r="D449" s="1" t="s">
        <v>744</v>
      </c>
      <c r="E449" s="1" t="s">
        <v>732</v>
      </c>
      <c r="F449" s="1" t="s">
        <v>879</v>
      </c>
      <c r="G449" s="1">
        <v>52500</v>
      </c>
      <c r="H449" s="1" t="s">
        <v>879</v>
      </c>
      <c r="I449" s="1" t="s">
        <v>1106</v>
      </c>
      <c r="J449" s="1" t="s">
        <v>16</v>
      </c>
      <c r="K449" s="1" t="s">
        <v>1138</v>
      </c>
      <c r="L449" s="1" t="s">
        <v>720</v>
      </c>
      <c r="M449" s="1" t="s">
        <v>737</v>
      </c>
      <c r="N449" s="1">
        <v>11</v>
      </c>
      <c r="O449" s="1" t="s">
        <v>732</v>
      </c>
    </row>
    <row r="450" spans="1:15" x14ac:dyDescent="0.25">
      <c r="A450" s="1" t="s">
        <v>93</v>
      </c>
      <c r="B450" s="2">
        <v>43213</v>
      </c>
      <c r="C450" s="1" t="s">
        <v>720</v>
      </c>
      <c r="D450" s="1" t="s">
        <v>742</v>
      </c>
      <c r="E450" s="1" t="s">
        <v>725</v>
      </c>
      <c r="F450" s="1" t="s">
        <v>879</v>
      </c>
      <c r="G450" s="1">
        <v>51050</v>
      </c>
      <c r="H450" s="1" t="s">
        <v>883</v>
      </c>
      <c r="I450" s="1" t="s">
        <v>1111</v>
      </c>
      <c r="J450" s="1" t="s">
        <v>16</v>
      </c>
      <c r="K450" s="1" t="s">
        <v>1138</v>
      </c>
      <c r="L450" s="1" t="s">
        <v>720</v>
      </c>
      <c r="M450" s="1" t="s">
        <v>735</v>
      </c>
      <c r="N450" s="1">
        <v>4</v>
      </c>
      <c r="O450" s="1" t="s">
        <v>725</v>
      </c>
    </row>
    <row r="451" spans="1:15" x14ac:dyDescent="0.25">
      <c r="A451" s="1" t="s">
        <v>140</v>
      </c>
      <c r="B451" s="2">
        <v>43283</v>
      </c>
      <c r="C451" s="1" t="s">
        <v>720</v>
      </c>
      <c r="D451" s="1" t="s">
        <v>743</v>
      </c>
      <c r="E451" s="1" t="s">
        <v>728</v>
      </c>
      <c r="F451" s="1" t="s">
        <v>879</v>
      </c>
      <c r="G451" s="1">
        <v>51050</v>
      </c>
      <c r="H451" s="1" t="s">
        <v>883</v>
      </c>
      <c r="I451" s="1" t="s">
        <v>1111</v>
      </c>
      <c r="J451" s="1" t="s">
        <v>16</v>
      </c>
      <c r="K451" s="1" t="s">
        <v>1138</v>
      </c>
      <c r="L451" s="1" t="s">
        <v>720</v>
      </c>
      <c r="M451" s="1" t="s">
        <v>736</v>
      </c>
      <c r="N451" s="1">
        <v>7</v>
      </c>
      <c r="O451" s="1" t="s">
        <v>728</v>
      </c>
    </row>
    <row r="452" spans="1:15" x14ac:dyDescent="0.25">
      <c r="A452" s="1" t="s">
        <v>212</v>
      </c>
      <c r="B452" s="2">
        <v>43377</v>
      </c>
      <c r="C452" s="1" t="s">
        <v>720</v>
      </c>
      <c r="D452" s="1" t="s">
        <v>744</v>
      </c>
      <c r="E452" s="1" t="s">
        <v>731</v>
      </c>
      <c r="F452" s="1" t="s">
        <v>879</v>
      </c>
      <c r="G452" s="1">
        <v>50000</v>
      </c>
      <c r="H452" s="1" t="s">
        <v>861</v>
      </c>
      <c r="I452" s="1" t="s">
        <v>15</v>
      </c>
      <c r="J452" s="1" t="s">
        <v>16</v>
      </c>
      <c r="K452" s="1" t="s">
        <v>122</v>
      </c>
      <c r="L452" s="1" t="s">
        <v>720</v>
      </c>
      <c r="M452" s="1" t="s">
        <v>737</v>
      </c>
      <c r="N452" s="1">
        <v>10</v>
      </c>
      <c r="O452" s="1" t="s">
        <v>731</v>
      </c>
    </row>
    <row r="453" spans="1:15" x14ac:dyDescent="0.25">
      <c r="A453" s="1" t="s">
        <v>80</v>
      </c>
      <c r="B453" s="2">
        <v>43186</v>
      </c>
      <c r="C453" s="1" t="s">
        <v>720</v>
      </c>
      <c r="D453" s="1" t="s">
        <v>741</v>
      </c>
      <c r="E453" s="1" t="s">
        <v>724</v>
      </c>
      <c r="F453" s="1" t="s">
        <v>879</v>
      </c>
      <c r="G453" s="1">
        <v>42000</v>
      </c>
      <c r="H453" s="1" t="s">
        <v>879</v>
      </c>
      <c r="I453" s="1" t="s">
        <v>1106</v>
      </c>
      <c r="J453" s="1" t="s">
        <v>16</v>
      </c>
      <c r="K453" s="1" t="s">
        <v>1138</v>
      </c>
      <c r="L453" s="1" t="s">
        <v>720</v>
      </c>
      <c r="M453" s="1" t="s">
        <v>734</v>
      </c>
      <c r="N453" s="1">
        <v>3</v>
      </c>
      <c r="O453" s="1" t="s">
        <v>724</v>
      </c>
    </row>
    <row r="454" spans="1:15" x14ac:dyDescent="0.25">
      <c r="A454" s="1" t="s">
        <v>217</v>
      </c>
      <c r="B454" s="2">
        <v>43384</v>
      </c>
      <c r="C454" s="1" t="s">
        <v>720</v>
      </c>
      <c r="D454" s="1" t="s">
        <v>744</v>
      </c>
      <c r="E454" s="1" t="s">
        <v>731</v>
      </c>
      <c r="F454" s="1" t="s">
        <v>879</v>
      </c>
      <c r="G454" s="1">
        <v>41000</v>
      </c>
      <c r="H454" s="1" t="s">
        <v>876</v>
      </c>
      <c r="I454" s="1" t="s">
        <v>15</v>
      </c>
      <c r="J454" s="1" t="s">
        <v>16</v>
      </c>
      <c r="K454" s="1" t="s">
        <v>1138</v>
      </c>
      <c r="L454" s="1" t="s">
        <v>720</v>
      </c>
      <c r="M454" s="1" t="s">
        <v>737</v>
      </c>
      <c r="N454" s="1">
        <v>10</v>
      </c>
      <c r="O454" s="1" t="s">
        <v>731</v>
      </c>
    </row>
    <row r="455" spans="1:15" x14ac:dyDescent="0.25">
      <c r="A455" s="1" t="s">
        <v>181</v>
      </c>
      <c r="B455" s="2">
        <v>43328</v>
      </c>
      <c r="C455" s="1" t="s">
        <v>720</v>
      </c>
      <c r="D455" s="1" t="s">
        <v>743</v>
      </c>
      <c r="E455" s="1" t="s">
        <v>729</v>
      </c>
      <c r="F455" s="1" t="s">
        <v>879</v>
      </c>
      <c r="G455" s="1">
        <v>37590</v>
      </c>
      <c r="H455" s="1" t="s">
        <v>878</v>
      </c>
      <c r="I455" s="1" t="s">
        <v>15</v>
      </c>
      <c r="J455" s="1" t="s">
        <v>16</v>
      </c>
      <c r="K455" s="1" t="s">
        <v>1138</v>
      </c>
      <c r="L455" s="1" t="s">
        <v>720</v>
      </c>
      <c r="M455" s="1" t="s">
        <v>736</v>
      </c>
      <c r="N455" s="1">
        <v>8</v>
      </c>
      <c r="O455" s="1" t="s">
        <v>729</v>
      </c>
    </row>
    <row r="456" spans="1:15" x14ac:dyDescent="0.25">
      <c r="A456" s="1" t="s">
        <v>55</v>
      </c>
      <c r="B456" s="2">
        <v>43153</v>
      </c>
      <c r="C456" s="1" t="s">
        <v>720</v>
      </c>
      <c r="D456" s="1" t="s">
        <v>741</v>
      </c>
      <c r="E456" s="1" t="s">
        <v>723</v>
      </c>
      <c r="F456" s="1" t="s">
        <v>879</v>
      </c>
      <c r="G456" s="1">
        <v>37292.5</v>
      </c>
      <c r="H456" s="1" t="s">
        <v>853</v>
      </c>
      <c r="I456" s="1" t="s">
        <v>12</v>
      </c>
      <c r="J456" s="1" t="s">
        <v>16</v>
      </c>
      <c r="K456" s="1" t="s">
        <v>1138</v>
      </c>
      <c r="L456" s="1" t="s">
        <v>720</v>
      </c>
      <c r="M456" s="1" t="s">
        <v>734</v>
      </c>
      <c r="N456" s="1">
        <v>2</v>
      </c>
      <c r="O456" s="1" t="s">
        <v>723</v>
      </c>
    </row>
    <row r="457" spans="1:15" x14ac:dyDescent="0.25">
      <c r="A457" s="1" t="s">
        <v>17</v>
      </c>
      <c r="B457" s="2">
        <v>43109</v>
      </c>
      <c r="C457" s="1" t="s">
        <v>720</v>
      </c>
      <c r="D457" s="1" t="s">
        <v>741</v>
      </c>
      <c r="E457" s="1" t="s">
        <v>722</v>
      </c>
      <c r="F457" s="1" t="s">
        <v>879</v>
      </c>
      <c r="G457" s="1">
        <v>35480</v>
      </c>
      <c r="H457" s="1" t="s">
        <v>876</v>
      </c>
      <c r="I457" s="1" t="s">
        <v>15</v>
      </c>
      <c r="J457" s="1" t="s">
        <v>16</v>
      </c>
      <c r="K457" s="1" t="s">
        <v>1138</v>
      </c>
      <c r="L457" s="1" t="s">
        <v>720</v>
      </c>
      <c r="M457" s="1" t="s">
        <v>734</v>
      </c>
      <c r="N457" s="1">
        <v>1</v>
      </c>
      <c r="O457" s="1" t="s">
        <v>722</v>
      </c>
    </row>
    <row r="458" spans="1:15" x14ac:dyDescent="0.25">
      <c r="A458" s="1" t="s">
        <v>124</v>
      </c>
      <c r="B458" s="2">
        <v>43243</v>
      </c>
      <c r="C458" s="1" t="s">
        <v>720</v>
      </c>
      <c r="D458" s="1" t="s">
        <v>742</v>
      </c>
      <c r="E458" s="1" t="s">
        <v>726</v>
      </c>
      <c r="F458" s="1" t="s">
        <v>879</v>
      </c>
      <c r="G458" s="1">
        <v>34250</v>
      </c>
      <c r="H458" s="1" t="s">
        <v>876</v>
      </c>
      <c r="I458" s="1" t="s">
        <v>15</v>
      </c>
      <c r="J458" s="1" t="s">
        <v>16</v>
      </c>
      <c r="K458" s="1" t="s">
        <v>1138</v>
      </c>
      <c r="L458" s="1" t="s">
        <v>720</v>
      </c>
      <c r="M458" s="1" t="s">
        <v>735</v>
      </c>
      <c r="N458" s="1">
        <v>5</v>
      </c>
      <c r="O458" s="1" t="s">
        <v>726</v>
      </c>
    </row>
    <row r="459" spans="1:15" x14ac:dyDescent="0.25">
      <c r="A459" s="1" t="s">
        <v>243</v>
      </c>
      <c r="B459" s="2">
        <v>43403</v>
      </c>
      <c r="C459" s="1" t="s">
        <v>720</v>
      </c>
      <c r="D459" s="1" t="s">
        <v>744</v>
      </c>
      <c r="E459" s="1" t="s">
        <v>731</v>
      </c>
      <c r="F459" s="1" t="s">
        <v>879</v>
      </c>
      <c r="G459" s="1">
        <v>31500</v>
      </c>
      <c r="H459" s="1" t="s">
        <v>891</v>
      </c>
      <c r="I459" s="1" t="s">
        <v>1048</v>
      </c>
      <c r="J459" s="1" t="s">
        <v>16</v>
      </c>
      <c r="K459" s="1" t="s">
        <v>31</v>
      </c>
      <c r="L459" s="1" t="s">
        <v>720</v>
      </c>
      <c r="M459" s="1" t="s">
        <v>737</v>
      </c>
      <c r="N459" s="1">
        <v>10</v>
      </c>
      <c r="O459" s="1" t="s">
        <v>731</v>
      </c>
    </row>
    <row r="460" spans="1:15" x14ac:dyDescent="0.25">
      <c r="A460" s="1" t="s">
        <v>99</v>
      </c>
      <c r="B460" s="2">
        <v>43216</v>
      </c>
      <c r="C460" s="1" t="s">
        <v>720</v>
      </c>
      <c r="D460" s="1" t="s">
        <v>742</v>
      </c>
      <c r="E460" s="1" t="s">
        <v>725</v>
      </c>
      <c r="F460" s="1" t="s">
        <v>879</v>
      </c>
      <c r="G460" s="1">
        <v>28750</v>
      </c>
      <c r="H460" s="1" t="s">
        <v>878</v>
      </c>
      <c r="I460" s="1" t="s">
        <v>15</v>
      </c>
      <c r="J460" s="1" t="s">
        <v>16</v>
      </c>
      <c r="K460" s="1" t="s">
        <v>1138</v>
      </c>
      <c r="L460" s="1" t="s">
        <v>720</v>
      </c>
      <c r="M460" s="1" t="s">
        <v>735</v>
      </c>
      <c r="N460" s="1">
        <v>4</v>
      </c>
      <c r="O460" s="1" t="s">
        <v>725</v>
      </c>
    </row>
    <row r="461" spans="1:15" x14ac:dyDescent="0.25">
      <c r="A461" s="1" t="s">
        <v>91</v>
      </c>
      <c r="B461" s="2">
        <v>43203</v>
      </c>
      <c r="C461" s="1" t="s">
        <v>720</v>
      </c>
      <c r="D461" s="1" t="s">
        <v>742</v>
      </c>
      <c r="E461" s="1" t="s">
        <v>725</v>
      </c>
      <c r="F461" s="1" t="s">
        <v>879</v>
      </c>
      <c r="G461" s="1">
        <v>23500</v>
      </c>
      <c r="H461" s="1" t="s">
        <v>878</v>
      </c>
      <c r="I461" s="1" t="s">
        <v>15</v>
      </c>
      <c r="J461" s="1" t="s">
        <v>16</v>
      </c>
      <c r="K461" s="1" t="s">
        <v>1138</v>
      </c>
      <c r="L461" s="1" t="s">
        <v>720</v>
      </c>
      <c r="M461" s="1" t="s">
        <v>735</v>
      </c>
      <c r="N461" s="1">
        <v>4</v>
      </c>
      <c r="O461" s="1" t="s">
        <v>725</v>
      </c>
    </row>
    <row r="462" spans="1:15" x14ac:dyDescent="0.25">
      <c r="A462" s="1" t="s">
        <v>137</v>
      </c>
      <c r="B462" s="2">
        <v>43279</v>
      </c>
      <c r="C462" s="1" t="s">
        <v>720</v>
      </c>
      <c r="D462" s="1" t="s">
        <v>742</v>
      </c>
      <c r="E462" s="1" t="s">
        <v>727</v>
      </c>
      <c r="F462" s="1" t="s">
        <v>879</v>
      </c>
      <c r="G462" s="1">
        <v>23500</v>
      </c>
      <c r="H462" s="1" t="s">
        <v>882</v>
      </c>
      <c r="I462" s="1" t="s">
        <v>12</v>
      </c>
      <c r="J462" s="1" t="s">
        <v>9</v>
      </c>
      <c r="K462" s="1" t="s">
        <v>1138</v>
      </c>
      <c r="L462" s="1" t="s">
        <v>720</v>
      </c>
      <c r="M462" s="1" t="s">
        <v>735</v>
      </c>
      <c r="N462" s="1">
        <v>6</v>
      </c>
      <c r="O462" s="1" t="s">
        <v>727</v>
      </c>
    </row>
    <row r="463" spans="1:15" x14ac:dyDescent="0.25">
      <c r="A463" s="1" t="s">
        <v>46</v>
      </c>
      <c r="B463" s="2">
        <v>43133</v>
      </c>
      <c r="C463" s="1" t="s">
        <v>720</v>
      </c>
      <c r="D463" s="1" t="s">
        <v>741</v>
      </c>
      <c r="E463" s="1" t="s">
        <v>723</v>
      </c>
      <c r="F463" s="1" t="s">
        <v>879</v>
      </c>
      <c r="G463" s="1">
        <v>21000</v>
      </c>
      <c r="H463" s="1" t="s">
        <v>879</v>
      </c>
      <c r="I463" s="1" t="s">
        <v>1106</v>
      </c>
      <c r="J463" s="1" t="s">
        <v>9</v>
      </c>
      <c r="K463" s="1" t="s">
        <v>1138</v>
      </c>
      <c r="L463" s="1" t="s">
        <v>720</v>
      </c>
      <c r="M463" s="1" t="s">
        <v>734</v>
      </c>
      <c r="N463" s="1">
        <v>2</v>
      </c>
      <c r="O463" s="1" t="s">
        <v>723</v>
      </c>
    </row>
    <row r="464" spans="1:15" x14ac:dyDescent="0.25">
      <c r="A464" s="1" t="s">
        <v>61</v>
      </c>
      <c r="B464" s="2">
        <v>43161</v>
      </c>
      <c r="C464" s="1" t="s">
        <v>720</v>
      </c>
      <c r="D464" s="1" t="s">
        <v>741</v>
      </c>
      <c r="E464" s="1" t="s">
        <v>724</v>
      </c>
      <c r="F464" s="1" t="s">
        <v>879</v>
      </c>
      <c r="G464" s="1">
        <v>4750</v>
      </c>
      <c r="H464" s="1" t="s">
        <v>877</v>
      </c>
      <c r="I464" s="1" t="s">
        <v>12</v>
      </c>
      <c r="J464" s="1" t="s">
        <v>16</v>
      </c>
      <c r="K464" s="1" t="s">
        <v>31</v>
      </c>
      <c r="L464" s="1" t="s">
        <v>720</v>
      </c>
      <c r="M464" s="1" t="s">
        <v>734</v>
      </c>
      <c r="N464" s="1">
        <v>3</v>
      </c>
      <c r="O464" s="1" t="s">
        <v>724</v>
      </c>
    </row>
    <row r="465" spans="1:15" x14ac:dyDescent="0.25">
      <c r="A465" s="1" t="s">
        <v>370</v>
      </c>
      <c r="B465" s="2">
        <v>43537</v>
      </c>
      <c r="C465" s="1" t="s">
        <v>721</v>
      </c>
      <c r="D465" s="1" t="s">
        <v>741</v>
      </c>
      <c r="E465" s="1" t="s">
        <v>724</v>
      </c>
      <c r="F465" s="1" t="s">
        <v>879</v>
      </c>
      <c r="G465" s="1">
        <v>1488000</v>
      </c>
      <c r="H465" s="1" t="s">
        <v>898</v>
      </c>
      <c r="I465" s="1" t="s">
        <v>15</v>
      </c>
      <c r="J465" s="1" t="s">
        <v>16</v>
      </c>
      <c r="K465" s="1" t="s">
        <v>1138</v>
      </c>
      <c r="L465" s="1" t="s">
        <v>721</v>
      </c>
      <c r="M465" s="1" t="s">
        <v>734</v>
      </c>
      <c r="N465" s="1">
        <v>3</v>
      </c>
      <c r="O465" s="1" t="s">
        <v>724</v>
      </c>
    </row>
    <row r="466" spans="1:15" x14ac:dyDescent="0.25">
      <c r="A466" s="1" t="s">
        <v>642</v>
      </c>
      <c r="B466" s="2">
        <v>43811</v>
      </c>
      <c r="C466" s="1" t="s">
        <v>721</v>
      </c>
      <c r="D466" s="1" t="s">
        <v>744</v>
      </c>
      <c r="E466" s="1" t="s">
        <v>733</v>
      </c>
      <c r="F466" s="1" t="s">
        <v>879</v>
      </c>
      <c r="G466" s="1">
        <v>714300</v>
      </c>
      <c r="H466" s="1" t="s">
        <v>1052</v>
      </c>
      <c r="I466" s="1" t="s">
        <v>15</v>
      </c>
      <c r="J466" s="1" t="s">
        <v>16</v>
      </c>
      <c r="K466" s="1" t="s">
        <v>1138</v>
      </c>
      <c r="L466" s="1" t="s">
        <v>721</v>
      </c>
      <c r="M466" s="1" t="s">
        <v>737</v>
      </c>
      <c r="N466" s="1">
        <v>12</v>
      </c>
      <c r="O466" s="1" t="s">
        <v>733</v>
      </c>
    </row>
    <row r="467" spans="1:15" x14ac:dyDescent="0.25">
      <c r="A467" s="1" t="s">
        <v>527</v>
      </c>
      <c r="B467" s="2">
        <v>43692</v>
      </c>
      <c r="C467" s="1" t="s">
        <v>721</v>
      </c>
      <c r="D467" s="1" t="s">
        <v>743</v>
      </c>
      <c r="E467" s="1" t="s">
        <v>729</v>
      </c>
      <c r="F467" s="1" t="s">
        <v>879</v>
      </c>
      <c r="G467" s="1">
        <v>672000</v>
      </c>
      <c r="H467" s="1" t="s">
        <v>832</v>
      </c>
      <c r="I467" s="1" t="s">
        <v>12</v>
      </c>
      <c r="J467" s="1" t="s">
        <v>9</v>
      </c>
      <c r="K467" s="1" t="s">
        <v>1141</v>
      </c>
      <c r="L467" s="1" t="s">
        <v>721</v>
      </c>
      <c r="M467" s="1" t="s">
        <v>736</v>
      </c>
      <c r="N467" s="1">
        <v>8</v>
      </c>
      <c r="O467" s="1" t="s">
        <v>729</v>
      </c>
    </row>
    <row r="468" spans="1:15" x14ac:dyDescent="0.25">
      <c r="A468" s="1" t="s">
        <v>545</v>
      </c>
      <c r="B468" s="2">
        <v>43711</v>
      </c>
      <c r="C468" s="1" t="s">
        <v>721</v>
      </c>
      <c r="D468" s="1" t="s">
        <v>743</v>
      </c>
      <c r="E468" s="1" t="s">
        <v>730</v>
      </c>
      <c r="F468" s="1" t="s">
        <v>879</v>
      </c>
      <c r="G468" s="1">
        <v>672000</v>
      </c>
      <c r="H468" s="1" t="s">
        <v>927</v>
      </c>
      <c r="I468" s="1" t="s">
        <v>546</v>
      </c>
      <c r="J468" s="1" t="s">
        <v>9</v>
      </c>
      <c r="K468" s="1" t="s">
        <v>122</v>
      </c>
      <c r="L468" s="1" t="s">
        <v>721</v>
      </c>
      <c r="M468" s="1" t="s">
        <v>736</v>
      </c>
      <c r="N468" s="1">
        <v>9</v>
      </c>
      <c r="O468" s="1" t="s">
        <v>730</v>
      </c>
    </row>
    <row r="469" spans="1:15" x14ac:dyDescent="0.25">
      <c r="A469" s="1" t="s">
        <v>521</v>
      </c>
      <c r="B469" s="2">
        <v>43684</v>
      </c>
      <c r="C469" s="1" t="s">
        <v>721</v>
      </c>
      <c r="D469" s="1" t="s">
        <v>743</v>
      </c>
      <c r="E469" s="1" t="s">
        <v>729</v>
      </c>
      <c r="F469" s="1" t="s">
        <v>879</v>
      </c>
      <c r="G469" s="1">
        <v>564000</v>
      </c>
      <c r="H469" s="1" t="s">
        <v>924</v>
      </c>
      <c r="I469" s="1" t="s">
        <v>1113</v>
      </c>
      <c r="J469" s="1" t="s">
        <v>9</v>
      </c>
      <c r="K469" s="1" t="s">
        <v>122</v>
      </c>
      <c r="L469" s="1" t="s">
        <v>721</v>
      </c>
      <c r="M469" s="1" t="s">
        <v>736</v>
      </c>
      <c r="N469" s="1">
        <v>8</v>
      </c>
      <c r="O469" s="1" t="s">
        <v>729</v>
      </c>
    </row>
    <row r="470" spans="1:15" x14ac:dyDescent="0.25">
      <c r="A470" s="1" t="s">
        <v>374</v>
      </c>
      <c r="B470" s="2">
        <v>43544</v>
      </c>
      <c r="C470" s="1" t="s">
        <v>721</v>
      </c>
      <c r="D470" s="1" t="s">
        <v>741</v>
      </c>
      <c r="E470" s="1" t="s">
        <v>724</v>
      </c>
      <c r="F470" s="1" t="s">
        <v>879</v>
      </c>
      <c r="G470" s="1">
        <v>492000</v>
      </c>
      <c r="H470" s="1" t="s">
        <v>909</v>
      </c>
      <c r="I470" s="1" t="s">
        <v>12</v>
      </c>
      <c r="J470" s="1" t="s">
        <v>9</v>
      </c>
      <c r="K470" s="1" t="s">
        <v>122</v>
      </c>
      <c r="L470" s="1" t="s">
        <v>721</v>
      </c>
      <c r="M470" s="1" t="s">
        <v>734</v>
      </c>
      <c r="N470" s="1">
        <v>3</v>
      </c>
      <c r="O470" s="1" t="s">
        <v>724</v>
      </c>
    </row>
    <row r="471" spans="1:15" x14ac:dyDescent="0.25">
      <c r="A471" s="1" t="s">
        <v>362</v>
      </c>
      <c r="B471" s="2">
        <v>43536</v>
      </c>
      <c r="C471" s="1" t="s">
        <v>721</v>
      </c>
      <c r="D471" s="1" t="s">
        <v>741</v>
      </c>
      <c r="E471" s="1" t="s">
        <v>724</v>
      </c>
      <c r="F471" s="1" t="s">
        <v>879</v>
      </c>
      <c r="G471" s="1">
        <v>385000</v>
      </c>
      <c r="H471" s="1" t="s">
        <v>900</v>
      </c>
      <c r="I471" s="1" t="s">
        <v>12</v>
      </c>
      <c r="J471" s="1" t="s">
        <v>16</v>
      </c>
      <c r="K471" s="1" t="s">
        <v>1138</v>
      </c>
      <c r="L471" s="1" t="s">
        <v>721</v>
      </c>
      <c r="M471" s="1" t="s">
        <v>734</v>
      </c>
      <c r="N471" s="1">
        <v>3</v>
      </c>
      <c r="O471" s="1" t="s">
        <v>724</v>
      </c>
    </row>
    <row r="472" spans="1:15" x14ac:dyDescent="0.25">
      <c r="A472" s="1" t="s">
        <v>444</v>
      </c>
      <c r="B472" s="2">
        <v>43601</v>
      </c>
      <c r="C472" s="1" t="s">
        <v>721</v>
      </c>
      <c r="D472" s="1" t="s">
        <v>742</v>
      </c>
      <c r="E472" s="1" t="s">
        <v>726</v>
      </c>
      <c r="F472" s="1" t="s">
        <v>879</v>
      </c>
      <c r="G472" s="1">
        <v>376000</v>
      </c>
      <c r="H472" s="1" t="s">
        <v>898</v>
      </c>
      <c r="I472" s="1" t="s">
        <v>15</v>
      </c>
      <c r="J472" s="1" t="s">
        <v>16</v>
      </c>
      <c r="K472" s="1" t="s">
        <v>31</v>
      </c>
      <c r="L472" s="1" t="s">
        <v>721</v>
      </c>
      <c r="M472" s="1" t="s">
        <v>735</v>
      </c>
      <c r="N472" s="1">
        <v>5</v>
      </c>
      <c r="O472" s="1" t="s">
        <v>726</v>
      </c>
    </row>
    <row r="473" spans="1:15" x14ac:dyDescent="0.25">
      <c r="A473" s="1" t="s">
        <v>648</v>
      </c>
      <c r="B473" s="2">
        <v>43818</v>
      </c>
      <c r="C473" s="1" t="s">
        <v>721</v>
      </c>
      <c r="D473" s="1" t="s">
        <v>744</v>
      </c>
      <c r="E473" s="1" t="s">
        <v>733</v>
      </c>
      <c r="F473" s="1" t="s">
        <v>879</v>
      </c>
      <c r="G473" s="1">
        <v>345000</v>
      </c>
      <c r="H473" s="1" t="s">
        <v>909</v>
      </c>
      <c r="I473" s="1" t="s">
        <v>12</v>
      </c>
      <c r="J473" s="1" t="s">
        <v>9</v>
      </c>
      <c r="K473" s="1" t="s">
        <v>1141</v>
      </c>
      <c r="L473" s="1" t="s">
        <v>721</v>
      </c>
      <c r="M473" s="1" t="s">
        <v>737</v>
      </c>
      <c r="N473" s="1">
        <v>12</v>
      </c>
      <c r="O473" s="1" t="s">
        <v>733</v>
      </c>
    </row>
    <row r="474" spans="1:15" x14ac:dyDescent="0.25">
      <c r="A474" s="1" t="s">
        <v>406</v>
      </c>
      <c r="B474" s="2">
        <v>43570</v>
      </c>
      <c r="C474" s="1" t="s">
        <v>721</v>
      </c>
      <c r="D474" s="1" t="s">
        <v>742</v>
      </c>
      <c r="E474" s="1" t="s">
        <v>725</v>
      </c>
      <c r="F474" s="1" t="s">
        <v>879</v>
      </c>
      <c r="G474" s="1">
        <v>315000</v>
      </c>
      <c r="H474" s="1" t="s">
        <v>911</v>
      </c>
      <c r="I474" s="1" t="s">
        <v>15</v>
      </c>
      <c r="J474" s="1" t="s">
        <v>9</v>
      </c>
      <c r="K474" s="1" t="s">
        <v>1138</v>
      </c>
      <c r="L474" s="1" t="s">
        <v>721</v>
      </c>
      <c r="M474" s="1" t="s">
        <v>735</v>
      </c>
      <c r="N474" s="1">
        <v>4</v>
      </c>
      <c r="O474" s="1" t="s">
        <v>725</v>
      </c>
    </row>
    <row r="475" spans="1:15" x14ac:dyDescent="0.25">
      <c r="A475" s="1" t="s">
        <v>484</v>
      </c>
      <c r="B475" s="2">
        <v>43655</v>
      </c>
      <c r="C475" s="1" t="s">
        <v>721</v>
      </c>
      <c r="D475" s="1" t="s">
        <v>743</v>
      </c>
      <c r="E475" s="1" t="s">
        <v>728</v>
      </c>
      <c r="F475" s="1" t="s">
        <v>879</v>
      </c>
      <c r="G475" s="1">
        <v>312000</v>
      </c>
      <c r="H475" s="1" t="s">
        <v>920</v>
      </c>
      <c r="I475" s="1" t="s">
        <v>12</v>
      </c>
      <c r="J475" s="1" t="s">
        <v>9</v>
      </c>
      <c r="K475" s="1" t="s">
        <v>1138</v>
      </c>
      <c r="L475" s="1" t="s">
        <v>721</v>
      </c>
      <c r="M475" s="1" t="s">
        <v>736</v>
      </c>
      <c r="N475" s="1">
        <v>7</v>
      </c>
      <c r="O475" s="1" t="s">
        <v>728</v>
      </c>
    </row>
    <row r="476" spans="1:15" x14ac:dyDescent="0.25">
      <c r="A476" s="1" t="s">
        <v>492</v>
      </c>
      <c r="B476" s="2">
        <v>43654</v>
      </c>
      <c r="C476" s="1" t="s">
        <v>721</v>
      </c>
      <c r="D476" s="1" t="s">
        <v>743</v>
      </c>
      <c r="E476" s="1" t="s">
        <v>728</v>
      </c>
      <c r="F476" s="1" t="s">
        <v>879</v>
      </c>
      <c r="G476" s="1">
        <v>295000</v>
      </c>
      <c r="H476" s="1" t="s">
        <v>908</v>
      </c>
      <c r="I476" s="1" t="s">
        <v>12</v>
      </c>
      <c r="J476" s="1" t="s">
        <v>16</v>
      </c>
      <c r="K476" s="1" t="s">
        <v>122</v>
      </c>
      <c r="L476" s="1" t="s">
        <v>721</v>
      </c>
      <c r="M476" s="1" t="s">
        <v>736</v>
      </c>
      <c r="N476" s="1">
        <v>7</v>
      </c>
      <c r="O476" s="1" t="s">
        <v>728</v>
      </c>
    </row>
    <row r="477" spans="1:15" x14ac:dyDescent="0.25">
      <c r="A477" s="1" t="s">
        <v>417</v>
      </c>
      <c r="B477" s="2">
        <v>43574</v>
      </c>
      <c r="C477" s="1" t="s">
        <v>721</v>
      </c>
      <c r="D477" s="1" t="s">
        <v>742</v>
      </c>
      <c r="E477" s="1" t="s">
        <v>725</v>
      </c>
      <c r="F477" s="1" t="s">
        <v>879</v>
      </c>
      <c r="G477" s="1">
        <v>270000</v>
      </c>
      <c r="H477" s="1" t="s">
        <v>914</v>
      </c>
      <c r="I477" s="1" t="s">
        <v>12</v>
      </c>
      <c r="J477" s="1" t="s">
        <v>9</v>
      </c>
      <c r="K477" s="1" t="s">
        <v>122</v>
      </c>
      <c r="L477" s="1" t="s">
        <v>721</v>
      </c>
      <c r="M477" s="1" t="s">
        <v>735</v>
      </c>
      <c r="N477" s="1">
        <v>4</v>
      </c>
      <c r="O477" s="1" t="s">
        <v>725</v>
      </c>
    </row>
    <row r="478" spans="1:15" x14ac:dyDescent="0.25">
      <c r="A478" s="1" t="s">
        <v>538</v>
      </c>
      <c r="B478" s="2">
        <v>43706</v>
      </c>
      <c r="C478" s="1" t="s">
        <v>721</v>
      </c>
      <c r="D478" s="1" t="s">
        <v>743</v>
      </c>
      <c r="E478" s="1" t="s">
        <v>729</v>
      </c>
      <c r="F478" s="1" t="s">
        <v>879</v>
      </c>
      <c r="G478" s="1">
        <v>258250</v>
      </c>
      <c r="H478" s="1" t="s">
        <v>926</v>
      </c>
      <c r="I478" s="1" t="s">
        <v>1115</v>
      </c>
      <c r="J478" s="1" t="s">
        <v>9</v>
      </c>
      <c r="K478" s="1" t="s">
        <v>1141</v>
      </c>
      <c r="L478" s="1" t="s">
        <v>721</v>
      </c>
      <c r="M478" s="1" t="s">
        <v>736</v>
      </c>
      <c r="N478" s="1">
        <v>8</v>
      </c>
      <c r="O478" s="1" t="s">
        <v>729</v>
      </c>
    </row>
    <row r="479" spans="1:15" x14ac:dyDescent="0.25">
      <c r="A479" s="1" t="s">
        <v>368</v>
      </c>
      <c r="B479" s="2">
        <v>43537</v>
      </c>
      <c r="C479" s="1" t="s">
        <v>721</v>
      </c>
      <c r="D479" s="1" t="s">
        <v>741</v>
      </c>
      <c r="E479" s="1" t="s">
        <v>724</v>
      </c>
      <c r="F479" s="1" t="s">
        <v>879</v>
      </c>
      <c r="G479" s="1">
        <v>246000</v>
      </c>
      <c r="H479" s="1" t="s">
        <v>908</v>
      </c>
      <c r="I479" s="1" t="s">
        <v>12</v>
      </c>
      <c r="J479" s="1" t="s">
        <v>9</v>
      </c>
      <c r="K479" s="1" t="s">
        <v>122</v>
      </c>
      <c r="L479" s="1" t="s">
        <v>721</v>
      </c>
      <c r="M479" s="1" t="s">
        <v>734</v>
      </c>
      <c r="N479" s="1">
        <v>3</v>
      </c>
      <c r="O479" s="1" t="s">
        <v>724</v>
      </c>
    </row>
    <row r="480" spans="1:15" x14ac:dyDescent="0.25">
      <c r="A480" s="1" t="s">
        <v>343</v>
      </c>
      <c r="B480" s="2">
        <v>43508</v>
      </c>
      <c r="C480" s="1" t="s">
        <v>721</v>
      </c>
      <c r="D480" s="1" t="s">
        <v>741</v>
      </c>
      <c r="E480" s="1" t="s">
        <v>723</v>
      </c>
      <c r="F480" s="1" t="s">
        <v>879</v>
      </c>
      <c r="G480" s="1">
        <v>245000</v>
      </c>
      <c r="H480" s="1" t="s">
        <v>904</v>
      </c>
      <c r="I480" s="1" t="s">
        <v>12</v>
      </c>
      <c r="J480" s="1" t="s">
        <v>9</v>
      </c>
      <c r="K480" s="1" t="s">
        <v>122</v>
      </c>
      <c r="L480" s="1" t="s">
        <v>721</v>
      </c>
      <c r="M480" s="1" t="s">
        <v>734</v>
      </c>
      <c r="N480" s="1">
        <v>2</v>
      </c>
      <c r="O480" s="1" t="s">
        <v>723</v>
      </c>
    </row>
    <row r="481" spans="1:15" x14ac:dyDescent="0.25">
      <c r="A481" s="1" t="s">
        <v>518</v>
      </c>
      <c r="B481" s="2">
        <v>43679</v>
      </c>
      <c r="C481" s="1" t="s">
        <v>721</v>
      </c>
      <c r="D481" s="1" t="s">
        <v>743</v>
      </c>
      <c r="E481" s="1" t="s">
        <v>729</v>
      </c>
      <c r="F481" s="1" t="s">
        <v>879</v>
      </c>
      <c r="G481" s="1">
        <v>230000</v>
      </c>
      <c r="H481" s="1" t="s">
        <v>869</v>
      </c>
      <c r="I481" s="1" t="s">
        <v>1107</v>
      </c>
      <c r="J481" s="1" t="s">
        <v>16</v>
      </c>
      <c r="K481" s="1" t="s">
        <v>122</v>
      </c>
      <c r="L481" s="1" t="s">
        <v>721</v>
      </c>
      <c r="M481" s="1" t="s">
        <v>736</v>
      </c>
      <c r="N481" s="1">
        <v>8</v>
      </c>
      <c r="O481" s="1" t="s">
        <v>729</v>
      </c>
    </row>
    <row r="482" spans="1:15" x14ac:dyDescent="0.25">
      <c r="A482" s="1" t="s">
        <v>629</v>
      </c>
      <c r="B482" s="2">
        <v>43784</v>
      </c>
      <c r="C482" s="1" t="s">
        <v>721</v>
      </c>
      <c r="D482" s="1" t="s">
        <v>744</v>
      </c>
      <c r="E482" s="1" t="s">
        <v>732</v>
      </c>
      <c r="F482" s="1" t="s">
        <v>879</v>
      </c>
      <c r="G482" s="1">
        <v>230000</v>
      </c>
      <c r="H482" s="1" t="s">
        <v>914</v>
      </c>
      <c r="I482" s="1" t="s">
        <v>12</v>
      </c>
      <c r="J482" s="1" t="s">
        <v>9</v>
      </c>
      <c r="K482" s="1" t="s">
        <v>1138</v>
      </c>
      <c r="L482" s="1" t="s">
        <v>721</v>
      </c>
      <c r="M482" s="1" t="s">
        <v>737</v>
      </c>
      <c r="N482" s="1">
        <v>11</v>
      </c>
      <c r="O482" s="1" t="s">
        <v>732</v>
      </c>
    </row>
    <row r="483" spans="1:15" x14ac:dyDescent="0.25">
      <c r="A483" s="1" t="s">
        <v>412</v>
      </c>
      <c r="B483" s="2">
        <v>43572</v>
      </c>
      <c r="C483" s="1" t="s">
        <v>721</v>
      </c>
      <c r="D483" s="1" t="s">
        <v>742</v>
      </c>
      <c r="E483" s="1" t="s">
        <v>725</v>
      </c>
      <c r="F483" s="1" t="s">
        <v>879</v>
      </c>
      <c r="G483" s="1">
        <v>227799</v>
      </c>
      <c r="H483" s="1" t="s">
        <v>913</v>
      </c>
      <c r="I483" s="1" t="s">
        <v>12</v>
      </c>
      <c r="J483" s="1" t="s">
        <v>9</v>
      </c>
      <c r="K483" s="1" t="s">
        <v>122</v>
      </c>
      <c r="L483" s="1" t="s">
        <v>721</v>
      </c>
      <c r="M483" s="1" t="s">
        <v>735</v>
      </c>
      <c r="N483" s="1">
        <v>4</v>
      </c>
      <c r="O483" s="1" t="s">
        <v>725</v>
      </c>
    </row>
    <row r="484" spans="1:15" x14ac:dyDescent="0.25">
      <c r="A484" s="1" t="s">
        <v>430</v>
      </c>
      <c r="B484" s="2">
        <v>43588</v>
      </c>
      <c r="C484" s="1" t="s">
        <v>721</v>
      </c>
      <c r="D484" s="1" t="s">
        <v>742</v>
      </c>
      <c r="E484" s="1" t="s">
        <v>726</v>
      </c>
      <c r="F484" s="1" t="s">
        <v>879</v>
      </c>
      <c r="G484" s="1">
        <v>222000</v>
      </c>
      <c r="H484" s="1" t="s">
        <v>915</v>
      </c>
      <c r="I484" s="1" t="s">
        <v>1052</v>
      </c>
      <c r="J484" s="1" t="s">
        <v>9</v>
      </c>
      <c r="K484" s="1" t="s">
        <v>122</v>
      </c>
      <c r="L484" s="1" t="s">
        <v>721</v>
      </c>
      <c r="M484" s="1" t="s">
        <v>735</v>
      </c>
      <c r="N484" s="1">
        <v>5</v>
      </c>
      <c r="O484" s="1" t="s">
        <v>726</v>
      </c>
    </row>
    <row r="485" spans="1:15" x14ac:dyDescent="0.25">
      <c r="A485" s="1" t="s">
        <v>532</v>
      </c>
      <c r="B485" s="2">
        <v>43699</v>
      </c>
      <c r="C485" s="1" t="s">
        <v>721</v>
      </c>
      <c r="D485" s="1" t="s">
        <v>743</v>
      </c>
      <c r="E485" s="1" t="s">
        <v>729</v>
      </c>
      <c r="F485" s="1" t="s">
        <v>879</v>
      </c>
      <c r="G485" s="1">
        <v>220000</v>
      </c>
      <c r="H485" s="1" t="s">
        <v>898</v>
      </c>
      <c r="I485" s="1" t="s">
        <v>15</v>
      </c>
      <c r="J485" s="1" t="s">
        <v>16</v>
      </c>
      <c r="K485" s="1" t="s">
        <v>31</v>
      </c>
      <c r="L485" s="1" t="s">
        <v>721</v>
      </c>
      <c r="M485" s="1" t="s">
        <v>736</v>
      </c>
      <c r="N485" s="1">
        <v>8</v>
      </c>
      <c r="O485" s="1" t="s">
        <v>729</v>
      </c>
    </row>
    <row r="486" spans="1:15" x14ac:dyDescent="0.25">
      <c r="A486" s="1" t="s">
        <v>347</v>
      </c>
      <c r="B486" s="2">
        <v>43511</v>
      </c>
      <c r="C486" s="1" t="s">
        <v>721</v>
      </c>
      <c r="D486" s="1" t="s">
        <v>741</v>
      </c>
      <c r="E486" s="1" t="s">
        <v>723</v>
      </c>
      <c r="F486" s="1" t="s">
        <v>879</v>
      </c>
      <c r="G486" s="1">
        <v>204450</v>
      </c>
      <c r="H486" s="1" t="s">
        <v>877</v>
      </c>
      <c r="I486" s="1" t="s">
        <v>12</v>
      </c>
      <c r="J486" s="1" t="s">
        <v>16</v>
      </c>
      <c r="K486" s="1" t="s">
        <v>1139</v>
      </c>
      <c r="L486" s="1" t="s">
        <v>721</v>
      </c>
      <c r="M486" s="1" t="s">
        <v>734</v>
      </c>
      <c r="N486" s="1">
        <v>2</v>
      </c>
      <c r="O486" s="1" t="s">
        <v>723</v>
      </c>
    </row>
    <row r="487" spans="1:15" x14ac:dyDescent="0.25">
      <c r="A487" s="1" t="s">
        <v>432</v>
      </c>
      <c r="B487" s="2">
        <v>43588</v>
      </c>
      <c r="C487" s="1" t="s">
        <v>721</v>
      </c>
      <c r="D487" s="1" t="s">
        <v>742</v>
      </c>
      <c r="E487" s="1" t="s">
        <v>726</v>
      </c>
      <c r="F487" s="1" t="s">
        <v>879</v>
      </c>
      <c r="G487" s="1">
        <v>186000</v>
      </c>
      <c r="H487" s="1" t="s">
        <v>916</v>
      </c>
      <c r="I487" s="1" t="s">
        <v>12</v>
      </c>
      <c r="J487" s="1" t="s">
        <v>9</v>
      </c>
      <c r="K487" s="1" t="s">
        <v>122</v>
      </c>
      <c r="L487" s="1" t="s">
        <v>721</v>
      </c>
      <c r="M487" s="1" t="s">
        <v>735</v>
      </c>
      <c r="N487" s="1">
        <v>5</v>
      </c>
      <c r="O487" s="1" t="s">
        <v>726</v>
      </c>
    </row>
    <row r="488" spans="1:15" x14ac:dyDescent="0.25">
      <c r="A488" s="1" t="s">
        <v>557</v>
      </c>
      <c r="B488" s="2">
        <v>43720</v>
      </c>
      <c r="C488" s="1" t="s">
        <v>721</v>
      </c>
      <c r="D488" s="1" t="s">
        <v>743</v>
      </c>
      <c r="E488" s="1" t="s">
        <v>730</v>
      </c>
      <c r="F488" s="1" t="s">
        <v>879</v>
      </c>
      <c r="G488" s="1">
        <v>180000</v>
      </c>
      <c r="H488" s="1" t="s">
        <v>930</v>
      </c>
      <c r="I488" s="1" t="s">
        <v>1048</v>
      </c>
      <c r="J488" s="1" t="s">
        <v>16</v>
      </c>
      <c r="K488" s="1" t="s">
        <v>1138</v>
      </c>
      <c r="L488" s="1" t="s">
        <v>721</v>
      </c>
      <c r="M488" s="1" t="s">
        <v>736</v>
      </c>
      <c r="N488" s="1">
        <v>9</v>
      </c>
      <c r="O488" s="1" t="s">
        <v>730</v>
      </c>
    </row>
    <row r="489" spans="1:15" x14ac:dyDescent="0.25">
      <c r="A489" s="1" t="s">
        <v>615</v>
      </c>
      <c r="B489" s="2">
        <v>43770</v>
      </c>
      <c r="C489" s="1" t="s">
        <v>721</v>
      </c>
      <c r="D489" s="1" t="s">
        <v>744</v>
      </c>
      <c r="E489" s="1" t="s">
        <v>732</v>
      </c>
      <c r="F489" s="1" t="s">
        <v>879</v>
      </c>
      <c r="G489" s="1">
        <v>178500</v>
      </c>
      <c r="H489" s="1" t="s">
        <v>934</v>
      </c>
      <c r="I489" s="1" t="s">
        <v>1120</v>
      </c>
      <c r="J489" s="1" t="s">
        <v>9</v>
      </c>
      <c r="K489" s="1" t="s">
        <v>122</v>
      </c>
      <c r="L489" s="1" t="s">
        <v>721</v>
      </c>
      <c r="M489" s="1" t="s">
        <v>737</v>
      </c>
      <c r="N489" s="1">
        <v>11</v>
      </c>
      <c r="O489" s="1" t="s">
        <v>732</v>
      </c>
    </row>
    <row r="490" spans="1:15" x14ac:dyDescent="0.25">
      <c r="A490" s="1" t="s">
        <v>560</v>
      </c>
      <c r="B490" s="2">
        <v>43721</v>
      </c>
      <c r="C490" s="1" t="s">
        <v>721</v>
      </c>
      <c r="D490" s="1" t="s">
        <v>743</v>
      </c>
      <c r="E490" s="1" t="s">
        <v>730</v>
      </c>
      <c r="F490" s="1" t="s">
        <v>879</v>
      </c>
      <c r="G490" s="1">
        <v>159200</v>
      </c>
      <c r="H490" s="1" t="s">
        <v>931</v>
      </c>
      <c r="I490" s="1" t="s">
        <v>1117</v>
      </c>
      <c r="J490" s="1" t="s">
        <v>9</v>
      </c>
      <c r="K490" s="1" t="s">
        <v>122</v>
      </c>
      <c r="L490" s="1" t="s">
        <v>721</v>
      </c>
      <c r="M490" s="1" t="s">
        <v>736</v>
      </c>
      <c r="N490" s="1">
        <v>9</v>
      </c>
      <c r="O490" s="1" t="s">
        <v>730</v>
      </c>
    </row>
    <row r="491" spans="1:15" x14ac:dyDescent="0.25">
      <c r="A491" s="1" t="s">
        <v>387</v>
      </c>
      <c r="B491" s="2">
        <v>43560</v>
      </c>
      <c r="C491" s="1" t="s">
        <v>721</v>
      </c>
      <c r="D491" s="1" t="s">
        <v>742</v>
      </c>
      <c r="E491" s="1" t="s">
        <v>725</v>
      </c>
      <c r="F491" s="1" t="s">
        <v>879</v>
      </c>
      <c r="G491" s="1">
        <v>155000</v>
      </c>
      <c r="H491" s="1" t="s">
        <v>894</v>
      </c>
      <c r="I491" s="1" t="s">
        <v>1119</v>
      </c>
      <c r="J491" s="1" t="s">
        <v>16</v>
      </c>
      <c r="K491" s="1" t="s">
        <v>122</v>
      </c>
      <c r="L491" s="1" t="s">
        <v>721</v>
      </c>
      <c r="M491" s="1" t="s">
        <v>735</v>
      </c>
      <c r="N491" s="1">
        <v>4</v>
      </c>
      <c r="O491" s="1" t="s">
        <v>725</v>
      </c>
    </row>
    <row r="492" spans="1:15" x14ac:dyDescent="0.25">
      <c r="A492" s="1" t="s">
        <v>407</v>
      </c>
      <c r="B492" s="2">
        <v>43570</v>
      </c>
      <c r="C492" s="1" t="s">
        <v>721</v>
      </c>
      <c r="D492" s="1" t="s">
        <v>742</v>
      </c>
      <c r="E492" s="1" t="s">
        <v>725</v>
      </c>
      <c r="F492" s="1" t="s">
        <v>879</v>
      </c>
      <c r="G492" s="1">
        <v>148000</v>
      </c>
      <c r="H492" s="1" t="s">
        <v>904</v>
      </c>
      <c r="I492" s="1" t="s">
        <v>12</v>
      </c>
      <c r="J492" s="1" t="s">
        <v>16</v>
      </c>
      <c r="K492" s="1" t="s">
        <v>122</v>
      </c>
      <c r="L492" s="1" t="s">
        <v>721</v>
      </c>
      <c r="M492" s="1" t="s">
        <v>735</v>
      </c>
      <c r="N492" s="1">
        <v>4</v>
      </c>
      <c r="O492" s="1" t="s">
        <v>725</v>
      </c>
    </row>
    <row r="493" spans="1:15" x14ac:dyDescent="0.25">
      <c r="A493" s="1" t="s">
        <v>654</v>
      </c>
      <c r="B493" s="2">
        <v>43808</v>
      </c>
      <c r="C493" s="1" t="s">
        <v>721</v>
      </c>
      <c r="D493" s="1" t="s">
        <v>744</v>
      </c>
      <c r="E493" s="1" t="s">
        <v>733</v>
      </c>
      <c r="F493" s="1" t="s">
        <v>879</v>
      </c>
      <c r="G493" s="1">
        <v>139500</v>
      </c>
      <c r="H493" s="1" t="s">
        <v>936</v>
      </c>
      <c r="I493" s="1" t="s">
        <v>15</v>
      </c>
      <c r="J493" s="1" t="s">
        <v>16</v>
      </c>
      <c r="K493" s="1" t="s">
        <v>1138</v>
      </c>
      <c r="L493" s="1" t="s">
        <v>721</v>
      </c>
      <c r="M493" s="1" t="s">
        <v>737</v>
      </c>
      <c r="N493" s="1">
        <v>12</v>
      </c>
      <c r="O493" s="1" t="s">
        <v>733</v>
      </c>
    </row>
    <row r="494" spans="1:15" x14ac:dyDescent="0.25">
      <c r="A494" s="1" t="s">
        <v>460</v>
      </c>
      <c r="B494" s="2">
        <v>43627</v>
      </c>
      <c r="C494" s="1" t="s">
        <v>721</v>
      </c>
      <c r="D494" s="1" t="s">
        <v>742</v>
      </c>
      <c r="E494" s="1" t="s">
        <v>727</v>
      </c>
      <c r="F494" s="1" t="s">
        <v>879</v>
      </c>
      <c r="G494" s="1">
        <v>133000</v>
      </c>
      <c r="H494" s="1" t="s">
        <v>917</v>
      </c>
      <c r="I494" s="1" t="s">
        <v>1107</v>
      </c>
      <c r="J494" s="1" t="s">
        <v>16</v>
      </c>
      <c r="K494" s="1" t="s">
        <v>122</v>
      </c>
      <c r="L494" s="1" t="s">
        <v>721</v>
      </c>
      <c r="M494" s="1" t="s">
        <v>735</v>
      </c>
      <c r="N494" s="1">
        <v>6</v>
      </c>
      <c r="O494" s="1" t="s">
        <v>727</v>
      </c>
    </row>
    <row r="495" spans="1:15" x14ac:dyDescent="0.25">
      <c r="A495" s="1" t="s">
        <v>439</v>
      </c>
      <c r="B495" s="2">
        <v>43595</v>
      </c>
      <c r="C495" s="1" t="s">
        <v>721</v>
      </c>
      <c r="D495" s="1" t="s">
        <v>742</v>
      </c>
      <c r="E495" s="1" t="s">
        <v>726</v>
      </c>
      <c r="F495" s="1" t="s">
        <v>879</v>
      </c>
      <c r="G495" s="1">
        <v>127000</v>
      </c>
      <c r="H495" s="1" t="s">
        <v>903</v>
      </c>
      <c r="I495" s="1" t="s">
        <v>12</v>
      </c>
      <c r="J495" s="1" t="s">
        <v>16</v>
      </c>
      <c r="K495" s="1" t="s">
        <v>122</v>
      </c>
      <c r="L495" s="1" t="s">
        <v>721</v>
      </c>
      <c r="M495" s="1" t="s">
        <v>735</v>
      </c>
      <c r="N495" s="1">
        <v>5</v>
      </c>
      <c r="O495" s="1" t="s">
        <v>726</v>
      </c>
    </row>
    <row r="496" spans="1:15" x14ac:dyDescent="0.25">
      <c r="A496" s="1" t="s">
        <v>331</v>
      </c>
      <c r="B496" s="2">
        <v>43495</v>
      </c>
      <c r="C496" s="1" t="s">
        <v>721</v>
      </c>
      <c r="D496" s="1" t="s">
        <v>741</v>
      </c>
      <c r="E496" s="1" t="s">
        <v>722</v>
      </c>
      <c r="F496" s="1" t="s">
        <v>879</v>
      </c>
      <c r="G496" s="1">
        <v>125000</v>
      </c>
      <c r="H496" s="1" t="s">
        <v>900</v>
      </c>
      <c r="I496" s="1" t="s">
        <v>12</v>
      </c>
      <c r="J496" s="1" t="s">
        <v>16</v>
      </c>
      <c r="K496" s="1" t="s">
        <v>1138</v>
      </c>
      <c r="L496" s="1" t="s">
        <v>721</v>
      </c>
      <c r="M496" s="1" t="s">
        <v>734</v>
      </c>
      <c r="N496" s="1">
        <v>1</v>
      </c>
      <c r="O496" s="1" t="s">
        <v>722</v>
      </c>
    </row>
    <row r="497" spans="1:15" x14ac:dyDescent="0.25">
      <c r="A497" s="1" t="s">
        <v>388</v>
      </c>
      <c r="B497" s="2">
        <v>43560</v>
      </c>
      <c r="C497" s="1" t="s">
        <v>721</v>
      </c>
      <c r="D497" s="1" t="s">
        <v>742</v>
      </c>
      <c r="E497" s="1" t="s">
        <v>725</v>
      </c>
      <c r="F497" s="1" t="s">
        <v>879</v>
      </c>
      <c r="G497" s="1">
        <v>120000</v>
      </c>
      <c r="H497" s="1" t="s">
        <v>910</v>
      </c>
      <c r="I497" s="1" t="s">
        <v>12</v>
      </c>
      <c r="J497" s="1" t="s">
        <v>9</v>
      </c>
      <c r="K497" s="1" t="s">
        <v>122</v>
      </c>
      <c r="L497" s="1" t="s">
        <v>721</v>
      </c>
      <c r="M497" s="1" t="s">
        <v>735</v>
      </c>
      <c r="N497" s="1">
        <v>4</v>
      </c>
      <c r="O497" s="1" t="s">
        <v>725</v>
      </c>
    </row>
    <row r="498" spans="1:15" x14ac:dyDescent="0.25">
      <c r="A498" s="1" t="s">
        <v>349</v>
      </c>
      <c r="B498" s="2">
        <v>43516</v>
      </c>
      <c r="C498" s="1" t="s">
        <v>721</v>
      </c>
      <c r="D498" s="1" t="s">
        <v>741</v>
      </c>
      <c r="E498" s="1" t="s">
        <v>723</v>
      </c>
      <c r="F498" s="1" t="s">
        <v>879</v>
      </c>
      <c r="G498" s="1">
        <v>111600</v>
      </c>
      <c r="H498" s="1" t="s">
        <v>899</v>
      </c>
      <c r="I498" s="1" t="s">
        <v>1107</v>
      </c>
      <c r="J498" s="1" t="s">
        <v>9</v>
      </c>
      <c r="K498" s="1" t="s">
        <v>1138</v>
      </c>
      <c r="L498" s="1" t="s">
        <v>721</v>
      </c>
      <c r="M498" s="1" t="s">
        <v>734</v>
      </c>
      <c r="N498" s="1">
        <v>2</v>
      </c>
      <c r="O498" s="1" t="s">
        <v>723</v>
      </c>
    </row>
    <row r="499" spans="1:15" x14ac:dyDescent="0.25">
      <c r="A499" s="1" t="s">
        <v>659</v>
      </c>
      <c r="B499" s="2">
        <v>43826</v>
      </c>
      <c r="C499" s="1" t="s">
        <v>721</v>
      </c>
      <c r="D499" s="1" t="s">
        <v>744</v>
      </c>
      <c r="E499" s="1" t="s">
        <v>733</v>
      </c>
      <c r="F499" s="1" t="s">
        <v>879</v>
      </c>
      <c r="G499" s="1">
        <v>111000</v>
      </c>
      <c r="H499" s="1" t="s">
        <v>916</v>
      </c>
      <c r="I499" s="1" t="s">
        <v>1121</v>
      </c>
      <c r="J499" s="1" t="s">
        <v>16</v>
      </c>
      <c r="K499" s="1" t="s">
        <v>122</v>
      </c>
      <c r="L499" s="1" t="s">
        <v>721</v>
      </c>
      <c r="M499" s="1" t="s">
        <v>737</v>
      </c>
      <c r="N499" s="1">
        <v>12</v>
      </c>
      <c r="O499" s="1" t="s">
        <v>733</v>
      </c>
    </row>
    <row r="500" spans="1:15" x14ac:dyDescent="0.25">
      <c r="A500" s="1" t="s">
        <v>344</v>
      </c>
      <c r="B500" s="2">
        <v>43510</v>
      </c>
      <c r="C500" s="1" t="s">
        <v>721</v>
      </c>
      <c r="D500" s="1" t="s">
        <v>741</v>
      </c>
      <c r="E500" s="1" t="s">
        <v>723</v>
      </c>
      <c r="F500" s="1" t="s">
        <v>879</v>
      </c>
      <c r="G500" s="1">
        <v>102000</v>
      </c>
      <c r="H500" s="1" t="s">
        <v>899</v>
      </c>
      <c r="I500" s="1" t="s">
        <v>1107</v>
      </c>
      <c r="J500" s="1" t="s">
        <v>9</v>
      </c>
      <c r="K500" s="1" t="s">
        <v>1141</v>
      </c>
      <c r="L500" s="1" t="s">
        <v>721</v>
      </c>
      <c r="M500" s="1" t="s">
        <v>734</v>
      </c>
      <c r="N500" s="1">
        <v>2</v>
      </c>
      <c r="O500" s="1" t="s">
        <v>723</v>
      </c>
    </row>
    <row r="501" spans="1:15" x14ac:dyDescent="0.25">
      <c r="A501" s="1" t="s">
        <v>338</v>
      </c>
      <c r="B501" s="2">
        <v>43504</v>
      </c>
      <c r="C501" s="1" t="s">
        <v>721</v>
      </c>
      <c r="D501" s="1" t="s">
        <v>741</v>
      </c>
      <c r="E501" s="1" t="s">
        <v>723</v>
      </c>
      <c r="F501" s="1" t="s">
        <v>879</v>
      </c>
      <c r="G501" s="1">
        <v>100000</v>
      </c>
      <c r="H501" s="1" t="s">
        <v>903</v>
      </c>
      <c r="I501" s="1" t="s">
        <v>12</v>
      </c>
      <c r="J501" s="1" t="s">
        <v>9</v>
      </c>
      <c r="K501" s="1" t="s">
        <v>122</v>
      </c>
      <c r="L501" s="1" t="s">
        <v>721</v>
      </c>
      <c r="M501" s="1" t="s">
        <v>734</v>
      </c>
      <c r="N501" s="1">
        <v>2</v>
      </c>
      <c r="O501" s="1" t="s">
        <v>723</v>
      </c>
    </row>
    <row r="502" spans="1:15" x14ac:dyDescent="0.25">
      <c r="A502" s="1" t="s">
        <v>354</v>
      </c>
      <c r="B502" s="2">
        <v>43524</v>
      </c>
      <c r="C502" s="1" t="s">
        <v>721</v>
      </c>
      <c r="D502" s="1" t="s">
        <v>741</v>
      </c>
      <c r="E502" s="1" t="s">
        <v>723</v>
      </c>
      <c r="F502" s="1" t="s">
        <v>879</v>
      </c>
      <c r="G502" s="1">
        <v>87000</v>
      </c>
      <c r="H502" s="1" t="s">
        <v>906</v>
      </c>
      <c r="I502" s="1" t="s">
        <v>1110</v>
      </c>
      <c r="J502" s="1" t="s">
        <v>9</v>
      </c>
      <c r="K502" s="1" t="s">
        <v>122</v>
      </c>
      <c r="L502" s="1" t="s">
        <v>721</v>
      </c>
      <c r="M502" s="1" t="s">
        <v>734</v>
      </c>
      <c r="N502" s="1">
        <v>2</v>
      </c>
      <c r="O502" s="1" t="s">
        <v>723</v>
      </c>
    </row>
    <row r="503" spans="1:15" x14ac:dyDescent="0.25">
      <c r="A503" s="1" t="s">
        <v>389</v>
      </c>
      <c r="B503" s="2">
        <v>43560</v>
      </c>
      <c r="C503" s="1" t="s">
        <v>721</v>
      </c>
      <c r="D503" s="1" t="s">
        <v>742</v>
      </c>
      <c r="E503" s="1" t="s">
        <v>725</v>
      </c>
      <c r="F503" s="1" t="s">
        <v>879</v>
      </c>
      <c r="G503" s="1">
        <v>86000</v>
      </c>
      <c r="H503" s="1" t="s">
        <v>869</v>
      </c>
      <c r="I503" s="1" t="s">
        <v>1107</v>
      </c>
      <c r="J503" s="1" t="s">
        <v>16</v>
      </c>
      <c r="K503" s="1" t="s">
        <v>1138</v>
      </c>
      <c r="L503" s="1" t="s">
        <v>721</v>
      </c>
      <c r="M503" s="1" t="s">
        <v>735</v>
      </c>
      <c r="N503" s="1">
        <v>4</v>
      </c>
      <c r="O503" s="1" t="s">
        <v>725</v>
      </c>
    </row>
    <row r="504" spans="1:15" x14ac:dyDescent="0.25">
      <c r="A504" s="1" t="s">
        <v>519</v>
      </c>
      <c r="B504" s="2">
        <v>43679</v>
      </c>
      <c r="C504" s="1" t="s">
        <v>721</v>
      </c>
      <c r="D504" s="1" t="s">
        <v>743</v>
      </c>
      <c r="E504" s="1" t="s">
        <v>729</v>
      </c>
      <c r="F504" s="1" t="s">
        <v>879</v>
      </c>
      <c r="G504" s="1">
        <v>78000</v>
      </c>
      <c r="H504" s="1" t="s">
        <v>923</v>
      </c>
      <c r="I504" s="1" t="s">
        <v>1107</v>
      </c>
      <c r="J504" s="1" t="s">
        <v>9</v>
      </c>
      <c r="K504" s="1" t="s">
        <v>122</v>
      </c>
      <c r="L504" s="1" t="s">
        <v>721</v>
      </c>
      <c r="M504" s="1" t="s">
        <v>736</v>
      </c>
      <c r="N504" s="1">
        <v>8</v>
      </c>
      <c r="O504" s="1" t="s">
        <v>729</v>
      </c>
    </row>
    <row r="505" spans="1:15" x14ac:dyDescent="0.25">
      <c r="A505" s="1" t="s">
        <v>438</v>
      </c>
      <c r="B505" s="2">
        <v>43595</v>
      </c>
      <c r="C505" s="1" t="s">
        <v>721</v>
      </c>
      <c r="D505" s="1" t="s">
        <v>742</v>
      </c>
      <c r="E505" s="1" t="s">
        <v>726</v>
      </c>
      <c r="F505" s="1" t="s">
        <v>879</v>
      </c>
      <c r="G505" s="1">
        <v>73185</v>
      </c>
      <c r="H505" s="1" t="s">
        <v>899</v>
      </c>
      <c r="I505" s="1" t="s">
        <v>1107</v>
      </c>
      <c r="J505" s="1" t="s">
        <v>16</v>
      </c>
      <c r="K505" s="1" t="s">
        <v>122</v>
      </c>
      <c r="L505" s="1" t="s">
        <v>721</v>
      </c>
      <c r="M505" s="1" t="s">
        <v>735</v>
      </c>
      <c r="N505" s="1">
        <v>5</v>
      </c>
      <c r="O505" s="1" t="s">
        <v>726</v>
      </c>
    </row>
    <row r="506" spans="1:15" x14ac:dyDescent="0.25">
      <c r="A506" s="1" t="s">
        <v>333</v>
      </c>
      <c r="B506" s="2">
        <v>43495</v>
      </c>
      <c r="C506" s="1" t="s">
        <v>721</v>
      </c>
      <c r="D506" s="1" t="s">
        <v>741</v>
      </c>
      <c r="E506" s="1" t="s">
        <v>722</v>
      </c>
      <c r="F506" s="1" t="s">
        <v>879</v>
      </c>
      <c r="G506" s="1">
        <v>71000</v>
      </c>
      <c r="H506" s="1" t="s">
        <v>901</v>
      </c>
      <c r="I506" s="1" t="s">
        <v>12</v>
      </c>
      <c r="J506" s="1" t="s">
        <v>16</v>
      </c>
      <c r="K506" s="1" t="s">
        <v>122</v>
      </c>
      <c r="L506" s="1" t="s">
        <v>721</v>
      </c>
      <c r="M506" s="1" t="s">
        <v>734</v>
      </c>
      <c r="N506" s="1">
        <v>1</v>
      </c>
      <c r="O506" s="1" t="s">
        <v>722</v>
      </c>
    </row>
    <row r="507" spans="1:15" x14ac:dyDescent="0.25">
      <c r="A507" s="1" t="s">
        <v>356</v>
      </c>
      <c r="B507" s="2">
        <v>43524</v>
      </c>
      <c r="C507" s="1" t="s">
        <v>721</v>
      </c>
      <c r="D507" s="1" t="s">
        <v>741</v>
      </c>
      <c r="E507" s="1" t="s">
        <v>723</v>
      </c>
      <c r="F507" s="1" t="s">
        <v>879</v>
      </c>
      <c r="G507" s="1">
        <v>68500</v>
      </c>
      <c r="H507" s="1" t="s">
        <v>874</v>
      </c>
      <c r="I507" s="1" t="s">
        <v>1110</v>
      </c>
      <c r="J507" s="1" t="s">
        <v>16</v>
      </c>
      <c r="K507" s="1" t="s">
        <v>122</v>
      </c>
      <c r="L507" s="1" t="s">
        <v>721</v>
      </c>
      <c r="M507" s="1" t="s">
        <v>734</v>
      </c>
      <c r="N507" s="1">
        <v>2</v>
      </c>
      <c r="O507" s="1" t="s">
        <v>723</v>
      </c>
    </row>
    <row r="508" spans="1:15" x14ac:dyDescent="0.25">
      <c r="A508" s="1" t="s">
        <v>355</v>
      </c>
      <c r="B508" s="2">
        <v>43529</v>
      </c>
      <c r="C508" s="1" t="s">
        <v>721</v>
      </c>
      <c r="D508" s="1" t="s">
        <v>741</v>
      </c>
      <c r="E508" s="1" t="s">
        <v>724</v>
      </c>
      <c r="F508" s="1" t="s">
        <v>879</v>
      </c>
      <c r="G508" s="1">
        <v>68000</v>
      </c>
      <c r="H508" s="1" t="s">
        <v>907</v>
      </c>
      <c r="I508" s="1" t="s">
        <v>1113</v>
      </c>
      <c r="J508" s="1" t="s">
        <v>9</v>
      </c>
      <c r="K508" s="1" t="s">
        <v>1138</v>
      </c>
      <c r="L508" s="1" t="s">
        <v>721</v>
      </c>
      <c r="M508" s="1" t="s">
        <v>734</v>
      </c>
      <c r="N508" s="1">
        <v>3</v>
      </c>
      <c r="O508" s="1" t="s">
        <v>724</v>
      </c>
    </row>
    <row r="509" spans="1:15" x14ac:dyDescent="0.25">
      <c r="A509" s="1" t="s">
        <v>520</v>
      </c>
      <c r="B509" s="2">
        <v>43684</v>
      </c>
      <c r="C509" s="1" t="s">
        <v>721</v>
      </c>
      <c r="D509" s="1" t="s">
        <v>743</v>
      </c>
      <c r="E509" s="1" t="s">
        <v>729</v>
      </c>
      <c r="F509" s="1" t="s">
        <v>879</v>
      </c>
      <c r="G509" s="1">
        <v>65000</v>
      </c>
      <c r="H509" s="1" t="s">
        <v>919</v>
      </c>
      <c r="I509" s="1" t="s">
        <v>1113</v>
      </c>
      <c r="J509" s="1" t="s">
        <v>16</v>
      </c>
      <c r="K509" s="1" t="s">
        <v>1138</v>
      </c>
      <c r="L509" s="1" t="s">
        <v>721</v>
      </c>
      <c r="M509" s="1" t="s">
        <v>736</v>
      </c>
      <c r="N509" s="1">
        <v>8</v>
      </c>
      <c r="O509" s="1" t="s">
        <v>729</v>
      </c>
    </row>
    <row r="510" spans="1:15" x14ac:dyDescent="0.25">
      <c r="A510" s="1" t="s">
        <v>636</v>
      </c>
      <c r="B510" s="2">
        <v>43795</v>
      </c>
      <c r="C510" s="1" t="s">
        <v>721</v>
      </c>
      <c r="D510" s="1" t="s">
        <v>744</v>
      </c>
      <c r="E510" s="1" t="s">
        <v>732</v>
      </c>
      <c r="F510" s="1" t="s">
        <v>879</v>
      </c>
      <c r="G510" s="1">
        <v>63000</v>
      </c>
      <c r="H510" s="1" t="s">
        <v>929</v>
      </c>
      <c r="I510" s="1" t="s">
        <v>1116</v>
      </c>
      <c r="J510" s="1" t="s">
        <v>16</v>
      </c>
      <c r="K510" s="1" t="s">
        <v>1141</v>
      </c>
      <c r="L510" s="1" t="s">
        <v>721</v>
      </c>
      <c r="M510" s="1" t="s">
        <v>737</v>
      </c>
      <c r="N510" s="1">
        <v>11</v>
      </c>
      <c r="O510" s="1" t="s">
        <v>732</v>
      </c>
    </row>
    <row r="511" spans="1:15" x14ac:dyDescent="0.25">
      <c r="A511" s="1" t="s">
        <v>671</v>
      </c>
      <c r="B511" s="2">
        <v>43810</v>
      </c>
      <c r="C511" s="1" t="s">
        <v>721</v>
      </c>
      <c r="D511" s="1" t="s">
        <v>744</v>
      </c>
      <c r="E511" s="1" t="s">
        <v>733</v>
      </c>
      <c r="F511" s="1" t="s">
        <v>879</v>
      </c>
      <c r="G511" s="1">
        <v>60000</v>
      </c>
      <c r="H511" s="1" t="s">
        <v>891</v>
      </c>
      <c r="I511" s="1" t="s">
        <v>1048</v>
      </c>
      <c r="J511" s="1" t="s">
        <v>16</v>
      </c>
      <c r="K511" s="1" t="s">
        <v>1138</v>
      </c>
      <c r="L511" s="1" t="s">
        <v>721</v>
      </c>
      <c r="M511" s="1" t="s">
        <v>737</v>
      </c>
      <c r="N511" s="1">
        <v>12</v>
      </c>
      <c r="O511" s="1" t="s">
        <v>733</v>
      </c>
    </row>
    <row r="512" spans="1:15" x14ac:dyDescent="0.25">
      <c r="A512" s="1" t="s">
        <v>506</v>
      </c>
      <c r="B512" s="2">
        <v>43669</v>
      </c>
      <c r="C512" s="1" t="s">
        <v>721</v>
      </c>
      <c r="D512" s="1" t="s">
        <v>743</v>
      </c>
      <c r="E512" s="1" t="s">
        <v>728</v>
      </c>
      <c r="F512" s="1" t="s">
        <v>879</v>
      </c>
      <c r="G512" s="1">
        <v>56400</v>
      </c>
      <c r="H512" s="1" t="s">
        <v>1052</v>
      </c>
      <c r="I512" s="1" t="s">
        <v>15</v>
      </c>
      <c r="J512" s="1" t="s">
        <v>9</v>
      </c>
      <c r="K512" s="1" t="s">
        <v>122</v>
      </c>
      <c r="L512" s="1" t="s">
        <v>721</v>
      </c>
      <c r="M512" s="1" t="s">
        <v>736</v>
      </c>
      <c r="N512" s="1">
        <v>7</v>
      </c>
      <c r="O512" s="1" t="s">
        <v>728</v>
      </c>
    </row>
    <row r="513" spans="1:15" x14ac:dyDescent="0.25">
      <c r="A513" s="1" t="s">
        <v>316</v>
      </c>
      <c r="B513" s="2">
        <v>43475</v>
      </c>
      <c r="C513" s="1" t="s">
        <v>721</v>
      </c>
      <c r="D513" s="1" t="s">
        <v>741</v>
      </c>
      <c r="E513" s="1" t="s">
        <v>722</v>
      </c>
      <c r="F513" s="1" t="s">
        <v>879</v>
      </c>
      <c r="G513" s="1">
        <v>55000</v>
      </c>
      <c r="H513" s="1" t="s">
        <v>864</v>
      </c>
      <c r="I513" s="1" t="s">
        <v>1107</v>
      </c>
      <c r="J513" s="1" t="s">
        <v>16</v>
      </c>
      <c r="K513" s="1" t="s">
        <v>122</v>
      </c>
      <c r="L513" s="1" t="s">
        <v>721</v>
      </c>
      <c r="M513" s="1" t="s">
        <v>734</v>
      </c>
      <c r="N513" s="1">
        <v>1</v>
      </c>
      <c r="O513" s="1" t="s">
        <v>722</v>
      </c>
    </row>
    <row r="514" spans="1:15" x14ac:dyDescent="0.25">
      <c r="A514" s="1" t="s">
        <v>336</v>
      </c>
      <c r="B514" s="2">
        <v>43502</v>
      </c>
      <c r="C514" s="1" t="s">
        <v>721</v>
      </c>
      <c r="D514" s="1" t="s">
        <v>741</v>
      </c>
      <c r="E514" s="1" t="s">
        <v>723</v>
      </c>
      <c r="F514" s="1" t="s">
        <v>879</v>
      </c>
      <c r="G514" s="1">
        <v>55000</v>
      </c>
      <c r="H514" s="1" t="s">
        <v>902</v>
      </c>
      <c r="I514" s="1" t="s">
        <v>1107</v>
      </c>
      <c r="J514" s="1" t="s">
        <v>16</v>
      </c>
      <c r="K514" s="1" t="s">
        <v>122</v>
      </c>
      <c r="L514" s="1" t="s">
        <v>721</v>
      </c>
      <c r="M514" s="1" t="s">
        <v>734</v>
      </c>
      <c r="N514" s="1">
        <v>2</v>
      </c>
      <c r="O514" s="1" t="s">
        <v>723</v>
      </c>
    </row>
    <row r="515" spans="1:15" x14ac:dyDescent="0.25">
      <c r="A515" s="1" t="s">
        <v>554</v>
      </c>
      <c r="B515" s="2">
        <v>43718</v>
      </c>
      <c r="C515" s="1" t="s">
        <v>721</v>
      </c>
      <c r="D515" s="1" t="s">
        <v>743</v>
      </c>
      <c r="E515" s="1" t="s">
        <v>730</v>
      </c>
      <c r="F515" s="1" t="s">
        <v>879</v>
      </c>
      <c r="G515" s="1">
        <v>51200</v>
      </c>
      <c r="H515" s="1" t="s">
        <v>928</v>
      </c>
      <c r="I515" s="1" t="s">
        <v>1114</v>
      </c>
      <c r="J515" s="1" t="s">
        <v>16</v>
      </c>
      <c r="K515" s="1" t="s">
        <v>122</v>
      </c>
      <c r="L515" s="1" t="s">
        <v>721</v>
      </c>
      <c r="M515" s="1" t="s">
        <v>736</v>
      </c>
      <c r="N515" s="1">
        <v>9</v>
      </c>
      <c r="O515" s="1" t="s">
        <v>730</v>
      </c>
    </row>
    <row r="516" spans="1:15" x14ac:dyDescent="0.25">
      <c r="A516" s="1" t="s">
        <v>353</v>
      </c>
      <c r="B516" s="2">
        <v>43524</v>
      </c>
      <c r="C516" s="1" t="s">
        <v>721</v>
      </c>
      <c r="D516" s="1" t="s">
        <v>741</v>
      </c>
      <c r="E516" s="1" t="s">
        <v>723</v>
      </c>
      <c r="F516" s="1" t="s">
        <v>879</v>
      </c>
      <c r="G516" s="1">
        <v>51000</v>
      </c>
      <c r="H516" s="1" t="s">
        <v>905</v>
      </c>
      <c r="I516" s="1" t="s">
        <v>1107</v>
      </c>
      <c r="J516" s="1" t="s">
        <v>9</v>
      </c>
      <c r="K516" s="1" t="s">
        <v>122</v>
      </c>
      <c r="L516" s="1" t="s">
        <v>721</v>
      </c>
      <c r="M516" s="1" t="s">
        <v>734</v>
      </c>
      <c r="N516" s="1">
        <v>2</v>
      </c>
      <c r="O516" s="1" t="s">
        <v>723</v>
      </c>
    </row>
    <row r="517" spans="1:15" x14ac:dyDescent="0.25">
      <c r="A517" s="1" t="s">
        <v>586</v>
      </c>
      <c r="B517" s="2">
        <v>43749</v>
      </c>
      <c r="C517" s="1" t="s">
        <v>721</v>
      </c>
      <c r="D517" s="1" t="s">
        <v>744</v>
      </c>
      <c r="E517" s="1" t="s">
        <v>731</v>
      </c>
      <c r="F517" s="1" t="s">
        <v>879</v>
      </c>
      <c r="G517" s="1">
        <v>51000</v>
      </c>
      <c r="H517" s="1" t="s">
        <v>889</v>
      </c>
      <c r="I517" s="1" t="s">
        <v>12</v>
      </c>
      <c r="J517" s="1" t="s">
        <v>16</v>
      </c>
      <c r="K517" s="1" t="s">
        <v>1138</v>
      </c>
      <c r="L517" s="1" t="s">
        <v>721</v>
      </c>
      <c r="M517" s="1" t="s">
        <v>737</v>
      </c>
      <c r="N517" s="1">
        <v>10</v>
      </c>
      <c r="O517" s="1" t="s">
        <v>731</v>
      </c>
    </row>
    <row r="518" spans="1:15" x14ac:dyDescent="0.25">
      <c r="A518" s="1" t="s">
        <v>461</v>
      </c>
      <c r="B518" s="2">
        <v>43627</v>
      </c>
      <c r="C518" s="1" t="s">
        <v>721</v>
      </c>
      <c r="D518" s="1" t="s">
        <v>742</v>
      </c>
      <c r="E518" s="1" t="s">
        <v>727</v>
      </c>
      <c r="F518" s="1" t="s">
        <v>879</v>
      </c>
      <c r="G518" s="1">
        <v>50000</v>
      </c>
      <c r="H518" s="1" t="s">
        <v>902</v>
      </c>
      <c r="I518" s="1" t="s">
        <v>1107</v>
      </c>
      <c r="J518" s="1" t="s">
        <v>16</v>
      </c>
      <c r="K518" s="1" t="s">
        <v>122</v>
      </c>
      <c r="L518" s="1" t="s">
        <v>721</v>
      </c>
      <c r="M518" s="1" t="s">
        <v>735</v>
      </c>
      <c r="N518" s="1">
        <v>6</v>
      </c>
      <c r="O518" s="1" t="s">
        <v>727</v>
      </c>
    </row>
    <row r="519" spans="1:15" x14ac:dyDescent="0.25">
      <c r="A519" s="1" t="s">
        <v>469</v>
      </c>
      <c r="B519" s="2">
        <v>43630</v>
      </c>
      <c r="C519" s="1" t="s">
        <v>721</v>
      </c>
      <c r="D519" s="1" t="s">
        <v>742</v>
      </c>
      <c r="E519" s="1" t="s">
        <v>727</v>
      </c>
      <c r="F519" s="1" t="s">
        <v>879</v>
      </c>
      <c r="G519" s="1">
        <v>47000</v>
      </c>
      <c r="H519" s="1" t="s">
        <v>918</v>
      </c>
      <c r="I519" s="1" t="s">
        <v>1107</v>
      </c>
      <c r="J519" s="1" t="s">
        <v>16</v>
      </c>
      <c r="K519" s="1" t="s">
        <v>1138</v>
      </c>
      <c r="L519" s="1" t="s">
        <v>721</v>
      </c>
      <c r="M519" s="1" t="s">
        <v>735</v>
      </c>
      <c r="N519" s="1">
        <v>6</v>
      </c>
      <c r="O519" s="1" t="s">
        <v>727</v>
      </c>
    </row>
    <row r="520" spans="1:15" x14ac:dyDescent="0.25">
      <c r="A520" s="1" t="s">
        <v>569</v>
      </c>
      <c r="B520" s="2">
        <v>43728</v>
      </c>
      <c r="C520" s="1" t="s">
        <v>721</v>
      </c>
      <c r="D520" s="1" t="s">
        <v>743</v>
      </c>
      <c r="E520" s="1" t="s">
        <v>730</v>
      </c>
      <c r="F520" s="1" t="s">
        <v>879</v>
      </c>
      <c r="G520" s="1">
        <v>47000</v>
      </c>
      <c r="H520" s="1" t="s">
        <v>894</v>
      </c>
      <c r="I520" s="1" t="s">
        <v>1119</v>
      </c>
      <c r="J520" s="1" t="s">
        <v>16</v>
      </c>
      <c r="K520" s="1" t="s">
        <v>122</v>
      </c>
      <c r="L520" s="1" t="s">
        <v>721</v>
      </c>
      <c r="M520" s="1" t="s">
        <v>736</v>
      </c>
      <c r="N520" s="1">
        <v>9</v>
      </c>
      <c r="O520" s="1" t="s">
        <v>730</v>
      </c>
    </row>
    <row r="521" spans="1:15" x14ac:dyDescent="0.25">
      <c r="A521" s="1" t="s">
        <v>471</v>
      </c>
      <c r="B521" s="2">
        <v>43630</v>
      </c>
      <c r="C521" s="1" t="s">
        <v>721</v>
      </c>
      <c r="D521" s="1" t="s">
        <v>742</v>
      </c>
      <c r="E521" s="1" t="s">
        <v>727</v>
      </c>
      <c r="F521" s="1" t="s">
        <v>879</v>
      </c>
      <c r="G521" s="1">
        <v>45000</v>
      </c>
      <c r="H521" s="1" t="s">
        <v>912</v>
      </c>
      <c r="I521" s="1" t="s">
        <v>861</v>
      </c>
      <c r="J521" s="1" t="s">
        <v>9</v>
      </c>
      <c r="K521" s="1" t="s">
        <v>1138</v>
      </c>
      <c r="L521" s="1" t="s">
        <v>721</v>
      </c>
      <c r="M521" s="1" t="s">
        <v>735</v>
      </c>
      <c r="N521" s="1">
        <v>6</v>
      </c>
      <c r="O521" s="1" t="s">
        <v>727</v>
      </c>
    </row>
    <row r="522" spans="1:15" x14ac:dyDescent="0.25">
      <c r="A522" s="1" t="s">
        <v>556</v>
      </c>
      <c r="B522" s="2">
        <v>43720</v>
      </c>
      <c r="C522" s="1" t="s">
        <v>721</v>
      </c>
      <c r="D522" s="1" t="s">
        <v>743</v>
      </c>
      <c r="E522" s="1" t="s">
        <v>730</v>
      </c>
      <c r="F522" s="1" t="s">
        <v>879</v>
      </c>
      <c r="G522" s="1">
        <v>45000</v>
      </c>
      <c r="H522" s="1" t="s">
        <v>792</v>
      </c>
      <c r="I522" s="1" t="s">
        <v>1118</v>
      </c>
      <c r="J522" s="1" t="s">
        <v>16</v>
      </c>
      <c r="K522" s="1" t="s">
        <v>122</v>
      </c>
      <c r="L522" s="1" t="s">
        <v>721</v>
      </c>
      <c r="M522" s="1" t="s">
        <v>736</v>
      </c>
      <c r="N522" s="1">
        <v>9</v>
      </c>
      <c r="O522" s="1" t="s">
        <v>730</v>
      </c>
    </row>
    <row r="523" spans="1:15" x14ac:dyDescent="0.25">
      <c r="A523" s="1" t="s">
        <v>464</v>
      </c>
      <c r="B523" s="2">
        <v>43627</v>
      </c>
      <c r="C523" s="1" t="s">
        <v>721</v>
      </c>
      <c r="D523" s="1" t="s">
        <v>742</v>
      </c>
      <c r="E523" s="1" t="s">
        <v>727</v>
      </c>
      <c r="F523" s="1" t="s">
        <v>879</v>
      </c>
      <c r="G523" s="1">
        <v>40000</v>
      </c>
      <c r="H523" s="1" t="s">
        <v>919</v>
      </c>
      <c r="I523" s="1" t="s">
        <v>1113</v>
      </c>
      <c r="J523" s="1" t="s">
        <v>9</v>
      </c>
      <c r="K523" s="1" t="s">
        <v>1138</v>
      </c>
      <c r="L523" s="1" t="s">
        <v>721</v>
      </c>
      <c r="M523" s="1" t="s">
        <v>735</v>
      </c>
      <c r="N523" s="1">
        <v>6</v>
      </c>
      <c r="O523" s="1" t="s">
        <v>727</v>
      </c>
    </row>
    <row r="524" spans="1:15" x14ac:dyDescent="0.25">
      <c r="A524" s="1" t="s">
        <v>508</v>
      </c>
      <c r="B524" s="2">
        <v>43671</v>
      </c>
      <c r="C524" s="1" t="s">
        <v>721</v>
      </c>
      <c r="D524" s="1" t="s">
        <v>743</v>
      </c>
      <c r="E524" s="1" t="s">
        <v>728</v>
      </c>
      <c r="F524" s="1" t="s">
        <v>879</v>
      </c>
      <c r="G524" s="1">
        <v>39000</v>
      </c>
      <c r="H524" s="1" t="s">
        <v>921</v>
      </c>
      <c r="I524" s="1" t="s">
        <v>876</v>
      </c>
      <c r="J524" s="1" t="s">
        <v>16</v>
      </c>
      <c r="K524" s="1" t="s">
        <v>1138</v>
      </c>
      <c r="L524" s="1" t="s">
        <v>721</v>
      </c>
      <c r="M524" s="1" t="s">
        <v>736</v>
      </c>
      <c r="N524" s="1">
        <v>7</v>
      </c>
      <c r="O524" s="1" t="s">
        <v>728</v>
      </c>
    </row>
    <row r="525" spans="1:15" x14ac:dyDescent="0.25">
      <c r="A525" s="1" t="s">
        <v>578</v>
      </c>
      <c r="B525" s="2">
        <v>43742</v>
      </c>
      <c r="C525" s="1" t="s">
        <v>721</v>
      </c>
      <c r="D525" s="1" t="s">
        <v>744</v>
      </c>
      <c r="E525" s="1" t="s">
        <v>731</v>
      </c>
      <c r="F525" s="1" t="s">
        <v>879</v>
      </c>
      <c r="G525" s="1">
        <v>39000</v>
      </c>
      <c r="H525" s="1" t="s">
        <v>932</v>
      </c>
      <c r="I525" s="1" t="s">
        <v>1048</v>
      </c>
      <c r="J525" s="1" t="s">
        <v>9</v>
      </c>
      <c r="K525" s="1" t="s">
        <v>1138</v>
      </c>
      <c r="L525" s="1" t="s">
        <v>721</v>
      </c>
      <c r="M525" s="1" t="s">
        <v>737</v>
      </c>
      <c r="N525" s="1">
        <v>10</v>
      </c>
      <c r="O525" s="1" t="s">
        <v>731</v>
      </c>
    </row>
    <row r="526" spans="1:15" x14ac:dyDescent="0.25">
      <c r="A526" s="1" t="s">
        <v>587</v>
      </c>
      <c r="B526" s="2">
        <v>43753</v>
      </c>
      <c r="C526" s="1" t="s">
        <v>721</v>
      </c>
      <c r="D526" s="1" t="s">
        <v>744</v>
      </c>
      <c r="E526" s="1" t="s">
        <v>731</v>
      </c>
      <c r="F526" s="1" t="s">
        <v>879</v>
      </c>
      <c r="G526" s="1">
        <v>39000</v>
      </c>
      <c r="H526" s="1" t="s">
        <v>933</v>
      </c>
      <c r="I526" s="1" t="s">
        <v>1116</v>
      </c>
      <c r="J526" s="1" t="s">
        <v>9</v>
      </c>
      <c r="K526" s="1" t="s">
        <v>1138</v>
      </c>
      <c r="L526" s="1" t="s">
        <v>721</v>
      </c>
      <c r="M526" s="1" t="s">
        <v>737</v>
      </c>
      <c r="N526" s="1">
        <v>10</v>
      </c>
      <c r="O526" s="1" t="s">
        <v>731</v>
      </c>
    </row>
    <row r="527" spans="1:15" x14ac:dyDescent="0.25">
      <c r="A527" s="1" t="s">
        <v>509</v>
      </c>
      <c r="B527" s="2">
        <v>43671</v>
      </c>
      <c r="C527" s="1" t="s">
        <v>721</v>
      </c>
      <c r="D527" s="1" t="s">
        <v>743</v>
      </c>
      <c r="E527" s="1" t="s">
        <v>728</v>
      </c>
      <c r="F527" s="1" t="s">
        <v>879</v>
      </c>
      <c r="G527" s="1">
        <v>36000</v>
      </c>
      <c r="H527" s="1" t="s">
        <v>922</v>
      </c>
      <c r="I527" s="1" t="s">
        <v>12</v>
      </c>
      <c r="J527" s="1" t="s">
        <v>9</v>
      </c>
      <c r="K527" s="1" t="s">
        <v>122</v>
      </c>
      <c r="L527" s="1" t="s">
        <v>721</v>
      </c>
      <c r="M527" s="1" t="s">
        <v>736</v>
      </c>
      <c r="N527" s="1">
        <v>7</v>
      </c>
      <c r="O527" s="1" t="s">
        <v>728</v>
      </c>
    </row>
    <row r="528" spans="1:15" x14ac:dyDescent="0.25">
      <c r="A528" s="1" t="s">
        <v>533</v>
      </c>
      <c r="B528" s="2">
        <v>43703</v>
      </c>
      <c r="C528" s="1" t="s">
        <v>721</v>
      </c>
      <c r="D528" s="1" t="s">
        <v>743</v>
      </c>
      <c r="E528" s="1" t="s">
        <v>729</v>
      </c>
      <c r="F528" s="1" t="s">
        <v>879</v>
      </c>
      <c r="G528" s="1">
        <v>36000</v>
      </c>
      <c r="H528" s="1" t="s">
        <v>925</v>
      </c>
      <c r="I528" s="1" t="s">
        <v>1114</v>
      </c>
      <c r="J528" s="1" t="s">
        <v>9</v>
      </c>
      <c r="K528" s="1" t="s">
        <v>122</v>
      </c>
      <c r="L528" s="1" t="s">
        <v>721</v>
      </c>
      <c r="M528" s="1" t="s">
        <v>736</v>
      </c>
      <c r="N528" s="1">
        <v>8</v>
      </c>
      <c r="O528" s="1" t="s">
        <v>729</v>
      </c>
    </row>
    <row r="529" spans="1:15" x14ac:dyDescent="0.25">
      <c r="A529" s="1" t="s">
        <v>627</v>
      </c>
      <c r="B529" s="2">
        <v>43782</v>
      </c>
      <c r="C529" s="1" t="s">
        <v>721</v>
      </c>
      <c r="D529" s="1" t="s">
        <v>744</v>
      </c>
      <c r="E529" s="1" t="s">
        <v>732</v>
      </c>
      <c r="F529" s="1" t="s">
        <v>879</v>
      </c>
      <c r="G529" s="1">
        <v>36000</v>
      </c>
      <c r="H529" s="1" t="s">
        <v>935</v>
      </c>
      <c r="I529" s="1" t="s">
        <v>1116</v>
      </c>
      <c r="J529" s="1" t="s">
        <v>9</v>
      </c>
      <c r="K529" s="1" t="s">
        <v>31</v>
      </c>
      <c r="L529" s="1" t="s">
        <v>721</v>
      </c>
      <c r="M529" s="1" t="s">
        <v>737</v>
      </c>
      <c r="N529" s="1">
        <v>11</v>
      </c>
      <c r="O529" s="1" t="s">
        <v>732</v>
      </c>
    </row>
    <row r="530" spans="1:15" x14ac:dyDescent="0.25">
      <c r="A530" s="1" t="s">
        <v>408</v>
      </c>
      <c r="B530" s="2">
        <v>43570</v>
      </c>
      <c r="C530" s="1" t="s">
        <v>721</v>
      </c>
      <c r="D530" s="1" t="s">
        <v>742</v>
      </c>
      <c r="E530" s="1" t="s">
        <v>725</v>
      </c>
      <c r="F530" s="1" t="s">
        <v>879</v>
      </c>
      <c r="G530" s="1">
        <v>33961</v>
      </c>
      <c r="H530" s="1" t="s">
        <v>912</v>
      </c>
      <c r="I530" s="1" t="s">
        <v>861</v>
      </c>
      <c r="J530" s="1" t="s">
        <v>16</v>
      </c>
      <c r="K530" s="1" t="s">
        <v>122</v>
      </c>
      <c r="L530" s="1" t="s">
        <v>721</v>
      </c>
      <c r="M530" s="1" t="s">
        <v>735</v>
      </c>
      <c r="N530" s="1">
        <v>4</v>
      </c>
      <c r="O530" s="1" t="s">
        <v>725</v>
      </c>
    </row>
    <row r="531" spans="1:15" x14ac:dyDescent="0.25">
      <c r="A531" s="1" t="s">
        <v>678</v>
      </c>
      <c r="B531" s="2">
        <v>43805</v>
      </c>
      <c r="C531" s="1" t="s">
        <v>721</v>
      </c>
      <c r="D531" s="1" t="s">
        <v>744</v>
      </c>
      <c r="E531" s="1" t="s">
        <v>733</v>
      </c>
      <c r="F531" s="1" t="s">
        <v>879</v>
      </c>
      <c r="G531" s="1">
        <v>26000</v>
      </c>
      <c r="H531" s="1" t="s">
        <v>933</v>
      </c>
      <c r="I531" s="1" t="s">
        <v>1116</v>
      </c>
      <c r="J531" s="1" t="s">
        <v>16</v>
      </c>
      <c r="K531" s="1" t="s">
        <v>1138</v>
      </c>
      <c r="L531" s="1" t="s">
        <v>721</v>
      </c>
      <c r="M531" s="1" t="s">
        <v>737</v>
      </c>
      <c r="N531" s="1">
        <v>12</v>
      </c>
      <c r="O531" s="1" t="s">
        <v>733</v>
      </c>
    </row>
    <row r="532" spans="1:15" x14ac:dyDescent="0.25">
      <c r="A532" s="1" t="s">
        <v>680</v>
      </c>
      <c r="B532" s="2">
        <v>43801</v>
      </c>
      <c r="C532" s="1" t="s">
        <v>721</v>
      </c>
      <c r="D532" s="1" t="s">
        <v>744</v>
      </c>
      <c r="E532" s="1" t="s">
        <v>733</v>
      </c>
      <c r="F532" s="1" t="s">
        <v>879</v>
      </c>
      <c r="G532" s="1">
        <v>20190</v>
      </c>
      <c r="H532" s="1" t="s">
        <v>937</v>
      </c>
      <c r="I532" s="1" t="s">
        <v>1122</v>
      </c>
      <c r="J532" s="1" t="s">
        <v>9</v>
      </c>
      <c r="K532" s="1" t="s">
        <v>1138</v>
      </c>
      <c r="L532" s="1" t="s">
        <v>721</v>
      </c>
      <c r="M532" s="1" t="s">
        <v>737</v>
      </c>
      <c r="N532" s="1">
        <v>12</v>
      </c>
      <c r="O532" s="1" t="s">
        <v>733</v>
      </c>
    </row>
    <row r="533" spans="1:15" x14ac:dyDescent="0.25">
      <c r="A533" s="1" t="s">
        <v>414</v>
      </c>
      <c r="B533" s="2">
        <v>43573</v>
      </c>
      <c r="C533" s="1" t="s">
        <v>721</v>
      </c>
      <c r="D533" s="1" t="s">
        <v>742</v>
      </c>
      <c r="E533" s="1" t="s">
        <v>725</v>
      </c>
      <c r="F533" s="1" t="s">
        <v>879</v>
      </c>
      <c r="G533" s="1">
        <v>12963</v>
      </c>
      <c r="H533" s="1" t="s">
        <v>899</v>
      </c>
      <c r="I533" s="1" t="s">
        <v>1107</v>
      </c>
      <c r="J533" s="1" t="s">
        <v>16</v>
      </c>
      <c r="K533" s="1" t="s">
        <v>122</v>
      </c>
      <c r="L533" s="1" t="s">
        <v>721</v>
      </c>
      <c r="M533" s="1" t="s">
        <v>735</v>
      </c>
      <c r="N533" s="1">
        <v>4</v>
      </c>
      <c r="O533" s="1" t="s">
        <v>725</v>
      </c>
    </row>
    <row r="534" spans="1:15" x14ac:dyDescent="0.25">
      <c r="A534" s="1" t="s">
        <v>116</v>
      </c>
      <c r="B534" s="2">
        <v>43243</v>
      </c>
      <c r="C534" s="1" t="s">
        <v>720</v>
      </c>
      <c r="D534" s="1" t="s">
        <v>742</v>
      </c>
      <c r="E534" s="1" t="s">
        <v>726</v>
      </c>
      <c r="F534" s="1" t="s">
        <v>939</v>
      </c>
      <c r="G534" s="1">
        <v>288750</v>
      </c>
      <c r="H534" s="1" t="s">
        <v>940</v>
      </c>
      <c r="I534" s="1" t="s">
        <v>1048</v>
      </c>
      <c r="J534" s="1" t="s">
        <v>9</v>
      </c>
      <c r="K534" s="1" t="s">
        <v>1138</v>
      </c>
      <c r="L534" s="1" t="s">
        <v>720</v>
      </c>
      <c r="M534" s="1" t="s">
        <v>735</v>
      </c>
      <c r="N534" s="1">
        <v>5</v>
      </c>
      <c r="O534" s="1" t="s">
        <v>726</v>
      </c>
    </row>
    <row r="535" spans="1:15" x14ac:dyDescent="0.25">
      <c r="A535" s="1" t="s">
        <v>265</v>
      </c>
      <c r="B535" s="2">
        <v>43427</v>
      </c>
      <c r="C535" s="1" t="s">
        <v>720</v>
      </c>
      <c r="D535" s="1" t="s">
        <v>744</v>
      </c>
      <c r="E535" s="1" t="s">
        <v>732</v>
      </c>
      <c r="F535" s="1" t="s">
        <v>939</v>
      </c>
      <c r="G535" s="1">
        <v>235000</v>
      </c>
      <c r="H535" s="1" t="s">
        <v>944</v>
      </c>
      <c r="I535" s="1" t="s">
        <v>1048</v>
      </c>
      <c r="J535" s="1" t="s">
        <v>16</v>
      </c>
      <c r="K535" s="1" t="s">
        <v>1138</v>
      </c>
      <c r="L535" s="1" t="s">
        <v>720</v>
      </c>
      <c r="M535" s="1" t="s">
        <v>737</v>
      </c>
      <c r="N535" s="1">
        <v>11</v>
      </c>
      <c r="O535" s="1" t="s">
        <v>732</v>
      </c>
    </row>
    <row r="536" spans="1:15" x14ac:dyDescent="0.25">
      <c r="A536" s="1" t="s">
        <v>288</v>
      </c>
      <c r="B536" s="2">
        <v>43441</v>
      </c>
      <c r="C536" s="1" t="s">
        <v>720</v>
      </c>
      <c r="D536" s="1" t="s">
        <v>744</v>
      </c>
      <c r="E536" s="1" t="s">
        <v>733</v>
      </c>
      <c r="F536" s="1" t="s">
        <v>939</v>
      </c>
      <c r="G536" s="1">
        <v>118350</v>
      </c>
      <c r="H536" s="1" t="s">
        <v>950</v>
      </c>
      <c r="I536" s="1" t="s">
        <v>1123</v>
      </c>
      <c r="J536" s="1" t="s">
        <v>9</v>
      </c>
      <c r="K536" s="1" t="s">
        <v>122</v>
      </c>
      <c r="L536" s="1" t="s">
        <v>720</v>
      </c>
      <c r="M536" s="1" t="s">
        <v>737</v>
      </c>
      <c r="N536" s="1">
        <v>12</v>
      </c>
      <c r="O536" s="1" t="s">
        <v>733</v>
      </c>
    </row>
    <row r="537" spans="1:15" x14ac:dyDescent="0.25">
      <c r="A537" s="1" t="s">
        <v>279</v>
      </c>
      <c r="B537" s="2">
        <v>43434</v>
      </c>
      <c r="C537" s="1" t="s">
        <v>720</v>
      </c>
      <c r="D537" s="1" t="s">
        <v>744</v>
      </c>
      <c r="E537" s="1" t="s">
        <v>732</v>
      </c>
      <c r="F537" s="1" t="s">
        <v>939</v>
      </c>
      <c r="G537" s="1">
        <v>117075</v>
      </c>
      <c r="H537" s="1" t="s">
        <v>948</v>
      </c>
      <c r="I537" s="1" t="s">
        <v>1123</v>
      </c>
      <c r="J537" s="1" t="s">
        <v>16</v>
      </c>
      <c r="K537" s="1" t="s">
        <v>122</v>
      </c>
      <c r="L537" s="1" t="s">
        <v>720</v>
      </c>
      <c r="M537" s="1" t="s">
        <v>737</v>
      </c>
      <c r="N537" s="1">
        <v>11</v>
      </c>
      <c r="O537" s="1" t="s">
        <v>732</v>
      </c>
    </row>
    <row r="538" spans="1:15" x14ac:dyDescent="0.25">
      <c r="A538" s="1" t="s">
        <v>272</v>
      </c>
      <c r="B538" s="2">
        <v>43431</v>
      </c>
      <c r="C538" s="1" t="s">
        <v>720</v>
      </c>
      <c r="D538" s="1" t="s">
        <v>744</v>
      </c>
      <c r="E538" s="1" t="s">
        <v>732</v>
      </c>
      <c r="F538" s="1" t="s">
        <v>939</v>
      </c>
      <c r="G538" s="1">
        <v>114750</v>
      </c>
      <c r="H538" s="1" t="s">
        <v>946</v>
      </c>
      <c r="I538" s="1" t="s">
        <v>1123</v>
      </c>
      <c r="J538" s="1" t="s">
        <v>16</v>
      </c>
      <c r="K538" s="1" t="s">
        <v>122</v>
      </c>
      <c r="L538" s="1" t="s">
        <v>720</v>
      </c>
      <c r="M538" s="1" t="s">
        <v>737</v>
      </c>
      <c r="N538" s="1">
        <v>11</v>
      </c>
      <c r="O538" s="1" t="s">
        <v>732</v>
      </c>
    </row>
    <row r="539" spans="1:15" x14ac:dyDescent="0.25">
      <c r="A539" s="1" t="s">
        <v>264</v>
      </c>
      <c r="B539" s="2">
        <v>43427</v>
      </c>
      <c r="C539" s="1" t="s">
        <v>720</v>
      </c>
      <c r="D539" s="1" t="s">
        <v>744</v>
      </c>
      <c r="E539" s="1" t="s">
        <v>732</v>
      </c>
      <c r="F539" s="1" t="s">
        <v>939</v>
      </c>
      <c r="G539" s="1">
        <v>93750</v>
      </c>
      <c r="H539" s="1" t="s">
        <v>943</v>
      </c>
      <c r="I539" s="1" t="s">
        <v>1123</v>
      </c>
      <c r="J539" s="1" t="s">
        <v>9</v>
      </c>
      <c r="K539" s="1" t="s">
        <v>122</v>
      </c>
      <c r="L539" s="1" t="s">
        <v>720</v>
      </c>
      <c r="M539" s="1" t="s">
        <v>737</v>
      </c>
      <c r="N539" s="1">
        <v>11</v>
      </c>
      <c r="O539" s="1" t="s">
        <v>732</v>
      </c>
    </row>
    <row r="540" spans="1:15" x14ac:dyDescent="0.25">
      <c r="A540" s="1" t="s">
        <v>262</v>
      </c>
      <c r="B540" s="2">
        <v>43420</v>
      </c>
      <c r="C540" s="1" t="s">
        <v>720</v>
      </c>
      <c r="D540" s="1" t="s">
        <v>744</v>
      </c>
      <c r="E540" s="1" t="s">
        <v>732</v>
      </c>
      <c r="F540" s="1" t="s">
        <v>939</v>
      </c>
      <c r="G540" s="1">
        <v>93575</v>
      </c>
      <c r="H540" s="1" t="s">
        <v>942</v>
      </c>
      <c r="I540" s="1" t="s">
        <v>1112</v>
      </c>
      <c r="J540" s="1" t="s">
        <v>16</v>
      </c>
      <c r="K540" s="1" t="s">
        <v>1138</v>
      </c>
      <c r="L540" s="1" t="s">
        <v>720</v>
      </c>
      <c r="M540" s="1" t="s">
        <v>737</v>
      </c>
      <c r="N540" s="1">
        <v>11</v>
      </c>
      <c r="O540" s="1" t="s">
        <v>732</v>
      </c>
    </row>
    <row r="541" spans="1:15" x14ac:dyDescent="0.25">
      <c r="A541" s="1" t="s">
        <v>274</v>
      </c>
      <c r="B541" s="2">
        <v>43433</v>
      </c>
      <c r="C541" s="1" t="s">
        <v>720</v>
      </c>
      <c r="D541" s="1" t="s">
        <v>744</v>
      </c>
      <c r="E541" s="1" t="s">
        <v>732</v>
      </c>
      <c r="F541" s="1" t="s">
        <v>939</v>
      </c>
      <c r="G541" s="1">
        <v>85820</v>
      </c>
      <c r="H541" s="1" t="s">
        <v>947</v>
      </c>
      <c r="I541" s="1" t="s">
        <v>1123</v>
      </c>
      <c r="J541" s="1" t="s">
        <v>16</v>
      </c>
      <c r="K541" s="1" t="s">
        <v>122</v>
      </c>
      <c r="L541" s="1" t="s">
        <v>720</v>
      </c>
      <c r="M541" s="1" t="s">
        <v>737</v>
      </c>
      <c r="N541" s="1">
        <v>11</v>
      </c>
      <c r="O541" s="1" t="s">
        <v>732</v>
      </c>
    </row>
    <row r="542" spans="1:15" x14ac:dyDescent="0.25">
      <c r="A542" s="1" t="s">
        <v>284</v>
      </c>
      <c r="B542" s="2">
        <v>43440</v>
      </c>
      <c r="C542" s="1" t="s">
        <v>720</v>
      </c>
      <c r="D542" s="1" t="s">
        <v>744</v>
      </c>
      <c r="E542" s="1" t="s">
        <v>733</v>
      </c>
      <c r="F542" s="1" t="s">
        <v>939</v>
      </c>
      <c r="G542" s="1">
        <v>85368</v>
      </c>
      <c r="H542" s="1" t="s">
        <v>949</v>
      </c>
      <c r="I542" s="1" t="s">
        <v>1123</v>
      </c>
      <c r="J542" s="1" t="s">
        <v>9</v>
      </c>
      <c r="K542" s="1" t="s">
        <v>122</v>
      </c>
      <c r="L542" s="1" t="s">
        <v>720</v>
      </c>
      <c r="M542" s="1" t="s">
        <v>737</v>
      </c>
      <c r="N542" s="1">
        <v>12</v>
      </c>
      <c r="O542" s="1" t="s">
        <v>733</v>
      </c>
    </row>
    <row r="543" spans="1:15" x14ac:dyDescent="0.25">
      <c r="A543" s="1" t="s">
        <v>289</v>
      </c>
      <c r="B543" s="2">
        <v>43441</v>
      </c>
      <c r="C543" s="1" t="s">
        <v>720</v>
      </c>
      <c r="D543" s="1" t="s">
        <v>744</v>
      </c>
      <c r="E543" s="1" t="s">
        <v>733</v>
      </c>
      <c r="F543" s="1" t="s">
        <v>939</v>
      </c>
      <c r="G543" s="1">
        <v>82000</v>
      </c>
      <c r="H543" s="1" t="s">
        <v>951</v>
      </c>
      <c r="I543" s="1" t="s">
        <v>1123</v>
      </c>
      <c r="J543" s="1" t="s">
        <v>16</v>
      </c>
      <c r="K543" s="1" t="s">
        <v>122</v>
      </c>
      <c r="L543" s="1" t="s">
        <v>720</v>
      </c>
      <c r="M543" s="1" t="s">
        <v>737</v>
      </c>
      <c r="N543" s="1">
        <v>12</v>
      </c>
      <c r="O543" s="1" t="s">
        <v>733</v>
      </c>
    </row>
    <row r="544" spans="1:15" x14ac:dyDescent="0.25">
      <c r="A544" s="1" t="s">
        <v>269</v>
      </c>
      <c r="B544" s="2">
        <v>43431</v>
      </c>
      <c r="C544" s="1" t="s">
        <v>720</v>
      </c>
      <c r="D544" s="1" t="s">
        <v>744</v>
      </c>
      <c r="E544" s="1" t="s">
        <v>732</v>
      </c>
      <c r="F544" s="1" t="s">
        <v>939</v>
      </c>
      <c r="G544" s="1">
        <v>76565</v>
      </c>
      <c r="H544" s="1" t="s">
        <v>945</v>
      </c>
      <c r="I544" s="1" t="s">
        <v>1123</v>
      </c>
      <c r="J544" s="1" t="s">
        <v>16</v>
      </c>
      <c r="K544" s="1" t="s">
        <v>122</v>
      </c>
      <c r="L544" s="1" t="s">
        <v>720</v>
      </c>
      <c r="M544" s="1" t="s">
        <v>737</v>
      </c>
      <c r="N544" s="1">
        <v>11</v>
      </c>
      <c r="O544" s="1" t="s">
        <v>732</v>
      </c>
    </row>
    <row r="545" spans="1:15" x14ac:dyDescent="0.25">
      <c r="A545" s="1" t="s">
        <v>67</v>
      </c>
      <c r="B545" s="2">
        <v>43161</v>
      </c>
      <c r="C545" s="1" t="s">
        <v>720</v>
      </c>
      <c r="D545" s="1" t="s">
        <v>741</v>
      </c>
      <c r="E545" s="1" t="s">
        <v>724</v>
      </c>
      <c r="F545" s="1" t="s">
        <v>939</v>
      </c>
      <c r="G545" s="1">
        <v>70350</v>
      </c>
      <c r="H545" s="1" t="s">
        <v>939</v>
      </c>
      <c r="I545" s="1" t="s">
        <v>1106</v>
      </c>
      <c r="J545" s="1" t="s">
        <v>9</v>
      </c>
      <c r="K545" s="1" t="s">
        <v>1138</v>
      </c>
      <c r="L545" s="1" t="s">
        <v>720</v>
      </c>
      <c r="M545" s="1" t="s">
        <v>734</v>
      </c>
      <c r="N545" s="1">
        <v>3</v>
      </c>
      <c r="O545" s="1" t="s">
        <v>724</v>
      </c>
    </row>
    <row r="546" spans="1:15" x14ac:dyDescent="0.25">
      <c r="A546" s="1" t="s">
        <v>22</v>
      </c>
      <c r="B546" s="2">
        <v>43119</v>
      </c>
      <c r="C546" s="1" t="s">
        <v>720</v>
      </c>
      <c r="D546" s="1" t="s">
        <v>741</v>
      </c>
      <c r="E546" s="1" t="s">
        <v>722</v>
      </c>
      <c r="F546" s="1" t="s">
        <v>939</v>
      </c>
      <c r="G546" s="1">
        <v>68700</v>
      </c>
      <c r="H546" s="1" t="s">
        <v>938</v>
      </c>
      <c r="I546" s="1" t="s">
        <v>1048</v>
      </c>
      <c r="J546" s="1" t="s">
        <v>9</v>
      </c>
      <c r="K546" s="1" t="s">
        <v>1138</v>
      </c>
      <c r="L546" s="1" t="s">
        <v>720</v>
      </c>
      <c r="M546" s="1" t="s">
        <v>734</v>
      </c>
      <c r="N546" s="1">
        <v>1</v>
      </c>
      <c r="O546" s="1" t="s">
        <v>722</v>
      </c>
    </row>
    <row r="547" spans="1:15" x14ac:dyDescent="0.25">
      <c r="A547" s="1" t="s">
        <v>298</v>
      </c>
      <c r="B547" s="2">
        <v>43447</v>
      </c>
      <c r="C547" s="1" t="s">
        <v>720</v>
      </c>
      <c r="D547" s="1" t="s">
        <v>744</v>
      </c>
      <c r="E547" s="1" t="s">
        <v>733</v>
      </c>
      <c r="F547" s="1" t="s">
        <v>939</v>
      </c>
      <c r="G547" s="1">
        <v>60900</v>
      </c>
      <c r="H547" s="1" t="s">
        <v>953</v>
      </c>
      <c r="I547" s="1" t="s">
        <v>1112</v>
      </c>
      <c r="J547" s="1" t="s">
        <v>9</v>
      </c>
      <c r="K547" s="1" t="s">
        <v>1138</v>
      </c>
      <c r="L547" s="1" t="s">
        <v>720</v>
      </c>
      <c r="M547" s="1" t="s">
        <v>737</v>
      </c>
      <c r="N547" s="1">
        <v>12</v>
      </c>
      <c r="O547" s="1" t="s">
        <v>733</v>
      </c>
    </row>
    <row r="548" spans="1:15" x14ac:dyDescent="0.25">
      <c r="A548" s="1" t="s">
        <v>297</v>
      </c>
      <c r="B548" s="2">
        <v>43447</v>
      </c>
      <c r="C548" s="1" t="s">
        <v>720</v>
      </c>
      <c r="D548" s="1" t="s">
        <v>744</v>
      </c>
      <c r="E548" s="1" t="s">
        <v>733</v>
      </c>
      <c r="F548" s="1" t="s">
        <v>939</v>
      </c>
      <c r="G548" s="1">
        <v>47450</v>
      </c>
      <c r="H548" s="1" t="s">
        <v>952</v>
      </c>
      <c r="I548" s="1" t="s">
        <v>1123</v>
      </c>
      <c r="J548" s="1" t="s">
        <v>16</v>
      </c>
      <c r="K548" s="1" t="s">
        <v>1138</v>
      </c>
      <c r="L548" s="1" t="s">
        <v>720</v>
      </c>
      <c r="M548" s="1" t="s">
        <v>737</v>
      </c>
      <c r="N548" s="1">
        <v>12</v>
      </c>
      <c r="O548" s="1" t="s">
        <v>733</v>
      </c>
    </row>
    <row r="549" spans="1:15" x14ac:dyDescent="0.25">
      <c r="A549" s="1" t="s">
        <v>141</v>
      </c>
      <c r="B549" s="2">
        <v>43285</v>
      </c>
      <c r="C549" s="1" t="s">
        <v>720</v>
      </c>
      <c r="D549" s="1" t="s">
        <v>743</v>
      </c>
      <c r="E549" s="1" t="s">
        <v>728</v>
      </c>
      <c r="F549" s="1" t="s">
        <v>939</v>
      </c>
      <c r="G549" s="1">
        <v>38187</v>
      </c>
      <c r="H549" s="1" t="s">
        <v>941</v>
      </c>
      <c r="I549" s="1" t="s">
        <v>1048</v>
      </c>
      <c r="J549" s="1" t="s">
        <v>9</v>
      </c>
      <c r="K549" s="1" t="s">
        <v>1138</v>
      </c>
      <c r="L549" s="1" t="s">
        <v>720</v>
      </c>
      <c r="M549" s="1" t="s">
        <v>736</v>
      </c>
      <c r="N549" s="1">
        <v>7</v>
      </c>
      <c r="O549" s="1" t="s">
        <v>728</v>
      </c>
    </row>
    <row r="550" spans="1:15" x14ac:dyDescent="0.25">
      <c r="A550" s="1" t="s">
        <v>242</v>
      </c>
      <c r="B550" s="2">
        <v>43403</v>
      </c>
      <c r="C550" s="1" t="s">
        <v>720</v>
      </c>
      <c r="D550" s="1" t="s">
        <v>744</v>
      </c>
      <c r="E550" s="1" t="s">
        <v>731</v>
      </c>
      <c r="F550" s="1" t="s">
        <v>939</v>
      </c>
      <c r="G550" s="1">
        <v>21000</v>
      </c>
      <c r="H550" s="1" t="s">
        <v>939</v>
      </c>
      <c r="I550" s="1" t="s">
        <v>1106</v>
      </c>
      <c r="J550" s="1" t="s">
        <v>16</v>
      </c>
      <c r="K550" s="1" t="s">
        <v>1138</v>
      </c>
      <c r="L550" s="1" t="s">
        <v>720</v>
      </c>
      <c r="M550" s="1" t="s">
        <v>737</v>
      </c>
      <c r="N550" s="1">
        <v>10</v>
      </c>
      <c r="O550" s="1" t="s">
        <v>731</v>
      </c>
    </row>
    <row r="551" spans="1:15" x14ac:dyDescent="0.25">
      <c r="A551" s="1" t="s">
        <v>534</v>
      </c>
      <c r="B551" s="2">
        <v>43703</v>
      </c>
      <c r="C551" s="1" t="s">
        <v>721</v>
      </c>
      <c r="D551" s="1" t="s">
        <v>743</v>
      </c>
      <c r="E551" s="1" t="s">
        <v>729</v>
      </c>
      <c r="F551" s="1" t="s">
        <v>939</v>
      </c>
      <c r="G551" s="1">
        <v>525000</v>
      </c>
      <c r="H551" s="1" t="s">
        <v>942</v>
      </c>
      <c r="I551" s="1" t="s">
        <v>1112</v>
      </c>
      <c r="J551" s="1" t="s">
        <v>16</v>
      </c>
      <c r="K551" s="1" t="s">
        <v>1138</v>
      </c>
      <c r="L551" s="1" t="s">
        <v>721</v>
      </c>
      <c r="M551" s="1" t="s">
        <v>736</v>
      </c>
      <c r="N551" s="1">
        <v>8</v>
      </c>
      <c r="O551" s="1" t="s">
        <v>729</v>
      </c>
    </row>
    <row r="552" spans="1:15" x14ac:dyDescent="0.25">
      <c r="A552" s="1" t="s">
        <v>645</v>
      </c>
      <c r="B552" s="2">
        <v>43818</v>
      </c>
      <c r="C552" s="1" t="s">
        <v>721</v>
      </c>
      <c r="D552" s="1" t="s">
        <v>744</v>
      </c>
      <c r="E552" s="1" t="s">
        <v>733</v>
      </c>
      <c r="F552" s="1" t="s">
        <v>939</v>
      </c>
      <c r="G552" s="1">
        <v>427600</v>
      </c>
      <c r="H552" s="1" t="s">
        <v>989</v>
      </c>
      <c r="I552" s="1" t="s">
        <v>1128</v>
      </c>
      <c r="J552" s="1" t="s">
        <v>16</v>
      </c>
      <c r="K552" s="1" t="s">
        <v>122</v>
      </c>
      <c r="L552" s="1" t="s">
        <v>721</v>
      </c>
      <c r="M552" s="1" t="s">
        <v>737</v>
      </c>
      <c r="N552" s="1">
        <v>12</v>
      </c>
      <c r="O552" s="1" t="s">
        <v>733</v>
      </c>
    </row>
    <row r="553" spans="1:15" x14ac:dyDescent="0.25">
      <c r="A553" s="1" t="s">
        <v>606</v>
      </c>
      <c r="B553" s="2">
        <v>43756</v>
      </c>
      <c r="C553" s="1" t="s">
        <v>721</v>
      </c>
      <c r="D553" s="1" t="s">
        <v>744</v>
      </c>
      <c r="E553" s="1" t="s">
        <v>731</v>
      </c>
      <c r="F553" s="1" t="s">
        <v>939</v>
      </c>
      <c r="G553" s="1">
        <v>420000</v>
      </c>
      <c r="H553" s="1" t="s">
        <v>859</v>
      </c>
      <c r="I553" s="1" t="s">
        <v>1048</v>
      </c>
      <c r="J553" s="1" t="s">
        <v>16</v>
      </c>
      <c r="K553" s="1" t="s">
        <v>1138</v>
      </c>
      <c r="L553" s="1" t="s">
        <v>721</v>
      </c>
      <c r="M553" s="1" t="s">
        <v>737</v>
      </c>
      <c r="N553" s="1">
        <v>10</v>
      </c>
      <c r="O553" s="1" t="s">
        <v>731</v>
      </c>
    </row>
    <row r="554" spans="1:15" x14ac:dyDescent="0.25">
      <c r="A554" s="1" t="s">
        <v>577</v>
      </c>
      <c r="B554" s="2">
        <v>43742</v>
      </c>
      <c r="C554" s="1" t="s">
        <v>721</v>
      </c>
      <c r="D554" s="1" t="s">
        <v>744</v>
      </c>
      <c r="E554" s="1" t="s">
        <v>731</v>
      </c>
      <c r="F554" s="1" t="s">
        <v>939</v>
      </c>
      <c r="G554" s="1">
        <v>404000</v>
      </c>
      <c r="H554" s="1" t="s">
        <v>1124</v>
      </c>
      <c r="I554" s="1" t="s">
        <v>1128</v>
      </c>
      <c r="J554" s="1" t="s">
        <v>16</v>
      </c>
      <c r="K554" s="1" t="s">
        <v>122</v>
      </c>
      <c r="L554" s="1" t="s">
        <v>721</v>
      </c>
      <c r="M554" s="1" t="s">
        <v>737</v>
      </c>
      <c r="N554" s="1">
        <v>10</v>
      </c>
      <c r="O554" s="1" t="s">
        <v>731</v>
      </c>
    </row>
    <row r="555" spans="1:15" x14ac:dyDescent="0.25">
      <c r="A555" s="1" t="s">
        <v>489</v>
      </c>
      <c r="B555" s="2">
        <v>43649</v>
      </c>
      <c r="C555" s="1" t="s">
        <v>721</v>
      </c>
      <c r="D555" s="1" t="s">
        <v>743</v>
      </c>
      <c r="E555" s="1" t="s">
        <v>728</v>
      </c>
      <c r="F555" s="1" t="s">
        <v>939</v>
      </c>
      <c r="G555" s="1">
        <v>372000</v>
      </c>
      <c r="H555" s="1" t="s">
        <v>971</v>
      </c>
      <c r="I555" s="1" t="s">
        <v>1123</v>
      </c>
      <c r="J555" s="1" t="s">
        <v>9</v>
      </c>
      <c r="K555" s="1" t="s">
        <v>122</v>
      </c>
      <c r="L555" s="1" t="s">
        <v>721</v>
      </c>
      <c r="M555" s="1" t="s">
        <v>736</v>
      </c>
      <c r="N555" s="1">
        <v>7</v>
      </c>
      <c r="O555" s="1" t="s">
        <v>728</v>
      </c>
    </row>
    <row r="556" spans="1:15" x14ac:dyDescent="0.25">
      <c r="A556" s="1" t="s">
        <v>647</v>
      </c>
      <c r="B556" s="2">
        <v>43818</v>
      </c>
      <c r="C556" s="1" t="s">
        <v>721</v>
      </c>
      <c r="D556" s="1" t="s">
        <v>744</v>
      </c>
      <c r="E556" s="1" t="s">
        <v>733</v>
      </c>
      <c r="F556" s="1" t="s">
        <v>939</v>
      </c>
      <c r="G556" s="1">
        <v>354000</v>
      </c>
      <c r="H556" s="1" t="s">
        <v>990</v>
      </c>
      <c r="I556" s="1" t="s">
        <v>1128</v>
      </c>
      <c r="J556" s="1" t="s">
        <v>16</v>
      </c>
      <c r="K556" s="1" t="s">
        <v>122</v>
      </c>
      <c r="L556" s="1" t="s">
        <v>721</v>
      </c>
      <c r="M556" s="1" t="s">
        <v>737</v>
      </c>
      <c r="N556" s="1">
        <v>12</v>
      </c>
      <c r="O556" s="1" t="s">
        <v>733</v>
      </c>
    </row>
    <row r="557" spans="1:15" x14ac:dyDescent="0.25">
      <c r="A557" s="1" t="s">
        <v>324</v>
      </c>
      <c r="B557" s="2">
        <v>43487</v>
      </c>
      <c r="C557" s="1" t="s">
        <v>721</v>
      </c>
      <c r="D557" s="1" t="s">
        <v>741</v>
      </c>
      <c r="E557" s="1" t="s">
        <v>722</v>
      </c>
      <c r="F557" s="1" t="s">
        <v>939</v>
      </c>
      <c r="G557" s="1">
        <v>353775</v>
      </c>
      <c r="H557" s="1" t="s">
        <v>955</v>
      </c>
      <c r="I557" s="1" t="s">
        <v>1123</v>
      </c>
      <c r="J557" s="1" t="s">
        <v>9</v>
      </c>
      <c r="K557" s="1" t="s">
        <v>122</v>
      </c>
      <c r="L557" s="1" t="s">
        <v>721</v>
      </c>
      <c r="M557" s="1" t="s">
        <v>734</v>
      </c>
      <c r="N557" s="1">
        <v>1</v>
      </c>
      <c r="O557" s="1" t="s">
        <v>722</v>
      </c>
    </row>
    <row r="558" spans="1:15" x14ac:dyDescent="0.25">
      <c r="A558" s="1" t="s">
        <v>649</v>
      </c>
      <c r="B558" s="2">
        <v>43812</v>
      </c>
      <c r="C558" s="1" t="s">
        <v>721</v>
      </c>
      <c r="D558" s="1" t="s">
        <v>744</v>
      </c>
      <c r="E558" s="1" t="s">
        <v>733</v>
      </c>
      <c r="F558" s="1" t="s">
        <v>939</v>
      </c>
      <c r="G558" s="1">
        <v>295500</v>
      </c>
      <c r="H558" s="1" t="s">
        <v>991</v>
      </c>
      <c r="I558" s="1" t="s">
        <v>1128</v>
      </c>
      <c r="J558" s="1" t="s">
        <v>9</v>
      </c>
      <c r="K558" s="1" t="s">
        <v>122</v>
      </c>
      <c r="L558" s="1" t="s">
        <v>721</v>
      </c>
      <c r="M558" s="1" t="s">
        <v>737</v>
      </c>
      <c r="N558" s="1">
        <v>12</v>
      </c>
      <c r="O558" s="1" t="s">
        <v>733</v>
      </c>
    </row>
    <row r="559" spans="1:15" x14ac:dyDescent="0.25">
      <c r="A559" s="1" t="s">
        <v>505</v>
      </c>
      <c r="B559" s="2">
        <v>43669</v>
      </c>
      <c r="C559" s="1" t="s">
        <v>721</v>
      </c>
      <c r="D559" s="1" t="s">
        <v>743</v>
      </c>
      <c r="E559" s="1" t="s">
        <v>728</v>
      </c>
      <c r="F559" s="1" t="s">
        <v>939</v>
      </c>
      <c r="G559" s="1">
        <v>280000</v>
      </c>
      <c r="H559" s="1" t="s">
        <v>973</v>
      </c>
      <c r="I559" s="1" t="s">
        <v>898</v>
      </c>
      <c r="J559" s="1" t="s">
        <v>16</v>
      </c>
      <c r="K559" s="1" t="s">
        <v>1138</v>
      </c>
      <c r="L559" s="1" t="s">
        <v>721</v>
      </c>
      <c r="M559" s="1" t="s">
        <v>736</v>
      </c>
      <c r="N559" s="1">
        <v>7</v>
      </c>
      <c r="O559" s="1" t="s">
        <v>728</v>
      </c>
    </row>
    <row r="560" spans="1:15" x14ac:dyDescent="0.25">
      <c r="A560" s="1" t="s">
        <v>541</v>
      </c>
      <c r="B560" s="2">
        <v>43707</v>
      </c>
      <c r="C560" s="1" t="s">
        <v>721</v>
      </c>
      <c r="D560" s="1" t="s">
        <v>743</v>
      </c>
      <c r="E560" s="1" t="s">
        <v>729</v>
      </c>
      <c r="F560" s="1" t="s">
        <v>939</v>
      </c>
      <c r="G560" s="1">
        <v>270000</v>
      </c>
      <c r="H560" s="1" t="s">
        <v>974</v>
      </c>
      <c r="I560" s="1" t="s">
        <v>1128</v>
      </c>
      <c r="J560" s="1" t="s">
        <v>9</v>
      </c>
      <c r="K560" s="1" t="s">
        <v>1138</v>
      </c>
      <c r="L560" s="1" t="s">
        <v>721</v>
      </c>
      <c r="M560" s="1" t="s">
        <v>736</v>
      </c>
      <c r="N560" s="1">
        <v>8</v>
      </c>
      <c r="O560" s="1" t="s">
        <v>729</v>
      </c>
    </row>
    <row r="561" spans="1:15" x14ac:dyDescent="0.25">
      <c r="A561" s="1" t="s">
        <v>365</v>
      </c>
      <c r="B561" s="2">
        <v>43537</v>
      </c>
      <c r="C561" s="1" t="s">
        <v>721</v>
      </c>
      <c r="D561" s="1" t="s">
        <v>741</v>
      </c>
      <c r="E561" s="1" t="s">
        <v>724</v>
      </c>
      <c r="F561" s="1" t="s">
        <v>939</v>
      </c>
      <c r="G561" s="1">
        <v>267000</v>
      </c>
      <c r="H561" s="1" t="s">
        <v>959</v>
      </c>
      <c r="I561" s="1" t="s">
        <v>1123</v>
      </c>
      <c r="J561" s="1" t="s">
        <v>9</v>
      </c>
      <c r="K561" s="1" t="s">
        <v>122</v>
      </c>
      <c r="L561" s="1" t="s">
        <v>721</v>
      </c>
      <c r="M561" s="1" t="s">
        <v>734</v>
      </c>
      <c r="N561" s="1">
        <v>3</v>
      </c>
      <c r="O561" s="1" t="s">
        <v>724</v>
      </c>
    </row>
    <row r="562" spans="1:15" x14ac:dyDescent="0.25">
      <c r="A562" s="1" t="s">
        <v>599</v>
      </c>
      <c r="B562" s="2">
        <v>43757</v>
      </c>
      <c r="C562" s="1" t="s">
        <v>721</v>
      </c>
      <c r="D562" s="1" t="s">
        <v>744</v>
      </c>
      <c r="E562" s="1" t="s">
        <v>731</v>
      </c>
      <c r="F562" s="1" t="s">
        <v>939</v>
      </c>
      <c r="G562" s="1">
        <v>257500</v>
      </c>
      <c r="H562" s="1" t="s">
        <v>930</v>
      </c>
      <c r="I562" s="1" t="s">
        <v>1132</v>
      </c>
      <c r="J562" s="1" t="s">
        <v>16</v>
      </c>
      <c r="K562" s="1" t="s">
        <v>31</v>
      </c>
      <c r="L562" s="1" t="s">
        <v>721</v>
      </c>
      <c r="M562" s="1" t="s">
        <v>737</v>
      </c>
      <c r="N562" s="1">
        <v>10</v>
      </c>
      <c r="O562" s="1" t="s">
        <v>731</v>
      </c>
    </row>
    <row r="563" spans="1:15" x14ac:dyDescent="0.25">
      <c r="A563" s="1" t="s">
        <v>650</v>
      </c>
      <c r="B563" s="2">
        <v>43801</v>
      </c>
      <c r="C563" s="1" t="s">
        <v>721</v>
      </c>
      <c r="D563" s="1" t="s">
        <v>744</v>
      </c>
      <c r="E563" s="1" t="s">
        <v>733</v>
      </c>
      <c r="F563" s="1" t="s">
        <v>939</v>
      </c>
      <c r="G563" s="1">
        <v>248000</v>
      </c>
      <c r="H563" s="1" t="s">
        <v>992</v>
      </c>
      <c r="I563" s="1" t="s">
        <v>1134</v>
      </c>
      <c r="J563" s="1" t="s">
        <v>16</v>
      </c>
      <c r="K563" s="1" t="s">
        <v>122</v>
      </c>
      <c r="L563" s="1" t="s">
        <v>721</v>
      </c>
      <c r="M563" s="1" t="s">
        <v>737</v>
      </c>
      <c r="N563" s="1">
        <v>12</v>
      </c>
      <c r="O563" s="1" t="s">
        <v>733</v>
      </c>
    </row>
    <row r="564" spans="1:15" x14ac:dyDescent="0.25">
      <c r="A564" s="1" t="s">
        <v>570</v>
      </c>
      <c r="B564" s="2">
        <v>43734</v>
      </c>
      <c r="C564" s="1" t="s">
        <v>721</v>
      </c>
      <c r="D564" s="1" t="s">
        <v>743</v>
      </c>
      <c r="E564" s="1" t="s">
        <v>730</v>
      </c>
      <c r="F564" s="1" t="s">
        <v>939</v>
      </c>
      <c r="G564" s="1">
        <v>210000</v>
      </c>
      <c r="H564" s="1" t="s">
        <v>1124</v>
      </c>
      <c r="I564" s="1" t="s">
        <v>1128</v>
      </c>
      <c r="J564" s="1" t="s">
        <v>9</v>
      </c>
      <c r="K564" s="1" t="s">
        <v>122</v>
      </c>
      <c r="L564" s="1" t="s">
        <v>721</v>
      </c>
      <c r="M564" s="1" t="s">
        <v>736</v>
      </c>
      <c r="N564" s="1">
        <v>9</v>
      </c>
      <c r="O564" s="1" t="s">
        <v>730</v>
      </c>
    </row>
    <row r="565" spans="1:15" x14ac:dyDescent="0.25">
      <c r="A565" s="1" t="s">
        <v>488</v>
      </c>
      <c r="B565" s="2">
        <v>43649</v>
      </c>
      <c r="C565" s="1" t="s">
        <v>721</v>
      </c>
      <c r="D565" s="1" t="s">
        <v>743</v>
      </c>
      <c r="E565" s="1" t="s">
        <v>728</v>
      </c>
      <c r="F565" s="1" t="s">
        <v>939</v>
      </c>
      <c r="G565" s="1">
        <v>203300</v>
      </c>
      <c r="H565" s="1" t="s">
        <v>970</v>
      </c>
      <c r="I565" s="1" t="s">
        <v>1123</v>
      </c>
      <c r="J565" s="1" t="s">
        <v>16</v>
      </c>
      <c r="K565" s="1" t="s">
        <v>122</v>
      </c>
      <c r="L565" s="1" t="s">
        <v>721</v>
      </c>
      <c r="M565" s="1" t="s">
        <v>736</v>
      </c>
      <c r="N565" s="1">
        <v>7</v>
      </c>
      <c r="O565" s="1" t="s">
        <v>728</v>
      </c>
    </row>
    <row r="566" spans="1:15" x14ac:dyDescent="0.25">
      <c r="A566" s="1" t="s">
        <v>537</v>
      </c>
      <c r="B566" s="2">
        <v>43704</v>
      </c>
      <c r="C566" s="1" t="s">
        <v>721</v>
      </c>
      <c r="D566" s="1" t="s">
        <v>743</v>
      </c>
      <c r="E566" s="1" t="s">
        <v>729</v>
      </c>
      <c r="F566" s="1" t="s">
        <v>939</v>
      </c>
      <c r="G566" s="1">
        <v>203000</v>
      </c>
      <c r="H566" s="1" t="s">
        <v>966</v>
      </c>
      <c r="I566" s="1" t="s">
        <v>1123</v>
      </c>
      <c r="J566" s="1" t="s">
        <v>16</v>
      </c>
      <c r="K566" s="1" t="s">
        <v>122</v>
      </c>
      <c r="L566" s="1" t="s">
        <v>721</v>
      </c>
      <c r="M566" s="1" t="s">
        <v>736</v>
      </c>
      <c r="N566" s="1">
        <v>8</v>
      </c>
      <c r="O566" s="1" t="s">
        <v>729</v>
      </c>
    </row>
    <row r="567" spans="1:15" x14ac:dyDescent="0.25">
      <c r="A567" s="1" t="s">
        <v>312</v>
      </c>
      <c r="B567" s="2">
        <v>43473</v>
      </c>
      <c r="C567" s="1" t="s">
        <v>721</v>
      </c>
      <c r="D567" s="1" t="s">
        <v>741</v>
      </c>
      <c r="E567" s="1" t="s">
        <v>722</v>
      </c>
      <c r="F567" s="1" t="s">
        <v>939</v>
      </c>
      <c r="G567" s="1">
        <v>198750</v>
      </c>
      <c r="H567" s="1" t="s">
        <v>954</v>
      </c>
      <c r="I567" s="1" t="s">
        <v>1123</v>
      </c>
      <c r="J567" s="1" t="s">
        <v>9</v>
      </c>
      <c r="K567" s="1" t="s">
        <v>122</v>
      </c>
      <c r="L567" s="1" t="s">
        <v>721</v>
      </c>
      <c r="M567" s="1" t="s">
        <v>734</v>
      </c>
      <c r="N567" s="1">
        <v>1</v>
      </c>
      <c r="O567" s="1" t="s">
        <v>722</v>
      </c>
    </row>
    <row r="568" spans="1:15" x14ac:dyDescent="0.25">
      <c r="A568" s="1" t="s">
        <v>329</v>
      </c>
      <c r="B568" s="2">
        <v>43494</v>
      </c>
      <c r="C568" s="1" t="s">
        <v>721</v>
      </c>
      <c r="D568" s="1" t="s">
        <v>741</v>
      </c>
      <c r="E568" s="1" t="s">
        <v>722</v>
      </c>
      <c r="F568" s="1" t="s">
        <v>939</v>
      </c>
      <c r="G568" s="1">
        <v>189270</v>
      </c>
      <c r="H568" s="1" t="s">
        <v>945</v>
      </c>
      <c r="I568" s="1" t="s">
        <v>1123</v>
      </c>
      <c r="J568" s="1" t="s">
        <v>16</v>
      </c>
      <c r="K568" s="1" t="s">
        <v>122</v>
      </c>
      <c r="L568" s="1" t="s">
        <v>721</v>
      </c>
      <c r="M568" s="1" t="s">
        <v>734</v>
      </c>
      <c r="N568" s="1">
        <v>1</v>
      </c>
      <c r="O568" s="1" t="s">
        <v>722</v>
      </c>
    </row>
    <row r="569" spans="1:15" x14ac:dyDescent="0.25">
      <c r="A569" s="1" t="s">
        <v>528</v>
      </c>
      <c r="B569" s="2">
        <v>43686</v>
      </c>
      <c r="C569" s="1" t="s">
        <v>721</v>
      </c>
      <c r="D569" s="1" t="s">
        <v>743</v>
      </c>
      <c r="E569" s="1" t="s">
        <v>729</v>
      </c>
      <c r="F569" s="1" t="s">
        <v>939</v>
      </c>
      <c r="G569" s="1">
        <v>176250</v>
      </c>
      <c r="H569" s="1" t="s">
        <v>1104</v>
      </c>
      <c r="I569" s="1" t="s">
        <v>1123</v>
      </c>
      <c r="J569" s="1" t="s">
        <v>9</v>
      </c>
      <c r="K569" s="1" t="s">
        <v>122</v>
      </c>
      <c r="L569" s="1" t="s">
        <v>721</v>
      </c>
      <c r="M569" s="1" t="s">
        <v>736</v>
      </c>
      <c r="N569" s="1">
        <v>8</v>
      </c>
      <c r="O569" s="1" t="s">
        <v>729</v>
      </c>
    </row>
    <row r="570" spans="1:15" x14ac:dyDescent="0.25">
      <c r="A570" s="1" t="s">
        <v>651</v>
      </c>
      <c r="B570" s="2">
        <v>43811</v>
      </c>
      <c r="C570" s="1" t="s">
        <v>721</v>
      </c>
      <c r="D570" s="1" t="s">
        <v>744</v>
      </c>
      <c r="E570" s="1" t="s">
        <v>733</v>
      </c>
      <c r="F570" s="1" t="s">
        <v>939</v>
      </c>
      <c r="G570" s="1">
        <v>167000</v>
      </c>
      <c r="H570" s="1" t="s">
        <v>993</v>
      </c>
      <c r="I570" s="1" t="s">
        <v>1128</v>
      </c>
      <c r="J570" s="1" t="s">
        <v>9</v>
      </c>
      <c r="K570" s="1" t="s">
        <v>122</v>
      </c>
      <c r="L570" s="1" t="s">
        <v>721</v>
      </c>
      <c r="M570" s="1" t="s">
        <v>737</v>
      </c>
      <c r="N570" s="1">
        <v>12</v>
      </c>
      <c r="O570" s="1" t="s">
        <v>733</v>
      </c>
    </row>
    <row r="571" spans="1:15" x14ac:dyDescent="0.25">
      <c r="A571" s="1" t="s">
        <v>652</v>
      </c>
      <c r="B571" s="2">
        <v>43811</v>
      </c>
      <c r="C571" s="1" t="s">
        <v>721</v>
      </c>
      <c r="D571" s="1" t="s">
        <v>744</v>
      </c>
      <c r="E571" s="1" t="s">
        <v>733</v>
      </c>
      <c r="F571" s="1" t="s">
        <v>939</v>
      </c>
      <c r="G571" s="1">
        <v>162000</v>
      </c>
      <c r="H571" s="1" t="s">
        <v>994</v>
      </c>
      <c r="I571" s="1" t="s">
        <v>1135</v>
      </c>
      <c r="J571" s="1" t="s">
        <v>9</v>
      </c>
      <c r="K571" s="1" t="s">
        <v>122</v>
      </c>
      <c r="L571" s="1" t="s">
        <v>721</v>
      </c>
      <c r="M571" s="1" t="s">
        <v>737</v>
      </c>
      <c r="N571" s="1">
        <v>12</v>
      </c>
      <c r="O571" s="1" t="s">
        <v>733</v>
      </c>
    </row>
    <row r="572" spans="1:15" x14ac:dyDescent="0.25">
      <c r="A572" s="1" t="s">
        <v>425</v>
      </c>
      <c r="B572" s="2">
        <v>43572</v>
      </c>
      <c r="C572" s="1" t="s">
        <v>721</v>
      </c>
      <c r="D572" s="1" t="s">
        <v>742</v>
      </c>
      <c r="E572" s="1" t="s">
        <v>725</v>
      </c>
      <c r="F572" s="1" t="s">
        <v>939</v>
      </c>
      <c r="G572" s="1">
        <v>156750</v>
      </c>
      <c r="H572" s="1" t="s">
        <v>965</v>
      </c>
      <c r="I572" s="1" t="s">
        <v>1125</v>
      </c>
      <c r="J572" s="1" t="s">
        <v>9</v>
      </c>
      <c r="K572" s="1" t="s">
        <v>122</v>
      </c>
      <c r="L572" s="1" t="s">
        <v>721</v>
      </c>
      <c r="M572" s="1" t="s">
        <v>735</v>
      </c>
      <c r="N572" s="1">
        <v>4</v>
      </c>
      <c r="O572" s="1" t="s">
        <v>725</v>
      </c>
    </row>
    <row r="573" spans="1:15" x14ac:dyDescent="0.25">
      <c r="A573" s="1" t="s">
        <v>487</v>
      </c>
      <c r="B573" s="2">
        <v>43651</v>
      </c>
      <c r="C573" s="1" t="s">
        <v>721</v>
      </c>
      <c r="D573" s="1" t="s">
        <v>743</v>
      </c>
      <c r="E573" s="1" t="s">
        <v>728</v>
      </c>
      <c r="F573" s="1" t="s">
        <v>939</v>
      </c>
      <c r="G573" s="1">
        <v>155100</v>
      </c>
      <c r="H573" s="1" t="s">
        <v>969</v>
      </c>
      <c r="I573" s="1" t="s">
        <v>1123</v>
      </c>
      <c r="J573" s="1" t="s">
        <v>9</v>
      </c>
      <c r="K573" s="1" t="s">
        <v>122</v>
      </c>
      <c r="L573" s="1" t="s">
        <v>721</v>
      </c>
      <c r="M573" s="1" t="s">
        <v>736</v>
      </c>
      <c r="N573" s="1">
        <v>7</v>
      </c>
      <c r="O573" s="1" t="s">
        <v>728</v>
      </c>
    </row>
    <row r="574" spans="1:15" x14ac:dyDescent="0.25">
      <c r="A574" s="1" t="s">
        <v>363</v>
      </c>
      <c r="B574" s="2">
        <v>43536</v>
      </c>
      <c r="C574" s="1" t="s">
        <v>721</v>
      </c>
      <c r="D574" s="1" t="s">
        <v>741</v>
      </c>
      <c r="E574" s="1" t="s">
        <v>724</v>
      </c>
      <c r="F574" s="1" t="s">
        <v>939</v>
      </c>
      <c r="G574" s="1">
        <v>139200</v>
      </c>
      <c r="H574" s="1" t="s">
        <v>958</v>
      </c>
      <c r="I574" s="1" t="s">
        <v>1125</v>
      </c>
      <c r="J574" s="1" t="s">
        <v>9</v>
      </c>
      <c r="K574" s="1" t="s">
        <v>1138</v>
      </c>
      <c r="L574" s="1" t="s">
        <v>721</v>
      </c>
      <c r="M574" s="1" t="s">
        <v>734</v>
      </c>
      <c r="N574" s="1">
        <v>3</v>
      </c>
      <c r="O574" s="1" t="s">
        <v>724</v>
      </c>
    </row>
    <row r="575" spans="1:15" x14ac:dyDescent="0.25">
      <c r="A575" s="1" t="s">
        <v>382</v>
      </c>
      <c r="B575" s="2">
        <v>43551</v>
      </c>
      <c r="C575" s="1" t="s">
        <v>721</v>
      </c>
      <c r="D575" s="1" t="s">
        <v>741</v>
      </c>
      <c r="E575" s="1" t="s">
        <v>724</v>
      </c>
      <c r="F575" s="1" t="s">
        <v>939</v>
      </c>
      <c r="G575" s="1">
        <v>138500</v>
      </c>
      <c r="H575" s="1" t="s">
        <v>950</v>
      </c>
      <c r="I575" s="1" t="s">
        <v>1123</v>
      </c>
      <c r="J575" s="1" t="s">
        <v>9</v>
      </c>
      <c r="K575" s="1" t="s">
        <v>122</v>
      </c>
      <c r="L575" s="1" t="s">
        <v>721</v>
      </c>
      <c r="M575" s="1" t="s">
        <v>734</v>
      </c>
      <c r="N575" s="1">
        <v>3</v>
      </c>
      <c r="O575" s="1" t="s">
        <v>724</v>
      </c>
    </row>
    <row r="576" spans="1:15" x14ac:dyDescent="0.25">
      <c r="A576" s="1" t="s">
        <v>481</v>
      </c>
      <c r="B576" s="2">
        <v>43642</v>
      </c>
      <c r="C576" s="1" t="s">
        <v>721</v>
      </c>
      <c r="D576" s="1" t="s">
        <v>742</v>
      </c>
      <c r="E576" s="1" t="s">
        <v>727</v>
      </c>
      <c r="F576" s="1" t="s">
        <v>939</v>
      </c>
      <c r="G576" s="1">
        <v>138000</v>
      </c>
      <c r="H576" s="1" t="s">
        <v>952</v>
      </c>
      <c r="I576" s="1" t="s">
        <v>1123</v>
      </c>
      <c r="J576" s="1" t="s">
        <v>16</v>
      </c>
      <c r="K576" s="1" t="s">
        <v>122</v>
      </c>
      <c r="L576" s="1" t="s">
        <v>721</v>
      </c>
      <c r="M576" s="1" t="s">
        <v>735</v>
      </c>
      <c r="N576" s="1">
        <v>6</v>
      </c>
      <c r="O576" s="1" t="s">
        <v>727</v>
      </c>
    </row>
    <row r="577" spans="1:15" x14ac:dyDescent="0.25">
      <c r="A577" s="1" t="s">
        <v>582</v>
      </c>
      <c r="B577" s="2">
        <v>43752</v>
      </c>
      <c r="C577" s="1" t="s">
        <v>721</v>
      </c>
      <c r="D577" s="1" t="s">
        <v>744</v>
      </c>
      <c r="E577" s="1" t="s">
        <v>731</v>
      </c>
      <c r="F577" s="1" t="s">
        <v>939</v>
      </c>
      <c r="G577" s="1">
        <v>120750</v>
      </c>
      <c r="H577" s="1" t="s">
        <v>968</v>
      </c>
      <c r="I577" s="1" t="s">
        <v>1128</v>
      </c>
      <c r="J577" s="1" t="s">
        <v>16</v>
      </c>
      <c r="K577" s="1" t="s">
        <v>1138</v>
      </c>
      <c r="L577" s="1" t="s">
        <v>721</v>
      </c>
      <c r="M577" s="1" t="s">
        <v>737</v>
      </c>
      <c r="N577" s="1">
        <v>10</v>
      </c>
      <c r="O577" s="1" t="s">
        <v>731</v>
      </c>
    </row>
    <row r="578" spans="1:15" x14ac:dyDescent="0.25">
      <c r="A578" s="1" t="s">
        <v>672</v>
      </c>
      <c r="B578" s="2">
        <v>43808</v>
      </c>
      <c r="C578" s="1" t="s">
        <v>721</v>
      </c>
      <c r="D578" s="1" t="s">
        <v>744</v>
      </c>
      <c r="E578" s="1" t="s">
        <v>733</v>
      </c>
      <c r="F578" s="1" t="s">
        <v>939</v>
      </c>
      <c r="G578" s="1">
        <v>120000</v>
      </c>
      <c r="H578" s="1" t="s">
        <v>996</v>
      </c>
      <c r="I578" s="1" t="s">
        <v>1128</v>
      </c>
      <c r="J578" s="1" t="s">
        <v>9</v>
      </c>
      <c r="K578" s="1" t="s">
        <v>1138</v>
      </c>
      <c r="L578" s="1" t="s">
        <v>721</v>
      </c>
      <c r="M578" s="1" t="s">
        <v>737</v>
      </c>
      <c r="N578" s="1">
        <v>12</v>
      </c>
      <c r="O578" s="1" t="s">
        <v>733</v>
      </c>
    </row>
    <row r="579" spans="1:15" x14ac:dyDescent="0.25">
      <c r="A579" s="1" t="s">
        <v>513</v>
      </c>
      <c r="B579" s="2">
        <v>43677</v>
      </c>
      <c r="C579" s="1" t="s">
        <v>721</v>
      </c>
      <c r="D579" s="1" t="s">
        <v>743</v>
      </c>
      <c r="E579" s="1" t="s">
        <v>728</v>
      </c>
      <c r="F579" s="1" t="s">
        <v>939</v>
      </c>
      <c r="G579" s="1">
        <v>119000</v>
      </c>
      <c r="H579" s="1" t="s">
        <v>950</v>
      </c>
      <c r="I579" s="1" t="s">
        <v>1123</v>
      </c>
      <c r="J579" s="1" t="s">
        <v>16</v>
      </c>
      <c r="K579" s="1" t="s">
        <v>122</v>
      </c>
      <c r="L579" s="1" t="s">
        <v>721</v>
      </c>
      <c r="M579" s="1" t="s">
        <v>736</v>
      </c>
      <c r="N579" s="1">
        <v>7</v>
      </c>
      <c r="O579" s="1" t="s">
        <v>728</v>
      </c>
    </row>
    <row r="580" spans="1:15" x14ac:dyDescent="0.25">
      <c r="A580" s="1" t="s">
        <v>658</v>
      </c>
      <c r="B580" s="2">
        <v>43810</v>
      </c>
      <c r="C580" s="1" t="s">
        <v>721</v>
      </c>
      <c r="D580" s="1" t="s">
        <v>744</v>
      </c>
      <c r="E580" s="1" t="s">
        <v>733</v>
      </c>
      <c r="F580" s="1" t="s">
        <v>939</v>
      </c>
      <c r="G580" s="1">
        <v>113500</v>
      </c>
      <c r="H580" s="1" t="s">
        <v>990</v>
      </c>
      <c r="I580" s="1" t="s">
        <v>1128</v>
      </c>
      <c r="J580" s="1" t="s">
        <v>9</v>
      </c>
      <c r="K580" s="1" t="s">
        <v>122</v>
      </c>
      <c r="L580" s="1" t="s">
        <v>721</v>
      </c>
      <c r="M580" s="1" t="s">
        <v>737</v>
      </c>
      <c r="N580" s="1">
        <v>12</v>
      </c>
      <c r="O580" s="1" t="s">
        <v>733</v>
      </c>
    </row>
    <row r="581" spans="1:15" x14ac:dyDescent="0.25">
      <c r="A581" s="1" t="s">
        <v>462</v>
      </c>
      <c r="B581" s="2">
        <v>43627</v>
      </c>
      <c r="C581" s="1" t="s">
        <v>721</v>
      </c>
      <c r="D581" s="1" t="s">
        <v>742</v>
      </c>
      <c r="E581" s="1" t="s">
        <v>727</v>
      </c>
      <c r="F581" s="1" t="s">
        <v>939</v>
      </c>
      <c r="G581" s="1">
        <v>111600</v>
      </c>
      <c r="H581" s="1" t="s">
        <v>956</v>
      </c>
      <c r="I581" s="1" t="s">
        <v>1123</v>
      </c>
      <c r="J581" s="1" t="s">
        <v>16</v>
      </c>
      <c r="K581" s="1" t="s">
        <v>122</v>
      </c>
      <c r="L581" s="1" t="s">
        <v>721</v>
      </c>
      <c r="M581" s="1" t="s">
        <v>735</v>
      </c>
      <c r="N581" s="1">
        <v>6</v>
      </c>
      <c r="O581" s="1" t="s">
        <v>727</v>
      </c>
    </row>
    <row r="582" spans="1:15" x14ac:dyDescent="0.25">
      <c r="A582" s="1" t="s">
        <v>523</v>
      </c>
      <c r="B582" s="2">
        <v>43685</v>
      </c>
      <c r="C582" s="1" t="s">
        <v>721</v>
      </c>
      <c r="D582" s="1" t="s">
        <v>743</v>
      </c>
      <c r="E582" s="1" t="s">
        <v>729</v>
      </c>
      <c r="F582" s="1" t="s">
        <v>939</v>
      </c>
      <c r="G582" s="1">
        <v>109800</v>
      </c>
      <c r="H582" s="1" t="s">
        <v>972</v>
      </c>
      <c r="I582" s="1" t="s">
        <v>1123</v>
      </c>
      <c r="J582" s="1" t="s">
        <v>16</v>
      </c>
      <c r="K582" s="1" t="s">
        <v>1139</v>
      </c>
      <c r="L582" s="1" t="s">
        <v>721</v>
      </c>
      <c r="M582" s="1" t="s">
        <v>736</v>
      </c>
      <c r="N582" s="1">
        <v>8</v>
      </c>
      <c r="O582" s="1" t="s">
        <v>729</v>
      </c>
    </row>
    <row r="583" spans="1:15" x14ac:dyDescent="0.25">
      <c r="A583" s="1" t="s">
        <v>574</v>
      </c>
      <c r="B583" s="2">
        <v>43742</v>
      </c>
      <c r="C583" s="1" t="s">
        <v>721</v>
      </c>
      <c r="D583" s="1" t="s">
        <v>744</v>
      </c>
      <c r="E583" s="1" t="s">
        <v>731</v>
      </c>
      <c r="F583" s="1" t="s">
        <v>939</v>
      </c>
      <c r="G583" s="1">
        <v>109800</v>
      </c>
      <c r="H583" s="1" t="s">
        <v>986</v>
      </c>
      <c r="I583" s="1" t="s">
        <v>1123</v>
      </c>
      <c r="J583" s="1" t="s">
        <v>9</v>
      </c>
      <c r="K583" s="1" t="s">
        <v>122</v>
      </c>
      <c r="L583" s="1" t="s">
        <v>721</v>
      </c>
      <c r="M583" s="1" t="s">
        <v>737</v>
      </c>
      <c r="N583" s="1">
        <v>10</v>
      </c>
      <c r="O583" s="1" t="s">
        <v>731</v>
      </c>
    </row>
    <row r="584" spans="1:15" x14ac:dyDescent="0.25">
      <c r="A584" s="1" t="s">
        <v>660</v>
      </c>
      <c r="B584" s="2">
        <v>43818</v>
      </c>
      <c r="C584" s="1" t="s">
        <v>721</v>
      </c>
      <c r="D584" s="1" t="s">
        <v>744</v>
      </c>
      <c r="E584" s="1" t="s">
        <v>733</v>
      </c>
      <c r="F584" s="1" t="s">
        <v>939</v>
      </c>
      <c r="G584" s="1">
        <v>109200</v>
      </c>
      <c r="H584" s="1" t="s">
        <v>995</v>
      </c>
      <c r="I584" s="1" t="s">
        <v>1136</v>
      </c>
      <c r="J584" s="1" t="s">
        <v>9</v>
      </c>
      <c r="K584" s="1" t="s">
        <v>122</v>
      </c>
      <c r="L584" s="1" t="s">
        <v>721</v>
      </c>
      <c r="M584" s="1" t="s">
        <v>737</v>
      </c>
      <c r="N584" s="1">
        <v>12</v>
      </c>
      <c r="O584" s="1" t="s">
        <v>733</v>
      </c>
    </row>
    <row r="585" spans="1:15" x14ac:dyDescent="0.25">
      <c r="A585" s="1" t="s">
        <v>630</v>
      </c>
      <c r="B585" s="2">
        <v>43787</v>
      </c>
      <c r="C585" s="1" t="s">
        <v>721</v>
      </c>
      <c r="D585" s="1" t="s">
        <v>744</v>
      </c>
      <c r="E585" s="1" t="s">
        <v>732</v>
      </c>
      <c r="F585" s="1" t="s">
        <v>939</v>
      </c>
      <c r="G585" s="1">
        <v>105000</v>
      </c>
      <c r="H585" s="1" t="s">
        <v>977</v>
      </c>
      <c r="I585" s="1" t="s">
        <v>1123</v>
      </c>
      <c r="J585" s="1" t="s">
        <v>16</v>
      </c>
      <c r="K585" s="1" t="s">
        <v>1139</v>
      </c>
      <c r="L585" s="1" t="s">
        <v>721</v>
      </c>
      <c r="M585" s="1" t="s">
        <v>737</v>
      </c>
      <c r="N585" s="1">
        <v>11</v>
      </c>
      <c r="O585" s="1" t="s">
        <v>732</v>
      </c>
    </row>
    <row r="586" spans="1:15" x14ac:dyDescent="0.25">
      <c r="A586" s="1" t="s">
        <v>609</v>
      </c>
      <c r="B586" s="2">
        <v>43767</v>
      </c>
      <c r="C586" s="1" t="s">
        <v>721</v>
      </c>
      <c r="D586" s="1" t="s">
        <v>744</v>
      </c>
      <c r="E586" s="1" t="s">
        <v>731</v>
      </c>
      <c r="F586" s="1" t="s">
        <v>939</v>
      </c>
      <c r="G586" s="1">
        <v>99500</v>
      </c>
      <c r="H586" s="1" t="s">
        <v>983</v>
      </c>
      <c r="I586" s="1" t="s">
        <v>1123</v>
      </c>
      <c r="J586" s="1" t="s">
        <v>9</v>
      </c>
      <c r="K586" s="1" t="s">
        <v>122</v>
      </c>
      <c r="L586" s="1" t="s">
        <v>721</v>
      </c>
      <c r="M586" s="1" t="s">
        <v>737</v>
      </c>
      <c r="N586" s="1">
        <v>10</v>
      </c>
      <c r="O586" s="1" t="s">
        <v>731</v>
      </c>
    </row>
    <row r="587" spans="1:15" x14ac:dyDescent="0.25">
      <c r="A587" s="1" t="s">
        <v>401</v>
      </c>
      <c r="B587" s="2">
        <v>43566</v>
      </c>
      <c r="C587" s="1" t="s">
        <v>721</v>
      </c>
      <c r="D587" s="1" t="s">
        <v>742</v>
      </c>
      <c r="E587" s="1" t="s">
        <v>725</v>
      </c>
      <c r="F587" s="1" t="s">
        <v>939</v>
      </c>
      <c r="G587" s="1">
        <v>95400</v>
      </c>
      <c r="H587" s="1" t="s">
        <v>952</v>
      </c>
      <c r="I587" s="1" t="s">
        <v>1123</v>
      </c>
      <c r="J587" s="1" t="s">
        <v>9</v>
      </c>
      <c r="K587" s="1" t="s">
        <v>122</v>
      </c>
      <c r="L587" s="1" t="s">
        <v>721</v>
      </c>
      <c r="M587" s="1" t="s">
        <v>735</v>
      </c>
      <c r="N587" s="1">
        <v>4</v>
      </c>
      <c r="O587" s="1" t="s">
        <v>725</v>
      </c>
    </row>
    <row r="588" spans="1:15" x14ac:dyDescent="0.25">
      <c r="A588" s="1" t="s">
        <v>551</v>
      </c>
      <c r="B588" s="2">
        <v>43714</v>
      </c>
      <c r="C588" s="1" t="s">
        <v>721</v>
      </c>
      <c r="D588" s="1" t="s">
        <v>743</v>
      </c>
      <c r="E588" s="1" t="s">
        <v>730</v>
      </c>
      <c r="F588" s="1" t="s">
        <v>939</v>
      </c>
      <c r="G588" s="1">
        <v>93000</v>
      </c>
      <c r="H588" s="1" t="s">
        <v>976</v>
      </c>
      <c r="I588" s="1" t="s">
        <v>1123</v>
      </c>
      <c r="J588" s="1" t="s">
        <v>9</v>
      </c>
      <c r="K588" s="1" t="s">
        <v>122</v>
      </c>
      <c r="L588" s="1" t="s">
        <v>721</v>
      </c>
      <c r="M588" s="1" t="s">
        <v>736</v>
      </c>
      <c r="N588" s="1">
        <v>9</v>
      </c>
      <c r="O588" s="1" t="s">
        <v>730</v>
      </c>
    </row>
    <row r="589" spans="1:15" x14ac:dyDescent="0.25">
      <c r="A589" s="1" t="s">
        <v>351</v>
      </c>
      <c r="B589" s="2">
        <v>43523</v>
      </c>
      <c r="C589" s="1" t="s">
        <v>721</v>
      </c>
      <c r="D589" s="1" t="s">
        <v>741</v>
      </c>
      <c r="E589" s="1" t="s">
        <v>723</v>
      </c>
      <c r="F589" s="1" t="s">
        <v>939</v>
      </c>
      <c r="G589" s="1">
        <v>90350</v>
      </c>
      <c r="H589" s="1" t="s">
        <v>957</v>
      </c>
      <c r="I589" s="1" t="s">
        <v>1123</v>
      </c>
      <c r="J589" s="1" t="s">
        <v>9</v>
      </c>
      <c r="K589" s="1" t="s">
        <v>122</v>
      </c>
      <c r="L589" s="1" t="s">
        <v>721</v>
      </c>
      <c r="M589" s="1" t="s">
        <v>734</v>
      </c>
      <c r="N589" s="1">
        <v>2</v>
      </c>
      <c r="O589" s="1" t="s">
        <v>723</v>
      </c>
    </row>
    <row r="590" spans="1:15" x14ac:dyDescent="0.25">
      <c r="A590" s="1" t="s">
        <v>352</v>
      </c>
      <c r="B590" s="2">
        <v>43523</v>
      </c>
      <c r="C590" s="1" t="s">
        <v>721</v>
      </c>
      <c r="D590" s="1" t="s">
        <v>741</v>
      </c>
      <c r="E590" s="1" t="s">
        <v>723</v>
      </c>
      <c r="F590" s="1" t="s">
        <v>939</v>
      </c>
      <c r="G590" s="1">
        <v>89550</v>
      </c>
      <c r="H590" s="1" t="s">
        <v>946</v>
      </c>
      <c r="I590" s="1" t="s">
        <v>1123</v>
      </c>
      <c r="J590" s="1" t="s">
        <v>16</v>
      </c>
      <c r="K590" s="1" t="s">
        <v>122</v>
      </c>
      <c r="L590" s="1" t="s">
        <v>721</v>
      </c>
      <c r="M590" s="1" t="s">
        <v>734</v>
      </c>
      <c r="N590" s="1">
        <v>2</v>
      </c>
      <c r="O590" s="1" t="s">
        <v>723</v>
      </c>
    </row>
    <row r="591" spans="1:15" x14ac:dyDescent="0.25">
      <c r="A591" s="1" t="s">
        <v>394</v>
      </c>
      <c r="B591" s="2">
        <v>43564</v>
      </c>
      <c r="C591" s="1" t="s">
        <v>721</v>
      </c>
      <c r="D591" s="1" t="s">
        <v>742</v>
      </c>
      <c r="E591" s="1" t="s">
        <v>725</v>
      </c>
      <c r="F591" s="1" t="s">
        <v>939</v>
      </c>
      <c r="G591" s="1">
        <v>87400</v>
      </c>
      <c r="H591" s="1" t="s">
        <v>962</v>
      </c>
      <c r="I591" s="1" t="s">
        <v>1123</v>
      </c>
      <c r="J591" s="1" t="s">
        <v>9</v>
      </c>
      <c r="K591" s="1" t="s">
        <v>122</v>
      </c>
      <c r="L591" s="1" t="s">
        <v>721</v>
      </c>
      <c r="M591" s="1" t="s">
        <v>735</v>
      </c>
      <c r="N591" s="1">
        <v>4</v>
      </c>
      <c r="O591" s="1" t="s">
        <v>725</v>
      </c>
    </row>
    <row r="592" spans="1:15" x14ac:dyDescent="0.25">
      <c r="A592" s="1" t="s">
        <v>550</v>
      </c>
      <c r="B592" s="2">
        <v>43714</v>
      </c>
      <c r="C592" s="1" t="s">
        <v>721</v>
      </c>
      <c r="D592" s="1" t="s">
        <v>743</v>
      </c>
      <c r="E592" s="1" t="s">
        <v>730</v>
      </c>
      <c r="F592" s="1" t="s">
        <v>939</v>
      </c>
      <c r="G592" s="1">
        <v>86000</v>
      </c>
      <c r="H592" s="1" t="s">
        <v>975</v>
      </c>
      <c r="I592" s="1" t="s">
        <v>1129</v>
      </c>
      <c r="J592" s="1" t="s">
        <v>9</v>
      </c>
      <c r="K592" s="1" t="s">
        <v>122</v>
      </c>
      <c r="L592" s="1" t="s">
        <v>721</v>
      </c>
      <c r="M592" s="1" t="s">
        <v>736</v>
      </c>
      <c r="N592" s="1">
        <v>9</v>
      </c>
      <c r="O592" s="1" t="s">
        <v>730</v>
      </c>
    </row>
    <row r="593" spans="1:15" x14ac:dyDescent="0.25">
      <c r="A593" s="1" t="s">
        <v>458</v>
      </c>
      <c r="B593" s="2">
        <v>43622</v>
      </c>
      <c r="C593" s="1" t="s">
        <v>721</v>
      </c>
      <c r="D593" s="1" t="s">
        <v>742</v>
      </c>
      <c r="E593" s="1" t="s">
        <v>727</v>
      </c>
      <c r="F593" s="1" t="s">
        <v>939</v>
      </c>
      <c r="G593" s="1">
        <v>84750</v>
      </c>
      <c r="H593" s="1" t="s">
        <v>966</v>
      </c>
      <c r="I593" s="1" t="s">
        <v>1123</v>
      </c>
      <c r="J593" s="1" t="s">
        <v>16</v>
      </c>
      <c r="K593" s="1" t="s">
        <v>122</v>
      </c>
      <c r="L593" s="1" t="s">
        <v>721</v>
      </c>
      <c r="M593" s="1" t="s">
        <v>735</v>
      </c>
      <c r="N593" s="1">
        <v>6</v>
      </c>
      <c r="O593" s="1" t="s">
        <v>727</v>
      </c>
    </row>
    <row r="594" spans="1:15" x14ac:dyDescent="0.25">
      <c r="A594" s="1" t="s">
        <v>666</v>
      </c>
      <c r="B594" s="2">
        <v>43812</v>
      </c>
      <c r="C594" s="1" t="s">
        <v>721</v>
      </c>
      <c r="D594" s="1" t="s">
        <v>744</v>
      </c>
      <c r="E594" s="1" t="s">
        <v>733</v>
      </c>
      <c r="F594" s="1" t="s">
        <v>939</v>
      </c>
      <c r="G594" s="1">
        <v>84750</v>
      </c>
      <c r="H594" s="1" t="s">
        <v>958</v>
      </c>
      <c r="I594" s="1" t="s">
        <v>1112</v>
      </c>
      <c r="J594" s="1" t="s">
        <v>16</v>
      </c>
      <c r="K594" s="1" t="s">
        <v>1138</v>
      </c>
      <c r="L594" s="1" t="s">
        <v>721</v>
      </c>
      <c r="M594" s="1" t="s">
        <v>737</v>
      </c>
      <c r="N594" s="1">
        <v>12</v>
      </c>
      <c r="O594" s="1" t="s">
        <v>733</v>
      </c>
    </row>
    <row r="595" spans="1:15" x14ac:dyDescent="0.25">
      <c r="A595" s="1" t="s">
        <v>443</v>
      </c>
      <c r="B595" s="2">
        <v>43600</v>
      </c>
      <c r="C595" s="1" t="s">
        <v>721</v>
      </c>
      <c r="D595" s="1" t="s">
        <v>742</v>
      </c>
      <c r="E595" s="1" t="s">
        <v>726</v>
      </c>
      <c r="F595" s="1" t="s">
        <v>939</v>
      </c>
      <c r="G595" s="1">
        <v>81750</v>
      </c>
      <c r="H595" s="1" t="s">
        <v>958</v>
      </c>
      <c r="I595" s="1" t="s">
        <v>1125</v>
      </c>
      <c r="J595" s="1" t="s">
        <v>16</v>
      </c>
      <c r="K595" s="1" t="s">
        <v>122</v>
      </c>
      <c r="L595" s="1" t="s">
        <v>721</v>
      </c>
      <c r="M595" s="1" t="s">
        <v>735</v>
      </c>
      <c r="N595" s="1">
        <v>5</v>
      </c>
      <c r="O595" s="1" t="s">
        <v>726</v>
      </c>
    </row>
    <row r="596" spans="1:15" x14ac:dyDescent="0.25">
      <c r="A596" s="1" t="s">
        <v>386</v>
      </c>
      <c r="B596" s="2">
        <v>43560</v>
      </c>
      <c r="C596" s="1" t="s">
        <v>721</v>
      </c>
      <c r="D596" s="1" t="s">
        <v>742</v>
      </c>
      <c r="E596" s="1" t="s">
        <v>725</v>
      </c>
      <c r="F596" s="1" t="s">
        <v>939</v>
      </c>
      <c r="G596" s="1">
        <v>80000</v>
      </c>
      <c r="H596" s="1" t="s">
        <v>951</v>
      </c>
      <c r="I596" s="1" t="s">
        <v>1123</v>
      </c>
      <c r="J596" s="1" t="s">
        <v>9</v>
      </c>
      <c r="K596" s="1" t="s">
        <v>122</v>
      </c>
      <c r="L596" s="1" t="s">
        <v>721</v>
      </c>
      <c r="M596" s="1" t="s">
        <v>735</v>
      </c>
      <c r="N596" s="1">
        <v>4</v>
      </c>
      <c r="O596" s="1" t="s">
        <v>725</v>
      </c>
    </row>
    <row r="597" spans="1:15" x14ac:dyDescent="0.25">
      <c r="A597" s="1" t="s">
        <v>566</v>
      </c>
      <c r="B597" s="2">
        <v>43727</v>
      </c>
      <c r="C597" s="1" t="s">
        <v>721</v>
      </c>
      <c r="D597" s="1" t="s">
        <v>743</v>
      </c>
      <c r="E597" s="1" t="s">
        <v>730</v>
      </c>
      <c r="F597" s="1" t="s">
        <v>939</v>
      </c>
      <c r="G597" s="1">
        <v>77250</v>
      </c>
      <c r="H597" s="1" t="s">
        <v>979</v>
      </c>
      <c r="I597" s="1" t="s">
        <v>1130</v>
      </c>
      <c r="J597" s="1" t="s">
        <v>9</v>
      </c>
      <c r="K597" s="1" t="s">
        <v>122</v>
      </c>
      <c r="L597" s="1" t="s">
        <v>721</v>
      </c>
      <c r="M597" s="1" t="s">
        <v>736</v>
      </c>
      <c r="N597" s="1">
        <v>9</v>
      </c>
      <c r="O597" s="1" t="s">
        <v>730</v>
      </c>
    </row>
    <row r="598" spans="1:15" x14ac:dyDescent="0.25">
      <c r="A598" s="1" t="s">
        <v>451</v>
      </c>
      <c r="B598" s="2">
        <v>43607</v>
      </c>
      <c r="C598" s="1" t="s">
        <v>721</v>
      </c>
      <c r="D598" s="1" t="s">
        <v>742</v>
      </c>
      <c r="E598" s="1" t="s">
        <v>726</v>
      </c>
      <c r="F598" s="1" t="s">
        <v>939</v>
      </c>
      <c r="G598" s="1">
        <v>75200</v>
      </c>
      <c r="H598" s="1" t="s">
        <v>967</v>
      </c>
      <c r="I598" s="1" t="s">
        <v>1123</v>
      </c>
      <c r="J598" s="1" t="s">
        <v>9</v>
      </c>
      <c r="K598" s="1" t="s">
        <v>122</v>
      </c>
      <c r="L598" s="1" t="s">
        <v>721</v>
      </c>
      <c r="M598" s="1" t="s">
        <v>735</v>
      </c>
      <c r="N598" s="1">
        <v>5</v>
      </c>
      <c r="O598" s="1" t="s">
        <v>726</v>
      </c>
    </row>
    <row r="599" spans="1:15" x14ac:dyDescent="0.25">
      <c r="A599" s="1" t="s">
        <v>367</v>
      </c>
      <c r="B599" s="2">
        <v>43537</v>
      </c>
      <c r="C599" s="1" t="s">
        <v>721</v>
      </c>
      <c r="D599" s="1" t="s">
        <v>741</v>
      </c>
      <c r="E599" s="1" t="s">
        <v>724</v>
      </c>
      <c r="F599" s="1" t="s">
        <v>939</v>
      </c>
      <c r="G599" s="1">
        <v>72844</v>
      </c>
      <c r="H599" s="1" t="s">
        <v>960</v>
      </c>
      <c r="I599" s="1" t="s">
        <v>1123</v>
      </c>
      <c r="J599" s="1" t="s">
        <v>9</v>
      </c>
      <c r="K599" s="1" t="s">
        <v>122</v>
      </c>
      <c r="L599" s="1" t="s">
        <v>721</v>
      </c>
      <c r="M599" s="1" t="s">
        <v>734</v>
      </c>
      <c r="N599" s="1">
        <v>3</v>
      </c>
      <c r="O599" s="1" t="s">
        <v>724</v>
      </c>
    </row>
    <row r="600" spans="1:15" x14ac:dyDescent="0.25">
      <c r="A600" s="1" t="s">
        <v>377</v>
      </c>
      <c r="B600" s="2">
        <v>43546</v>
      </c>
      <c r="C600" s="1" t="s">
        <v>721</v>
      </c>
      <c r="D600" s="1" t="s">
        <v>741</v>
      </c>
      <c r="E600" s="1" t="s">
        <v>724</v>
      </c>
      <c r="F600" s="1" t="s">
        <v>939</v>
      </c>
      <c r="G600" s="1">
        <v>71000</v>
      </c>
      <c r="H600" s="1" t="s">
        <v>961</v>
      </c>
      <c r="I600" s="1" t="s">
        <v>1126</v>
      </c>
      <c r="J600" s="1" t="s">
        <v>9</v>
      </c>
      <c r="K600" s="1" t="s">
        <v>1138</v>
      </c>
      <c r="L600" s="1" t="s">
        <v>721</v>
      </c>
      <c r="M600" s="1" t="s">
        <v>734</v>
      </c>
      <c r="N600" s="1">
        <v>3</v>
      </c>
      <c r="O600" s="1" t="s">
        <v>724</v>
      </c>
    </row>
    <row r="601" spans="1:15" x14ac:dyDescent="0.25">
      <c r="A601" s="1" t="s">
        <v>549</v>
      </c>
      <c r="B601" s="2">
        <v>43713</v>
      </c>
      <c r="C601" s="1" t="s">
        <v>721</v>
      </c>
      <c r="D601" s="1" t="s">
        <v>743</v>
      </c>
      <c r="E601" s="1" t="s">
        <v>730</v>
      </c>
      <c r="F601" s="1" t="s">
        <v>939</v>
      </c>
      <c r="G601" s="1">
        <v>70600</v>
      </c>
      <c r="H601" s="1" t="s">
        <v>945</v>
      </c>
      <c r="I601" s="1" t="s">
        <v>1123</v>
      </c>
      <c r="J601" s="1" t="s">
        <v>16</v>
      </c>
      <c r="K601" s="1" t="s">
        <v>122</v>
      </c>
      <c r="L601" s="1" t="s">
        <v>721</v>
      </c>
      <c r="M601" s="1" t="s">
        <v>736</v>
      </c>
      <c r="N601" s="1">
        <v>9</v>
      </c>
      <c r="O601" s="1" t="s">
        <v>730</v>
      </c>
    </row>
    <row r="602" spans="1:15" x14ac:dyDescent="0.25">
      <c r="A602" s="1" t="s">
        <v>448</v>
      </c>
      <c r="B602" s="2">
        <v>43607</v>
      </c>
      <c r="C602" s="1" t="s">
        <v>721</v>
      </c>
      <c r="D602" s="1" t="s">
        <v>742</v>
      </c>
      <c r="E602" s="1" t="s">
        <v>726</v>
      </c>
      <c r="F602" s="1" t="s">
        <v>939</v>
      </c>
      <c r="G602" s="1">
        <v>70250</v>
      </c>
      <c r="H602" s="1" t="s">
        <v>945</v>
      </c>
      <c r="I602" s="1" t="s">
        <v>1123</v>
      </c>
      <c r="J602" s="1" t="s">
        <v>16</v>
      </c>
      <c r="K602" s="1" t="s">
        <v>31</v>
      </c>
      <c r="L602" s="1" t="s">
        <v>721</v>
      </c>
      <c r="M602" s="1" t="s">
        <v>735</v>
      </c>
      <c r="N602" s="1">
        <v>5</v>
      </c>
      <c r="O602" s="1" t="s">
        <v>726</v>
      </c>
    </row>
    <row r="603" spans="1:15" x14ac:dyDescent="0.25">
      <c r="A603" s="1" t="s">
        <v>585</v>
      </c>
      <c r="B603" s="2">
        <v>43753</v>
      </c>
      <c r="C603" s="1" t="s">
        <v>721</v>
      </c>
      <c r="D603" s="1" t="s">
        <v>744</v>
      </c>
      <c r="E603" s="1" t="s">
        <v>731</v>
      </c>
      <c r="F603" s="1" t="s">
        <v>939</v>
      </c>
      <c r="G603" s="1">
        <v>68750</v>
      </c>
      <c r="H603" s="1" t="s">
        <v>980</v>
      </c>
      <c r="I603" s="1" t="s">
        <v>1130</v>
      </c>
      <c r="J603" s="1" t="s">
        <v>16</v>
      </c>
      <c r="K603" s="1" t="s">
        <v>122</v>
      </c>
      <c r="L603" s="1" t="s">
        <v>721</v>
      </c>
      <c r="M603" s="1" t="s">
        <v>737</v>
      </c>
      <c r="N603" s="1">
        <v>10</v>
      </c>
      <c r="O603" s="1" t="s">
        <v>731</v>
      </c>
    </row>
    <row r="604" spans="1:15" x14ac:dyDescent="0.25">
      <c r="A604" s="1" t="s">
        <v>592</v>
      </c>
      <c r="B604" s="2">
        <v>43755</v>
      </c>
      <c r="C604" s="1" t="s">
        <v>721</v>
      </c>
      <c r="D604" s="1" t="s">
        <v>744</v>
      </c>
      <c r="E604" s="1" t="s">
        <v>731</v>
      </c>
      <c r="F604" s="1" t="s">
        <v>939</v>
      </c>
      <c r="G604" s="1">
        <v>68750</v>
      </c>
      <c r="H604" s="1" t="s">
        <v>952</v>
      </c>
      <c r="I604" s="1" t="s">
        <v>1123</v>
      </c>
      <c r="J604" s="1" t="s">
        <v>9</v>
      </c>
      <c r="K604" s="1" t="s">
        <v>122</v>
      </c>
      <c r="L604" s="1" t="s">
        <v>721</v>
      </c>
      <c r="M604" s="1" t="s">
        <v>737</v>
      </c>
      <c r="N604" s="1">
        <v>10</v>
      </c>
      <c r="O604" s="1" t="s">
        <v>731</v>
      </c>
    </row>
    <row r="605" spans="1:15" x14ac:dyDescent="0.25">
      <c r="A605" s="1" t="s">
        <v>602</v>
      </c>
      <c r="B605" s="2">
        <v>43761</v>
      </c>
      <c r="C605" s="1" t="s">
        <v>721</v>
      </c>
      <c r="D605" s="1" t="s">
        <v>744</v>
      </c>
      <c r="E605" s="1" t="s">
        <v>731</v>
      </c>
      <c r="F605" s="1" t="s">
        <v>939</v>
      </c>
      <c r="G605" s="1">
        <v>62000</v>
      </c>
      <c r="H605" s="1" t="s">
        <v>982</v>
      </c>
      <c r="I605" s="1" t="s">
        <v>1123</v>
      </c>
      <c r="J605" s="1" t="s">
        <v>9</v>
      </c>
      <c r="K605" s="1" t="s">
        <v>122</v>
      </c>
      <c r="L605" s="1" t="s">
        <v>721</v>
      </c>
      <c r="M605" s="1" t="s">
        <v>737</v>
      </c>
      <c r="N605" s="1">
        <v>10</v>
      </c>
      <c r="O605" s="1" t="s">
        <v>731</v>
      </c>
    </row>
    <row r="606" spans="1:15" x14ac:dyDescent="0.25">
      <c r="A606" s="1" t="s">
        <v>400</v>
      </c>
      <c r="B606" s="2">
        <v>43566</v>
      </c>
      <c r="C606" s="1" t="s">
        <v>721</v>
      </c>
      <c r="D606" s="1" t="s">
        <v>742</v>
      </c>
      <c r="E606" s="1" t="s">
        <v>725</v>
      </c>
      <c r="F606" s="1" t="s">
        <v>939</v>
      </c>
      <c r="G606" s="1">
        <v>57150</v>
      </c>
      <c r="H606" s="1" t="s">
        <v>963</v>
      </c>
      <c r="I606" s="1" t="s">
        <v>1123</v>
      </c>
      <c r="J606" s="1" t="s">
        <v>9</v>
      </c>
      <c r="K606" s="1" t="s">
        <v>122</v>
      </c>
      <c r="L606" s="1" t="s">
        <v>721</v>
      </c>
      <c r="M606" s="1" t="s">
        <v>735</v>
      </c>
      <c r="N606" s="1">
        <v>4</v>
      </c>
      <c r="O606" s="1" t="s">
        <v>725</v>
      </c>
    </row>
    <row r="607" spans="1:15" x14ac:dyDescent="0.25">
      <c r="A607" s="1" t="s">
        <v>674</v>
      </c>
      <c r="B607" s="2">
        <v>43818</v>
      </c>
      <c r="C607" s="1" t="s">
        <v>721</v>
      </c>
      <c r="D607" s="1" t="s">
        <v>744</v>
      </c>
      <c r="E607" s="1" t="s">
        <v>733</v>
      </c>
      <c r="F607" s="1" t="s">
        <v>939</v>
      </c>
      <c r="G607" s="1">
        <v>57000</v>
      </c>
      <c r="H607" s="1" t="s">
        <v>997</v>
      </c>
      <c r="I607" s="1" t="s">
        <v>1123</v>
      </c>
      <c r="J607" s="1" t="s">
        <v>9</v>
      </c>
      <c r="K607" s="1" t="s">
        <v>122</v>
      </c>
      <c r="L607" s="1" t="s">
        <v>721</v>
      </c>
      <c r="M607" s="1" t="s">
        <v>737</v>
      </c>
      <c r="N607" s="1">
        <v>12</v>
      </c>
      <c r="O607" s="1" t="s">
        <v>733</v>
      </c>
    </row>
    <row r="608" spans="1:15" x14ac:dyDescent="0.25">
      <c r="A608" s="1" t="s">
        <v>573</v>
      </c>
      <c r="B608" s="2">
        <v>43738</v>
      </c>
      <c r="C608" s="1" t="s">
        <v>721</v>
      </c>
      <c r="D608" s="1" t="s">
        <v>743</v>
      </c>
      <c r="E608" s="1" t="s">
        <v>730</v>
      </c>
      <c r="F608" s="1" t="s">
        <v>939</v>
      </c>
      <c r="G608" s="1">
        <v>53332.5</v>
      </c>
      <c r="H608" s="1" t="s">
        <v>981</v>
      </c>
      <c r="I608" s="1" t="s">
        <v>1131</v>
      </c>
      <c r="J608" s="1" t="s">
        <v>9</v>
      </c>
      <c r="K608" s="1" t="s">
        <v>122</v>
      </c>
      <c r="L608" s="1" t="s">
        <v>721</v>
      </c>
      <c r="M608" s="1" t="s">
        <v>736</v>
      </c>
      <c r="N608" s="1">
        <v>9</v>
      </c>
      <c r="O608" s="1" t="s">
        <v>730</v>
      </c>
    </row>
    <row r="609" spans="1:15" x14ac:dyDescent="0.25">
      <c r="A609" s="1" t="s">
        <v>620</v>
      </c>
      <c r="B609" s="2">
        <v>43782</v>
      </c>
      <c r="C609" s="1" t="s">
        <v>721</v>
      </c>
      <c r="D609" s="1" t="s">
        <v>744</v>
      </c>
      <c r="E609" s="1" t="s">
        <v>732</v>
      </c>
      <c r="F609" s="1" t="s">
        <v>939</v>
      </c>
      <c r="G609" s="1">
        <v>53290</v>
      </c>
      <c r="H609" s="1" t="s">
        <v>968</v>
      </c>
      <c r="I609" s="1" t="s">
        <v>1128</v>
      </c>
      <c r="J609" s="1" t="s">
        <v>16</v>
      </c>
      <c r="K609" s="1" t="s">
        <v>1138</v>
      </c>
      <c r="L609" s="1" t="s">
        <v>721</v>
      </c>
      <c r="M609" s="1" t="s">
        <v>737</v>
      </c>
      <c r="N609" s="1">
        <v>11</v>
      </c>
      <c r="O609" s="1" t="s">
        <v>732</v>
      </c>
    </row>
    <row r="610" spans="1:15" x14ac:dyDescent="0.25">
      <c r="A610" s="1" t="s">
        <v>618</v>
      </c>
      <c r="B610" s="2">
        <v>43774</v>
      </c>
      <c r="C610" s="1" t="s">
        <v>721</v>
      </c>
      <c r="D610" s="1" t="s">
        <v>744</v>
      </c>
      <c r="E610" s="1" t="s">
        <v>732</v>
      </c>
      <c r="F610" s="1" t="s">
        <v>939</v>
      </c>
      <c r="G610" s="1">
        <v>53190</v>
      </c>
      <c r="H610" s="1" t="s">
        <v>985</v>
      </c>
      <c r="I610" s="1" t="s">
        <v>1123</v>
      </c>
      <c r="J610" s="1" t="s">
        <v>9</v>
      </c>
      <c r="K610" s="1" t="s">
        <v>122</v>
      </c>
      <c r="L610" s="1" t="s">
        <v>721</v>
      </c>
      <c r="M610" s="1" t="s">
        <v>737</v>
      </c>
      <c r="N610" s="1">
        <v>11</v>
      </c>
      <c r="O610" s="1" t="s">
        <v>732</v>
      </c>
    </row>
    <row r="611" spans="1:15" x14ac:dyDescent="0.25">
      <c r="A611" s="1" t="s">
        <v>610</v>
      </c>
      <c r="B611" s="2">
        <v>43768</v>
      </c>
      <c r="C611" s="1" t="s">
        <v>721</v>
      </c>
      <c r="D611" s="1" t="s">
        <v>744</v>
      </c>
      <c r="E611" s="1" t="s">
        <v>731</v>
      </c>
      <c r="F611" s="1" t="s">
        <v>939</v>
      </c>
      <c r="G611" s="1">
        <v>52400</v>
      </c>
      <c r="H611" s="1" t="s">
        <v>947</v>
      </c>
      <c r="I611" s="1" t="s">
        <v>1123</v>
      </c>
      <c r="J611" s="1" t="s">
        <v>16</v>
      </c>
      <c r="K611" s="1" t="s">
        <v>122</v>
      </c>
      <c r="L611" s="1" t="s">
        <v>721</v>
      </c>
      <c r="M611" s="1" t="s">
        <v>737</v>
      </c>
      <c r="N611" s="1">
        <v>10</v>
      </c>
      <c r="O611" s="1" t="s">
        <v>731</v>
      </c>
    </row>
    <row r="612" spans="1:15" x14ac:dyDescent="0.25">
      <c r="A612" s="1" t="s">
        <v>567</v>
      </c>
      <c r="B612" s="2">
        <v>43727</v>
      </c>
      <c r="C612" s="1" t="s">
        <v>721</v>
      </c>
      <c r="D612" s="1" t="s">
        <v>743</v>
      </c>
      <c r="E612" s="1" t="s">
        <v>730</v>
      </c>
      <c r="F612" s="1" t="s">
        <v>939</v>
      </c>
      <c r="G612" s="1">
        <v>50250</v>
      </c>
      <c r="H612" s="1" t="s">
        <v>980</v>
      </c>
      <c r="I612" s="1" t="s">
        <v>1130</v>
      </c>
      <c r="J612" s="1" t="s">
        <v>9</v>
      </c>
      <c r="K612" s="1" t="s">
        <v>122</v>
      </c>
      <c r="L612" s="1" t="s">
        <v>721</v>
      </c>
      <c r="M612" s="1" t="s">
        <v>736</v>
      </c>
      <c r="N612" s="1">
        <v>9</v>
      </c>
      <c r="O612" s="1" t="s">
        <v>730</v>
      </c>
    </row>
    <row r="613" spans="1:15" x14ac:dyDescent="0.25">
      <c r="A613" s="1" t="s">
        <v>676</v>
      </c>
      <c r="B613" s="2">
        <v>43808</v>
      </c>
      <c r="C613" s="1" t="s">
        <v>721</v>
      </c>
      <c r="D613" s="1" t="s">
        <v>744</v>
      </c>
      <c r="E613" s="1" t="s">
        <v>733</v>
      </c>
      <c r="F613" s="1" t="s">
        <v>939</v>
      </c>
      <c r="G613" s="1">
        <v>47600</v>
      </c>
      <c r="H613" s="1" t="s">
        <v>958</v>
      </c>
      <c r="I613" s="1" t="s">
        <v>1112</v>
      </c>
      <c r="J613" s="1" t="s">
        <v>16</v>
      </c>
      <c r="K613" s="1" t="s">
        <v>122</v>
      </c>
      <c r="L613" s="1" t="s">
        <v>721</v>
      </c>
      <c r="M613" s="1" t="s">
        <v>737</v>
      </c>
      <c r="N613" s="1">
        <v>12</v>
      </c>
      <c r="O613" s="1" t="s">
        <v>733</v>
      </c>
    </row>
    <row r="614" spans="1:15" x14ac:dyDescent="0.25">
      <c r="A614" s="1" t="s">
        <v>405</v>
      </c>
      <c r="B614" s="2">
        <v>43570</v>
      </c>
      <c r="C614" s="1" t="s">
        <v>721</v>
      </c>
      <c r="D614" s="1" t="s">
        <v>742</v>
      </c>
      <c r="E614" s="1" t="s">
        <v>725</v>
      </c>
      <c r="F614" s="1" t="s">
        <v>939</v>
      </c>
      <c r="G614" s="1">
        <v>45250</v>
      </c>
      <c r="H614" s="1" t="s">
        <v>964</v>
      </c>
      <c r="I614" s="1" t="s">
        <v>1127</v>
      </c>
      <c r="J614" s="1" t="s">
        <v>9</v>
      </c>
      <c r="K614" s="1" t="s">
        <v>122</v>
      </c>
      <c r="L614" s="1" t="s">
        <v>721</v>
      </c>
      <c r="M614" s="1" t="s">
        <v>735</v>
      </c>
      <c r="N614" s="1">
        <v>4</v>
      </c>
      <c r="O614" s="1" t="s">
        <v>725</v>
      </c>
    </row>
    <row r="615" spans="1:15" x14ac:dyDescent="0.25">
      <c r="A615" s="1" t="s">
        <v>561</v>
      </c>
      <c r="B615" s="2">
        <v>43721</v>
      </c>
      <c r="C615" s="1" t="s">
        <v>721</v>
      </c>
      <c r="D615" s="1" t="s">
        <v>743</v>
      </c>
      <c r="E615" s="1" t="s">
        <v>730</v>
      </c>
      <c r="F615" s="1" t="s">
        <v>939</v>
      </c>
      <c r="G615" s="1">
        <v>45000</v>
      </c>
      <c r="H615" s="1" t="s">
        <v>968</v>
      </c>
      <c r="I615" s="1" t="s">
        <v>1128</v>
      </c>
      <c r="J615" s="1" t="s">
        <v>9</v>
      </c>
      <c r="K615" s="1" t="s">
        <v>122</v>
      </c>
      <c r="L615" s="1" t="s">
        <v>721</v>
      </c>
      <c r="M615" s="1" t="s">
        <v>736</v>
      </c>
      <c r="N615" s="1">
        <v>9</v>
      </c>
      <c r="O615" s="1" t="s">
        <v>730</v>
      </c>
    </row>
    <row r="616" spans="1:15" x14ac:dyDescent="0.25">
      <c r="A616" s="1" t="s">
        <v>641</v>
      </c>
      <c r="B616" s="2">
        <v>43797</v>
      </c>
      <c r="C616" s="1" t="s">
        <v>721</v>
      </c>
      <c r="D616" s="1" t="s">
        <v>744</v>
      </c>
      <c r="E616" s="1" t="s">
        <v>732</v>
      </c>
      <c r="F616" s="1" t="s">
        <v>939</v>
      </c>
      <c r="G616" s="1">
        <v>43750</v>
      </c>
      <c r="H616" s="1" t="s">
        <v>988</v>
      </c>
      <c r="I616" s="1" t="s">
        <v>1123</v>
      </c>
      <c r="J616" s="1" t="s">
        <v>9</v>
      </c>
      <c r="K616" s="1" t="s">
        <v>122</v>
      </c>
      <c r="L616" s="1" t="s">
        <v>721</v>
      </c>
      <c r="M616" s="1" t="s">
        <v>737</v>
      </c>
      <c r="N616" s="1">
        <v>11</v>
      </c>
      <c r="O616" s="1" t="s">
        <v>732</v>
      </c>
    </row>
    <row r="617" spans="1:15" x14ac:dyDescent="0.25">
      <c r="A617" s="1" t="s">
        <v>639</v>
      </c>
      <c r="B617" s="2">
        <v>43797</v>
      </c>
      <c r="C617" s="1" t="s">
        <v>721</v>
      </c>
      <c r="D617" s="1" t="s">
        <v>744</v>
      </c>
      <c r="E617" s="1" t="s">
        <v>732</v>
      </c>
      <c r="F617" s="1" t="s">
        <v>939</v>
      </c>
      <c r="G617" s="1">
        <v>40350</v>
      </c>
      <c r="H617" s="1" t="s">
        <v>987</v>
      </c>
      <c r="I617" s="1" t="s">
        <v>1123</v>
      </c>
      <c r="J617" s="1" t="s">
        <v>9</v>
      </c>
      <c r="K617" s="1" t="s">
        <v>31</v>
      </c>
      <c r="L617" s="1" t="s">
        <v>721</v>
      </c>
      <c r="M617" s="1" t="s">
        <v>737</v>
      </c>
      <c r="N617" s="1">
        <v>11</v>
      </c>
      <c r="O617" s="1" t="s">
        <v>732</v>
      </c>
    </row>
    <row r="618" spans="1:15" x14ac:dyDescent="0.25">
      <c r="A618" s="1" t="s">
        <v>613</v>
      </c>
      <c r="B618" s="2">
        <v>43770</v>
      </c>
      <c r="C618" s="1" t="s">
        <v>721</v>
      </c>
      <c r="D618" s="1" t="s">
        <v>744</v>
      </c>
      <c r="E618" s="1" t="s">
        <v>732</v>
      </c>
      <c r="F618" s="1" t="s">
        <v>939</v>
      </c>
      <c r="G618" s="1">
        <v>40250</v>
      </c>
      <c r="H618" s="1" t="s">
        <v>984</v>
      </c>
      <c r="I618" s="1" t="s">
        <v>1133</v>
      </c>
      <c r="J618" s="1" t="s">
        <v>9</v>
      </c>
      <c r="K618" s="1" t="s">
        <v>122</v>
      </c>
      <c r="L618" s="1" t="s">
        <v>721</v>
      </c>
      <c r="M618" s="1" t="s">
        <v>737</v>
      </c>
      <c r="N618" s="1">
        <v>11</v>
      </c>
      <c r="O618" s="1" t="s">
        <v>732</v>
      </c>
    </row>
    <row r="619" spans="1:15" x14ac:dyDescent="0.25">
      <c r="A619" s="1" t="s">
        <v>643</v>
      </c>
      <c r="B619" s="2">
        <v>43798</v>
      </c>
      <c r="C619" s="1" t="s">
        <v>721</v>
      </c>
      <c r="D619" s="1" t="s">
        <v>744</v>
      </c>
      <c r="E619" s="1" t="s">
        <v>732</v>
      </c>
      <c r="F619" s="1" t="s">
        <v>939</v>
      </c>
      <c r="G619" s="1">
        <v>36750</v>
      </c>
      <c r="H619" s="1" t="s">
        <v>859</v>
      </c>
      <c r="I619" s="1" t="s">
        <v>1106</v>
      </c>
      <c r="J619" s="1" t="s">
        <v>16</v>
      </c>
      <c r="K619" s="1" t="s">
        <v>1138</v>
      </c>
      <c r="L619" s="1" t="s">
        <v>721</v>
      </c>
      <c r="M619" s="1" t="s">
        <v>737</v>
      </c>
      <c r="N619" s="1">
        <v>11</v>
      </c>
      <c r="O619" s="1" t="s">
        <v>732</v>
      </c>
    </row>
    <row r="620" spans="1:15" x14ac:dyDescent="0.25">
      <c r="A620" s="1" t="s">
        <v>565</v>
      </c>
      <c r="B620" s="2">
        <v>43725</v>
      </c>
      <c r="C620" s="1" t="s">
        <v>721</v>
      </c>
      <c r="D620" s="1" t="s">
        <v>743</v>
      </c>
      <c r="E620" s="1" t="s">
        <v>730</v>
      </c>
      <c r="F620" s="1" t="s">
        <v>939</v>
      </c>
      <c r="G620" s="1">
        <v>29000</v>
      </c>
      <c r="H620" s="1" t="s">
        <v>978</v>
      </c>
      <c r="I620" s="1" t="s">
        <v>1128</v>
      </c>
      <c r="J620" s="1" t="s">
        <v>9</v>
      </c>
      <c r="K620" s="1" t="s">
        <v>122</v>
      </c>
      <c r="L620" s="1" t="s">
        <v>721</v>
      </c>
      <c r="M620" s="1" t="s">
        <v>736</v>
      </c>
      <c r="N620" s="1">
        <v>9</v>
      </c>
      <c r="O620" s="1" t="s">
        <v>730</v>
      </c>
    </row>
    <row r="621" spans="1:15" x14ac:dyDescent="0.25">
      <c r="A621" s="1" t="s">
        <v>548</v>
      </c>
      <c r="B621" s="2">
        <v>43712</v>
      </c>
      <c r="C621" s="1" t="s">
        <v>721</v>
      </c>
      <c r="D621" s="1" t="s">
        <v>743</v>
      </c>
      <c r="E621" s="1" t="s">
        <v>730</v>
      </c>
      <c r="F621" s="1" t="s">
        <v>939</v>
      </c>
      <c r="G621" s="1">
        <v>26130</v>
      </c>
      <c r="H621" s="1" t="s">
        <v>952</v>
      </c>
      <c r="I621" s="1" t="s">
        <v>1123</v>
      </c>
      <c r="J621" s="1" t="s">
        <v>16</v>
      </c>
      <c r="K621" s="1" t="s">
        <v>1138</v>
      </c>
      <c r="L621" s="1" t="s">
        <v>721</v>
      </c>
      <c r="M621" s="1" t="s">
        <v>736</v>
      </c>
      <c r="N621" s="1">
        <v>9</v>
      </c>
      <c r="O621" s="1" t="s">
        <v>730</v>
      </c>
    </row>
    <row r="622" spans="1:15" x14ac:dyDescent="0.25">
      <c r="A622" s="1" t="s">
        <v>148</v>
      </c>
      <c r="B622" s="2">
        <v>43286</v>
      </c>
      <c r="C622" s="1" t="s">
        <v>720</v>
      </c>
      <c r="D622" s="1" t="s">
        <v>743</v>
      </c>
      <c r="E622" s="1" t="s">
        <v>728</v>
      </c>
      <c r="F622" s="1" t="s">
        <v>939</v>
      </c>
      <c r="G622" s="1">
        <v>353000</v>
      </c>
      <c r="H622" s="1" t="s">
        <v>1010</v>
      </c>
      <c r="I622" s="1" t="s">
        <v>12</v>
      </c>
      <c r="J622" s="1" t="s">
        <v>16</v>
      </c>
      <c r="K622" s="1" t="s">
        <v>122</v>
      </c>
      <c r="L622" s="1" t="s">
        <v>720</v>
      </c>
      <c r="M622" s="1" t="s">
        <v>736</v>
      </c>
      <c r="N622" s="1">
        <v>7</v>
      </c>
      <c r="O622" s="1" t="s">
        <v>728</v>
      </c>
    </row>
    <row r="623" spans="1:15" x14ac:dyDescent="0.25">
      <c r="A623" s="1" t="s">
        <v>178</v>
      </c>
      <c r="B623" s="2">
        <v>43326</v>
      </c>
      <c r="C623" s="1" t="s">
        <v>720</v>
      </c>
      <c r="D623" s="1" t="s">
        <v>743</v>
      </c>
      <c r="E623" s="1" t="s">
        <v>729</v>
      </c>
      <c r="F623" s="1" t="s">
        <v>939</v>
      </c>
      <c r="G623" s="1">
        <v>353000</v>
      </c>
      <c r="H623" s="1" t="s">
        <v>1014</v>
      </c>
      <c r="I623" s="1" t="s">
        <v>12</v>
      </c>
      <c r="J623" s="1" t="s">
        <v>16</v>
      </c>
      <c r="K623" s="1" t="s">
        <v>122</v>
      </c>
      <c r="L623" s="1" t="s">
        <v>720</v>
      </c>
      <c r="M623" s="1" t="s">
        <v>736</v>
      </c>
      <c r="N623" s="1">
        <v>8</v>
      </c>
      <c r="O623" s="1" t="s">
        <v>729</v>
      </c>
    </row>
    <row r="624" spans="1:15" x14ac:dyDescent="0.25">
      <c r="A624" s="1" t="s">
        <v>82</v>
      </c>
      <c r="B624" s="2">
        <v>43186</v>
      </c>
      <c r="C624" s="1" t="s">
        <v>720</v>
      </c>
      <c r="D624" s="1" t="s">
        <v>741</v>
      </c>
      <c r="E624" s="1" t="s">
        <v>724</v>
      </c>
      <c r="F624" s="1" t="s">
        <v>939</v>
      </c>
      <c r="G624" s="1">
        <v>294500</v>
      </c>
      <c r="H624" s="1" t="s">
        <v>1004</v>
      </c>
      <c r="I624" s="1" t="s">
        <v>12</v>
      </c>
      <c r="J624" s="1" t="s">
        <v>16</v>
      </c>
      <c r="K624" s="1" t="s">
        <v>1138</v>
      </c>
      <c r="L624" s="1" t="s">
        <v>720</v>
      </c>
      <c r="M624" s="1" t="s">
        <v>734</v>
      </c>
      <c r="N624" s="1">
        <v>3</v>
      </c>
      <c r="O624" s="1" t="s">
        <v>724</v>
      </c>
    </row>
    <row r="625" spans="1:15" x14ac:dyDescent="0.25">
      <c r="A625" s="1" t="s">
        <v>155</v>
      </c>
      <c r="B625" s="2">
        <v>43292</v>
      </c>
      <c r="C625" s="1" t="s">
        <v>720</v>
      </c>
      <c r="D625" s="1" t="s">
        <v>743</v>
      </c>
      <c r="E625" s="1" t="s">
        <v>728</v>
      </c>
      <c r="F625" s="1" t="s">
        <v>939</v>
      </c>
      <c r="G625" s="1">
        <v>282500</v>
      </c>
      <c r="H625" s="1" t="s">
        <v>1005</v>
      </c>
      <c r="I625" s="1" t="s">
        <v>12</v>
      </c>
      <c r="J625" s="1" t="s">
        <v>16</v>
      </c>
      <c r="K625" s="1" t="s">
        <v>122</v>
      </c>
      <c r="L625" s="1" t="s">
        <v>720</v>
      </c>
      <c r="M625" s="1" t="s">
        <v>736</v>
      </c>
      <c r="N625" s="1">
        <v>7</v>
      </c>
      <c r="O625" s="1" t="s">
        <v>728</v>
      </c>
    </row>
    <row r="626" spans="1:15" x14ac:dyDescent="0.25">
      <c r="A626" s="1" t="s">
        <v>192</v>
      </c>
      <c r="B626" s="2">
        <v>43349</v>
      </c>
      <c r="C626" s="1" t="s">
        <v>720</v>
      </c>
      <c r="D626" s="1" t="s">
        <v>743</v>
      </c>
      <c r="E626" s="1" t="s">
        <v>730</v>
      </c>
      <c r="F626" s="1" t="s">
        <v>939</v>
      </c>
      <c r="G626" s="1">
        <v>238100</v>
      </c>
      <c r="H626" s="1" t="s">
        <v>1010</v>
      </c>
      <c r="I626" s="1" t="s">
        <v>12</v>
      </c>
      <c r="J626" s="1" t="s">
        <v>16</v>
      </c>
      <c r="K626" s="1" t="s">
        <v>1138</v>
      </c>
      <c r="L626" s="1" t="s">
        <v>720</v>
      </c>
      <c r="M626" s="1" t="s">
        <v>736</v>
      </c>
      <c r="N626" s="1">
        <v>9</v>
      </c>
      <c r="O626" s="1" t="s">
        <v>730</v>
      </c>
    </row>
    <row r="627" spans="1:15" x14ac:dyDescent="0.25">
      <c r="A627" s="1" t="s">
        <v>96</v>
      </c>
      <c r="B627" s="2">
        <v>43216</v>
      </c>
      <c r="C627" s="1" t="s">
        <v>720</v>
      </c>
      <c r="D627" s="1" t="s">
        <v>742</v>
      </c>
      <c r="E627" s="1" t="s">
        <v>725</v>
      </c>
      <c r="F627" s="1" t="s">
        <v>939</v>
      </c>
      <c r="G627" s="1">
        <v>159375</v>
      </c>
      <c r="H627" s="1" t="s">
        <v>1007</v>
      </c>
      <c r="I627" s="1" t="s">
        <v>12</v>
      </c>
      <c r="J627" s="1" t="s">
        <v>9</v>
      </c>
      <c r="K627" s="1" t="s">
        <v>1138</v>
      </c>
      <c r="L627" s="1" t="s">
        <v>720</v>
      </c>
      <c r="M627" s="1" t="s">
        <v>735</v>
      </c>
      <c r="N627" s="1">
        <v>4</v>
      </c>
      <c r="O627" s="1" t="s">
        <v>725</v>
      </c>
    </row>
    <row r="628" spans="1:15" x14ac:dyDescent="0.25">
      <c r="A628" s="1" t="s">
        <v>303</v>
      </c>
      <c r="B628" s="2">
        <v>43448</v>
      </c>
      <c r="C628" s="1" t="s">
        <v>720</v>
      </c>
      <c r="D628" s="1" t="s">
        <v>744</v>
      </c>
      <c r="E628" s="1" t="s">
        <v>733</v>
      </c>
      <c r="F628" s="1" t="s">
        <v>939</v>
      </c>
      <c r="G628" s="1">
        <v>155725</v>
      </c>
      <c r="H628" s="1" t="s">
        <v>1014</v>
      </c>
      <c r="I628" s="1" t="s">
        <v>12</v>
      </c>
      <c r="J628" s="1" t="s">
        <v>16</v>
      </c>
      <c r="K628" s="1" t="s">
        <v>122</v>
      </c>
      <c r="L628" s="1" t="s">
        <v>720</v>
      </c>
      <c r="M628" s="1" t="s">
        <v>737</v>
      </c>
      <c r="N628" s="1">
        <v>12</v>
      </c>
      <c r="O628" s="1" t="s">
        <v>733</v>
      </c>
    </row>
    <row r="629" spans="1:15" x14ac:dyDescent="0.25">
      <c r="A629" s="1" t="s">
        <v>41</v>
      </c>
      <c r="B629" s="2">
        <v>43132</v>
      </c>
      <c r="C629" s="1" t="s">
        <v>720</v>
      </c>
      <c r="D629" s="1" t="s">
        <v>741</v>
      </c>
      <c r="E629" s="1" t="s">
        <v>723</v>
      </c>
      <c r="F629" s="1" t="s">
        <v>939</v>
      </c>
      <c r="G629" s="1">
        <v>148675</v>
      </c>
      <c r="H629" s="1" t="s">
        <v>1001</v>
      </c>
      <c r="I629" s="1" t="s">
        <v>12</v>
      </c>
      <c r="J629" s="1" t="s">
        <v>9</v>
      </c>
      <c r="K629" s="1" t="s">
        <v>1138</v>
      </c>
      <c r="L629" s="1" t="s">
        <v>720</v>
      </c>
      <c r="M629" s="1" t="s">
        <v>734</v>
      </c>
      <c r="N629" s="1">
        <v>2</v>
      </c>
      <c r="O629" s="1" t="s">
        <v>723</v>
      </c>
    </row>
    <row r="630" spans="1:15" x14ac:dyDescent="0.25">
      <c r="A630" s="1" t="s">
        <v>138</v>
      </c>
      <c r="B630" s="2">
        <v>43280</v>
      </c>
      <c r="C630" s="1" t="s">
        <v>720</v>
      </c>
      <c r="D630" s="1" t="s">
        <v>742</v>
      </c>
      <c r="E630" s="1" t="s">
        <v>727</v>
      </c>
      <c r="F630" s="1" t="s">
        <v>939</v>
      </c>
      <c r="G630" s="1">
        <v>138650</v>
      </c>
      <c r="H630" s="1" t="s">
        <v>1009</v>
      </c>
      <c r="I630" s="1" t="s">
        <v>12</v>
      </c>
      <c r="J630" s="1" t="s">
        <v>9</v>
      </c>
      <c r="K630" s="1" t="s">
        <v>122</v>
      </c>
      <c r="L630" s="1" t="s">
        <v>720</v>
      </c>
      <c r="M630" s="1" t="s">
        <v>735</v>
      </c>
      <c r="N630" s="1">
        <v>6</v>
      </c>
      <c r="O630" s="1" t="s">
        <v>727</v>
      </c>
    </row>
    <row r="631" spans="1:15" x14ac:dyDescent="0.25">
      <c r="A631" s="1" t="s">
        <v>13</v>
      </c>
      <c r="B631" s="2">
        <v>43105</v>
      </c>
      <c r="C631" s="1" t="s">
        <v>720</v>
      </c>
      <c r="D631" s="1" t="s">
        <v>741</v>
      </c>
      <c r="E631" s="1" t="s">
        <v>722</v>
      </c>
      <c r="F631" s="1" t="s">
        <v>939</v>
      </c>
      <c r="G631" s="1">
        <v>134150</v>
      </c>
      <c r="H631" s="1" t="s">
        <v>999</v>
      </c>
      <c r="I631" s="1" t="s">
        <v>12</v>
      </c>
      <c r="J631" s="1" t="s">
        <v>9</v>
      </c>
      <c r="K631" s="1" t="s">
        <v>1138</v>
      </c>
      <c r="L631" s="1" t="s">
        <v>720</v>
      </c>
      <c r="M631" s="1" t="s">
        <v>734</v>
      </c>
      <c r="N631" s="1">
        <v>1</v>
      </c>
      <c r="O631" s="1" t="s">
        <v>722</v>
      </c>
    </row>
    <row r="632" spans="1:15" x14ac:dyDescent="0.25">
      <c r="A632" s="1" t="s">
        <v>81</v>
      </c>
      <c r="B632" s="2">
        <v>43186</v>
      </c>
      <c r="C632" s="1" t="s">
        <v>720</v>
      </c>
      <c r="D632" s="1" t="s">
        <v>741</v>
      </c>
      <c r="E632" s="1" t="s">
        <v>724</v>
      </c>
      <c r="F632" s="1" t="s">
        <v>939</v>
      </c>
      <c r="G632" s="1">
        <v>118150</v>
      </c>
      <c r="H632" s="1" t="s">
        <v>1004</v>
      </c>
      <c r="I632" s="1" t="s">
        <v>12</v>
      </c>
      <c r="J632" s="1" t="s">
        <v>16</v>
      </c>
      <c r="K632" s="1" t="s">
        <v>1138</v>
      </c>
      <c r="L632" s="1" t="s">
        <v>720</v>
      </c>
      <c r="M632" s="1" t="s">
        <v>734</v>
      </c>
      <c r="N632" s="1">
        <v>3</v>
      </c>
      <c r="O632" s="1" t="s">
        <v>724</v>
      </c>
    </row>
    <row r="633" spans="1:15" x14ac:dyDescent="0.25">
      <c r="A633" s="1" t="s">
        <v>88</v>
      </c>
      <c r="B633" s="2">
        <v>43201</v>
      </c>
      <c r="C633" s="1" t="s">
        <v>720</v>
      </c>
      <c r="D633" s="1" t="s">
        <v>742</v>
      </c>
      <c r="E633" s="1" t="s">
        <v>725</v>
      </c>
      <c r="F633" s="1" t="s">
        <v>939</v>
      </c>
      <c r="G633" s="1">
        <v>113197</v>
      </c>
      <c r="H633" s="1" t="s">
        <v>1005</v>
      </c>
      <c r="I633" s="1" t="s">
        <v>12</v>
      </c>
      <c r="J633" s="1" t="s">
        <v>9</v>
      </c>
      <c r="K633" s="1" t="s">
        <v>1138</v>
      </c>
      <c r="L633" s="1" t="s">
        <v>720</v>
      </c>
      <c r="M633" s="1" t="s">
        <v>735</v>
      </c>
      <c r="N633" s="1">
        <v>4</v>
      </c>
      <c r="O633" s="1" t="s">
        <v>725</v>
      </c>
    </row>
    <row r="634" spans="1:15" x14ac:dyDescent="0.25">
      <c r="A634" s="1" t="s">
        <v>60</v>
      </c>
      <c r="B634" s="2">
        <v>43159</v>
      </c>
      <c r="C634" s="1" t="s">
        <v>720</v>
      </c>
      <c r="D634" s="1" t="s">
        <v>741</v>
      </c>
      <c r="E634" s="1" t="s">
        <v>723</v>
      </c>
      <c r="F634" s="1" t="s">
        <v>939</v>
      </c>
      <c r="G634" s="1">
        <v>93900</v>
      </c>
      <c r="H634" s="1" t="s">
        <v>1002</v>
      </c>
      <c r="I634" s="1" t="s">
        <v>12</v>
      </c>
      <c r="J634" s="1" t="s">
        <v>9</v>
      </c>
      <c r="K634" s="1" t="s">
        <v>31</v>
      </c>
      <c r="L634" s="1" t="s">
        <v>720</v>
      </c>
      <c r="M634" s="1" t="s">
        <v>734</v>
      </c>
      <c r="N634" s="1">
        <v>2</v>
      </c>
      <c r="O634" s="1" t="s">
        <v>723</v>
      </c>
    </row>
    <row r="635" spans="1:15" x14ac:dyDescent="0.25">
      <c r="A635" s="1" t="s">
        <v>244</v>
      </c>
      <c r="B635" s="2">
        <v>43404</v>
      </c>
      <c r="C635" s="1" t="s">
        <v>720</v>
      </c>
      <c r="D635" s="1" t="s">
        <v>744</v>
      </c>
      <c r="E635" s="1" t="s">
        <v>731</v>
      </c>
      <c r="F635" s="1" t="s">
        <v>939</v>
      </c>
      <c r="G635" s="1">
        <v>90850</v>
      </c>
      <c r="H635" s="1" t="s">
        <v>1009</v>
      </c>
      <c r="I635" s="1" t="s">
        <v>12</v>
      </c>
      <c r="J635" s="1" t="s">
        <v>16</v>
      </c>
      <c r="K635" s="1" t="s">
        <v>122</v>
      </c>
      <c r="L635" s="1" t="s">
        <v>720</v>
      </c>
      <c r="M635" s="1" t="s">
        <v>737</v>
      </c>
      <c r="N635" s="1">
        <v>10</v>
      </c>
      <c r="O635" s="1" t="s">
        <v>731</v>
      </c>
    </row>
    <row r="636" spans="1:15" x14ac:dyDescent="0.25">
      <c r="A636" s="1" t="s">
        <v>177</v>
      </c>
      <c r="B636" s="2">
        <v>43326</v>
      </c>
      <c r="C636" s="1" t="s">
        <v>720</v>
      </c>
      <c r="D636" s="1" t="s">
        <v>743</v>
      </c>
      <c r="E636" s="1" t="s">
        <v>729</v>
      </c>
      <c r="F636" s="1" t="s">
        <v>939</v>
      </c>
      <c r="G636" s="1">
        <v>88350</v>
      </c>
      <c r="H636" s="1" t="s">
        <v>793</v>
      </c>
      <c r="I636" s="1" t="s">
        <v>12</v>
      </c>
      <c r="J636" s="1" t="s">
        <v>9</v>
      </c>
      <c r="K636" s="1" t="s">
        <v>1138</v>
      </c>
      <c r="L636" s="1" t="s">
        <v>720</v>
      </c>
      <c r="M636" s="1" t="s">
        <v>736</v>
      </c>
      <c r="N636" s="1">
        <v>8</v>
      </c>
      <c r="O636" s="1" t="s">
        <v>729</v>
      </c>
    </row>
    <row r="637" spans="1:15" x14ac:dyDescent="0.25">
      <c r="A637" s="1" t="s">
        <v>152</v>
      </c>
      <c r="B637" s="2">
        <v>43290</v>
      </c>
      <c r="C637" s="1" t="s">
        <v>720</v>
      </c>
      <c r="D637" s="1" t="s">
        <v>743</v>
      </c>
      <c r="E637" s="1" t="s">
        <v>728</v>
      </c>
      <c r="F637" s="1" t="s">
        <v>939</v>
      </c>
      <c r="G637" s="1">
        <v>87500</v>
      </c>
      <c r="H637" s="1" t="s">
        <v>1011</v>
      </c>
      <c r="I637" s="1" t="s">
        <v>12</v>
      </c>
      <c r="J637" s="1" t="s">
        <v>16</v>
      </c>
      <c r="K637" s="1" t="s">
        <v>122</v>
      </c>
      <c r="L637" s="1" t="s">
        <v>720</v>
      </c>
      <c r="M637" s="1" t="s">
        <v>736</v>
      </c>
      <c r="N637" s="1">
        <v>7</v>
      </c>
      <c r="O637" s="1" t="s">
        <v>728</v>
      </c>
    </row>
    <row r="638" spans="1:15" x14ac:dyDescent="0.25">
      <c r="A638" s="1" t="s">
        <v>156</v>
      </c>
      <c r="B638" s="2">
        <v>43292</v>
      </c>
      <c r="C638" s="1" t="s">
        <v>720</v>
      </c>
      <c r="D638" s="1" t="s">
        <v>743</v>
      </c>
      <c r="E638" s="1" t="s">
        <v>728</v>
      </c>
      <c r="F638" s="1" t="s">
        <v>939</v>
      </c>
      <c r="G638" s="1">
        <v>87200</v>
      </c>
      <c r="H638" s="1" t="s">
        <v>1012</v>
      </c>
      <c r="I638" s="1" t="s">
        <v>12</v>
      </c>
      <c r="J638" s="1" t="s">
        <v>16</v>
      </c>
      <c r="K638" s="1" t="s">
        <v>122</v>
      </c>
      <c r="L638" s="1" t="s">
        <v>720</v>
      </c>
      <c r="M638" s="1" t="s">
        <v>736</v>
      </c>
      <c r="N638" s="1">
        <v>7</v>
      </c>
      <c r="O638" s="1" t="s">
        <v>728</v>
      </c>
    </row>
    <row r="639" spans="1:15" x14ac:dyDescent="0.25">
      <c r="A639" s="1" t="s">
        <v>163</v>
      </c>
      <c r="B639" s="2">
        <v>43305</v>
      </c>
      <c r="C639" s="1" t="s">
        <v>720</v>
      </c>
      <c r="D639" s="1" t="s">
        <v>743</v>
      </c>
      <c r="E639" s="1" t="s">
        <v>728</v>
      </c>
      <c r="F639" s="1" t="s">
        <v>939</v>
      </c>
      <c r="G639" s="1">
        <v>87200</v>
      </c>
      <c r="H639" s="1" t="s">
        <v>1013</v>
      </c>
      <c r="I639" s="1" t="s">
        <v>12</v>
      </c>
      <c r="J639" s="1" t="s">
        <v>16</v>
      </c>
      <c r="K639" s="1" t="s">
        <v>122</v>
      </c>
      <c r="L639" s="1" t="s">
        <v>720</v>
      </c>
      <c r="M639" s="1" t="s">
        <v>736</v>
      </c>
      <c r="N639" s="1">
        <v>7</v>
      </c>
      <c r="O639" s="1" t="s">
        <v>728</v>
      </c>
    </row>
    <row r="640" spans="1:15" x14ac:dyDescent="0.25">
      <c r="A640" s="1" t="s">
        <v>193</v>
      </c>
      <c r="B640" s="2">
        <v>43412</v>
      </c>
      <c r="C640" s="1" t="s">
        <v>720</v>
      </c>
      <c r="D640" s="1" t="s">
        <v>744</v>
      </c>
      <c r="E640" s="1" t="s">
        <v>732</v>
      </c>
      <c r="F640" s="1" t="s">
        <v>939</v>
      </c>
      <c r="G640" s="1">
        <v>84000</v>
      </c>
      <c r="H640" s="1" t="s">
        <v>1015</v>
      </c>
      <c r="I640" s="1" t="s">
        <v>12</v>
      </c>
      <c r="J640" s="1" t="s">
        <v>9</v>
      </c>
      <c r="K640" s="1" t="s">
        <v>122</v>
      </c>
      <c r="L640" s="1" t="s">
        <v>720</v>
      </c>
      <c r="M640" s="1" t="s">
        <v>737</v>
      </c>
      <c r="N640" s="1">
        <v>11</v>
      </c>
      <c r="O640" s="1" t="s">
        <v>732</v>
      </c>
    </row>
    <row r="641" spans="1:15" x14ac:dyDescent="0.25">
      <c r="A641" s="1" t="s">
        <v>280</v>
      </c>
      <c r="B641" s="2">
        <v>43437</v>
      </c>
      <c r="C641" s="1" t="s">
        <v>720</v>
      </c>
      <c r="D641" s="1" t="s">
        <v>744</v>
      </c>
      <c r="E641" s="1" t="s">
        <v>733</v>
      </c>
      <c r="F641" s="1" t="s">
        <v>939</v>
      </c>
      <c r="G641" s="1">
        <v>74440</v>
      </c>
      <c r="H641" s="1" t="s">
        <v>1012</v>
      </c>
      <c r="I641" s="1" t="s">
        <v>12</v>
      </c>
      <c r="J641" s="1" t="s">
        <v>16</v>
      </c>
      <c r="K641" s="1" t="s">
        <v>122</v>
      </c>
      <c r="L641" s="1" t="s">
        <v>720</v>
      </c>
      <c r="M641" s="1" t="s">
        <v>737</v>
      </c>
      <c r="N641" s="1">
        <v>12</v>
      </c>
      <c r="O641" s="1" t="s">
        <v>733</v>
      </c>
    </row>
    <row r="642" spans="1:15" x14ac:dyDescent="0.25">
      <c r="A642" s="1" t="s">
        <v>271</v>
      </c>
      <c r="B642" s="2">
        <v>43431</v>
      </c>
      <c r="C642" s="1" t="s">
        <v>720</v>
      </c>
      <c r="D642" s="1" t="s">
        <v>744</v>
      </c>
      <c r="E642" s="1" t="s">
        <v>732</v>
      </c>
      <c r="F642" s="1" t="s">
        <v>939</v>
      </c>
      <c r="G642" s="1">
        <v>69000</v>
      </c>
      <c r="H642" s="1" t="s">
        <v>1016</v>
      </c>
      <c r="I642" s="1" t="s">
        <v>12</v>
      </c>
      <c r="J642" s="1" t="s">
        <v>16</v>
      </c>
      <c r="K642" s="1" t="s">
        <v>1139</v>
      </c>
      <c r="L642" s="1" t="s">
        <v>720</v>
      </c>
      <c r="M642" s="1" t="s">
        <v>737</v>
      </c>
      <c r="N642" s="1">
        <v>11</v>
      </c>
      <c r="O642" s="1" t="s">
        <v>732</v>
      </c>
    </row>
    <row r="643" spans="1:15" x14ac:dyDescent="0.25">
      <c r="A643" s="1" t="s">
        <v>111</v>
      </c>
      <c r="B643" s="2">
        <v>43230</v>
      </c>
      <c r="C643" s="1" t="s">
        <v>720</v>
      </c>
      <c r="D643" s="1" t="s">
        <v>742</v>
      </c>
      <c r="E643" s="1" t="s">
        <v>726</v>
      </c>
      <c r="F643" s="1" t="s">
        <v>939</v>
      </c>
      <c r="G643" s="1">
        <v>60087.5</v>
      </c>
      <c r="H643" s="1" t="s">
        <v>1008</v>
      </c>
      <c r="I643" s="1" t="s">
        <v>12</v>
      </c>
      <c r="J643" s="1" t="s">
        <v>16</v>
      </c>
      <c r="K643" s="1" t="s">
        <v>1138</v>
      </c>
      <c r="L643" s="1" t="s">
        <v>720</v>
      </c>
      <c r="M643" s="1" t="s">
        <v>735</v>
      </c>
      <c r="N643" s="1">
        <v>5</v>
      </c>
      <c r="O643" s="1" t="s">
        <v>726</v>
      </c>
    </row>
    <row r="644" spans="1:15" x14ac:dyDescent="0.25">
      <c r="A644" s="1" t="s">
        <v>133</v>
      </c>
      <c r="B644" s="2">
        <v>43264</v>
      </c>
      <c r="C644" s="1" t="s">
        <v>720</v>
      </c>
      <c r="D644" s="1" t="s">
        <v>742</v>
      </c>
      <c r="E644" s="1" t="s">
        <v>727</v>
      </c>
      <c r="F644" s="1" t="s">
        <v>939</v>
      </c>
      <c r="G644" s="1">
        <v>59750</v>
      </c>
      <c r="H644" s="1" t="s">
        <v>1006</v>
      </c>
      <c r="I644" s="1" t="s">
        <v>12</v>
      </c>
      <c r="J644" s="1" t="s">
        <v>16</v>
      </c>
      <c r="K644" s="1" t="s">
        <v>1138</v>
      </c>
      <c r="L644" s="1" t="s">
        <v>720</v>
      </c>
      <c r="M644" s="1" t="s">
        <v>735</v>
      </c>
      <c r="N644" s="1">
        <v>6</v>
      </c>
      <c r="O644" s="1" t="s">
        <v>727</v>
      </c>
    </row>
    <row r="645" spans="1:15" x14ac:dyDescent="0.25">
      <c r="A645" s="1" t="s">
        <v>296</v>
      </c>
      <c r="B645" s="2">
        <v>43445</v>
      </c>
      <c r="C645" s="1" t="s">
        <v>720</v>
      </c>
      <c r="D645" s="1" t="s">
        <v>744</v>
      </c>
      <c r="E645" s="1" t="s">
        <v>733</v>
      </c>
      <c r="F645" s="1" t="s">
        <v>939</v>
      </c>
      <c r="G645" s="1">
        <v>53835</v>
      </c>
      <c r="H645" s="1" t="s">
        <v>1018</v>
      </c>
      <c r="I645" s="1" t="s">
        <v>12</v>
      </c>
      <c r="J645" s="1" t="s">
        <v>9</v>
      </c>
      <c r="K645" s="1" t="s">
        <v>122</v>
      </c>
      <c r="L645" s="1" t="s">
        <v>720</v>
      </c>
      <c r="M645" s="1" t="s">
        <v>737</v>
      </c>
      <c r="N645" s="1">
        <v>12</v>
      </c>
      <c r="O645" s="1" t="s">
        <v>733</v>
      </c>
    </row>
    <row r="646" spans="1:15" x14ac:dyDescent="0.25">
      <c r="A646" s="1" t="s">
        <v>92</v>
      </c>
      <c r="B646" s="2">
        <v>43213</v>
      </c>
      <c r="C646" s="1" t="s">
        <v>720</v>
      </c>
      <c r="D646" s="1" t="s">
        <v>742</v>
      </c>
      <c r="E646" s="1" t="s">
        <v>725</v>
      </c>
      <c r="F646" s="1" t="s">
        <v>939</v>
      </c>
      <c r="G646" s="1">
        <v>50950</v>
      </c>
      <c r="H646" s="1" t="s">
        <v>1006</v>
      </c>
      <c r="I646" s="1" t="s">
        <v>12</v>
      </c>
      <c r="J646" s="1" t="s">
        <v>16</v>
      </c>
      <c r="K646" s="1" t="s">
        <v>1138</v>
      </c>
      <c r="L646" s="1" t="s">
        <v>720</v>
      </c>
      <c r="M646" s="1" t="s">
        <v>735</v>
      </c>
      <c r="N646" s="1">
        <v>4</v>
      </c>
      <c r="O646" s="1" t="s">
        <v>725</v>
      </c>
    </row>
    <row r="647" spans="1:15" x14ac:dyDescent="0.25">
      <c r="A647" s="1" t="s">
        <v>270</v>
      </c>
      <c r="B647" s="2">
        <v>43431</v>
      </c>
      <c r="C647" s="1" t="s">
        <v>720</v>
      </c>
      <c r="D647" s="1" t="s">
        <v>744</v>
      </c>
      <c r="E647" s="1" t="s">
        <v>732</v>
      </c>
      <c r="F647" s="1" t="s">
        <v>939</v>
      </c>
      <c r="G647" s="1">
        <v>48925</v>
      </c>
      <c r="H647" s="1" t="s">
        <v>1013</v>
      </c>
      <c r="I647" s="1" t="s">
        <v>12</v>
      </c>
      <c r="J647" s="1" t="s">
        <v>16</v>
      </c>
      <c r="K647" s="1" t="s">
        <v>122</v>
      </c>
      <c r="L647" s="1" t="s">
        <v>720</v>
      </c>
      <c r="M647" s="1" t="s">
        <v>737</v>
      </c>
      <c r="N647" s="1">
        <v>11</v>
      </c>
      <c r="O647" s="1" t="s">
        <v>732</v>
      </c>
    </row>
    <row r="648" spans="1:15" x14ac:dyDescent="0.25">
      <c r="A648" s="1" t="s">
        <v>29</v>
      </c>
      <c r="B648" s="2">
        <v>43116</v>
      </c>
      <c r="C648" s="1" t="s">
        <v>720</v>
      </c>
      <c r="D648" s="1" t="s">
        <v>741</v>
      </c>
      <c r="E648" s="1" t="s">
        <v>722</v>
      </c>
      <c r="F648" s="1" t="s">
        <v>939</v>
      </c>
      <c r="G648" s="1">
        <v>46250</v>
      </c>
      <c r="H648" s="1" t="s">
        <v>1000</v>
      </c>
      <c r="I648" s="1" t="s">
        <v>12</v>
      </c>
      <c r="J648" s="1" t="s">
        <v>9</v>
      </c>
      <c r="K648" s="1" t="s">
        <v>1138</v>
      </c>
      <c r="L648" s="1" t="s">
        <v>720</v>
      </c>
      <c r="M648" s="1" t="s">
        <v>734</v>
      </c>
      <c r="N648" s="1">
        <v>1</v>
      </c>
      <c r="O648" s="1" t="s">
        <v>722</v>
      </c>
    </row>
    <row r="649" spans="1:15" x14ac:dyDescent="0.25">
      <c r="A649" s="1" t="s">
        <v>33</v>
      </c>
      <c r="B649" s="2">
        <v>43119</v>
      </c>
      <c r="C649" s="1" t="s">
        <v>720</v>
      </c>
      <c r="D649" s="1" t="s">
        <v>741</v>
      </c>
      <c r="E649" s="1" t="s">
        <v>722</v>
      </c>
      <c r="F649" s="1" t="s">
        <v>939</v>
      </c>
      <c r="G649" s="1">
        <v>46250</v>
      </c>
      <c r="H649" s="1" t="s">
        <v>1000</v>
      </c>
      <c r="I649" s="1" t="s">
        <v>12</v>
      </c>
      <c r="J649" s="1" t="s">
        <v>16</v>
      </c>
      <c r="K649" s="1" t="s">
        <v>1138</v>
      </c>
      <c r="L649" s="1" t="s">
        <v>720</v>
      </c>
      <c r="M649" s="1" t="s">
        <v>734</v>
      </c>
      <c r="N649" s="1">
        <v>1</v>
      </c>
      <c r="O649" s="1" t="s">
        <v>722</v>
      </c>
    </row>
    <row r="650" spans="1:15" x14ac:dyDescent="0.25">
      <c r="A650" s="1" t="s">
        <v>253</v>
      </c>
      <c r="B650" s="2">
        <v>43413</v>
      </c>
      <c r="C650" s="1" t="s">
        <v>720</v>
      </c>
      <c r="D650" s="1" t="s">
        <v>744</v>
      </c>
      <c r="E650" s="1" t="s">
        <v>732</v>
      </c>
      <c r="F650" s="1" t="s">
        <v>939</v>
      </c>
      <c r="G650" s="1">
        <v>41750</v>
      </c>
      <c r="H650" s="1" t="s">
        <v>1017</v>
      </c>
      <c r="I650" s="1" t="s">
        <v>12</v>
      </c>
      <c r="J650" s="1" t="s">
        <v>16</v>
      </c>
      <c r="K650" s="1" t="s">
        <v>1138</v>
      </c>
      <c r="L650" s="1" t="s">
        <v>720</v>
      </c>
      <c r="M650" s="1" t="s">
        <v>737</v>
      </c>
      <c r="N650" s="1">
        <v>11</v>
      </c>
      <c r="O650" s="1" t="s">
        <v>732</v>
      </c>
    </row>
    <row r="651" spans="1:15" x14ac:dyDescent="0.25">
      <c r="A651" s="1" t="s">
        <v>226</v>
      </c>
      <c r="B651" s="2">
        <v>43385</v>
      </c>
      <c r="C651" s="1" t="s">
        <v>720</v>
      </c>
      <c r="D651" s="1" t="s">
        <v>744</v>
      </c>
      <c r="E651" s="1" t="s">
        <v>731</v>
      </c>
      <c r="F651" s="1" t="s">
        <v>939</v>
      </c>
      <c r="G651" s="1">
        <v>39000</v>
      </c>
      <c r="H651" s="1" t="s">
        <v>901</v>
      </c>
      <c r="I651" s="1" t="s">
        <v>12</v>
      </c>
      <c r="J651" s="1" t="s">
        <v>9</v>
      </c>
      <c r="K651" s="1" t="s">
        <v>122</v>
      </c>
      <c r="L651" s="1" t="s">
        <v>720</v>
      </c>
      <c r="M651" s="1" t="s">
        <v>737</v>
      </c>
      <c r="N651" s="1">
        <v>10</v>
      </c>
      <c r="O651" s="1" t="s">
        <v>731</v>
      </c>
    </row>
    <row r="652" spans="1:15" x14ac:dyDescent="0.25">
      <c r="A652" s="1" t="s">
        <v>11</v>
      </c>
      <c r="B652" s="2">
        <v>43105</v>
      </c>
      <c r="C652" s="1" t="s">
        <v>720</v>
      </c>
      <c r="D652" s="1" t="s">
        <v>741</v>
      </c>
      <c r="E652" s="1" t="s">
        <v>722</v>
      </c>
      <c r="F652" s="1" t="s">
        <v>939</v>
      </c>
      <c r="G652" s="1">
        <v>26950</v>
      </c>
      <c r="H652" s="1" t="s">
        <v>998</v>
      </c>
      <c r="I652" s="1" t="s">
        <v>12</v>
      </c>
      <c r="J652" s="1" t="s">
        <v>9</v>
      </c>
      <c r="K652" s="1" t="s">
        <v>1138</v>
      </c>
      <c r="L652" s="1" t="s">
        <v>720</v>
      </c>
      <c r="M652" s="1" t="s">
        <v>734</v>
      </c>
      <c r="N652" s="1">
        <v>1</v>
      </c>
      <c r="O652" s="1" t="s">
        <v>722</v>
      </c>
    </row>
    <row r="653" spans="1:15" x14ac:dyDescent="0.25">
      <c r="A653" s="1" t="s">
        <v>77</v>
      </c>
      <c r="B653" s="2">
        <v>43180</v>
      </c>
      <c r="C653" s="1" t="s">
        <v>720</v>
      </c>
      <c r="D653" s="1" t="s">
        <v>741</v>
      </c>
      <c r="E653" s="1" t="s">
        <v>724</v>
      </c>
      <c r="F653" s="1" t="s">
        <v>939</v>
      </c>
      <c r="G653" s="1">
        <v>8387</v>
      </c>
      <c r="H653" s="1" t="s">
        <v>1003</v>
      </c>
      <c r="I653" s="1" t="s">
        <v>12</v>
      </c>
      <c r="J653" s="1" t="s">
        <v>9</v>
      </c>
      <c r="K653" s="1" t="s">
        <v>1138</v>
      </c>
      <c r="L653" s="1" t="s">
        <v>720</v>
      </c>
      <c r="M653" s="1" t="s">
        <v>734</v>
      </c>
      <c r="N653" s="1">
        <v>3</v>
      </c>
      <c r="O653" s="1" t="s">
        <v>724</v>
      </c>
    </row>
    <row r="654" spans="1:15" x14ac:dyDescent="0.25">
      <c r="A654" s="1" t="s">
        <v>499</v>
      </c>
      <c r="B654" s="2">
        <v>43658</v>
      </c>
      <c r="C654" s="1" t="s">
        <v>721</v>
      </c>
      <c r="D654" s="1" t="s">
        <v>743</v>
      </c>
      <c r="E654" s="1" t="s">
        <v>728</v>
      </c>
      <c r="F654" s="1" t="s">
        <v>939</v>
      </c>
      <c r="G654" s="1">
        <v>1035000</v>
      </c>
      <c r="H654" s="1" t="s">
        <v>942</v>
      </c>
      <c r="I654" s="1" t="s">
        <v>12</v>
      </c>
      <c r="J654" s="1" t="s">
        <v>16</v>
      </c>
      <c r="K654" s="1" t="s">
        <v>1138</v>
      </c>
      <c r="L654" s="1" t="s">
        <v>721</v>
      </c>
      <c r="M654" s="1" t="s">
        <v>736</v>
      </c>
      <c r="N654" s="1">
        <v>7</v>
      </c>
      <c r="O654" s="1" t="s">
        <v>728</v>
      </c>
    </row>
    <row r="655" spans="1:15" x14ac:dyDescent="0.25">
      <c r="A655" s="1" t="s">
        <v>644</v>
      </c>
      <c r="B655" s="2">
        <v>43798</v>
      </c>
      <c r="C655" s="1" t="s">
        <v>721</v>
      </c>
      <c r="D655" s="1" t="s">
        <v>744</v>
      </c>
      <c r="E655" s="1" t="s">
        <v>732</v>
      </c>
      <c r="F655" s="1" t="s">
        <v>939</v>
      </c>
      <c r="G655" s="1">
        <v>749000</v>
      </c>
      <c r="H655" s="1" t="s">
        <v>942</v>
      </c>
      <c r="I655" s="1" t="s">
        <v>12</v>
      </c>
      <c r="J655" s="1" t="s">
        <v>16</v>
      </c>
      <c r="K655" s="1" t="s">
        <v>1138</v>
      </c>
      <c r="L655" s="1" t="s">
        <v>721</v>
      </c>
      <c r="M655" s="1" t="s">
        <v>737</v>
      </c>
      <c r="N655" s="1">
        <v>11</v>
      </c>
      <c r="O655" s="1" t="s">
        <v>732</v>
      </c>
    </row>
    <row r="656" spans="1:15" x14ac:dyDescent="0.25">
      <c r="A656" s="1" t="s">
        <v>393</v>
      </c>
      <c r="B656" s="2">
        <v>43564</v>
      </c>
      <c r="C656" s="1" t="s">
        <v>721</v>
      </c>
      <c r="D656" s="1" t="s">
        <v>742</v>
      </c>
      <c r="E656" s="1" t="s">
        <v>725</v>
      </c>
      <c r="F656" s="1" t="s">
        <v>939</v>
      </c>
      <c r="G656" s="1">
        <v>686250</v>
      </c>
      <c r="H656" s="1" t="s">
        <v>1025</v>
      </c>
      <c r="I656" s="1" t="s">
        <v>12</v>
      </c>
      <c r="J656" s="1" t="s">
        <v>9</v>
      </c>
      <c r="K656" s="1" t="s">
        <v>1138</v>
      </c>
      <c r="L656" s="1" t="s">
        <v>721</v>
      </c>
      <c r="M656" s="1" t="s">
        <v>735</v>
      </c>
      <c r="N656" s="1">
        <v>4</v>
      </c>
      <c r="O656" s="1" t="s">
        <v>725</v>
      </c>
    </row>
    <row r="657" spans="1:15" x14ac:dyDescent="0.25">
      <c r="A657" s="1" t="s">
        <v>571</v>
      </c>
      <c r="B657" s="2">
        <v>43737</v>
      </c>
      <c r="C657" s="1" t="s">
        <v>721</v>
      </c>
      <c r="D657" s="1" t="s">
        <v>743</v>
      </c>
      <c r="E657" s="1" t="s">
        <v>730</v>
      </c>
      <c r="F657" s="1" t="s">
        <v>939</v>
      </c>
      <c r="G657" s="1">
        <v>525000</v>
      </c>
      <c r="H657" s="1" t="s">
        <v>859</v>
      </c>
      <c r="I657" s="1" t="s">
        <v>12</v>
      </c>
      <c r="J657" s="1" t="s">
        <v>16</v>
      </c>
      <c r="K657" s="1" t="s">
        <v>1138</v>
      </c>
      <c r="L657" s="1" t="s">
        <v>721</v>
      </c>
      <c r="M657" s="1" t="s">
        <v>736</v>
      </c>
      <c r="N657" s="1">
        <v>9</v>
      </c>
      <c r="O657" s="1" t="s">
        <v>730</v>
      </c>
    </row>
    <row r="658" spans="1:15" x14ac:dyDescent="0.25">
      <c r="A658" s="1" t="s">
        <v>437</v>
      </c>
      <c r="B658" s="2">
        <v>43593</v>
      </c>
      <c r="C658" s="1" t="s">
        <v>721</v>
      </c>
      <c r="D658" s="1" t="s">
        <v>742</v>
      </c>
      <c r="E658" s="1" t="s">
        <v>726</v>
      </c>
      <c r="F658" s="1" t="s">
        <v>939</v>
      </c>
      <c r="G658" s="1">
        <v>353000</v>
      </c>
      <c r="H658" s="1" t="s">
        <v>1010</v>
      </c>
      <c r="I658" s="1" t="s">
        <v>12</v>
      </c>
      <c r="J658" s="1" t="s">
        <v>16</v>
      </c>
      <c r="K658" s="1" t="s">
        <v>122</v>
      </c>
      <c r="L658" s="1" t="s">
        <v>721</v>
      </c>
      <c r="M658" s="1" t="s">
        <v>735</v>
      </c>
      <c r="N658" s="1">
        <v>5</v>
      </c>
      <c r="O658" s="1" t="s">
        <v>726</v>
      </c>
    </row>
    <row r="659" spans="1:15" x14ac:dyDescent="0.25">
      <c r="A659" s="1" t="s">
        <v>435</v>
      </c>
      <c r="B659" s="2">
        <v>43592</v>
      </c>
      <c r="C659" s="1" t="s">
        <v>721</v>
      </c>
      <c r="D659" s="1" t="s">
        <v>742</v>
      </c>
      <c r="E659" s="1" t="s">
        <v>726</v>
      </c>
      <c r="F659" s="1" t="s">
        <v>939</v>
      </c>
      <c r="G659" s="1">
        <v>343250</v>
      </c>
      <c r="H659" s="1" t="s">
        <v>1147</v>
      </c>
      <c r="I659" s="1" t="s">
        <v>12</v>
      </c>
      <c r="J659" s="1" t="s">
        <v>9</v>
      </c>
      <c r="K659" s="1" t="s">
        <v>122</v>
      </c>
      <c r="L659" s="1" t="s">
        <v>721</v>
      </c>
      <c r="M659" s="1" t="s">
        <v>735</v>
      </c>
      <c r="N659" s="1">
        <v>5</v>
      </c>
      <c r="O659" s="1" t="s">
        <v>726</v>
      </c>
    </row>
    <row r="660" spans="1:15" x14ac:dyDescent="0.25">
      <c r="A660" s="1" t="s">
        <v>327</v>
      </c>
      <c r="B660" s="2">
        <v>43490</v>
      </c>
      <c r="C660" s="1" t="s">
        <v>721</v>
      </c>
      <c r="D660" s="1" t="s">
        <v>741</v>
      </c>
      <c r="E660" s="1" t="s">
        <v>722</v>
      </c>
      <c r="F660" s="1" t="s">
        <v>939</v>
      </c>
      <c r="G660" s="1">
        <v>236850</v>
      </c>
      <c r="H660" s="1" t="s">
        <v>1020</v>
      </c>
      <c r="I660" s="1" t="s">
        <v>12</v>
      </c>
      <c r="J660" s="1" t="s">
        <v>9</v>
      </c>
      <c r="K660" s="1" t="s">
        <v>1138</v>
      </c>
      <c r="L660" s="1" t="s">
        <v>721</v>
      </c>
      <c r="M660" s="1" t="s">
        <v>734</v>
      </c>
      <c r="N660" s="1">
        <v>1</v>
      </c>
      <c r="O660" s="1" t="s">
        <v>722</v>
      </c>
    </row>
    <row r="661" spans="1:15" x14ac:dyDescent="0.25">
      <c r="A661" s="1" t="s">
        <v>475</v>
      </c>
      <c r="B661" s="2">
        <v>43635</v>
      </c>
      <c r="C661" s="1" t="s">
        <v>721</v>
      </c>
      <c r="D661" s="1" t="s">
        <v>742</v>
      </c>
      <c r="E661" s="1" t="s">
        <v>727</v>
      </c>
      <c r="F661" s="1" t="s">
        <v>939</v>
      </c>
      <c r="G661" s="1">
        <v>215000</v>
      </c>
      <c r="H661" s="1" t="s">
        <v>1036</v>
      </c>
      <c r="I661" s="1" t="s">
        <v>12</v>
      </c>
      <c r="J661" s="1" t="s">
        <v>9</v>
      </c>
      <c r="K661" s="1" t="s">
        <v>1138</v>
      </c>
      <c r="L661" s="1" t="s">
        <v>721</v>
      </c>
      <c r="M661" s="1" t="s">
        <v>735</v>
      </c>
      <c r="N661" s="1">
        <v>6</v>
      </c>
      <c r="O661" s="1" t="s">
        <v>727</v>
      </c>
    </row>
    <row r="662" spans="1:15" x14ac:dyDescent="0.25">
      <c r="A662" s="1" t="s">
        <v>455</v>
      </c>
      <c r="B662" s="2">
        <v>43615</v>
      </c>
      <c r="C662" s="1" t="s">
        <v>721</v>
      </c>
      <c r="D662" s="1" t="s">
        <v>742</v>
      </c>
      <c r="E662" s="1" t="s">
        <v>726</v>
      </c>
      <c r="F662" s="1" t="s">
        <v>939</v>
      </c>
      <c r="G662" s="1">
        <v>208500</v>
      </c>
      <c r="H662" s="1" t="s">
        <v>1031</v>
      </c>
      <c r="I662" s="1" t="s">
        <v>12</v>
      </c>
      <c r="J662" s="1" t="s">
        <v>16</v>
      </c>
      <c r="K662" s="1" t="s">
        <v>1138</v>
      </c>
      <c r="L662" s="1" t="s">
        <v>721</v>
      </c>
      <c r="M662" s="1" t="s">
        <v>735</v>
      </c>
      <c r="N662" s="1">
        <v>5</v>
      </c>
      <c r="O662" s="1" t="s">
        <v>726</v>
      </c>
    </row>
    <row r="663" spans="1:15" x14ac:dyDescent="0.25">
      <c r="A663" s="1" t="s">
        <v>473</v>
      </c>
      <c r="B663" s="2">
        <v>43634</v>
      </c>
      <c r="C663" s="1" t="s">
        <v>721</v>
      </c>
      <c r="D663" s="1" t="s">
        <v>742</v>
      </c>
      <c r="E663" s="1" t="s">
        <v>727</v>
      </c>
      <c r="F663" s="1" t="s">
        <v>939</v>
      </c>
      <c r="G663" s="1">
        <v>197000</v>
      </c>
      <c r="H663" s="1" t="s">
        <v>474</v>
      </c>
      <c r="I663" s="1" t="s">
        <v>12</v>
      </c>
      <c r="J663" s="1" t="s">
        <v>9</v>
      </c>
      <c r="K663" s="1" t="s">
        <v>1138</v>
      </c>
      <c r="L663" s="1" t="s">
        <v>721</v>
      </c>
      <c r="M663" s="1" t="s">
        <v>735</v>
      </c>
      <c r="N663" s="1">
        <v>6</v>
      </c>
      <c r="O663" s="1" t="s">
        <v>727</v>
      </c>
    </row>
    <row r="664" spans="1:15" x14ac:dyDescent="0.25">
      <c r="A664" s="1" t="s">
        <v>522</v>
      </c>
      <c r="B664" s="2">
        <v>43684</v>
      </c>
      <c r="C664" s="1" t="s">
        <v>721</v>
      </c>
      <c r="D664" s="1" t="s">
        <v>743</v>
      </c>
      <c r="E664" s="1" t="s">
        <v>729</v>
      </c>
      <c r="F664" s="1" t="s">
        <v>939</v>
      </c>
      <c r="G664" s="1">
        <v>169000</v>
      </c>
      <c r="H664" s="1" t="s">
        <v>1011</v>
      </c>
      <c r="I664" s="1" t="s">
        <v>12</v>
      </c>
      <c r="J664" s="1" t="s">
        <v>16</v>
      </c>
      <c r="K664" s="1" t="s">
        <v>122</v>
      </c>
      <c r="L664" s="1" t="s">
        <v>721</v>
      </c>
      <c r="M664" s="1" t="s">
        <v>736</v>
      </c>
      <c r="N664" s="1">
        <v>8</v>
      </c>
      <c r="O664" s="1" t="s">
        <v>729</v>
      </c>
    </row>
    <row r="665" spans="1:15" x14ac:dyDescent="0.25">
      <c r="A665" s="1" t="s">
        <v>320</v>
      </c>
      <c r="B665" s="2">
        <v>43482</v>
      </c>
      <c r="C665" s="1" t="s">
        <v>721</v>
      </c>
      <c r="D665" s="1" t="s">
        <v>741</v>
      </c>
      <c r="E665" s="1" t="s">
        <v>722</v>
      </c>
      <c r="F665" s="1" t="s">
        <v>939</v>
      </c>
      <c r="G665" s="1">
        <v>164400</v>
      </c>
      <c r="H665" s="1" t="s">
        <v>1019</v>
      </c>
      <c r="I665" s="1" t="s">
        <v>12</v>
      </c>
      <c r="J665" s="1" t="s">
        <v>9</v>
      </c>
      <c r="K665" s="1" t="s">
        <v>122</v>
      </c>
      <c r="L665" s="1" t="s">
        <v>721</v>
      </c>
      <c r="M665" s="1" t="s">
        <v>734</v>
      </c>
      <c r="N665" s="1">
        <v>1</v>
      </c>
      <c r="O665" s="1" t="s">
        <v>722</v>
      </c>
    </row>
    <row r="666" spans="1:15" x14ac:dyDescent="0.25">
      <c r="A666" s="1" t="s">
        <v>422</v>
      </c>
      <c r="B666" s="2">
        <v>43581</v>
      </c>
      <c r="C666" s="1" t="s">
        <v>721</v>
      </c>
      <c r="D666" s="1" t="s">
        <v>742</v>
      </c>
      <c r="E666" s="1" t="s">
        <v>725</v>
      </c>
      <c r="F666" s="1" t="s">
        <v>939</v>
      </c>
      <c r="G666" s="1">
        <v>154000</v>
      </c>
      <c r="H666" s="1" t="s">
        <v>1019</v>
      </c>
      <c r="I666" s="1" t="s">
        <v>12</v>
      </c>
      <c r="J666" s="1" t="s">
        <v>16</v>
      </c>
      <c r="K666" s="1" t="s">
        <v>122</v>
      </c>
      <c r="L666" s="1" t="s">
        <v>721</v>
      </c>
      <c r="M666" s="1" t="s">
        <v>735</v>
      </c>
      <c r="N666" s="1">
        <v>4</v>
      </c>
      <c r="O666" s="1" t="s">
        <v>725</v>
      </c>
    </row>
    <row r="667" spans="1:15" x14ac:dyDescent="0.25">
      <c r="A667" s="1" t="s">
        <v>507</v>
      </c>
      <c r="B667" s="2">
        <v>43670</v>
      </c>
      <c r="C667" s="1" t="s">
        <v>721</v>
      </c>
      <c r="D667" s="1" t="s">
        <v>743</v>
      </c>
      <c r="E667" s="1" t="s">
        <v>728</v>
      </c>
      <c r="F667" s="1" t="s">
        <v>939</v>
      </c>
      <c r="G667" s="1">
        <v>138000</v>
      </c>
      <c r="H667" s="1" t="s">
        <v>1035</v>
      </c>
      <c r="I667" s="1" t="s">
        <v>12</v>
      </c>
      <c r="J667" s="1" t="s">
        <v>9</v>
      </c>
      <c r="K667" s="1" t="s">
        <v>122</v>
      </c>
      <c r="L667" s="1" t="s">
        <v>721</v>
      </c>
      <c r="M667" s="1" t="s">
        <v>736</v>
      </c>
      <c r="N667" s="1">
        <v>7</v>
      </c>
      <c r="O667" s="1" t="s">
        <v>728</v>
      </c>
    </row>
    <row r="668" spans="1:15" x14ac:dyDescent="0.25">
      <c r="A668" s="1" t="s">
        <v>598</v>
      </c>
      <c r="B668" s="2">
        <v>43755</v>
      </c>
      <c r="C668" s="1" t="s">
        <v>721</v>
      </c>
      <c r="D668" s="1" t="s">
        <v>744</v>
      </c>
      <c r="E668" s="1" t="s">
        <v>731</v>
      </c>
      <c r="F668" s="1" t="s">
        <v>939</v>
      </c>
      <c r="G668" s="1">
        <v>132925</v>
      </c>
      <c r="H668" s="1" t="s">
        <v>1022</v>
      </c>
      <c r="I668" s="1" t="s">
        <v>12</v>
      </c>
      <c r="J668" s="1" t="s">
        <v>16</v>
      </c>
      <c r="K668" s="1" t="s">
        <v>1138</v>
      </c>
      <c r="L668" s="1" t="s">
        <v>721</v>
      </c>
      <c r="M668" s="1" t="s">
        <v>737</v>
      </c>
      <c r="N668" s="1">
        <v>10</v>
      </c>
      <c r="O668" s="1" t="s">
        <v>731</v>
      </c>
    </row>
    <row r="669" spans="1:15" x14ac:dyDescent="0.25">
      <c r="A669" s="1" t="s">
        <v>591</v>
      </c>
      <c r="B669" s="2">
        <v>43755</v>
      </c>
      <c r="C669" s="1" t="s">
        <v>721</v>
      </c>
      <c r="D669" s="1" t="s">
        <v>744</v>
      </c>
      <c r="E669" s="1" t="s">
        <v>731</v>
      </c>
      <c r="F669" s="1" t="s">
        <v>939</v>
      </c>
      <c r="G669" s="1">
        <v>132000</v>
      </c>
      <c r="H669" s="1" t="s">
        <v>1040</v>
      </c>
      <c r="I669" s="1" t="s">
        <v>12</v>
      </c>
      <c r="J669" s="1" t="s">
        <v>9</v>
      </c>
      <c r="K669" s="1" t="s">
        <v>122</v>
      </c>
      <c r="L669" s="1" t="s">
        <v>721</v>
      </c>
      <c r="M669" s="1" t="s">
        <v>737</v>
      </c>
      <c r="N669" s="1">
        <v>10</v>
      </c>
      <c r="O669" s="1" t="s">
        <v>731</v>
      </c>
    </row>
    <row r="670" spans="1:15" x14ac:dyDescent="0.25">
      <c r="A670" s="1" t="s">
        <v>350</v>
      </c>
      <c r="B670" s="2">
        <v>43518</v>
      </c>
      <c r="C670" s="1" t="s">
        <v>721</v>
      </c>
      <c r="D670" s="1" t="s">
        <v>741</v>
      </c>
      <c r="E670" s="1" t="s">
        <v>723</v>
      </c>
      <c r="F670" s="1" t="s">
        <v>939</v>
      </c>
      <c r="G670" s="1">
        <v>125250</v>
      </c>
      <c r="H670" s="1" t="s">
        <v>1031</v>
      </c>
      <c r="I670" s="1" t="s">
        <v>12</v>
      </c>
      <c r="J670" s="1" t="s">
        <v>9</v>
      </c>
      <c r="K670" s="1" t="s">
        <v>1138</v>
      </c>
      <c r="L670" s="1" t="s">
        <v>721</v>
      </c>
      <c r="M670" s="1" t="s">
        <v>734</v>
      </c>
      <c r="N670" s="1">
        <v>2</v>
      </c>
      <c r="O670" s="1" t="s">
        <v>723</v>
      </c>
    </row>
    <row r="671" spans="1:15" x14ac:dyDescent="0.25">
      <c r="A671" s="1" t="s">
        <v>619</v>
      </c>
      <c r="B671" s="2">
        <v>43774</v>
      </c>
      <c r="C671" s="1" t="s">
        <v>721</v>
      </c>
      <c r="D671" s="1" t="s">
        <v>744</v>
      </c>
      <c r="E671" s="1" t="s">
        <v>732</v>
      </c>
      <c r="F671" s="1" t="s">
        <v>939</v>
      </c>
      <c r="G671" s="1">
        <v>109800</v>
      </c>
      <c r="H671" s="1" t="s">
        <v>1039</v>
      </c>
      <c r="I671" s="1" t="s">
        <v>12</v>
      </c>
      <c r="J671" s="1" t="s">
        <v>9</v>
      </c>
      <c r="K671" s="1" t="s">
        <v>122</v>
      </c>
      <c r="L671" s="1" t="s">
        <v>721</v>
      </c>
      <c r="M671" s="1" t="s">
        <v>737</v>
      </c>
      <c r="N671" s="1">
        <v>11</v>
      </c>
      <c r="O671" s="1" t="s">
        <v>732</v>
      </c>
    </row>
    <row r="672" spans="1:15" x14ac:dyDescent="0.25">
      <c r="A672" s="1" t="s">
        <v>531</v>
      </c>
      <c r="B672" s="2">
        <v>43698</v>
      </c>
      <c r="C672" s="1" t="s">
        <v>721</v>
      </c>
      <c r="D672" s="1" t="s">
        <v>743</v>
      </c>
      <c r="E672" s="1" t="s">
        <v>729</v>
      </c>
      <c r="F672" s="1" t="s">
        <v>939</v>
      </c>
      <c r="G672" s="1">
        <v>108000</v>
      </c>
      <c r="H672" s="1" t="s">
        <v>1037</v>
      </c>
      <c r="I672" s="1" t="s">
        <v>12</v>
      </c>
      <c r="J672" s="1" t="s">
        <v>9</v>
      </c>
      <c r="K672" s="1" t="s">
        <v>122</v>
      </c>
      <c r="L672" s="1" t="s">
        <v>721</v>
      </c>
      <c r="M672" s="1" t="s">
        <v>736</v>
      </c>
      <c r="N672" s="1">
        <v>8</v>
      </c>
      <c r="O672" s="1" t="s">
        <v>729</v>
      </c>
    </row>
    <row r="673" spans="1:15" x14ac:dyDescent="0.25">
      <c r="A673" s="1" t="s">
        <v>542</v>
      </c>
      <c r="B673" s="2">
        <v>43707</v>
      </c>
      <c r="C673" s="1" t="s">
        <v>721</v>
      </c>
      <c r="D673" s="1" t="s">
        <v>743</v>
      </c>
      <c r="E673" s="1" t="s">
        <v>729</v>
      </c>
      <c r="F673" s="1" t="s">
        <v>939</v>
      </c>
      <c r="G673" s="1">
        <v>104240</v>
      </c>
      <c r="H673" s="1" t="s">
        <v>1019</v>
      </c>
      <c r="I673" s="1" t="s">
        <v>12</v>
      </c>
      <c r="J673" s="1" t="s">
        <v>16</v>
      </c>
      <c r="K673" s="1" t="s">
        <v>122</v>
      </c>
      <c r="L673" s="1" t="s">
        <v>721</v>
      </c>
      <c r="M673" s="1" t="s">
        <v>736</v>
      </c>
      <c r="N673" s="1">
        <v>8</v>
      </c>
      <c r="O673" s="1" t="s">
        <v>729</v>
      </c>
    </row>
    <row r="674" spans="1:15" x14ac:dyDescent="0.25">
      <c r="A674" s="1" t="s">
        <v>423</v>
      </c>
      <c r="B674" s="2">
        <v>43584</v>
      </c>
      <c r="C674" s="1" t="s">
        <v>721</v>
      </c>
      <c r="D674" s="1" t="s">
        <v>742</v>
      </c>
      <c r="E674" s="1" t="s">
        <v>725</v>
      </c>
      <c r="F674" s="1" t="s">
        <v>939</v>
      </c>
      <c r="G674" s="1">
        <v>100800</v>
      </c>
      <c r="H674" s="1" t="s">
        <v>942</v>
      </c>
      <c r="I674" s="1" t="s">
        <v>12</v>
      </c>
      <c r="J674" s="1" t="s">
        <v>16</v>
      </c>
      <c r="K674" s="1" t="s">
        <v>1138</v>
      </c>
      <c r="L674" s="1" t="s">
        <v>721</v>
      </c>
      <c r="M674" s="1" t="s">
        <v>735</v>
      </c>
      <c r="N674" s="1">
        <v>4</v>
      </c>
      <c r="O674" s="1" t="s">
        <v>725</v>
      </c>
    </row>
    <row r="675" spans="1:15" x14ac:dyDescent="0.25">
      <c r="A675" s="1" t="s">
        <v>366</v>
      </c>
      <c r="B675" s="2">
        <v>43537</v>
      </c>
      <c r="C675" s="1" t="s">
        <v>721</v>
      </c>
      <c r="D675" s="1" t="s">
        <v>741</v>
      </c>
      <c r="E675" s="1" t="s">
        <v>724</v>
      </c>
      <c r="F675" s="1" t="s">
        <v>939</v>
      </c>
      <c r="G675" s="1">
        <v>96250</v>
      </c>
      <c r="H675" s="1" t="s">
        <v>1012</v>
      </c>
      <c r="I675" s="1" t="s">
        <v>12</v>
      </c>
      <c r="J675" s="1" t="s">
        <v>16</v>
      </c>
      <c r="K675" s="1" t="s">
        <v>122</v>
      </c>
      <c r="L675" s="1" t="s">
        <v>721</v>
      </c>
      <c r="M675" s="1" t="s">
        <v>734</v>
      </c>
      <c r="N675" s="1">
        <v>3</v>
      </c>
      <c r="O675" s="1" t="s">
        <v>724</v>
      </c>
    </row>
    <row r="676" spans="1:15" x14ac:dyDescent="0.25">
      <c r="A676" s="1" t="s">
        <v>662</v>
      </c>
      <c r="B676" s="2">
        <v>43812</v>
      </c>
      <c r="C676" s="1" t="s">
        <v>721</v>
      </c>
      <c r="D676" s="1" t="s">
        <v>744</v>
      </c>
      <c r="E676" s="1" t="s">
        <v>733</v>
      </c>
      <c r="F676" s="1" t="s">
        <v>939</v>
      </c>
      <c r="G676" s="1">
        <v>96000</v>
      </c>
      <c r="H676" s="1" t="s">
        <v>1028</v>
      </c>
      <c r="I676" s="1" t="s">
        <v>12</v>
      </c>
      <c r="J676" s="1" t="s">
        <v>16</v>
      </c>
      <c r="K676" s="1" t="s">
        <v>1138</v>
      </c>
      <c r="L676" s="1" t="s">
        <v>721</v>
      </c>
      <c r="M676" s="1" t="s">
        <v>737</v>
      </c>
      <c r="N676" s="1">
        <v>12</v>
      </c>
      <c r="O676" s="1" t="s">
        <v>733</v>
      </c>
    </row>
    <row r="677" spans="1:15" x14ac:dyDescent="0.25">
      <c r="A677" s="1" t="s">
        <v>397</v>
      </c>
      <c r="B677" s="2">
        <v>43565</v>
      </c>
      <c r="C677" s="1" t="s">
        <v>721</v>
      </c>
      <c r="D677" s="1" t="s">
        <v>742</v>
      </c>
      <c r="E677" s="1" t="s">
        <v>725</v>
      </c>
      <c r="F677" s="1" t="s">
        <v>939</v>
      </c>
      <c r="G677" s="1">
        <v>95750</v>
      </c>
      <c r="H677" s="1" t="s">
        <v>1026</v>
      </c>
      <c r="I677" s="1" t="s">
        <v>12</v>
      </c>
      <c r="J677" s="1" t="s">
        <v>16</v>
      </c>
      <c r="K677" s="1" t="s">
        <v>1138</v>
      </c>
      <c r="L677" s="1" t="s">
        <v>721</v>
      </c>
      <c r="M677" s="1" t="s">
        <v>735</v>
      </c>
      <c r="N677" s="1">
        <v>4</v>
      </c>
      <c r="O677" s="1" t="s">
        <v>725</v>
      </c>
    </row>
    <row r="678" spans="1:15" x14ac:dyDescent="0.25">
      <c r="A678" s="1" t="s">
        <v>415</v>
      </c>
      <c r="B678" s="2">
        <v>43573</v>
      </c>
      <c r="C678" s="1" t="s">
        <v>721</v>
      </c>
      <c r="D678" s="1" t="s">
        <v>742</v>
      </c>
      <c r="E678" s="1" t="s">
        <v>725</v>
      </c>
      <c r="F678" s="1" t="s">
        <v>939</v>
      </c>
      <c r="G678" s="1">
        <v>84000</v>
      </c>
      <c r="H678" s="1" t="s">
        <v>1010</v>
      </c>
      <c r="I678" s="1" t="s">
        <v>12</v>
      </c>
      <c r="J678" s="1" t="s">
        <v>16</v>
      </c>
      <c r="K678" s="1" t="s">
        <v>122</v>
      </c>
      <c r="L678" s="1" t="s">
        <v>721</v>
      </c>
      <c r="M678" s="1" t="s">
        <v>735</v>
      </c>
      <c r="N678" s="1">
        <v>4</v>
      </c>
      <c r="O678" s="1" t="s">
        <v>725</v>
      </c>
    </row>
    <row r="679" spans="1:15" x14ac:dyDescent="0.25">
      <c r="A679" s="1" t="s">
        <v>383</v>
      </c>
      <c r="B679" s="2">
        <v>43552</v>
      </c>
      <c r="C679" s="1" t="s">
        <v>721</v>
      </c>
      <c r="D679" s="1" t="s">
        <v>741</v>
      </c>
      <c r="E679" s="1" t="s">
        <v>724</v>
      </c>
      <c r="F679" s="1" t="s">
        <v>939</v>
      </c>
      <c r="G679" s="1">
        <v>81000</v>
      </c>
      <c r="H679" s="1" t="s">
        <v>1022</v>
      </c>
      <c r="I679" s="1" t="s">
        <v>12</v>
      </c>
      <c r="J679" s="1" t="s">
        <v>16</v>
      </c>
      <c r="K679" s="1" t="s">
        <v>122</v>
      </c>
      <c r="L679" s="1" t="s">
        <v>721</v>
      </c>
      <c r="M679" s="1" t="s">
        <v>734</v>
      </c>
      <c r="N679" s="1">
        <v>3</v>
      </c>
      <c r="O679" s="1" t="s">
        <v>724</v>
      </c>
    </row>
    <row r="680" spans="1:15" x14ac:dyDescent="0.25">
      <c r="A680" s="1" t="s">
        <v>490</v>
      </c>
      <c r="B680" s="2">
        <v>43651</v>
      </c>
      <c r="C680" s="1" t="s">
        <v>721</v>
      </c>
      <c r="D680" s="1" t="s">
        <v>743</v>
      </c>
      <c r="E680" s="1" t="s">
        <v>728</v>
      </c>
      <c r="F680" s="1" t="s">
        <v>939</v>
      </c>
      <c r="G680" s="1">
        <v>77902.5</v>
      </c>
      <c r="H680" s="1" t="s">
        <v>1008</v>
      </c>
      <c r="I680" s="1" t="s">
        <v>12</v>
      </c>
      <c r="J680" s="1" t="s">
        <v>16</v>
      </c>
      <c r="K680" s="1" t="s">
        <v>1138</v>
      </c>
      <c r="L680" s="1" t="s">
        <v>721</v>
      </c>
      <c r="M680" s="1" t="s">
        <v>736</v>
      </c>
      <c r="N680" s="1">
        <v>7</v>
      </c>
      <c r="O680" s="1" t="s">
        <v>728</v>
      </c>
    </row>
    <row r="681" spans="1:15" x14ac:dyDescent="0.25">
      <c r="A681" s="1" t="s">
        <v>466</v>
      </c>
      <c r="B681" s="2">
        <v>43627</v>
      </c>
      <c r="C681" s="1" t="s">
        <v>721</v>
      </c>
      <c r="D681" s="1" t="s">
        <v>742</v>
      </c>
      <c r="E681" s="1" t="s">
        <v>727</v>
      </c>
      <c r="F681" s="1" t="s">
        <v>939</v>
      </c>
      <c r="G681" s="1">
        <v>75200</v>
      </c>
      <c r="H681" s="1" t="s">
        <v>1029</v>
      </c>
      <c r="I681" s="1" t="s">
        <v>12</v>
      </c>
      <c r="J681" s="1" t="s">
        <v>9</v>
      </c>
      <c r="K681" s="1" t="s">
        <v>31</v>
      </c>
      <c r="L681" s="1" t="s">
        <v>721</v>
      </c>
      <c r="M681" s="1" t="s">
        <v>735</v>
      </c>
      <c r="N681" s="1">
        <v>6</v>
      </c>
      <c r="O681" s="1" t="s">
        <v>727</v>
      </c>
    </row>
    <row r="682" spans="1:15" x14ac:dyDescent="0.25">
      <c r="A682" s="1" t="s">
        <v>328</v>
      </c>
      <c r="B682" s="2">
        <v>43494</v>
      </c>
      <c r="C682" s="1" t="s">
        <v>721</v>
      </c>
      <c r="D682" s="1" t="s">
        <v>741</v>
      </c>
      <c r="E682" s="1" t="s">
        <v>722</v>
      </c>
      <c r="F682" s="1" t="s">
        <v>939</v>
      </c>
      <c r="G682" s="1">
        <v>72750</v>
      </c>
      <c r="H682" s="1" t="s">
        <v>1021</v>
      </c>
      <c r="I682" s="1" t="s">
        <v>12</v>
      </c>
      <c r="J682" s="1" t="s">
        <v>9</v>
      </c>
      <c r="K682" s="1" t="s">
        <v>1138</v>
      </c>
      <c r="L682" s="1" t="s">
        <v>721</v>
      </c>
      <c r="M682" s="1" t="s">
        <v>734</v>
      </c>
      <c r="N682" s="1">
        <v>1</v>
      </c>
      <c r="O682" s="1" t="s">
        <v>722</v>
      </c>
    </row>
    <row r="683" spans="1:15" x14ac:dyDescent="0.25">
      <c r="A683" s="1" t="s">
        <v>371</v>
      </c>
      <c r="B683" s="2">
        <v>43538</v>
      </c>
      <c r="C683" s="1" t="s">
        <v>721</v>
      </c>
      <c r="D683" s="1" t="s">
        <v>741</v>
      </c>
      <c r="E683" s="1" t="s">
        <v>724</v>
      </c>
      <c r="F683" s="1" t="s">
        <v>939</v>
      </c>
      <c r="G683" s="1">
        <v>70305</v>
      </c>
      <c r="H683" s="1" t="s">
        <v>1014</v>
      </c>
      <c r="I683" s="1" t="s">
        <v>12</v>
      </c>
      <c r="J683" s="1" t="s">
        <v>16</v>
      </c>
      <c r="K683" s="1" t="s">
        <v>122</v>
      </c>
      <c r="L683" s="1" t="s">
        <v>721</v>
      </c>
      <c r="M683" s="1" t="s">
        <v>734</v>
      </c>
      <c r="N683" s="1">
        <v>3</v>
      </c>
      <c r="O683" s="1" t="s">
        <v>724</v>
      </c>
    </row>
    <row r="684" spans="1:15" x14ac:dyDescent="0.25">
      <c r="A684" s="1" t="s">
        <v>540</v>
      </c>
      <c r="B684" s="2">
        <v>43707</v>
      </c>
      <c r="C684" s="1" t="s">
        <v>721</v>
      </c>
      <c r="D684" s="1" t="s">
        <v>743</v>
      </c>
      <c r="E684" s="1" t="s">
        <v>729</v>
      </c>
      <c r="F684" s="1" t="s">
        <v>939</v>
      </c>
      <c r="G684" s="1">
        <v>70300</v>
      </c>
      <c r="H684" s="1" t="s">
        <v>1038</v>
      </c>
      <c r="I684" s="1" t="s">
        <v>12</v>
      </c>
      <c r="J684" s="1" t="s">
        <v>9</v>
      </c>
      <c r="K684" s="1" t="s">
        <v>122</v>
      </c>
      <c r="L684" s="1" t="s">
        <v>721</v>
      </c>
      <c r="M684" s="1" t="s">
        <v>736</v>
      </c>
      <c r="N684" s="1">
        <v>8</v>
      </c>
      <c r="O684" s="1" t="s">
        <v>729</v>
      </c>
    </row>
    <row r="685" spans="1:15" x14ac:dyDescent="0.25">
      <c r="A685" s="1" t="s">
        <v>657</v>
      </c>
      <c r="B685" s="2">
        <v>43819</v>
      </c>
      <c r="C685" s="1" t="s">
        <v>721</v>
      </c>
      <c r="D685" s="1" t="s">
        <v>744</v>
      </c>
      <c r="E685" s="1" t="s">
        <v>733</v>
      </c>
      <c r="F685" s="1" t="s">
        <v>939</v>
      </c>
      <c r="G685" s="1">
        <v>68600</v>
      </c>
      <c r="H685" s="1" t="s">
        <v>1022</v>
      </c>
      <c r="I685" s="1" t="s">
        <v>12</v>
      </c>
      <c r="J685" s="1" t="s">
        <v>16</v>
      </c>
      <c r="K685" s="1" t="s">
        <v>1139</v>
      </c>
      <c r="L685" s="1" t="s">
        <v>721</v>
      </c>
      <c r="M685" s="1" t="s">
        <v>737</v>
      </c>
      <c r="N685" s="1">
        <v>12</v>
      </c>
      <c r="O685" s="1" t="s">
        <v>733</v>
      </c>
    </row>
    <row r="686" spans="1:15" x14ac:dyDescent="0.25">
      <c r="A686" s="1" t="s">
        <v>399</v>
      </c>
      <c r="B686" s="2">
        <v>43566</v>
      </c>
      <c r="C686" s="1" t="s">
        <v>721</v>
      </c>
      <c r="D686" s="1" t="s">
        <v>742</v>
      </c>
      <c r="E686" s="1" t="s">
        <v>725</v>
      </c>
      <c r="F686" s="1" t="s">
        <v>939</v>
      </c>
      <c r="G686" s="1">
        <v>67500</v>
      </c>
      <c r="H686" s="1" t="s">
        <v>1011</v>
      </c>
      <c r="I686" s="1" t="s">
        <v>12</v>
      </c>
      <c r="J686" s="1" t="s">
        <v>16</v>
      </c>
      <c r="K686" s="1" t="s">
        <v>122</v>
      </c>
      <c r="L686" s="1" t="s">
        <v>721</v>
      </c>
      <c r="M686" s="1" t="s">
        <v>735</v>
      </c>
      <c r="N686" s="1">
        <v>4</v>
      </c>
      <c r="O686" s="1" t="s">
        <v>725</v>
      </c>
    </row>
    <row r="687" spans="1:15" x14ac:dyDescent="0.25">
      <c r="A687" s="1" t="s">
        <v>348</v>
      </c>
      <c r="B687" s="2">
        <v>43516</v>
      </c>
      <c r="C687" s="1" t="s">
        <v>721</v>
      </c>
      <c r="D687" s="1" t="s">
        <v>741</v>
      </c>
      <c r="E687" s="1" t="s">
        <v>723</v>
      </c>
      <c r="F687" s="1" t="s">
        <v>939</v>
      </c>
      <c r="G687" s="1">
        <v>67000</v>
      </c>
      <c r="H687" s="1" t="s">
        <v>1020</v>
      </c>
      <c r="I687" s="1" t="s">
        <v>12</v>
      </c>
      <c r="J687" s="1" t="s">
        <v>16</v>
      </c>
      <c r="K687" s="1" t="s">
        <v>1138</v>
      </c>
      <c r="L687" s="1" t="s">
        <v>721</v>
      </c>
      <c r="M687" s="1" t="s">
        <v>734</v>
      </c>
      <c r="N687" s="1">
        <v>2</v>
      </c>
      <c r="O687" s="1" t="s">
        <v>723</v>
      </c>
    </row>
    <row r="688" spans="1:15" x14ac:dyDescent="0.25">
      <c r="A688" s="1" t="s">
        <v>390</v>
      </c>
      <c r="B688" s="2">
        <v>43563</v>
      </c>
      <c r="C688" s="1" t="s">
        <v>721</v>
      </c>
      <c r="D688" s="1" t="s">
        <v>742</v>
      </c>
      <c r="E688" s="1" t="s">
        <v>725</v>
      </c>
      <c r="F688" s="1" t="s">
        <v>939</v>
      </c>
      <c r="G688" s="1">
        <v>64500</v>
      </c>
      <c r="H688" s="1" t="s">
        <v>1024</v>
      </c>
      <c r="I688" s="1" t="s">
        <v>12</v>
      </c>
      <c r="J688" s="1" t="s">
        <v>9</v>
      </c>
      <c r="K688" s="1" t="s">
        <v>122</v>
      </c>
      <c r="L688" s="1" t="s">
        <v>721</v>
      </c>
      <c r="M688" s="1" t="s">
        <v>735</v>
      </c>
      <c r="N688" s="1">
        <v>4</v>
      </c>
      <c r="O688" s="1" t="s">
        <v>725</v>
      </c>
    </row>
    <row r="689" spans="1:15" x14ac:dyDescent="0.25">
      <c r="A689" s="1" t="s">
        <v>670</v>
      </c>
      <c r="B689" s="2">
        <v>43818</v>
      </c>
      <c r="C689" s="1" t="s">
        <v>721</v>
      </c>
      <c r="D689" s="1" t="s">
        <v>744</v>
      </c>
      <c r="E689" s="1" t="s">
        <v>733</v>
      </c>
      <c r="F689" s="1" t="s">
        <v>939</v>
      </c>
      <c r="G689" s="1">
        <v>64000</v>
      </c>
      <c r="H689" s="1" t="s">
        <v>1041</v>
      </c>
      <c r="I689" s="1" t="s">
        <v>12</v>
      </c>
      <c r="J689" s="1" t="s">
        <v>16</v>
      </c>
      <c r="K689" s="1" t="s">
        <v>1138</v>
      </c>
      <c r="L689" s="1" t="s">
        <v>721</v>
      </c>
      <c r="M689" s="1" t="s">
        <v>737</v>
      </c>
      <c r="N689" s="1">
        <v>12</v>
      </c>
      <c r="O689" s="1" t="s">
        <v>733</v>
      </c>
    </row>
    <row r="690" spans="1:15" x14ac:dyDescent="0.25">
      <c r="A690" s="1" t="s">
        <v>413</v>
      </c>
      <c r="B690" s="2">
        <v>43572</v>
      </c>
      <c r="C690" s="1" t="s">
        <v>721</v>
      </c>
      <c r="D690" s="1" t="s">
        <v>742</v>
      </c>
      <c r="E690" s="1" t="s">
        <v>725</v>
      </c>
      <c r="F690" s="1" t="s">
        <v>939</v>
      </c>
      <c r="G690" s="1">
        <v>61712</v>
      </c>
      <c r="H690" s="1" t="s">
        <v>1028</v>
      </c>
      <c r="I690" s="1" t="s">
        <v>12</v>
      </c>
      <c r="J690" s="1" t="s">
        <v>9</v>
      </c>
      <c r="K690" s="1" t="s">
        <v>122</v>
      </c>
      <c r="L690" s="1" t="s">
        <v>721</v>
      </c>
      <c r="M690" s="1" t="s">
        <v>735</v>
      </c>
      <c r="N690" s="1">
        <v>4</v>
      </c>
      <c r="O690" s="1" t="s">
        <v>725</v>
      </c>
    </row>
    <row r="691" spans="1:15" x14ac:dyDescent="0.25">
      <c r="A691" s="1" t="s">
        <v>483</v>
      </c>
      <c r="B691" s="2">
        <v>43643</v>
      </c>
      <c r="C691" s="1" t="s">
        <v>721</v>
      </c>
      <c r="D691" s="1" t="s">
        <v>742</v>
      </c>
      <c r="E691" s="1" t="s">
        <v>727</v>
      </c>
      <c r="F691" s="1" t="s">
        <v>939</v>
      </c>
      <c r="G691" s="1">
        <v>58000</v>
      </c>
      <c r="H691" s="1" t="s">
        <v>1033</v>
      </c>
      <c r="I691" s="1" t="s">
        <v>12</v>
      </c>
      <c r="J691" s="1" t="s">
        <v>16</v>
      </c>
      <c r="K691" s="1" t="s">
        <v>31</v>
      </c>
      <c r="L691" s="1" t="s">
        <v>721</v>
      </c>
      <c r="M691" s="1" t="s">
        <v>735</v>
      </c>
      <c r="N691" s="1">
        <v>6</v>
      </c>
      <c r="O691" s="1" t="s">
        <v>727</v>
      </c>
    </row>
    <row r="692" spans="1:15" x14ac:dyDescent="0.25">
      <c r="A692" s="1" t="s">
        <v>675</v>
      </c>
      <c r="B692" s="2">
        <v>43805</v>
      </c>
      <c r="C692" s="1" t="s">
        <v>721</v>
      </c>
      <c r="D692" s="1" t="s">
        <v>744</v>
      </c>
      <c r="E692" s="1" t="s">
        <v>733</v>
      </c>
      <c r="F692" s="1" t="s">
        <v>939</v>
      </c>
      <c r="G692" s="1">
        <v>56400</v>
      </c>
      <c r="H692" s="1" t="s">
        <v>1034</v>
      </c>
      <c r="I692" s="1" t="s">
        <v>12</v>
      </c>
      <c r="J692" s="1" t="s">
        <v>16</v>
      </c>
      <c r="K692" s="1" t="s">
        <v>1138</v>
      </c>
      <c r="L692" s="1" t="s">
        <v>721</v>
      </c>
      <c r="M692" s="1" t="s">
        <v>737</v>
      </c>
      <c r="N692" s="1">
        <v>12</v>
      </c>
      <c r="O692" s="1" t="s">
        <v>733</v>
      </c>
    </row>
    <row r="693" spans="1:15" x14ac:dyDescent="0.25">
      <c r="A693" s="1" t="s">
        <v>385</v>
      </c>
      <c r="B693" s="2">
        <v>43560</v>
      </c>
      <c r="C693" s="1" t="s">
        <v>721</v>
      </c>
      <c r="D693" s="1" t="s">
        <v>742</v>
      </c>
      <c r="E693" s="1" t="s">
        <v>725</v>
      </c>
      <c r="F693" s="1" t="s">
        <v>939</v>
      </c>
      <c r="G693" s="1">
        <v>56000</v>
      </c>
      <c r="H693" s="1" t="s">
        <v>1023</v>
      </c>
      <c r="I693" s="1" t="s">
        <v>12</v>
      </c>
      <c r="J693" s="1" t="s">
        <v>9</v>
      </c>
      <c r="K693" s="1" t="s">
        <v>1138</v>
      </c>
      <c r="L693" s="1" t="s">
        <v>721</v>
      </c>
      <c r="M693" s="1" t="s">
        <v>735</v>
      </c>
      <c r="N693" s="1">
        <v>4</v>
      </c>
      <c r="O693" s="1" t="s">
        <v>725</v>
      </c>
    </row>
    <row r="694" spans="1:15" x14ac:dyDescent="0.25">
      <c r="A694" s="1" t="s">
        <v>529</v>
      </c>
      <c r="B694" s="2">
        <v>43686</v>
      </c>
      <c r="C694" s="1" t="s">
        <v>721</v>
      </c>
      <c r="D694" s="1" t="s">
        <v>743</v>
      </c>
      <c r="E694" s="1" t="s">
        <v>729</v>
      </c>
      <c r="F694" s="1" t="s">
        <v>939</v>
      </c>
      <c r="G694" s="1">
        <v>52200</v>
      </c>
      <c r="H694" s="1" t="s">
        <v>859</v>
      </c>
      <c r="I694" s="1" t="s">
        <v>12</v>
      </c>
      <c r="J694" s="1" t="s">
        <v>16</v>
      </c>
      <c r="K694" s="1" t="s">
        <v>1138</v>
      </c>
      <c r="L694" s="1" t="s">
        <v>721</v>
      </c>
      <c r="M694" s="1" t="s">
        <v>736</v>
      </c>
      <c r="N694" s="1">
        <v>8</v>
      </c>
      <c r="O694" s="1" t="s">
        <v>729</v>
      </c>
    </row>
    <row r="695" spans="1:15" x14ac:dyDescent="0.25">
      <c r="A695" s="1" t="s">
        <v>516</v>
      </c>
      <c r="B695" s="2">
        <v>43677</v>
      </c>
      <c r="C695" s="1" t="s">
        <v>721</v>
      </c>
      <c r="D695" s="1" t="s">
        <v>743</v>
      </c>
      <c r="E695" s="1" t="s">
        <v>728</v>
      </c>
      <c r="F695" s="1" t="s">
        <v>939</v>
      </c>
      <c r="G695" s="1">
        <v>51300</v>
      </c>
      <c r="H695" s="1" t="s">
        <v>1001</v>
      </c>
      <c r="I695" s="1" t="s">
        <v>12</v>
      </c>
      <c r="J695" s="1" t="s">
        <v>16</v>
      </c>
      <c r="K695" s="1" t="s">
        <v>1138</v>
      </c>
      <c r="L695" s="1" t="s">
        <v>721</v>
      </c>
      <c r="M695" s="1" t="s">
        <v>736</v>
      </c>
      <c r="N695" s="1">
        <v>7</v>
      </c>
      <c r="O695" s="1" t="s">
        <v>728</v>
      </c>
    </row>
    <row r="696" spans="1:15" x14ac:dyDescent="0.25">
      <c r="A696" s="1" t="s">
        <v>453</v>
      </c>
      <c r="B696" s="2">
        <v>43609</v>
      </c>
      <c r="C696" s="1" t="s">
        <v>721</v>
      </c>
      <c r="D696" s="1" t="s">
        <v>742</v>
      </c>
      <c r="E696" s="1" t="s">
        <v>726</v>
      </c>
      <c r="F696" s="1" t="s">
        <v>939</v>
      </c>
      <c r="G696" s="1">
        <v>46560</v>
      </c>
      <c r="H696" s="1" t="s">
        <v>1008</v>
      </c>
      <c r="I696" s="1" t="s">
        <v>12</v>
      </c>
      <c r="J696" s="1" t="s">
        <v>16</v>
      </c>
      <c r="K696" s="1" t="s">
        <v>1138</v>
      </c>
      <c r="L696" s="1" t="s">
        <v>721</v>
      </c>
      <c r="M696" s="1" t="s">
        <v>735</v>
      </c>
      <c r="N696" s="1">
        <v>5</v>
      </c>
      <c r="O696" s="1" t="s">
        <v>726</v>
      </c>
    </row>
    <row r="697" spans="1:15" x14ac:dyDescent="0.25">
      <c r="A697" s="1" t="s">
        <v>402</v>
      </c>
      <c r="B697" s="2">
        <v>43566</v>
      </c>
      <c r="C697" s="1" t="s">
        <v>721</v>
      </c>
      <c r="D697" s="1" t="s">
        <v>742</v>
      </c>
      <c r="E697" s="1" t="s">
        <v>725</v>
      </c>
      <c r="F697" s="1" t="s">
        <v>939</v>
      </c>
      <c r="G697" s="1">
        <v>44200</v>
      </c>
      <c r="H697" s="1" t="s">
        <v>1027</v>
      </c>
      <c r="I697" s="1" t="s">
        <v>12</v>
      </c>
      <c r="J697" s="1" t="s">
        <v>16</v>
      </c>
      <c r="K697" s="1" t="s">
        <v>1138</v>
      </c>
      <c r="L697" s="1" t="s">
        <v>721</v>
      </c>
      <c r="M697" s="1" t="s">
        <v>735</v>
      </c>
      <c r="N697" s="1">
        <v>4</v>
      </c>
      <c r="O697" s="1" t="s">
        <v>725</v>
      </c>
    </row>
    <row r="698" spans="1:15" x14ac:dyDescent="0.25">
      <c r="A698" s="1" t="s">
        <v>452</v>
      </c>
      <c r="B698" s="2">
        <v>43609</v>
      </c>
      <c r="C698" s="1" t="s">
        <v>721</v>
      </c>
      <c r="D698" s="1" t="s">
        <v>742</v>
      </c>
      <c r="E698" s="1" t="s">
        <v>726</v>
      </c>
      <c r="F698" s="1" t="s">
        <v>939</v>
      </c>
      <c r="G698" s="1">
        <v>44200</v>
      </c>
      <c r="H698" s="1" t="s">
        <v>1030</v>
      </c>
      <c r="I698" s="1" t="s">
        <v>12</v>
      </c>
      <c r="J698" s="1" t="s">
        <v>9</v>
      </c>
      <c r="K698" s="1" t="s">
        <v>31</v>
      </c>
      <c r="L698" s="1" t="s">
        <v>721</v>
      </c>
      <c r="M698" s="1" t="s">
        <v>735</v>
      </c>
      <c r="N698" s="1">
        <v>5</v>
      </c>
      <c r="O698" s="1" t="s">
        <v>726</v>
      </c>
    </row>
    <row r="699" spans="1:15" x14ac:dyDescent="0.25">
      <c r="A699" s="1" t="s">
        <v>436</v>
      </c>
      <c r="B699" s="2">
        <v>43592</v>
      </c>
      <c r="C699" s="1" t="s">
        <v>721</v>
      </c>
      <c r="D699" s="1" t="s">
        <v>742</v>
      </c>
      <c r="E699" s="1" t="s">
        <v>726</v>
      </c>
      <c r="F699" s="1" t="s">
        <v>939</v>
      </c>
      <c r="G699" s="1">
        <v>43800</v>
      </c>
      <c r="H699" s="1" t="s">
        <v>1022</v>
      </c>
      <c r="I699" s="1" t="s">
        <v>12</v>
      </c>
      <c r="J699" s="1" t="s">
        <v>16</v>
      </c>
      <c r="K699" s="1" t="s">
        <v>1138</v>
      </c>
      <c r="L699" s="1" t="s">
        <v>721</v>
      </c>
      <c r="M699" s="1" t="s">
        <v>735</v>
      </c>
      <c r="N699" s="1">
        <v>5</v>
      </c>
      <c r="O699" s="1" t="s">
        <v>726</v>
      </c>
    </row>
    <row r="700" spans="1:15" x14ac:dyDescent="0.25">
      <c r="A700" s="1" t="s">
        <v>442</v>
      </c>
      <c r="B700" s="2">
        <v>43600</v>
      </c>
      <c r="C700" s="1" t="s">
        <v>721</v>
      </c>
      <c r="D700" s="1" t="s">
        <v>742</v>
      </c>
      <c r="E700" s="1" t="s">
        <v>726</v>
      </c>
      <c r="F700" s="1" t="s">
        <v>939</v>
      </c>
      <c r="G700" s="1">
        <v>43800</v>
      </c>
      <c r="H700" s="1" t="s">
        <v>1012</v>
      </c>
      <c r="I700" s="1" t="s">
        <v>12</v>
      </c>
      <c r="J700" s="1" t="s">
        <v>16</v>
      </c>
      <c r="K700" s="1" t="s">
        <v>122</v>
      </c>
      <c r="L700" s="1" t="s">
        <v>721</v>
      </c>
      <c r="M700" s="1" t="s">
        <v>735</v>
      </c>
      <c r="N700" s="1">
        <v>5</v>
      </c>
      <c r="O700" s="1" t="s">
        <v>726</v>
      </c>
    </row>
    <row r="701" spans="1:15" x14ac:dyDescent="0.25">
      <c r="A701" s="1" t="s">
        <v>403</v>
      </c>
      <c r="B701" s="2">
        <v>43566</v>
      </c>
      <c r="C701" s="1" t="s">
        <v>721</v>
      </c>
      <c r="D701" s="1" t="s">
        <v>742</v>
      </c>
      <c r="E701" s="1" t="s">
        <v>725</v>
      </c>
      <c r="F701" s="1" t="s">
        <v>939</v>
      </c>
      <c r="G701" s="1">
        <v>43050</v>
      </c>
      <c r="H701" s="1" t="s">
        <v>1008</v>
      </c>
      <c r="I701" s="1" t="s">
        <v>12</v>
      </c>
      <c r="J701" s="1" t="s">
        <v>16</v>
      </c>
      <c r="K701" s="1" t="s">
        <v>1138</v>
      </c>
      <c r="L701" s="1" t="s">
        <v>721</v>
      </c>
      <c r="M701" s="1" t="s">
        <v>735</v>
      </c>
      <c r="N701" s="1">
        <v>4</v>
      </c>
      <c r="O701" s="1" t="s">
        <v>725</v>
      </c>
    </row>
    <row r="702" spans="1:15" x14ac:dyDescent="0.25">
      <c r="A702" s="1" t="s">
        <v>459</v>
      </c>
      <c r="B702" s="2">
        <v>43622</v>
      </c>
      <c r="C702" s="1" t="s">
        <v>721</v>
      </c>
      <c r="D702" s="1" t="s">
        <v>742</v>
      </c>
      <c r="E702" s="1" t="s">
        <v>727</v>
      </c>
      <c r="F702" s="1" t="s">
        <v>939</v>
      </c>
      <c r="G702" s="1">
        <v>38272.5</v>
      </c>
      <c r="H702" s="1" t="s">
        <v>1032</v>
      </c>
      <c r="I702" s="1" t="s">
        <v>12</v>
      </c>
      <c r="J702" s="1" t="s">
        <v>9</v>
      </c>
      <c r="K702" s="1" t="s">
        <v>1138</v>
      </c>
      <c r="L702" s="1" t="s">
        <v>721</v>
      </c>
      <c r="M702" s="1" t="s">
        <v>735</v>
      </c>
      <c r="N702" s="1">
        <v>6</v>
      </c>
      <c r="O702" s="1" t="s">
        <v>727</v>
      </c>
    </row>
    <row r="703" spans="1:15" x14ac:dyDescent="0.25">
      <c r="A703" s="1" t="s">
        <v>454</v>
      </c>
      <c r="B703" s="2">
        <v>43609</v>
      </c>
      <c r="C703" s="1" t="s">
        <v>721</v>
      </c>
      <c r="D703" s="1" t="s">
        <v>742</v>
      </c>
      <c r="E703" s="1" t="s">
        <v>726</v>
      </c>
      <c r="F703" s="1" t="s">
        <v>939</v>
      </c>
      <c r="G703" s="1">
        <v>31250</v>
      </c>
      <c r="H703" s="1" t="s">
        <v>1001</v>
      </c>
      <c r="I703" s="1" t="s">
        <v>12</v>
      </c>
      <c r="J703" s="1" t="s">
        <v>16</v>
      </c>
      <c r="K703" s="1" t="s">
        <v>1138</v>
      </c>
      <c r="L703" s="1" t="s">
        <v>721</v>
      </c>
      <c r="M703" s="1" t="s">
        <v>735</v>
      </c>
      <c r="N703" s="1">
        <v>5</v>
      </c>
      <c r="O703" s="1" t="s">
        <v>726</v>
      </c>
    </row>
    <row r="704" spans="1:15" x14ac:dyDescent="0.25">
      <c r="A704" s="1" t="s">
        <v>457</v>
      </c>
      <c r="B704" s="2">
        <v>43614</v>
      </c>
      <c r="C704" s="1" t="s">
        <v>721</v>
      </c>
      <c r="D704" s="1" t="s">
        <v>742</v>
      </c>
      <c r="E704" s="1" t="s">
        <v>726</v>
      </c>
      <c r="F704" s="1" t="s">
        <v>939</v>
      </c>
      <c r="G704" s="1">
        <v>31250</v>
      </c>
      <c r="H704" s="1" t="s">
        <v>1001</v>
      </c>
      <c r="I704" s="1" t="s">
        <v>12</v>
      </c>
      <c r="J704" s="1" t="s">
        <v>16</v>
      </c>
      <c r="K704" s="1" t="s">
        <v>1138</v>
      </c>
      <c r="L704" s="1" t="s">
        <v>721</v>
      </c>
      <c r="M704" s="1" t="s">
        <v>735</v>
      </c>
      <c r="N704" s="1">
        <v>5</v>
      </c>
      <c r="O704" s="1" t="s">
        <v>726</v>
      </c>
    </row>
    <row r="705" spans="1:15" x14ac:dyDescent="0.25">
      <c r="A705" s="1" t="s">
        <v>504</v>
      </c>
      <c r="B705" s="2">
        <v>43668</v>
      </c>
      <c r="C705" s="1" t="s">
        <v>721</v>
      </c>
      <c r="D705" s="1" t="s">
        <v>743</v>
      </c>
      <c r="E705" s="1" t="s">
        <v>728</v>
      </c>
      <c r="F705" s="1" t="s">
        <v>939</v>
      </c>
      <c r="G705" s="1">
        <v>11750</v>
      </c>
      <c r="H705" s="1" t="s">
        <v>941</v>
      </c>
      <c r="I705" s="1" t="s">
        <v>12</v>
      </c>
      <c r="J705" s="1" t="s">
        <v>16</v>
      </c>
      <c r="K705" s="1" t="s">
        <v>1138</v>
      </c>
      <c r="L705" s="1" t="s">
        <v>721</v>
      </c>
      <c r="M705" s="1" t="s">
        <v>736</v>
      </c>
      <c r="N705" s="1">
        <v>7</v>
      </c>
      <c r="O705" s="1" t="s">
        <v>728</v>
      </c>
    </row>
    <row r="706" spans="1:15" x14ac:dyDescent="0.25">
      <c r="A706" s="1" t="s">
        <v>530</v>
      </c>
      <c r="B706" s="2">
        <v>43686</v>
      </c>
      <c r="C706" s="1" t="s">
        <v>721</v>
      </c>
      <c r="D706" s="1" t="s">
        <v>743</v>
      </c>
      <c r="E706" s="1" t="s">
        <v>729</v>
      </c>
      <c r="F706" s="1" t="s">
        <v>939</v>
      </c>
      <c r="G706" s="1">
        <v>10600</v>
      </c>
      <c r="H706" s="1" t="s">
        <v>1033</v>
      </c>
      <c r="I706" s="1" t="s">
        <v>12</v>
      </c>
      <c r="J706" s="1" t="s">
        <v>16</v>
      </c>
      <c r="K706" s="1" t="s">
        <v>31</v>
      </c>
      <c r="L706" s="1" t="s">
        <v>721</v>
      </c>
      <c r="M706" s="1" t="s">
        <v>736</v>
      </c>
      <c r="N706" s="1">
        <v>8</v>
      </c>
      <c r="O706" s="1" t="s">
        <v>729</v>
      </c>
    </row>
    <row r="707" spans="1:15" x14ac:dyDescent="0.25">
      <c r="A707" s="1" t="s">
        <v>251</v>
      </c>
      <c r="B707" s="2">
        <v>43412</v>
      </c>
      <c r="C707" s="1" t="s">
        <v>720</v>
      </c>
      <c r="D707" s="1" t="s">
        <v>744</v>
      </c>
      <c r="E707" s="1" t="s">
        <v>732</v>
      </c>
      <c r="F707" s="1" t="s">
        <v>939</v>
      </c>
      <c r="G707" s="1">
        <v>5133870</v>
      </c>
      <c r="H707" s="1" t="s">
        <v>1047</v>
      </c>
      <c r="I707" s="1" t="s">
        <v>15</v>
      </c>
      <c r="J707" s="1" t="s">
        <v>16</v>
      </c>
      <c r="K707" s="1" t="s">
        <v>31</v>
      </c>
      <c r="L707" s="1" t="s">
        <v>720</v>
      </c>
      <c r="M707" s="1" t="s">
        <v>737</v>
      </c>
      <c r="N707" s="1">
        <v>11</v>
      </c>
      <c r="O707" s="1" t="s">
        <v>732</v>
      </c>
    </row>
    <row r="708" spans="1:15" x14ac:dyDescent="0.25">
      <c r="A708" s="1" t="s">
        <v>227</v>
      </c>
      <c r="B708" s="2">
        <v>43388</v>
      </c>
      <c r="C708" s="1" t="s">
        <v>720</v>
      </c>
      <c r="D708" s="1" t="s">
        <v>744</v>
      </c>
      <c r="E708" s="1" t="s">
        <v>731</v>
      </c>
      <c r="F708" s="1" t="s">
        <v>939</v>
      </c>
      <c r="G708" s="1">
        <v>4300562.5</v>
      </c>
      <c r="H708" s="1" t="s">
        <v>1047</v>
      </c>
      <c r="I708" s="1" t="s">
        <v>15</v>
      </c>
      <c r="J708" s="1" t="s">
        <v>16</v>
      </c>
      <c r="K708" s="1" t="s">
        <v>31</v>
      </c>
      <c r="L708" s="1" t="s">
        <v>720</v>
      </c>
      <c r="M708" s="1" t="s">
        <v>737</v>
      </c>
      <c r="N708" s="1">
        <v>10</v>
      </c>
      <c r="O708" s="1" t="s">
        <v>731</v>
      </c>
    </row>
    <row r="709" spans="1:15" x14ac:dyDescent="0.25">
      <c r="A709" s="1" t="s">
        <v>189</v>
      </c>
      <c r="B709" s="2">
        <v>43347</v>
      </c>
      <c r="C709" s="1" t="s">
        <v>720</v>
      </c>
      <c r="D709" s="1" t="s">
        <v>743</v>
      </c>
      <c r="E709" s="1" t="s">
        <v>730</v>
      </c>
      <c r="F709" s="1" t="s">
        <v>939</v>
      </c>
      <c r="G709" s="1">
        <v>4194143.75</v>
      </c>
      <c r="H709" s="1" t="s">
        <v>1047</v>
      </c>
      <c r="I709" s="1" t="s">
        <v>15</v>
      </c>
      <c r="J709" s="1" t="s">
        <v>16</v>
      </c>
      <c r="K709" s="1" t="s">
        <v>31</v>
      </c>
      <c r="L709" s="1" t="s">
        <v>720</v>
      </c>
      <c r="M709" s="1" t="s">
        <v>736</v>
      </c>
      <c r="N709" s="1">
        <v>9</v>
      </c>
      <c r="O709" s="1" t="s">
        <v>730</v>
      </c>
    </row>
    <row r="710" spans="1:15" x14ac:dyDescent="0.25">
      <c r="A710" s="1" t="s">
        <v>305</v>
      </c>
      <c r="B710" s="2">
        <v>43454</v>
      </c>
      <c r="C710" s="1" t="s">
        <v>720</v>
      </c>
      <c r="D710" s="1" t="s">
        <v>744</v>
      </c>
      <c r="E710" s="1" t="s">
        <v>733</v>
      </c>
      <c r="F710" s="1" t="s">
        <v>939</v>
      </c>
      <c r="G710" s="1">
        <v>3700570</v>
      </c>
      <c r="H710" s="1" t="s">
        <v>1047</v>
      </c>
      <c r="I710" s="1" t="s">
        <v>15</v>
      </c>
      <c r="J710" s="1" t="s">
        <v>16</v>
      </c>
      <c r="K710" s="1" t="s">
        <v>31</v>
      </c>
      <c r="L710" s="1" t="s">
        <v>720</v>
      </c>
      <c r="M710" s="1" t="s">
        <v>737</v>
      </c>
      <c r="N710" s="1">
        <v>12</v>
      </c>
      <c r="O710" s="1" t="s">
        <v>733</v>
      </c>
    </row>
    <row r="711" spans="1:15" x14ac:dyDescent="0.25">
      <c r="A711" s="1" t="s">
        <v>299</v>
      </c>
      <c r="B711" s="2">
        <v>43448</v>
      </c>
      <c r="C711" s="1" t="s">
        <v>720</v>
      </c>
      <c r="D711" s="1" t="s">
        <v>744</v>
      </c>
      <c r="E711" s="1" t="s">
        <v>733</v>
      </c>
      <c r="F711" s="1" t="s">
        <v>939</v>
      </c>
      <c r="G711" s="1">
        <v>3064300</v>
      </c>
      <c r="H711" s="1" t="s">
        <v>1047</v>
      </c>
      <c r="I711" s="1" t="s">
        <v>15</v>
      </c>
      <c r="J711" s="1" t="s">
        <v>16</v>
      </c>
      <c r="K711" s="1" t="s">
        <v>31</v>
      </c>
      <c r="L711" s="1" t="s">
        <v>720</v>
      </c>
      <c r="M711" s="1" t="s">
        <v>737</v>
      </c>
      <c r="N711" s="1">
        <v>12</v>
      </c>
      <c r="O711" s="1" t="s">
        <v>733</v>
      </c>
    </row>
    <row r="712" spans="1:15" x14ac:dyDescent="0.25">
      <c r="A712" s="1" t="s">
        <v>261</v>
      </c>
      <c r="B712" s="2">
        <v>43420</v>
      </c>
      <c r="C712" s="1" t="s">
        <v>720</v>
      </c>
      <c r="D712" s="1" t="s">
        <v>744</v>
      </c>
      <c r="E712" s="1" t="s">
        <v>732</v>
      </c>
      <c r="F712" s="1" t="s">
        <v>939</v>
      </c>
      <c r="G712" s="1">
        <v>1468100</v>
      </c>
      <c r="H712" s="1" t="s">
        <v>1047</v>
      </c>
      <c r="I712" s="1" t="s">
        <v>15</v>
      </c>
      <c r="J712" s="1" t="s">
        <v>16</v>
      </c>
      <c r="K712" s="1" t="s">
        <v>31</v>
      </c>
      <c r="L712" s="1" t="s">
        <v>720</v>
      </c>
      <c r="M712" s="1" t="s">
        <v>737</v>
      </c>
      <c r="N712" s="1">
        <v>11</v>
      </c>
      <c r="O712" s="1" t="s">
        <v>732</v>
      </c>
    </row>
    <row r="713" spans="1:15" x14ac:dyDescent="0.25">
      <c r="A713" s="1" t="s">
        <v>150</v>
      </c>
      <c r="B713" s="2">
        <v>43287</v>
      </c>
      <c r="C713" s="1" t="s">
        <v>720</v>
      </c>
      <c r="D713" s="1" t="s">
        <v>743</v>
      </c>
      <c r="E713" s="1" t="s">
        <v>728</v>
      </c>
      <c r="F713" s="1" t="s">
        <v>939</v>
      </c>
      <c r="G713" s="1">
        <v>1100000</v>
      </c>
      <c r="H713" s="1" t="s">
        <v>1042</v>
      </c>
      <c r="I713" s="1" t="s">
        <v>15</v>
      </c>
      <c r="J713" s="1" t="s">
        <v>16</v>
      </c>
      <c r="K713" s="1" t="s">
        <v>1138</v>
      </c>
      <c r="L713" s="1" t="s">
        <v>720</v>
      </c>
      <c r="M713" s="1" t="s">
        <v>736</v>
      </c>
      <c r="N713" s="1">
        <v>7</v>
      </c>
      <c r="O713" s="1" t="s">
        <v>728</v>
      </c>
    </row>
    <row r="714" spans="1:15" x14ac:dyDescent="0.25">
      <c r="A714" s="1" t="s">
        <v>117</v>
      </c>
      <c r="B714" s="2">
        <v>43236</v>
      </c>
      <c r="C714" s="1" t="s">
        <v>720</v>
      </c>
      <c r="D714" s="1" t="s">
        <v>742</v>
      </c>
      <c r="E714" s="1" t="s">
        <v>726</v>
      </c>
      <c r="F714" s="1" t="s">
        <v>939</v>
      </c>
      <c r="G714" s="1">
        <v>1039095</v>
      </c>
      <c r="H714" s="1" t="s">
        <v>1045</v>
      </c>
      <c r="I714" s="1" t="s">
        <v>15</v>
      </c>
      <c r="J714" s="1" t="s">
        <v>16</v>
      </c>
      <c r="K714" s="1" t="s">
        <v>1138</v>
      </c>
      <c r="L714" s="1" t="s">
        <v>720</v>
      </c>
      <c r="M714" s="1" t="s">
        <v>735</v>
      </c>
      <c r="N714" s="1">
        <v>5</v>
      </c>
      <c r="O714" s="1" t="s">
        <v>726</v>
      </c>
    </row>
    <row r="715" spans="1:15" x14ac:dyDescent="0.25">
      <c r="A715" s="1" t="s">
        <v>68</v>
      </c>
      <c r="B715" s="2">
        <v>43168</v>
      </c>
      <c r="C715" s="1" t="s">
        <v>720</v>
      </c>
      <c r="D715" s="1" t="s">
        <v>741</v>
      </c>
      <c r="E715" s="1" t="s">
        <v>724</v>
      </c>
      <c r="F715" s="1" t="s">
        <v>939</v>
      </c>
      <c r="G715" s="1">
        <v>846700</v>
      </c>
      <c r="H715" s="1" t="s">
        <v>1042</v>
      </c>
      <c r="I715" s="1" t="s">
        <v>15</v>
      </c>
      <c r="J715" s="1" t="s">
        <v>16</v>
      </c>
      <c r="K715" s="1" t="s">
        <v>1138</v>
      </c>
      <c r="L715" s="1" t="s">
        <v>720</v>
      </c>
      <c r="M715" s="1" t="s">
        <v>734</v>
      </c>
      <c r="N715" s="1">
        <v>3</v>
      </c>
      <c r="O715" s="1" t="s">
        <v>724</v>
      </c>
    </row>
    <row r="716" spans="1:15" x14ac:dyDescent="0.25">
      <c r="A716" s="1" t="s">
        <v>62</v>
      </c>
      <c r="B716" s="2">
        <v>43161</v>
      </c>
      <c r="C716" s="1" t="s">
        <v>720</v>
      </c>
      <c r="D716" s="1" t="s">
        <v>741</v>
      </c>
      <c r="E716" s="1" t="s">
        <v>724</v>
      </c>
      <c r="F716" s="1" t="s">
        <v>939</v>
      </c>
      <c r="G716" s="1">
        <v>582375</v>
      </c>
      <c r="H716" s="1" t="s">
        <v>1042</v>
      </c>
      <c r="I716" s="1" t="s">
        <v>15</v>
      </c>
      <c r="J716" s="1" t="s">
        <v>16</v>
      </c>
      <c r="K716" s="1" t="s">
        <v>1138</v>
      </c>
      <c r="L716" s="1" t="s">
        <v>720</v>
      </c>
      <c r="M716" s="1" t="s">
        <v>734</v>
      </c>
      <c r="N716" s="1">
        <v>3</v>
      </c>
      <c r="O716" s="1" t="s">
        <v>724</v>
      </c>
    </row>
    <row r="717" spans="1:15" x14ac:dyDescent="0.25">
      <c r="A717" s="1" t="s">
        <v>228</v>
      </c>
      <c r="B717" s="2">
        <v>43389</v>
      </c>
      <c r="C717" s="1" t="s">
        <v>720</v>
      </c>
      <c r="D717" s="1" t="s">
        <v>744</v>
      </c>
      <c r="E717" s="1" t="s">
        <v>731</v>
      </c>
      <c r="F717" s="1" t="s">
        <v>939</v>
      </c>
      <c r="G717" s="1">
        <v>536550</v>
      </c>
      <c r="H717" s="1" t="s">
        <v>1042</v>
      </c>
      <c r="I717" s="1" t="s">
        <v>15</v>
      </c>
      <c r="J717" s="1" t="s">
        <v>16</v>
      </c>
      <c r="K717" s="1" t="s">
        <v>1138</v>
      </c>
      <c r="L717" s="1" t="s">
        <v>720</v>
      </c>
      <c r="M717" s="1" t="s">
        <v>737</v>
      </c>
      <c r="N717" s="1">
        <v>10</v>
      </c>
      <c r="O717" s="1" t="s">
        <v>731</v>
      </c>
    </row>
    <row r="718" spans="1:15" x14ac:dyDescent="0.25">
      <c r="A718" s="1" t="s">
        <v>301</v>
      </c>
      <c r="B718" s="2">
        <v>43448</v>
      </c>
      <c r="C718" s="1" t="s">
        <v>720</v>
      </c>
      <c r="D718" s="1" t="s">
        <v>744</v>
      </c>
      <c r="E718" s="1" t="s">
        <v>733</v>
      </c>
      <c r="F718" s="1" t="s">
        <v>939</v>
      </c>
      <c r="G718" s="1">
        <v>510500</v>
      </c>
      <c r="H718" s="1" t="s">
        <v>1043</v>
      </c>
      <c r="I718" s="1" t="s">
        <v>15</v>
      </c>
      <c r="J718" s="1" t="s">
        <v>16</v>
      </c>
      <c r="K718" s="1" t="s">
        <v>1138</v>
      </c>
      <c r="L718" s="1" t="s">
        <v>720</v>
      </c>
      <c r="M718" s="1" t="s">
        <v>737</v>
      </c>
      <c r="N718" s="1">
        <v>12</v>
      </c>
      <c r="O718" s="1" t="s">
        <v>733</v>
      </c>
    </row>
    <row r="719" spans="1:15" x14ac:dyDescent="0.25">
      <c r="A719" s="1" t="s">
        <v>151</v>
      </c>
      <c r="B719" s="2">
        <v>43287</v>
      </c>
      <c r="C719" s="1" t="s">
        <v>720</v>
      </c>
      <c r="D719" s="1" t="s">
        <v>743</v>
      </c>
      <c r="E719" s="1" t="s">
        <v>728</v>
      </c>
      <c r="F719" s="1" t="s">
        <v>939</v>
      </c>
      <c r="G719" s="1">
        <v>400000</v>
      </c>
      <c r="H719" s="1" t="s">
        <v>1042</v>
      </c>
      <c r="I719" s="1" t="s">
        <v>15</v>
      </c>
      <c r="J719" s="1" t="s">
        <v>16</v>
      </c>
      <c r="K719" s="1" t="s">
        <v>31</v>
      </c>
      <c r="L719" s="1" t="s">
        <v>720</v>
      </c>
      <c r="M719" s="1" t="s">
        <v>736</v>
      </c>
      <c r="N719" s="1">
        <v>7</v>
      </c>
      <c r="O719" s="1" t="s">
        <v>728</v>
      </c>
    </row>
    <row r="720" spans="1:15" x14ac:dyDescent="0.25">
      <c r="A720" s="1" t="s">
        <v>115</v>
      </c>
      <c r="B720" s="2">
        <v>43236</v>
      </c>
      <c r="C720" s="1" t="s">
        <v>720</v>
      </c>
      <c r="D720" s="1" t="s">
        <v>742</v>
      </c>
      <c r="E720" s="1" t="s">
        <v>726</v>
      </c>
      <c r="F720" s="1" t="s">
        <v>939</v>
      </c>
      <c r="G720" s="1">
        <v>374873.5</v>
      </c>
      <c r="H720" s="1" t="s">
        <v>1045</v>
      </c>
      <c r="I720" s="1" t="s">
        <v>15</v>
      </c>
      <c r="J720" s="1" t="s">
        <v>9</v>
      </c>
      <c r="K720" s="1" t="s">
        <v>1138</v>
      </c>
      <c r="L720" s="1" t="s">
        <v>720</v>
      </c>
      <c r="M720" s="1" t="s">
        <v>735</v>
      </c>
      <c r="N720" s="1">
        <v>5</v>
      </c>
      <c r="O720" s="1" t="s">
        <v>726</v>
      </c>
    </row>
    <row r="721" spans="1:15" x14ac:dyDescent="0.25">
      <c r="A721" s="1" t="s">
        <v>196</v>
      </c>
      <c r="B721" s="2">
        <v>43354</v>
      </c>
      <c r="C721" s="1" t="s">
        <v>720</v>
      </c>
      <c r="D721" s="1" t="s">
        <v>743</v>
      </c>
      <c r="E721" s="1" t="s">
        <v>730</v>
      </c>
      <c r="F721" s="1" t="s">
        <v>939</v>
      </c>
      <c r="G721" s="1">
        <v>264800</v>
      </c>
      <c r="H721" s="1" t="s">
        <v>1042</v>
      </c>
      <c r="I721" s="1" t="s">
        <v>15</v>
      </c>
      <c r="J721" s="1" t="s">
        <v>16</v>
      </c>
      <c r="K721" s="1" t="s">
        <v>1138</v>
      </c>
      <c r="L721" s="1" t="s">
        <v>720</v>
      </c>
      <c r="M721" s="1" t="s">
        <v>736</v>
      </c>
      <c r="N721" s="1">
        <v>9</v>
      </c>
      <c r="O721" s="1" t="s">
        <v>730</v>
      </c>
    </row>
    <row r="722" spans="1:15" x14ac:dyDescent="0.25">
      <c r="A722" s="1" t="s">
        <v>256</v>
      </c>
      <c r="B722" s="2">
        <v>43417</v>
      </c>
      <c r="C722" s="1" t="s">
        <v>720</v>
      </c>
      <c r="D722" s="1" t="s">
        <v>744</v>
      </c>
      <c r="E722" s="1" t="s">
        <v>732</v>
      </c>
      <c r="F722" s="1" t="s">
        <v>939</v>
      </c>
      <c r="G722" s="1">
        <v>242537.5</v>
      </c>
      <c r="H722" s="1" t="s">
        <v>1047</v>
      </c>
      <c r="I722" s="1" t="s">
        <v>15</v>
      </c>
      <c r="J722" s="1" t="s">
        <v>16</v>
      </c>
      <c r="K722" s="1" t="s">
        <v>31</v>
      </c>
      <c r="L722" s="1" t="s">
        <v>720</v>
      </c>
      <c r="M722" s="1" t="s">
        <v>737</v>
      </c>
      <c r="N722" s="1">
        <v>11</v>
      </c>
      <c r="O722" s="1" t="s">
        <v>732</v>
      </c>
    </row>
    <row r="723" spans="1:15" x14ac:dyDescent="0.25">
      <c r="A723" s="1" t="s">
        <v>162</v>
      </c>
      <c r="B723" s="2">
        <v>43300</v>
      </c>
      <c r="C723" s="1" t="s">
        <v>720</v>
      </c>
      <c r="D723" s="1" t="s">
        <v>743</v>
      </c>
      <c r="E723" s="1" t="s">
        <v>728</v>
      </c>
      <c r="F723" s="1" t="s">
        <v>939</v>
      </c>
      <c r="G723" s="1">
        <v>196975</v>
      </c>
      <c r="H723" s="1" t="s">
        <v>1042</v>
      </c>
      <c r="I723" s="1" t="s">
        <v>15</v>
      </c>
      <c r="J723" s="1" t="s">
        <v>16</v>
      </c>
      <c r="K723" s="1" t="s">
        <v>1138</v>
      </c>
      <c r="L723" s="1" t="s">
        <v>720</v>
      </c>
      <c r="M723" s="1" t="s">
        <v>736</v>
      </c>
      <c r="N723" s="1">
        <v>7</v>
      </c>
      <c r="O723" s="1" t="s">
        <v>728</v>
      </c>
    </row>
    <row r="724" spans="1:15" x14ac:dyDescent="0.25">
      <c r="A724" s="1" t="s">
        <v>24</v>
      </c>
      <c r="B724" s="2">
        <v>43115</v>
      </c>
      <c r="C724" s="1" t="s">
        <v>720</v>
      </c>
      <c r="D724" s="1" t="s">
        <v>741</v>
      </c>
      <c r="E724" s="1" t="s">
        <v>722</v>
      </c>
      <c r="F724" s="1" t="s">
        <v>939</v>
      </c>
      <c r="G724" s="1">
        <v>194625</v>
      </c>
      <c r="H724" s="1" t="s">
        <v>1042</v>
      </c>
      <c r="I724" s="1" t="s">
        <v>15</v>
      </c>
      <c r="J724" s="1" t="s">
        <v>16</v>
      </c>
      <c r="K724" s="1" t="s">
        <v>1138</v>
      </c>
      <c r="L724" s="1" t="s">
        <v>720</v>
      </c>
      <c r="M724" s="1" t="s">
        <v>734</v>
      </c>
      <c r="N724" s="1">
        <v>1</v>
      </c>
      <c r="O724" s="1" t="s">
        <v>722</v>
      </c>
    </row>
    <row r="725" spans="1:15" x14ac:dyDescent="0.25">
      <c r="A725" s="1" t="s">
        <v>164</v>
      </c>
      <c r="B725" s="2">
        <v>43307</v>
      </c>
      <c r="C725" s="1" t="s">
        <v>720</v>
      </c>
      <c r="D725" s="1" t="s">
        <v>743</v>
      </c>
      <c r="E725" s="1" t="s">
        <v>728</v>
      </c>
      <c r="F725" s="1" t="s">
        <v>939</v>
      </c>
      <c r="G725" s="1">
        <v>151150</v>
      </c>
      <c r="H725" s="1" t="s">
        <v>1049</v>
      </c>
      <c r="I725" s="1" t="s">
        <v>15</v>
      </c>
      <c r="J725" s="1" t="s">
        <v>16</v>
      </c>
      <c r="K725" s="1" t="s">
        <v>1138</v>
      </c>
      <c r="L725" s="1" t="s">
        <v>720</v>
      </c>
      <c r="M725" s="1" t="s">
        <v>736</v>
      </c>
      <c r="N725" s="1">
        <v>7</v>
      </c>
      <c r="O725" s="1" t="s">
        <v>728</v>
      </c>
    </row>
    <row r="726" spans="1:15" x14ac:dyDescent="0.25">
      <c r="A726" s="1" t="s">
        <v>78</v>
      </c>
      <c r="B726" s="2">
        <v>43181</v>
      </c>
      <c r="C726" s="1" t="s">
        <v>720</v>
      </c>
      <c r="D726" s="1" t="s">
        <v>741</v>
      </c>
      <c r="E726" s="1" t="s">
        <v>724</v>
      </c>
      <c r="F726" s="1" t="s">
        <v>939</v>
      </c>
      <c r="G726" s="1">
        <v>146425</v>
      </c>
      <c r="H726" s="1" t="s">
        <v>1043</v>
      </c>
      <c r="I726" s="1" t="s">
        <v>15</v>
      </c>
      <c r="J726" s="1" t="s">
        <v>16</v>
      </c>
      <c r="K726" s="1" t="s">
        <v>1138</v>
      </c>
      <c r="L726" s="1" t="s">
        <v>720</v>
      </c>
      <c r="M726" s="1" t="s">
        <v>734</v>
      </c>
      <c r="N726" s="1">
        <v>3</v>
      </c>
      <c r="O726" s="1" t="s">
        <v>724</v>
      </c>
    </row>
    <row r="727" spans="1:15" x14ac:dyDescent="0.25">
      <c r="A727" s="1" t="s">
        <v>73</v>
      </c>
      <c r="B727" s="2">
        <v>43172</v>
      </c>
      <c r="C727" s="1" t="s">
        <v>720</v>
      </c>
      <c r="D727" s="1" t="s">
        <v>741</v>
      </c>
      <c r="E727" s="1" t="s">
        <v>724</v>
      </c>
      <c r="F727" s="1" t="s">
        <v>939</v>
      </c>
      <c r="G727" s="1">
        <v>137150</v>
      </c>
      <c r="H727" s="1" t="s">
        <v>1042</v>
      </c>
      <c r="I727" s="1" t="s">
        <v>15</v>
      </c>
      <c r="J727" s="1" t="s">
        <v>16</v>
      </c>
      <c r="K727" s="1" t="s">
        <v>1138</v>
      </c>
      <c r="L727" s="1" t="s">
        <v>720</v>
      </c>
      <c r="M727" s="1" t="s">
        <v>734</v>
      </c>
      <c r="N727" s="1">
        <v>3</v>
      </c>
      <c r="O727" s="1" t="s">
        <v>724</v>
      </c>
    </row>
    <row r="728" spans="1:15" x14ac:dyDescent="0.25">
      <c r="A728" s="1" t="s">
        <v>190</v>
      </c>
      <c r="B728" s="2">
        <v>43347</v>
      </c>
      <c r="C728" s="1" t="s">
        <v>720</v>
      </c>
      <c r="D728" s="1" t="s">
        <v>743</v>
      </c>
      <c r="E728" s="1" t="s">
        <v>730</v>
      </c>
      <c r="F728" s="1" t="s">
        <v>939</v>
      </c>
      <c r="G728" s="1">
        <v>130000</v>
      </c>
      <c r="H728" s="1" t="s">
        <v>1042</v>
      </c>
      <c r="I728" s="1" t="s">
        <v>15</v>
      </c>
      <c r="J728" s="1" t="s">
        <v>16</v>
      </c>
      <c r="K728" s="1" t="s">
        <v>1138</v>
      </c>
      <c r="L728" s="1" t="s">
        <v>720</v>
      </c>
      <c r="M728" s="1" t="s">
        <v>736</v>
      </c>
      <c r="N728" s="1">
        <v>9</v>
      </c>
      <c r="O728" s="1" t="s">
        <v>730</v>
      </c>
    </row>
    <row r="729" spans="1:15" x14ac:dyDescent="0.25">
      <c r="A729" s="1" t="s">
        <v>52</v>
      </c>
      <c r="B729" s="2">
        <v>43139</v>
      </c>
      <c r="C729" s="1" t="s">
        <v>720</v>
      </c>
      <c r="D729" s="1" t="s">
        <v>741</v>
      </c>
      <c r="E729" s="1" t="s">
        <v>723</v>
      </c>
      <c r="F729" s="1" t="s">
        <v>939</v>
      </c>
      <c r="G729" s="1">
        <v>127412.5</v>
      </c>
      <c r="H729" s="1" t="s">
        <v>1017</v>
      </c>
      <c r="I729" s="1" t="s">
        <v>15</v>
      </c>
      <c r="J729" s="1" t="s">
        <v>16</v>
      </c>
      <c r="K729" s="1" t="s">
        <v>1138</v>
      </c>
      <c r="L729" s="1" t="s">
        <v>720</v>
      </c>
      <c r="M729" s="1" t="s">
        <v>734</v>
      </c>
      <c r="N729" s="1">
        <v>2</v>
      </c>
      <c r="O729" s="1" t="s">
        <v>723</v>
      </c>
    </row>
    <row r="730" spans="1:15" x14ac:dyDescent="0.25">
      <c r="A730" s="1" t="s">
        <v>275</v>
      </c>
      <c r="B730" s="2">
        <v>43434</v>
      </c>
      <c r="C730" s="1" t="s">
        <v>720</v>
      </c>
      <c r="D730" s="1" t="s">
        <v>744</v>
      </c>
      <c r="E730" s="1" t="s">
        <v>732</v>
      </c>
      <c r="F730" s="1" t="s">
        <v>939</v>
      </c>
      <c r="G730" s="1">
        <v>121500</v>
      </c>
      <c r="H730" s="1" t="s">
        <v>1042</v>
      </c>
      <c r="I730" s="1" t="s">
        <v>15</v>
      </c>
      <c r="J730" s="1" t="s">
        <v>16</v>
      </c>
      <c r="K730" s="1" t="s">
        <v>1138</v>
      </c>
      <c r="L730" s="1" t="s">
        <v>720</v>
      </c>
      <c r="M730" s="1" t="s">
        <v>737</v>
      </c>
      <c r="N730" s="1">
        <v>11</v>
      </c>
      <c r="O730" s="1" t="s">
        <v>732</v>
      </c>
    </row>
    <row r="731" spans="1:15" x14ac:dyDescent="0.25">
      <c r="A731" s="1" t="s">
        <v>32</v>
      </c>
      <c r="B731" s="2">
        <v>43119</v>
      </c>
      <c r="C731" s="1" t="s">
        <v>720</v>
      </c>
      <c r="D731" s="1" t="s">
        <v>741</v>
      </c>
      <c r="E731" s="1" t="s">
        <v>722</v>
      </c>
      <c r="F731" s="1" t="s">
        <v>939</v>
      </c>
      <c r="G731" s="1">
        <v>118750</v>
      </c>
      <c r="H731" s="1" t="s">
        <v>1017</v>
      </c>
      <c r="I731" s="1" t="s">
        <v>15</v>
      </c>
      <c r="J731" s="1" t="s">
        <v>16</v>
      </c>
      <c r="K731" s="1" t="s">
        <v>1138</v>
      </c>
      <c r="L731" s="1" t="s">
        <v>720</v>
      </c>
      <c r="M731" s="1" t="s">
        <v>734</v>
      </c>
      <c r="N731" s="1">
        <v>1</v>
      </c>
      <c r="O731" s="1" t="s">
        <v>722</v>
      </c>
    </row>
    <row r="732" spans="1:15" x14ac:dyDescent="0.25">
      <c r="A732" s="1" t="s">
        <v>23</v>
      </c>
      <c r="B732" s="2">
        <v>43115</v>
      </c>
      <c r="C732" s="1" t="s">
        <v>720</v>
      </c>
      <c r="D732" s="1" t="s">
        <v>741</v>
      </c>
      <c r="E732" s="1" t="s">
        <v>722</v>
      </c>
      <c r="F732" s="1" t="s">
        <v>939</v>
      </c>
      <c r="G732" s="1">
        <v>115062</v>
      </c>
      <c r="H732" s="1" t="s">
        <v>1017</v>
      </c>
      <c r="I732" s="1" t="s">
        <v>15</v>
      </c>
      <c r="J732" s="1" t="s">
        <v>16</v>
      </c>
      <c r="K732" s="1" t="s">
        <v>1138</v>
      </c>
      <c r="L732" s="1" t="s">
        <v>720</v>
      </c>
      <c r="M732" s="1" t="s">
        <v>734</v>
      </c>
      <c r="N732" s="1">
        <v>1</v>
      </c>
      <c r="O732" s="1" t="s">
        <v>722</v>
      </c>
    </row>
    <row r="733" spans="1:15" x14ac:dyDescent="0.25">
      <c r="A733" s="1" t="s">
        <v>36</v>
      </c>
      <c r="B733" s="2">
        <v>43124</v>
      </c>
      <c r="C733" s="1" t="s">
        <v>720</v>
      </c>
      <c r="D733" s="1" t="s">
        <v>741</v>
      </c>
      <c r="E733" s="1" t="s">
        <v>722</v>
      </c>
      <c r="F733" s="1" t="s">
        <v>939</v>
      </c>
      <c r="G733" s="1">
        <v>110750</v>
      </c>
      <c r="H733" s="1" t="s">
        <v>1017</v>
      </c>
      <c r="I733" s="1" t="s">
        <v>15</v>
      </c>
      <c r="J733" s="1" t="s">
        <v>9</v>
      </c>
      <c r="K733" s="1" t="s">
        <v>1138</v>
      </c>
      <c r="L733" s="1" t="s">
        <v>720</v>
      </c>
      <c r="M733" s="1" t="s">
        <v>734</v>
      </c>
      <c r="N733" s="1">
        <v>1</v>
      </c>
      <c r="O733" s="1" t="s">
        <v>722</v>
      </c>
    </row>
    <row r="734" spans="1:15" x14ac:dyDescent="0.25">
      <c r="A734" s="1" t="s">
        <v>49</v>
      </c>
      <c r="B734" s="2">
        <v>43137</v>
      </c>
      <c r="C734" s="1" t="s">
        <v>720</v>
      </c>
      <c r="D734" s="1" t="s">
        <v>741</v>
      </c>
      <c r="E734" s="1" t="s">
        <v>723</v>
      </c>
      <c r="F734" s="1" t="s">
        <v>939</v>
      </c>
      <c r="G734" s="1">
        <v>104150</v>
      </c>
      <c r="H734" s="1" t="s">
        <v>1017</v>
      </c>
      <c r="I734" s="1" t="s">
        <v>15</v>
      </c>
      <c r="J734" s="1" t="s">
        <v>16</v>
      </c>
      <c r="K734" s="1" t="s">
        <v>1138</v>
      </c>
      <c r="L734" s="1" t="s">
        <v>720</v>
      </c>
      <c r="M734" s="1" t="s">
        <v>734</v>
      </c>
      <c r="N734" s="1">
        <v>2</v>
      </c>
      <c r="O734" s="1" t="s">
        <v>723</v>
      </c>
    </row>
    <row r="735" spans="1:15" x14ac:dyDescent="0.25">
      <c r="A735" s="1" t="s">
        <v>186</v>
      </c>
      <c r="B735" s="2">
        <v>43341</v>
      </c>
      <c r="C735" s="1" t="s">
        <v>720</v>
      </c>
      <c r="D735" s="1" t="s">
        <v>743</v>
      </c>
      <c r="E735" s="1" t="s">
        <v>729</v>
      </c>
      <c r="F735" s="1" t="s">
        <v>939</v>
      </c>
      <c r="G735" s="1">
        <v>88222.5</v>
      </c>
      <c r="H735" s="1" t="s">
        <v>1046</v>
      </c>
      <c r="I735" s="1" t="s">
        <v>15</v>
      </c>
      <c r="J735" s="1" t="s">
        <v>16</v>
      </c>
      <c r="K735" s="1" t="s">
        <v>1138</v>
      </c>
      <c r="L735" s="1" t="s">
        <v>720</v>
      </c>
      <c r="M735" s="1" t="s">
        <v>736</v>
      </c>
      <c r="N735" s="1">
        <v>8</v>
      </c>
      <c r="O735" s="1" t="s">
        <v>729</v>
      </c>
    </row>
    <row r="736" spans="1:15" x14ac:dyDescent="0.25">
      <c r="A736" s="1" t="s">
        <v>54</v>
      </c>
      <c r="B736" s="2">
        <v>43140</v>
      </c>
      <c r="C736" s="1" t="s">
        <v>720</v>
      </c>
      <c r="D736" s="1" t="s">
        <v>741</v>
      </c>
      <c r="E736" s="1" t="s">
        <v>723</v>
      </c>
      <c r="F736" s="1" t="s">
        <v>939</v>
      </c>
      <c r="G736" s="1">
        <v>80925</v>
      </c>
      <c r="H736" s="1" t="s">
        <v>1044</v>
      </c>
      <c r="I736" s="1" t="s">
        <v>15</v>
      </c>
      <c r="J736" s="1" t="s">
        <v>16</v>
      </c>
      <c r="K736" s="1" t="s">
        <v>1138</v>
      </c>
      <c r="L736" s="1" t="s">
        <v>720</v>
      </c>
      <c r="M736" s="1" t="s">
        <v>734</v>
      </c>
      <c r="N736" s="1">
        <v>2</v>
      </c>
      <c r="O736" s="1" t="s">
        <v>723</v>
      </c>
    </row>
    <row r="737" spans="1:15" x14ac:dyDescent="0.25">
      <c r="A737" s="1" t="s">
        <v>258</v>
      </c>
      <c r="B737" s="2">
        <v>43418</v>
      </c>
      <c r="C737" s="1" t="s">
        <v>720</v>
      </c>
      <c r="D737" s="1" t="s">
        <v>744</v>
      </c>
      <c r="E737" s="1" t="s">
        <v>732</v>
      </c>
      <c r="F737" s="1" t="s">
        <v>939</v>
      </c>
      <c r="G737" s="1">
        <v>78750</v>
      </c>
      <c r="H737" s="1" t="s">
        <v>1017</v>
      </c>
      <c r="I737" s="1" t="s">
        <v>15</v>
      </c>
      <c r="J737" s="1" t="s">
        <v>16</v>
      </c>
      <c r="K737" s="1" t="s">
        <v>1138</v>
      </c>
      <c r="L737" s="1" t="s">
        <v>720</v>
      </c>
      <c r="M737" s="1" t="s">
        <v>737</v>
      </c>
      <c r="N737" s="1">
        <v>11</v>
      </c>
      <c r="O737" s="1" t="s">
        <v>732</v>
      </c>
    </row>
    <row r="738" spans="1:15" x14ac:dyDescent="0.25">
      <c r="A738" s="1" t="s">
        <v>59</v>
      </c>
      <c r="B738" s="2">
        <v>43158</v>
      </c>
      <c r="C738" s="1" t="s">
        <v>720</v>
      </c>
      <c r="D738" s="1" t="s">
        <v>741</v>
      </c>
      <c r="E738" s="1" t="s">
        <v>723</v>
      </c>
      <c r="F738" s="1" t="s">
        <v>939</v>
      </c>
      <c r="G738" s="1">
        <v>77780</v>
      </c>
      <c r="H738" s="1" t="s">
        <v>1043</v>
      </c>
      <c r="I738" s="1" t="s">
        <v>15</v>
      </c>
      <c r="J738" s="1" t="s">
        <v>16</v>
      </c>
      <c r="K738" s="1" t="s">
        <v>1138</v>
      </c>
      <c r="L738" s="1" t="s">
        <v>720</v>
      </c>
      <c r="M738" s="1" t="s">
        <v>734</v>
      </c>
      <c r="N738" s="1">
        <v>2</v>
      </c>
      <c r="O738" s="1" t="s">
        <v>723</v>
      </c>
    </row>
    <row r="739" spans="1:15" x14ac:dyDescent="0.25">
      <c r="A739" s="1" t="s">
        <v>302</v>
      </c>
      <c r="B739" s="2">
        <v>43448</v>
      </c>
      <c r="C739" s="1" t="s">
        <v>720</v>
      </c>
      <c r="D739" s="1" t="s">
        <v>744</v>
      </c>
      <c r="E739" s="1" t="s">
        <v>733</v>
      </c>
      <c r="F739" s="1" t="s">
        <v>939</v>
      </c>
      <c r="G739" s="1">
        <v>65645</v>
      </c>
      <c r="H739" s="1" t="s">
        <v>1044</v>
      </c>
      <c r="I739" s="1" t="s">
        <v>15</v>
      </c>
      <c r="J739" s="1" t="s">
        <v>16</v>
      </c>
      <c r="K739" s="1" t="s">
        <v>1138</v>
      </c>
      <c r="L739" s="1" t="s">
        <v>720</v>
      </c>
      <c r="M739" s="1" t="s">
        <v>737</v>
      </c>
      <c r="N739" s="1">
        <v>12</v>
      </c>
      <c r="O739" s="1" t="s">
        <v>733</v>
      </c>
    </row>
    <row r="740" spans="1:15" x14ac:dyDescent="0.25">
      <c r="A740" s="1" t="s">
        <v>76</v>
      </c>
      <c r="B740" s="2">
        <v>43179</v>
      </c>
      <c r="C740" s="1" t="s">
        <v>720</v>
      </c>
      <c r="D740" s="1" t="s">
        <v>741</v>
      </c>
      <c r="E740" s="1" t="s">
        <v>724</v>
      </c>
      <c r="F740" s="1" t="s">
        <v>939</v>
      </c>
      <c r="G740" s="1">
        <v>59300</v>
      </c>
      <c r="H740" s="1" t="s">
        <v>1043</v>
      </c>
      <c r="I740" s="1" t="s">
        <v>15</v>
      </c>
      <c r="J740" s="1" t="s">
        <v>16</v>
      </c>
      <c r="K740" s="1" t="s">
        <v>1138</v>
      </c>
      <c r="L740" s="1" t="s">
        <v>720</v>
      </c>
      <c r="M740" s="1" t="s">
        <v>734</v>
      </c>
      <c r="N740" s="1">
        <v>3</v>
      </c>
      <c r="O740" s="1" t="s">
        <v>724</v>
      </c>
    </row>
    <row r="741" spans="1:15" x14ac:dyDescent="0.25">
      <c r="A741" s="1" t="s">
        <v>79</v>
      </c>
      <c r="B741" s="2">
        <v>43181</v>
      </c>
      <c r="C741" s="1" t="s">
        <v>720</v>
      </c>
      <c r="D741" s="1" t="s">
        <v>741</v>
      </c>
      <c r="E741" s="1" t="s">
        <v>724</v>
      </c>
      <c r="F741" s="1" t="s">
        <v>939</v>
      </c>
      <c r="G741" s="1">
        <v>57150</v>
      </c>
      <c r="H741" s="1" t="s">
        <v>1017</v>
      </c>
      <c r="I741" s="1" t="s">
        <v>15</v>
      </c>
      <c r="J741" s="1" t="s">
        <v>16</v>
      </c>
      <c r="K741" s="1" t="s">
        <v>1138</v>
      </c>
      <c r="L741" s="1" t="s">
        <v>720</v>
      </c>
      <c r="M741" s="1" t="s">
        <v>734</v>
      </c>
      <c r="N741" s="1">
        <v>3</v>
      </c>
      <c r="O741" s="1" t="s">
        <v>724</v>
      </c>
    </row>
    <row r="742" spans="1:15" x14ac:dyDescent="0.25">
      <c r="A742" s="1" t="s">
        <v>125</v>
      </c>
      <c r="B742" s="2">
        <v>43243</v>
      </c>
      <c r="C742" s="1" t="s">
        <v>720</v>
      </c>
      <c r="D742" s="1" t="s">
        <v>742</v>
      </c>
      <c r="E742" s="1" t="s">
        <v>726</v>
      </c>
      <c r="F742" s="1" t="s">
        <v>939</v>
      </c>
      <c r="G742" s="1">
        <v>56400</v>
      </c>
      <c r="H742" s="1" t="s">
        <v>1046</v>
      </c>
      <c r="I742" s="1" t="s">
        <v>15</v>
      </c>
      <c r="J742" s="1" t="s">
        <v>16</v>
      </c>
      <c r="K742" s="1" t="s">
        <v>1138</v>
      </c>
      <c r="L742" s="1" t="s">
        <v>720</v>
      </c>
      <c r="M742" s="1" t="s">
        <v>735</v>
      </c>
      <c r="N742" s="1">
        <v>5</v>
      </c>
      <c r="O742" s="1" t="s">
        <v>726</v>
      </c>
    </row>
    <row r="743" spans="1:15" x14ac:dyDescent="0.25">
      <c r="A743" s="1" t="s">
        <v>63</v>
      </c>
      <c r="B743" s="2">
        <v>43161</v>
      </c>
      <c r="C743" s="1" t="s">
        <v>720</v>
      </c>
      <c r="D743" s="1" t="s">
        <v>741</v>
      </c>
      <c r="E743" s="1" t="s">
        <v>724</v>
      </c>
      <c r="F743" s="1" t="s">
        <v>939</v>
      </c>
      <c r="G743" s="1">
        <v>56050</v>
      </c>
      <c r="H743" s="1" t="s">
        <v>1043</v>
      </c>
      <c r="I743" s="1" t="s">
        <v>15</v>
      </c>
      <c r="J743" s="1" t="s">
        <v>16</v>
      </c>
      <c r="K743" s="1" t="s">
        <v>1138</v>
      </c>
      <c r="L743" s="1" t="s">
        <v>720</v>
      </c>
      <c r="M743" s="1" t="s">
        <v>734</v>
      </c>
      <c r="N743" s="1">
        <v>3</v>
      </c>
      <c r="O743" s="1" t="s">
        <v>724</v>
      </c>
    </row>
    <row r="744" spans="1:15" x14ac:dyDescent="0.25">
      <c r="A744" s="1" t="s">
        <v>86</v>
      </c>
      <c r="B744" s="2">
        <v>43196</v>
      </c>
      <c r="C744" s="1" t="s">
        <v>720</v>
      </c>
      <c r="D744" s="1" t="s">
        <v>742</v>
      </c>
      <c r="E744" s="1" t="s">
        <v>725</v>
      </c>
      <c r="F744" s="1" t="s">
        <v>939</v>
      </c>
      <c r="G744" s="1">
        <v>44225</v>
      </c>
      <c r="H744" s="1" t="s">
        <v>1017</v>
      </c>
      <c r="I744" s="1" t="s">
        <v>15</v>
      </c>
      <c r="J744" s="1" t="s">
        <v>16</v>
      </c>
      <c r="K744" s="1" t="s">
        <v>1138</v>
      </c>
      <c r="L744" s="1" t="s">
        <v>720</v>
      </c>
      <c r="M744" s="1" t="s">
        <v>735</v>
      </c>
      <c r="N744" s="1">
        <v>4</v>
      </c>
      <c r="O744" s="1" t="s">
        <v>725</v>
      </c>
    </row>
    <row r="745" spans="1:15" x14ac:dyDescent="0.25">
      <c r="A745" s="1" t="s">
        <v>235</v>
      </c>
      <c r="B745" s="2">
        <v>43391</v>
      </c>
      <c r="C745" s="1" t="s">
        <v>720</v>
      </c>
      <c r="D745" s="1" t="s">
        <v>744</v>
      </c>
      <c r="E745" s="1" t="s">
        <v>731</v>
      </c>
      <c r="F745" s="1" t="s">
        <v>939</v>
      </c>
      <c r="G745" s="1">
        <v>44000</v>
      </c>
      <c r="H745" s="1" t="s">
        <v>1017</v>
      </c>
      <c r="I745" s="1" t="s">
        <v>15</v>
      </c>
      <c r="J745" s="1" t="s">
        <v>16</v>
      </c>
      <c r="K745" s="1" t="s">
        <v>1138</v>
      </c>
      <c r="L745" s="1" t="s">
        <v>720</v>
      </c>
      <c r="M745" s="1" t="s">
        <v>737</v>
      </c>
      <c r="N745" s="1">
        <v>10</v>
      </c>
      <c r="O745" s="1" t="s">
        <v>731</v>
      </c>
    </row>
    <row r="746" spans="1:15" x14ac:dyDescent="0.25">
      <c r="A746" s="1" t="s">
        <v>236</v>
      </c>
      <c r="B746" s="2">
        <v>43391</v>
      </c>
      <c r="C746" s="1" t="s">
        <v>720</v>
      </c>
      <c r="D746" s="1" t="s">
        <v>744</v>
      </c>
      <c r="E746" s="1" t="s">
        <v>731</v>
      </c>
      <c r="F746" s="1" t="s">
        <v>939</v>
      </c>
      <c r="G746" s="1">
        <v>44000</v>
      </c>
      <c r="H746" s="1" t="s">
        <v>1017</v>
      </c>
      <c r="I746" s="1" t="s">
        <v>15</v>
      </c>
      <c r="J746" s="1" t="s">
        <v>16</v>
      </c>
      <c r="K746" s="1" t="s">
        <v>1138</v>
      </c>
      <c r="L746" s="1" t="s">
        <v>720</v>
      </c>
      <c r="M746" s="1" t="s">
        <v>737</v>
      </c>
      <c r="N746" s="1">
        <v>10</v>
      </c>
      <c r="O746" s="1" t="s">
        <v>731</v>
      </c>
    </row>
    <row r="747" spans="1:15" x14ac:dyDescent="0.25">
      <c r="A747" s="1" t="s">
        <v>56</v>
      </c>
      <c r="B747" s="2">
        <v>43154</v>
      </c>
      <c r="C747" s="1" t="s">
        <v>720</v>
      </c>
      <c r="D747" s="1" t="s">
        <v>741</v>
      </c>
      <c r="E747" s="1" t="s">
        <v>723</v>
      </c>
      <c r="F747" s="1" t="s">
        <v>939</v>
      </c>
      <c r="G747" s="1">
        <v>43950</v>
      </c>
      <c r="H747" s="1" t="s">
        <v>1043</v>
      </c>
      <c r="I747" s="1" t="s">
        <v>15</v>
      </c>
      <c r="J747" s="1" t="s">
        <v>16</v>
      </c>
      <c r="K747" s="1" t="s">
        <v>1138</v>
      </c>
      <c r="L747" s="1" t="s">
        <v>720</v>
      </c>
      <c r="M747" s="1" t="s">
        <v>734</v>
      </c>
      <c r="N747" s="1">
        <v>2</v>
      </c>
      <c r="O747" s="1" t="s">
        <v>723</v>
      </c>
    </row>
    <row r="748" spans="1:15" x14ac:dyDescent="0.25">
      <c r="A748" s="1" t="s">
        <v>45</v>
      </c>
      <c r="B748" s="2">
        <v>43132</v>
      </c>
      <c r="C748" s="1" t="s">
        <v>720</v>
      </c>
      <c r="D748" s="1" t="s">
        <v>741</v>
      </c>
      <c r="E748" s="1" t="s">
        <v>723</v>
      </c>
      <c r="F748" s="1" t="s">
        <v>939</v>
      </c>
      <c r="G748" s="1">
        <v>42250</v>
      </c>
      <c r="H748" s="1" t="s">
        <v>1017</v>
      </c>
      <c r="I748" s="1" t="s">
        <v>15</v>
      </c>
      <c r="J748" s="1" t="s">
        <v>16</v>
      </c>
      <c r="K748" s="1" t="s">
        <v>1138</v>
      </c>
      <c r="L748" s="1" t="s">
        <v>720</v>
      </c>
      <c r="M748" s="1" t="s">
        <v>734</v>
      </c>
      <c r="N748" s="1">
        <v>2</v>
      </c>
      <c r="O748" s="1" t="s">
        <v>723</v>
      </c>
    </row>
    <row r="749" spans="1:15" x14ac:dyDescent="0.25">
      <c r="A749" s="1" t="s">
        <v>295</v>
      </c>
      <c r="B749" s="2">
        <v>43445</v>
      </c>
      <c r="C749" s="1" t="s">
        <v>720</v>
      </c>
      <c r="D749" s="1" t="s">
        <v>744</v>
      </c>
      <c r="E749" s="1" t="s">
        <v>733</v>
      </c>
      <c r="F749" s="1" t="s">
        <v>939</v>
      </c>
      <c r="G749" s="1">
        <v>41750</v>
      </c>
      <c r="H749" s="1" t="s">
        <v>1043</v>
      </c>
      <c r="I749" s="1" t="s">
        <v>15</v>
      </c>
      <c r="J749" s="1" t="s">
        <v>16</v>
      </c>
      <c r="K749" s="1" t="s">
        <v>1138</v>
      </c>
      <c r="L749" s="1" t="s">
        <v>720</v>
      </c>
      <c r="M749" s="1" t="s">
        <v>737</v>
      </c>
      <c r="N749" s="1">
        <v>12</v>
      </c>
      <c r="O749" s="1" t="s">
        <v>733</v>
      </c>
    </row>
    <row r="750" spans="1:15" x14ac:dyDescent="0.25">
      <c r="A750" s="1" t="s">
        <v>20</v>
      </c>
      <c r="B750" s="2">
        <v>43111</v>
      </c>
      <c r="C750" s="1" t="s">
        <v>720</v>
      </c>
      <c r="D750" s="1" t="s">
        <v>741</v>
      </c>
      <c r="E750" s="1" t="s">
        <v>722</v>
      </c>
      <c r="F750" s="1" t="s">
        <v>939</v>
      </c>
      <c r="G750" s="1">
        <v>41575</v>
      </c>
      <c r="H750" s="1" t="s">
        <v>1017</v>
      </c>
      <c r="I750" s="1" t="s">
        <v>15</v>
      </c>
      <c r="J750" s="1" t="s">
        <v>16</v>
      </c>
      <c r="K750" s="1" t="s">
        <v>1138</v>
      </c>
      <c r="L750" s="1" t="s">
        <v>720</v>
      </c>
      <c r="M750" s="1" t="s">
        <v>734</v>
      </c>
      <c r="N750" s="1">
        <v>1</v>
      </c>
      <c r="O750" s="1" t="s">
        <v>722</v>
      </c>
    </row>
    <row r="751" spans="1:15" x14ac:dyDescent="0.25">
      <c r="A751" s="1" t="s">
        <v>237</v>
      </c>
      <c r="B751" s="2">
        <v>43391</v>
      </c>
      <c r="C751" s="1" t="s">
        <v>720</v>
      </c>
      <c r="D751" s="1" t="s">
        <v>744</v>
      </c>
      <c r="E751" s="1" t="s">
        <v>731</v>
      </c>
      <c r="F751" s="1" t="s">
        <v>939</v>
      </c>
      <c r="G751" s="1">
        <v>39750</v>
      </c>
      <c r="H751" s="1" t="s">
        <v>1017</v>
      </c>
      <c r="I751" s="1" t="s">
        <v>15</v>
      </c>
      <c r="J751" s="1" t="s">
        <v>16</v>
      </c>
      <c r="K751" s="1" t="s">
        <v>1138</v>
      </c>
      <c r="L751" s="1" t="s">
        <v>720</v>
      </c>
      <c r="M751" s="1" t="s">
        <v>737</v>
      </c>
      <c r="N751" s="1">
        <v>10</v>
      </c>
      <c r="O751" s="1" t="s">
        <v>731</v>
      </c>
    </row>
    <row r="752" spans="1:15" x14ac:dyDescent="0.25">
      <c r="A752" s="1" t="s">
        <v>43</v>
      </c>
      <c r="B752" s="2">
        <v>43132</v>
      </c>
      <c r="C752" s="1" t="s">
        <v>720</v>
      </c>
      <c r="D752" s="1" t="s">
        <v>741</v>
      </c>
      <c r="E752" s="1" t="s">
        <v>723</v>
      </c>
      <c r="F752" s="1" t="s">
        <v>939</v>
      </c>
      <c r="G752" s="1">
        <v>37175</v>
      </c>
      <c r="H752" s="1" t="s">
        <v>1043</v>
      </c>
      <c r="I752" s="1" t="s">
        <v>15</v>
      </c>
      <c r="J752" s="1" t="s">
        <v>16</v>
      </c>
      <c r="K752" s="1" t="s">
        <v>1138</v>
      </c>
      <c r="L752" s="1" t="s">
        <v>720</v>
      </c>
      <c r="M752" s="1" t="s">
        <v>734</v>
      </c>
      <c r="N752" s="1">
        <v>2</v>
      </c>
      <c r="O752" s="1" t="s">
        <v>723</v>
      </c>
    </row>
    <row r="753" spans="1:15" x14ac:dyDescent="0.25">
      <c r="A753" s="1" t="s">
        <v>112</v>
      </c>
      <c r="B753" s="2">
        <v>43230</v>
      </c>
      <c r="C753" s="1" t="s">
        <v>720</v>
      </c>
      <c r="D753" s="1" t="s">
        <v>742</v>
      </c>
      <c r="E753" s="1" t="s">
        <v>726</v>
      </c>
      <c r="F753" s="1" t="s">
        <v>939</v>
      </c>
      <c r="G753" s="1">
        <v>34472.5</v>
      </c>
      <c r="H753" s="1" t="s">
        <v>1017</v>
      </c>
      <c r="I753" s="1" t="s">
        <v>15</v>
      </c>
      <c r="J753" s="1" t="s">
        <v>16</v>
      </c>
      <c r="K753" s="1" t="s">
        <v>1138</v>
      </c>
      <c r="L753" s="1" t="s">
        <v>720</v>
      </c>
      <c r="M753" s="1" t="s">
        <v>735</v>
      </c>
      <c r="N753" s="1">
        <v>5</v>
      </c>
      <c r="O753" s="1" t="s">
        <v>726</v>
      </c>
    </row>
    <row r="754" spans="1:15" x14ac:dyDescent="0.25">
      <c r="A754" s="1" t="s">
        <v>50</v>
      </c>
      <c r="B754" s="2">
        <v>43139</v>
      </c>
      <c r="C754" s="1" t="s">
        <v>720</v>
      </c>
      <c r="D754" s="1" t="s">
        <v>741</v>
      </c>
      <c r="E754" s="1" t="s">
        <v>723</v>
      </c>
      <c r="F754" s="1" t="s">
        <v>939</v>
      </c>
      <c r="G754" s="1">
        <v>27187.5</v>
      </c>
      <c r="H754" s="1" t="s">
        <v>1043</v>
      </c>
      <c r="I754" s="1" t="s">
        <v>15</v>
      </c>
      <c r="J754" s="1" t="s">
        <v>16</v>
      </c>
      <c r="K754" s="1" t="s">
        <v>1138</v>
      </c>
      <c r="L754" s="1" t="s">
        <v>720</v>
      </c>
      <c r="M754" s="1" t="s">
        <v>734</v>
      </c>
      <c r="N754" s="1">
        <v>2</v>
      </c>
      <c r="O754" s="1" t="s">
        <v>723</v>
      </c>
    </row>
    <row r="755" spans="1:15" x14ac:dyDescent="0.25">
      <c r="A755" s="1" t="s">
        <v>199</v>
      </c>
      <c r="B755" s="2">
        <v>43363</v>
      </c>
      <c r="C755" s="1" t="s">
        <v>720</v>
      </c>
      <c r="D755" s="1" t="s">
        <v>743</v>
      </c>
      <c r="E755" s="1" t="s">
        <v>730</v>
      </c>
      <c r="F755" s="1" t="s">
        <v>939</v>
      </c>
      <c r="G755" s="1">
        <v>19432</v>
      </c>
      <c r="H755" s="1" t="s">
        <v>1043</v>
      </c>
      <c r="I755" s="1" t="s">
        <v>15</v>
      </c>
      <c r="J755" s="1" t="s">
        <v>16</v>
      </c>
      <c r="K755" s="1" t="s">
        <v>1138</v>
      </c>
      <c r="L755" s="1" t="s">
        <v>720</v>
      </c>
      <c r="M755" s="1" t="s">
        <v>736</v>
      </c>
      <c r="N755" s="1">
        <v>9</v>
      </c>
      <c r="O755" s="1" t="s">
        <v>730</v>
      </c>
    </row>
    <row r="756" spans="1:15" x14ac:dyDescent="0.25">
      <c r="A756" s="1" t="s">
        <v>500</v>
      </c>
      <c r="B756" s="2">
        <v>43661</v>
      </c>
      <c r="C756" s="1" t="s">
        <v>721</v>
      </c>
      <c r="D756" s="1" t="s">
        <v>743</v>
      </c>
      <c r="E756" s="1" t="s">
        <v>728</v>
      </c>
      <c r="F756" s="1" t="s">
        <v>939</v>
      </c>
      <c r="G756" s="1">
        <v>5244900</v>
      </c>
      <c r="H756" s="1" t="s">
        <v>1047</v>
      </c>
      <c r="I756" s="1" t="s">
        <v>15</v>
      </c>
      <c r="J756" s="1" t="s">
        <v>16</v>
      </c>
      <c r="K756" s="1" t="s">
        <v>31</v>
      </c>
      <c r="L756" s="1" t="s">
        <v>721</v>
      </c>
      <c r="M756" s="1" t="s">
        <v>736</v>
      </c>
      <c r="N756" s="1">
        <v>7</v>
      </c>
      <c r="O756" s="1" t="s">
        <v>728</v>
      </c>
    </row>
    <row r="757" spans="1:15" x14ac:dyDescent="0.25">
      <c r="A757" s="1" t="s">
        <v>419</v>
      </c>
      <c r="B757" s="2">
        <v>43580</v>
      </c>
      <c r="C757" s="1" t="s">
        <v>721</v>
      </c>
      <c r="D757" s="1" t="s">
        <v>742</v>
      </c>
      <c r="E757" s="1" t="s">
        <v>725</v>
      </c>
      <c r="F757" s="1" t="s">
        <v>939</v>
      </c>
      <c r="G757" s="1">
        <v>4421000</v>
      </c>
      <c r="H757" s="1" t="s">
        <v>1047</v>
      </c>
      <c r="I757" s="1" t="s">
        <v>15</v>
      </c>
      <c r="J757" s="1" t="s">
        <v>16</v>
      </c>
      <c r="K757" s="1" t="s">
        <v>31</v>
      </c>
      <c r="L757" s="1" t="s">
        <v>721</v>
      </c>
      <c r="M757" s="1" t="s">
        <v>735</v>
      </c>
      <c r="N757" s="1">
        <v>4</v>
      </c>
      <c r="O757" s="1" t="s">
        <v>725</v>
      </c>
    </row>
    <row r="758" spans="1:15" x14ac:dyDescent="0.25">
      <c r="A758" s="1" t="s">
        <v>553</v>
      </c>
      <c r="B758" s="2">
        <v>43718</v>
      </c>
      <c r="C758" s="1" t="s">
        <v>721</v>
      </c>
      <c r="D758" s="1" t="s">
        <v>743</v>
      </c>
      <c r="E758" s="1" t="s">
        <v>730</v>
      </c>
      <c r="F758" s="1" t="s">
        <v>939</v>
      </c>
      <c r="G758" s="1">
        <v>4389300</v>
      </c>
      <c r="H758" s="1" t="s">
        <v>1047</v>
      </c>
      <c r="I758" s="1" t="s">
        <v>15</v>
      </c>
      <c r="J758" s="1" t="s">
        <v>16</v>
      </c>
      <c r="K758" s="1" t="s">
        <v>31</v>
      </c>
      <c r="L758" s="1" t="s">
        <v>721</v>
      </c>
      <c r="M758" s="1" t="s">
        <v>736</v>
      </c>
      <c r="N758" s="1">
        <v>9</v>
      </c>
      <c r="O758" s="1" t="s">
        <v>730</v>
      </c>
    </row>
    <row r="759" spans="1:15" x14ac:dyDescent="0.25">
      <c r="A759" s="1" t="s">
        <v>579</v>
      </c>
      <c r="B759" s="2">
        <v>43748</v>
      </c>
      <c r="C759" s="1" t="s">
        <v>721</v>
      </c>
      <c r="D759" s="1" t="s">
        <v>744</v>
      </c>
      <c r="E759" s="1" t="s">
        <v>731</v>
      </c>
      <c r="F759" s="1" t="s">
        <v>939</v>
      </c>
      <c r="G759" s="1">
        <v>3719900</v>
      </c>
      <c r="H759" s="1" t="s">
        <v>1047</v>
      </c>
      <c r="I759" s="1" t="s">
        <v>15</v>
      </c>
      <c r="J759" s="1" t="s">
        <v>16</v>
      </c>
      <c r="K759" s="1" t="s">
        <v>31</v>
      </c>
      <c r="L759" s="1" t="s">
        <v>721</v>
      </c>
      <c r="M759" s="1" t="s">
        <v>737</v>
      </c>
      <c r="N759" s="1">
        <v>10</v>
      </c>
      <c r="O759" s="1" t="s">
        <v>731</v>
      </c>
    </row>
    <row r="760" spans="1:15" x14ac:dyDescent="0.25">
      <c r="A760" s="1" t="s">
        <v>468</v>
      </c>
      <c r="B760" s="2">
        <v>43629</v>
      </c>
      <c r="C760" s="1" t="s">
        <v>721</v>
      </c>
      <c r="D760" s="1" t="s">
        <v>742</v>
      </c>
      <c r="E760" s="1" t="s">
        <v>727</v>
      </c>
      <c r="F760" s="1" t="s">
        <v>939</v>
      </c>
      <c r="G760" s="1">
        <v>3420400</v>
      </c>
      <c r="H760" s="1" t="s">
        <v>1047</v>
      </c>
      <c r="I760" s="1" t="s">
        <v>15</v>
      </c>
      <c r="J760" s="1" t="s">
        <v>16</v>
      </c>
      <c r="K760" s="1" t="s">
        <v>31</v>
      </c>
      <c r="L760" s="1" t="s">
        <v>721</v>
      </c>
      <c r="M760" s="1" t="s">
        <v>735</v>
      </c>
      <c r="N760" s="1">
        <v>6</v>
      </c>
      <c r="O760" s="1" t="s">
        <v>727</v>
      </c>
    </row>
    <row r="761" spans="1:15" x14ac:dyDescent="0.25">
      <c r="A761" s="1" t="s">
        <v>378</v>
      </c>
      <c r="B761" s="2">
        <v>43550</v>
      </c>
      <c r="C761" s="1" t="s">
        <v>721</v>
      </c>
      <c r="D761" s="1" t="s">
        <v>741</v>
      </c>
      <c r="E761" s="1" t="s">
        <v>724</v>
      </c>
      <c r="F761" s="1" t="s">
        <v>939</v>
      </c>
      <c r="G761" s="1">
        <v>2824900</v>
      </c>
      <c r="H761" s="1" t="s">
        <v>1047</v>
      </c>
      <c r="I761" s="1" t="s">
        <v>15</v>
      </c>
      <c r="J761" s="1" t="s">
        <v>16</v>
      </c>
      <c r="K761" s="1" t="s">
        <v>31</v>
      </c>
      <c r="L761" s="1" t="s">
        <v>721</v>
      </c>
      <c r="M761" s="1" t="s">
        <v>734</v>
      </c>
      <c r="N761" s="1">
        <v>3</v>
      </c>
      <c r="O761" s="1" t="s">
        <v>724</v>
      </c>
    </row>
    <row r="762" spans="1:15" x14ac:dyDescent="0.25">
      <c r="A762" s="1" t="s">
        <v>357</v>
      </c>
      <c r="B762" s="2">
        <v>43528</v>
      </c>
      <c r="C762" s="1" t="s">
        <v>721</v>
      </c>
      <c r="D762" s="1" t="s">
        <v>741</v>
      </c>
      <c r="E762" s="1" t="s">
        <v>724</v>
      </c>
      <c r="F762" s="1" t="s">
        <v>939</v>
      </c>
      <c r="G762" s="1">
        <v>2332400</v>
      </c>
      <c r="H762" s="1" t="s">
        <v>1047</v>
      </c>
      <c r="I762" s="1" t="s">
        <v>15</v>
      </c>
      <c r="J762" s="1" t="s">
        <v>16</v>
      </c>
      <c r="K762" s="1" t="s">
        <v>31</v>
      </c>
      <c r="L762" s="1" t="s">
        <v>721</v>
      </c>
      <c r="M762" s="1" t="s">
        <v>734</v>
      </c>
      <c r="N762" s="1">
        <v>3</v>
      </c>
      <c r="O762" s="1" t="s">
        <v>724</v>
      </c>
    </row>
    <row r="763" spans="1:15" x14ac:dyDescent="0.25">
      <c r="A763" s="1" t="s">
        <v>626</v>
      </c>
      <c r="B763" s="2">
        <v>43788</v>
      </c>
      <c r="C763" s="1" t="s">
        <v>721</v>
      </c>
      <c r="D763" s="1" t="s">
        <v>744</v>
      </c>
      <c r="E763" s="1" t="s">
        <v>732</v>
      </c>
      <c r="F763" s="1" t="s">
        <v>939</v>
      </c>
      <c r="G763" s="1">
        <v>2088700</v>
      </c>
      <c r="H763" s="1" t="s">
        <v>1047</v>
      </c>
      <c r="I763" s="1" t="s">
        <v>15</v>
      </c>
      <c r="J763" s="1" t="s">
        <v>16</v>
      </c>
      <c r="K763" s="1" t="s">
        <v>31</v>
      </c>
      <c r="L763" s="1" t="s">
        <v>721</v>
      </c>
      <c r="M763" s="1" t="s">
        <v>737</v>
      </c>
      <c r="N763" s="1">
        <v>11</v>
      </c>
      <c r="O763" s="1" t="s">
        <v>732</v>
      </c>
    </row>
    <row r="764" spans="1:15" x14ac:dyDescent="0.25">
      <c r="A764" s="1" t="s">
        <v>379</v>
      </c>
      <c r="B764" s="2">
        <v>43558</v>
      </c>
      <c r="C764" s="1" t="s">
        <v>721</v>
      </c>
      <c r="D764" s="1" t="s">
        <v>742</v>
      </c>
      <c r="E764" s="1" t="s">
        <v>725</v>
      </c>
      <c r="F764" s="1" t="s">
        <v>939</v>
      </c>
      <c r="G764" s="1">
        <v>2071880</v>
      </c>
      <c r="H764" s="1" t="s">
        <v>1047</v>
      </c>
      <c r="I764" s="1" t="s">
        <v>15</v>
      </c>
      <c r="J764" s="1" t="s">
        <v>16</v>
      </c>
      <c r="K764" s="1" t="s">
        <v>31</v>
      </c>
      <c r="L764" s="1" t="s">
        <v>721</v>
      </c>
      <c r="M764" s="1" t="s">
        <v>735</v>
      </c>
      <c r="N764" s="1">
        <v>4</v>
      </c>
      <c r="O764" s="1" t="s">
        <v>725</v>
      </c>
    </row>
    <row r="765" spans="1:15" x14ac:dyDescent="0.25">
      <c r="A765" s="1" t="s">
        <v>631</v>
      </c>
      <c r="B765" s="2">
        <v>43789</v>
      </c>
      <c r="C765" s="1" t="s">
        <v>721</v>
      </c>
      <c r="D765" s="1" t="s">
        <v>744</v>
      </c>
      <c r="E765" s="1" t="s">
        <v>732</v>
      </c>
      <c r="F765" s="1" t="s">
        <v>939</v>
      </c>
      <c r="G765" s="1">
        <v>1831200</v>
      </c>
      <c r="H765" s="1" t="s">
        <v>1047</v>
      </c>
      <c r="I765" s="1" t="s">
        <v>15</v>
      </c>
      <c r="J765" s="1" t="s">
        <v>16</v>
      </c>
      <c r="K765" s="1" t="s">
        <v>31</v>
      </c>
      <c r="L765" s="1" t="s">
        <v>721</v>
      </c>
      <c r="M765" s="1" t="s">
        <v>737</v>
      </c>
      <c r="N765" s="1">
        <v>11</v>
      </c>
      <c r="O765" s="1" t="s">
        <v>732</v>
      </c>
    </row>
    <row r="766" spans="1:15" x14ac:dyDescent="0.25">
      <c r="A766" s="1" t="s">
        <v>633</v>
      </c>
      <c r="B766" s="2">
        <v>43790</v>
      </c>
      <c r="C766" s="1" t="s">
        <v>721</v>
      </c>
      <c r="D766" s="1" t="s">
        <v>744</v>
      </c>
      <c r="E766" s="1" t="s">
        <v>732</v>
      </c>
      <c r="F766" s="1" t="s">
        <v>939</v>
      </c>
      <c r="G766" s="1">
        <v>1788400</v>
      </c>
      <c r="H766" s="1" t="s">
        <v>1047</v>
      </c>
      <c r="I766" s="1" t="s">
        <v>15</v>
      </c>
      <c r="J766" s="1" t="s">
        <v>16</v>
      </c>
      <c r="K766" s="1" t="s">
        <v>31</v>
      </c>
      <c r="L766" s="1" t="s">
        <v>721</v>
      </c>
      <c r="M766" s="1" t="s">
        <v>737</v>
      </c>
      <c r="N766" s="1">
        <v>11</v>
      </c>
      <c r="O766" s="1" t="s">
        <v>732</v>
      </c>
    </row>
    <row r="767" spans="1:15" x14ac:dyDescent="0.25">
      <c r="A767" s="1" t="s">
        <v>635</v>
      </c>
      <c r="B767" s="2">
        <v>43794</v>
      </c>
      <c r="C767" s="1" t="s">
        <v>721</v>
      </c>
      <c r="D767" s="1" t="s">
        <v>744</v>
      </c>
      <c r="E767" s="1" t="s">
        <v>732</v>
      </c>
      <c r="F767" s="1" t="s">
        <v>939</v>
      </c>
      <c r="G767" s="1">
        <v>993000</v>
      </c>
      <c r="H767" s="1" t="s">
        <v>1047</v>
      </c>
      <c r="I767" s="1" t="s">
        <v>15</v>
      </c>
      <c r="J767" s="1" t="s">
        <v>16</v>
      </c>
      <c r="K767" s="1" t="s">
        <v>31</v>
      </c>
      <c r="L767" s="1" t="s">
        <v>721</v>
      </c>
      <c r="M767" s="1" t="s">
        <v>737</v>
      </c>
      <c r="N767" s="1">
        <v>11</v>
      </c>
      <c r="O767" s="1" t="s">
        <v>732</v>
      </c>
    </row>
    <row r="768" spans="1:15" x14ac:dyDescent="0.25">
      <c r="A768" s="1" t="s">
        <v>470</v>
      </c>
      <c r="B768" s="2">
        <v>43633</v>
      </c>
      <c r="C768" s="1" t="s">
        <v>721</v>
      </c>
      <c r="D768" s="1" t="s">
        <v>742</v>
      </c>
      <c r="E768" s="1" t="s">
        <v>727</v>
      </c>
      <c r="F768" s="1" t="s">
        <v>939</v>
      </c>
      <c r="G768" s="1">
        <v>707500</v>
      </c>
      <c r="H768" s="1" t="s">
        <v>1047</v>
      </c>
      <c r="I768" s="1" t="s">
        <v>15</v>
      </c>
      <c r="J768" s="1" t="s">
        <v>16</v>
      </c>
      <c r="K768" s="1" t="s">
        <v>31</v>
      </c>
      <c r="L768" s="1" t="s">
        <v>721</v>
      </c>
      <c r="M768" s="1" t="s">
        <v>735</v>
      </c>
      <c r="N768" s="1">
        <v>6</v>
      </c>
      <c r="O768" s="1" t="s">
        <v>727</v>
      </c>
    </row>
    <row r="769" spans="1:15" x14ac:dyDescent="0.25">
      <c r="A769" s="1" t="s">
        <v>562</v>
      </c>
      <c r="B769" s="2">
        <v>43725</v>
      </c>
      <c r="C769" s="1" t="s">
        <v>721</v>
      </c>
      <c r="D769" s="1" t="s">
        <v>743</v>
      </c>
      <c r="E769" s="1" t="s">
        <v>730</v>
      </c>
      <c r="F769" s="1" t="s">
        <v>939</v>
      </c>
      <c r="G769" s="1">
        <v>683200</v>
      </c>
      <c r="H769" s="1" t="s">
        <v>1047</v>
      </c>
      <c r="I769" s="1" t="s">
        <v>15</v>
      </c>
      <c r="J769" s="1" t="s">
        <v>16</v>
      </c>
      <c r="K769" s="1" t="s">
        <v>31</v>
      </c>
      <c r="L769" s="1" t="s">
        <v>721</v>
      </c>
      <c r="M769" s="1" t="s">
        <v>736</v>
      </c>
      <c r="N769" s="1">
        <v>9</v>
      </c>
      <c r="O769" s="1" t="s">
        <v>730</v>
      </c>
    </row>
    <row r="770" spans="1:15" x14ac:dyDescent="0.25">
      <c r="A770" s="1" t="s">
        <v>593</v>
      </c>
      <c r="B770" s="2">
        <v>43755</v>
      </c>
      <c r="C770" s="1" t="s">
        <v>721</v>
      </c>
      <c r="D770" s="1" t="s">
        <v>744</v>
      </c>
      <c r="E770" s="1" t="s">
        <v>731</v>
      </c>
      <c r="F770" s="1" t="s">
        <v>939</v>
      </c>
      <c r="G770" s="1">
        <v>637576.65</v>
      </c>
      <c r="H770" s="1" t="s">
        <v>1052</v>
      </c>
      <c r="I770" s="1" t="s">
        <v>15</v>
      </c>
      <c r="J770" s="1" t="s">
        <v>9</v>
      </c>
      <c r="K770" s="1" t="s">
        <v>1138</v>
      </c>
      <c r="L770" s="1" t="s">
        <v>721</v>
      </c>
      <c r="M770" s="1" t="s">
        <v>737</v>
      </c>
      <c r="N770" s="1">
        <v>10</v>
      </c>
      <c r="O770" s="1" t="s">
        <v>731</v>
      </c>
    </row>
    <row r="771" spans="1:15" x14ac:dyDescent="0.25">
      <c r="A771" s="1" t="s">
        <v>420</v>
      </c>
      <c r="B771" s="2">
        <v>43585</v>
      </c>
      <c r="C771" s="1" t="s">
        <v>721</v>
      </c>
      <c r="D771" s="1" t="s">
        <v>742</v>
      </c>
      <c r="E771" s="1" t="s">
        <v>725</v>
      </c>
      <c r="F771" s="1" t="s">
        <v>939</v>
      </c>
      <c r="G771" s="1">
        <v>562500</v>
      </c>
      <c r="H771" s="1" t="s">
        <v>1047</v>
      </c>
      <c r="I771" s="1" t="s">
        <v>15</v>
      </c>
      <c r="J771" s="1" t="s">
        <v>16</v>
      </c>
      <c r="K771" s="1" t="s">
        <v>31</v>
      </c>
      <c r="L771" s="1" t="s">
        <v>721</v>
      </c>
      <c r="M771" s="1" t="s">
        <v>735</v>
      </c>
      <c r="N771" s="1">
        <v>4</v>
      </c>
      <c r="O771" s="1" t="s">
        <v>725</v>
      </c>
    </row>
    <row r="772" spans="1:15" x14ac:dyDescent="0.25">
      <c r="A772" s="1" t="s">
        <v>583</v>
      </c>
      <c r="B772" s="2">
        <v>43752</v>
      </c>
      <c r="C772" s="1" t="s">
        <v>721</v>
      </c>
      <c r="D772" s="1" t="s">
        <v>744</v>
      </c>
      <c r="E772" s="1" t="s">
        <v>731</v>
      </c>
      <c r="F772" s="1" t="s">
        <v>939</v>
      </c>
      <c r="G772" s="1">
        <v>559200</v>
      </c>
      <c r="H772" s="1" t="s">
        <v>1047</v>
      </c>
      <c r="I772" s="1" t="s">
        <v>15</v>
      </c>
      <c r="J772" s="1" t="s">
        <v>16</v>
      </c>
      <c r="K772" s="1" t="s">
        <v>31</v>
      </c>
      <c r="L772" s="1" t="s">
        <v>721</v>
      </c>
      <c r="M772" s="1" t="s">
        <v>737</v>
      </c>
      <c r="N772" s="1">
        <v>10</v>
      </c>
      <c r="O772" s="1" t="s">
        <v>731</v>
      </c>
    </row>
    <row r="773" spans="1:15" x14ac:dyDescent="0.25">
      <c r="A773" s="1" t="s">
        <v>421</v>
      </c>
      <c r="B773" s="2">
        <v>43588</v>
      </c>
      <c r="C773" s="1" t="s">
        <v>721</v>
      </c>
      <c r="D773" s="1" t="s">
        <v>742</v>
      </c>
      <c r="E773" s="1" t="s">
        <v>726</v>
      </c>
      <c r="F773" s="1" t="s">
        <v>939</v>
      </c>
      <c r="G773" s="1">
        <v>538500</v>
      </c>
      <c r="H773" s="1" t="s">
        <v>1047</v>
      </c>
      <c r="I773" s="1" t="s">
        <v>15</v>
      </c>
      <c r="J773" s="1" t="s">
        <v>16</v>
      </c>
      <c r="K773" s="1" t="s">
        <v>31</v>
      </c>
      <c r="L773" s="1" t="s">
        <v>721</v>
      </c>
      <c r="M773" s="1" t="s">
        <v>735</v>
      </c>
      <c r="N773" s="1">
        <v>5</v>
      </c>
      <c r="O773" s="1" t="s">
        <v>726</v>
      </c>
    </row>
    <row r="774" spans="1:15" x14ac:dyDescent="0.25">
      <c r="A774" s="1" t="s">
        <v>544</v>
      </c>
      <c r="B774" s="2">
        <v>43711</v>
      </c>
      <c r="C774" s="1" t="s">
        <v>721</v>
      </c>
      <c r="D774" s="1" t="s">
        <v>743</v>
      </c>
      <c r="E774" s="1" t="s">
        <v>730</v>
      </c>
      <c r="F774" s="1" t="s">
        <v>939</v>
      </c>
      <c r="G774" s="1">
        <v>537500</v>
      </c>
      <c r="H774" s="1" t="s">
        <v>1052</v>
      </c>
      <c r="I774" s="1" t="s">
        <v>15</v>
      </c>
      <c r="J774" s="1" t="s">
        <v>16</v>
      </c>
      <c r="K774" s="1" t="s">
        <v>1138</v>
      </c>
      <c r="L774" s="1" t="s">
        <v>721</v>
      </c>
      <c r="M774" s="1" t="s">
        <v>736</v>
      </c>
      <c r="N774" s="1">
        <v>9</v>
      </c>
      <c r="O774" s="1" t="s">
        <v>730</v>
      </c>
    </row>
    <row r="775" spans="1:15" x14ac:dyDescent="0.25">
      <c r="A775" s="1" t="s">
        <v>646</v>
      </c>
      <c r="B775" s="2">
        <v>43815</v>
      </c>
      <c r="C775" s="1" t="s">
        <v>721</v>
      </c>
      <c r="D775" s="1" t="s">
        <v>744</v>
      </c>
      <c r="E775" s="1" t="s">
        <v>733</v>
      </c>
      <c r="F775" s="1" t="s">
        <v>939</v>
      </c>
      <c r="G775" s="1">
        <v>368500</v>
      </c>
      <c r="H775" s="1" t="s">
        <v>1047</v>
      </c>
      <c r="I775" s="1" t="s">
        <v>15</v>
      </c>
      <c r="J775" s="1" t="s">
        <v>16</v>
      </c>
      <c r="K775" s="1" t="s">
        <v>31</v>
      </c>
      <c r="L775" s="1" t="s">
        <v>721</v>
      </c>
      <c r="M775" s="1" t="s">
        <v>737</v>
      </c>
      <c r="N775" s="1">
        <v>12</v>
      </c>
      <c r="O775" s="1" t="s">
        <v>733</v>
      </c>
    </row>
    <row r="776" spans="1:15" x14ac:dyDescent="0.25">
      <c r="A776" s="1" t="s">
        <v>594</v>
      </c>
      <c r="B776" s="2">
        <v>43755</v>
      </c>
      <c r="C776" s="1" t="s">
        <v>721</v>
      </c>
      <c r="D776" s="1" t="s">
        <v>744</v>
      </c>
      <c r="E776" s="1" t="s">
        <v>731</v>
      </c>
      <c r="F776" s="1" t="s">
        <v>939</v>
      </c>
      <c r="G776" s="1">
        <v>364000</v>
      </c>
      <c r="H776" s="1" t="s">
        <v>1047</v>
      </c>
      <c r="I776" s="1" t="s">
        <v>15</v>
      </c>
      <c r="J776" s="1" t="s">
        <v>16</v>
      </c>
      <c r="K776" s="1" t="s">
        <v>31</v>
      </c>
      <c r="L776" s="1" t="s">
        <v>721</v>
      </c>
      <c r="M776" s="1" t="s">
        <v>737</v>
      </c>
      <c r="N776" s="1">
        <v>10</v>
      </c>
      <c r="O776" s="1" t="s">
        <v>731</v>
      </c>
    </row>
    <row r="777" spans="1:15" x14ac:dyDescent="0.25">
      <c r="A777" s="1" t="s">
        <v>623</v>
      </c>
      <c r="B777" s="2">
        <v>43776</v>
      </c>
      <c r="C777" s="1" t="s">
        <v>721</v>
      </c>
      <c r="D777" s="1" t="s">
        <v>744</v>
      </c>
      <c r="E777" s="1" t="s">
        <v>732</v>
      </c>
      <c r="F777" s="1" t="s">
        <v>939</v>
      </c>
      <c r="G777" s="1">
        <v>359437.5</v>
      </c>
      <c r="H777" s="1" t="s">
        <v>1052</v>
      </c>
      <c r="I777" s="1" t="s">
        <v>15</v>
      </c>
      <c r="J777" s="1" t="s">
        <v>16</v>
      </c>
      <c r="K777" s="1" t="s">
        <v>1138</v>
      </c>
      <c r="L777" s="1" t="s">
        <v>721</v>
      </c>
      <c r="M777" s="1" t="s">
        <v>737</v>
      </c>
      <c r="N777" s="1">
        <v>11</v>
      </c>
      <c r="O777" s="1" t="s">
        <v>732</v>
      </c>
    </row>
    <row r="778" spans="1:15" x14ac:dyDescent="0.25">
      <c r="A778" s="1" t="s">
        <v>563</v>
      </c>
      <c r="B778" s="2">
        <v>43725</v>
      </c>
      <c r="C778" s="1" t="s">
        <v>721</v>
      </c>
      <c r="D778" s="1" t="s">
        <v>743</v>
      </c>
      <c r="E778" s="1" t="s">
        <v>730</v>
      </c>
      <c r="F778" s="1" t="s">
        <v>939</v>
      </c>
      <c r="G778" s="1">
        <v>261530</v>
      </c>
      <c r="H778" s="1" t="s">
        <v>1103</v>
      </c>
      <c r="I778" s="1" t="s">
        <v>15</v>
      </c>
      <c r="J778" s="1" t="s">
        <v>16</v>
      </c>
      <c r="K778" s="1" t="s">
        <v>1139</v>
      </c>
      <c r="L778" s="1" t="s">
        <v>721</v>
      </c>
      <c r="M778" s="1" t="s">
        <v>736</v>
      </c>
      <c r="N778" s="1">
        <v>9</v>
      </c>
      <c r="O778" s="1" t="s">
        <v>730</v>
      </c>
    </row>
    <row r="779" spans="1:15" x14ac:dyDescent="0.25">
      <c r="A779" s="1" t="s">
        <v>431</v>
      </c>
      <c r="B779" s="2">
        <v>43591</v>
      </c>
      <c r="C779" s="1" t="s">
        <v>721</v>
      </c>
      <c r="D779" s="1" t="s">
        <v>742</v>
      </c>
      <c r="E779" s="1" t="s">
        <v>726</v>
      </c>
      <c r="F779" s="1" t="s">
        <v>939</v>
      </c>
      <c r="G779" s="1">
        <v>257200</v>
      </c>
      <c r="H779" s="1" t="s">
        <v>1050</v>
      </c>
      <c r="I779" s="1" t="s">
        <v>15</v>
      </c>
      <c r="J779" s="1" t="s">
        <v>16</v>
      </c>
      <c r="K779" s="1" t="s">
        <v>1139</v>
      </c>
      <c r="L779" s="1" t="s">
        <v>721</v>
      </c>
      <c r="M779" s="1" t="s">
        <v>735</v>
      </c>
      <c r="N779" s="1">
        <v>5</v>
      </c>
      <c r="O779" s="1" t="s">
        <v>726</v>
      </c>
    </row>
    <row r="780" spans="1:15" x14ac:dyDescent="0.25">
      <c r="A780" s="1" t="s">
        <v>450</v>
      </c>
      <c r="B780" s="2">
        <v>43607</v>
      </c>
      <c r="C780" s="1" t="s">
        <v>721</v>
      </c>
      <c r="D780" s="1" t="s">
        <v>742</v>
      </c>
      <c r="E780" s="1" t="s">
        <v>726</v>
      </c>
      <c r="F780" s="1" t="s">
        <v>939</v>
      </c>
      <c r="G780" s="1">
        <v>256625</v>
      </c>
      <c r="H780" s="1" t="s">
        <v>1046</v>
      </c>
      <c r="I780" s="1" t="s">
        <v>15</v>
      </c>
      <c r="J780" s="1" t="s">
        <v>16</v>
      </c>
      <c r="K780" s="1" t="s">
        <v>1138</v>
      </c>
      <c r="L780" s="1" t="s">
        <v>721</v>
      </c>
      <c r="M780" s="1" t="s">
        <v>735</v>
      </c>
      <c r="N780" s="1">
        <v>5</v>
      </c>
      <c r="O780" s="1" t="s">
        <v>726</v>
      </c>
    </row>
    <row r="781" spans="1:15" x14ac:dyDescent="0.25">
      <c r="A781" s="1" t="s">
        <v>552</v>
      </c>
      <c r="B781" s="2">
        <v>43714</v>
      </c>
      <c r="C781" s="1" t="s">
        <v>721</v>
      </c>
      <c r="D781" s="1" t="s">
        <v>743</v>
      </c>
      <c r="E781" s="1" t="s">
        <v>730</v>
      </c>
      <c r="F781" s="1" t="s">
        <v>939</v>
      </c>
      <c r="G781" s="1">
        <v>253500</v>
      </c>
      <c r="H781" s="1" t="s">
        <v>1050</v>
      </c>
      <c r="I781" s="1" t="s">
        <v>15</v>
      </c>
      <c r="J781" s="1" t="s">
        <v>16</v>
      </c>
      <c r="K781" s="1" t="s">
        <v>1139</v>
      </c>
      <c r="L781" s="1" t="s">
        <v>721</v>
      </c>
      <c r="M781" s="1" t="s">
        <v>736</v>
      </c>
      <c r="N781" s="1">
        <v>9</v>
      </c>
      <c r="O781" s="1" t="s">
        <v>730</v>
      </c>
    </row>
    <row r="782" spans="1:15" x14ac:dyDescent="0.25">
      <c r="A782" s="1" t="s">
        <v>404</v>
      </c>
      <c r="B782" s="2">
        <v>43570</v>
      </c>
      <c r="C782" s="1" t="s">
        <v>721</v>
      </c>
      <c r="D782" s="1" t="s">
        <v>742</v>
      </c>
      <c r="E782" s="1" t="s">
        <v>725</v>
      </c>
      <c r="F782" s="1" t="s">
        <v>939</v>
      </c>
      <c r="G782" s="1">
        <v>232000</v>
      </c>
      <c r="H782" s="1" t="s">
        <v>1049</v>
      </c>
      <c r="I782" s="1" t="s">
        <v>15</v>
      </c>
      <c r="J782" s="1" t="s">
        <v>16</v>
      </c>
      <c r="K782" s="1" t="s">
        <v>1138</v>
      </c>
      <c r="L782" s="1" t="s">
        <v>721</v>
      </c>
      <c r="M782" s="1" t="s">
        <v>735</v>
      </c>
      <c r="N782" s="1">
        <v>4</v>
      </c>
      <c r="O782" s="1" t="s">
        <v>725</v>
      </c>
    </row>
    <row r="783" spans="1:15" x14ac:dyDescent="0.25">
      <c r="A783" s="1" t="s">
        <v>375</v>
      </c>
      <c r="B783" s="2">
        <v>43544</v>
      </c>
      <c r="C783" s="1" t="s">
        <v>721</v>
      </c>
      <c r="D783" s="1" t="s">
        <v>741</v>
      </c>
      <c r="E783" s="1" t="s">
        <v>724</v>
      </c>
      <c r="F783" s="1" t="s">
        <v>939</v>
      </c>
      <c r="G783" s="1">
        <v>223250</v>
      </c>
      <c r="H783" s="1" t="s">
        <v>1048</v>
      </c>
      <c r="I783" s="1" t="s">
        <v>15</v>
      </c>
      <c r="J783" s="1" t="s">
        <v>16</v>
      </c>
      <c r="K783" s="1" t="s">
        <v>1138</v>
      </c>
      <c r="L783" s="1" t="s">
        <v>721</v>
      </c>
      <c r="M783" s="1" t="s">
        <v>734</v>
      </c>
      <c r="N783" s="1">
        <v>3</v>
      </c>
      <c r="O783" s="1" t="s">
        <v>724</v>
      </c>
    </row>
    <row r="784" spans="1:15" x14ac:dyDescent="0.25">
      <c r="A784" s="1" t="s">
        <v>485</v>
      </c>
      <c r="B784" s="2">
        <v>43648</v>
      </c>
      <c r="C784" s="1" t="s">
        <v>721</v>
      </c>
      <c r="D784" s="1" t="s">
        <v>743</v>
      </c>
      <c r="E784" s="1" t="s">
        <v>728</v>
      </c>
      <c r="F784" s="1" t="s">
        <v>939</v>
      </c>
      <c r="G784" s="1">
        <v>219400</v>
      </c>
      <c r="H784" s="1" t="s">
        <v>1051</v>
      </c>
      <c r="I784" s="1" t="s">
        <v>15</v>
      </c>
      <c r="J784" s="1" t="s">
        <v>9</v>
      </c>
      <c r="K784" s="1" t="s">
        <v>1139</v>
      </c>
      <c r="L784" s="1" t="s">
        <v>721</v>
      </c>
      <c r="M784" s="1" t="s">
        <v>736</v>
      </c>
      <c r="N784" s="1">
        <v>7</v>
      </c>
      <c r="O784" s="1" t="s">
        <v>728</v>
      </c>
    </row>
    <row r="785" spans="1:15" x14ac:dyDescent="0.25">
      <c r="A785" s="1" t="s">
        <v>501</v>
      </c>
      <c r="B785" s="2">
        <v>43664</v>
      </c>
      <c r="C785" s="1" t="s">
        <v>721</v>
      </c>
      <c r="D785" s="1" t="s">
        <v>743</v>
      </c>
      <c r="E785" s="1" t="s">
        <v>728</v>
      </c>
      <c r="F785" s="1" t="s">
        <v>939</v>
      </c>
      <c r="G785" s="1">
        <v>197000</v>
      </c>
      <c r="H785" s="1" t="s">
        <v>1047</v>
      </c>
      <c r="I785" s="1" t="s">
        <v>15</v>
      </c>
      <c r="J785" s="1" t="s">
        <v>16</v>
      </c>
      <c r="K785" s="1" t="s">
        <v>31</v>
      </c>
      <c r="L785" s="1" t="s">
        <v>721</v>
      </c>
      <c r="M785" s="1" t="s">
        <v>736</v>
      </c>
      <c r="N785" s="1">
        <v>7</v>
      </c>
      <c r="O785" s="1" t="s">
        <v>728</v>
      </c>
    </row>
    <row r="786" spans="1:15" x14ac:dyDescent="0.25">
      <c r="A786" s="1" t="s">
        <v>325</v>
      </c>
      <c r="B786" s="2">
        <v>43488</v>
      </c>
      <c r="C786" s="1" t="s">
        <v>721</v>
      </c>
      <c r="D786" s="1" t="s">
        <v>741</v>
      </c>
      <c r="E786" s="1" t="s">
        <v>722</v>
      </c>
      <c r="F786" s="1" t="s">
        <v>939</v>
      </c>
      <c r="G786" s="1">
        <v>176000</v>
      </c>
      <c r="H786" s="1" t="s">
        <v>1046</v>
      </c>
      <c r="I786" s="1" t="s">
        <v>15</v>
      </c>
      <c r="J786" s="1" t="s">
        <v>16</v>
      </c>
      <c r="K786" s="1" t="s">
        <v>1138</v>
      </c>
      <c r="L786" s="1" t="s">
        <v>721</v>
      </c>
      <c r="M786" s="1" t="s">
        <v>734</v>
      </c>
      <c r="N786" s="1">
        <v>1</v>
      </c>
      <c r="O786" s="1" t="s">
        <v>722</v>
      </c>
    </row>
    <row r="787" spans="1:15" x14ac:dyDescent="0.25">
      <c r="A787" s="1" t="s">
        <v>467</v>
      </c>
      <c r="B787" s="2">
        <v>43633</v>
      </c>
      <c r="C787" s="1" t="s">
        <v>721</v>
      </c>
      <c r="D787" s="1" t="s">
        <v>742</v>
      </c>
      <c r="E787" s="1" t="s">
        <v>727</v>
      </c>
      <c r="F787" s="1" t="s">
        <v>939</v>
      </c>
      <c r="G787" s="1">
        <v>170200</v>
      </c>
      <c r="H787" s="1" t="s">
        <v>1050</v>
      </c>
      <c r="I787" s="1" t="s">
        <v>15</v>
      </c>
      <c r="J787" s="1" t="s">
        <v>16</v>
      </c>
      <c r="K787" s="1" t="s">
        <v>1138</v>
      </c>
      <c r="L787" s="1" t="s">
        <v>721</v>
      </c>
      <c r="M787" s="1" t="s">
        <v>735</v>
      </c>
      <c r="N787" s="1">
        <v>6</v>
      </c>
      <c r="O787" s="1" t="s">
        <v>727</v>
      </c>
    </row>
    <row r="788" spans="1:15" x14ac:dyDescent="0.25">
      <c r="A788" s="1" t="s">
        <v>543</v>
      </c>
      <c r="B788" s="2">
        <v>43707</v>
      </c>
      <c r="C788" s="1" t="s">
        <v>721</v>
      </c>
      <c r="D788" s="1" t="s">
        <v>743</v>
      </c>
      <c r="E788" s="1" t="s">
        <v>729</v>
      </c>
      <c r="F788" s="1" t="s">
        <v>939</v>
      </c>
      <c r="G788" s="1">
        <v>157350</v>
      </c>
      <c r="H788" s="1" t="s">
        <v>1103</v>
      </c>
      <c r="I788" s="1" t="s">
        <v>15</v>
      </c>
      <c r="J788" s="1" t="s">
        <v>9</v>
      </c>
      <c r="K788" s="1" t="s">
        <v>1139</v>
      </c>
      <c r="L788" s="1" t="s">
        <v>721</v>
      </c>
      <c r="M788" s="1" t="s">
        <v>736</v>
      </c>
      <c r="N788" s="1">
        <v>8</v>
      </c>
      <c r="O788" s="1" t="s">
        <v>729</v>
      </c>
    </row>
    <row r="789" spans="1:15" x14ac:dyDescent="0.25">
      <c r="A789" s="1" t="s">
        <v>334</v>
      </c>
      <c r="B789" s="2">
        <v>43496</v>
      </c>
      <c r="C789" s="1" t="s">
        <v>721</v>
      </c>
      <c r="D789" s="1" t="s">
        <v>741</v>
      </c>
      <c r="E789" s="1" t="s">
        <v>722</v>
      </c>
      <c r="F789" s="1" t="s">
        <v>939</v>
      </c>
      <c r="G789" s="1">
        <v>123750</v>
      </c>
      <c r="H789" s="1" t="s">
        <v>1044</v>
      </c>
      <c r="I789" s="1" t="s">
        <v>15</v>
      </c>
      <c r="J789" s="1" t="s">
        <v>16</v>
      </c>
      <c r="K789" s="1" t="s">
        <v>1138</v>
      </c>
      <c r="L789" s="1" t="s">
        <v>721</v>
      </c>
      <c r="M789" s="1" t="s">
        <v>734</v>
      </c>
      <c r="N789" s="1">
        <v>1</v>
      </c>
      <c r="O789" s="1" t="s">
        <v>722</v>
      </c>
    </row>
    <row r="790" spans="1:15" x14ac:dyDescent="0.25">
      <c r="A790" s="1" t="s">
        <v>409</v>
      </c>
      <c r="B790" s="2">
        <v>43572</v>
      </c>
      <c r="C790" s="1" t="s">
        <v>721</v>
      </c>
      <c r="D790" s="1" t="s">
        <v>742</v>
      </c>
      <c r="E790" s="1" t="s">
        <v>725</v>
      </c>
      <c r="F790" s="1" t="s">
        <v>939</v>
      </c>
      <c r="G790" s="1">
        <v>121350</v>
      </c>
      <c r="H790" s="1" t="s">
        <v>1050</v>
      </c>
      <c r="I790" s="1" t="s">
        <v>15</v>
      </c>
      <c r="J790" s="1" t="s">
        <v>9</v>
      </c>
      <c r="K790" s="1" t="s">
        <v>1138</v>
      </c>
      <c r="L790" s="1" t="s">
        <v>721</v>
      </c>
      <c r="M790" s="1" t="s">
        <v>735</v>
      </c>
      <c r="N790" s="1">
        <v>4</v>
      </c>
      <c r="O790" s="1" t="s">
        <v>725</v>
      </c>
    </row>
    <row r="791" spans="1:15" x14ac:dyDescent="0.25">
      <c r="A791" s="1" t="s">
        <v>480</v>
      </c>
      <c r="B791" s="2">
        <v>43637</v>
      </c>
      <c r="C791" s="1" t="s">
        <v>721</v>
      </c>
      <c r="D791" s="1" t="s">
        <v>742</v>
      </c>
      <c r="E791" s="1" t="s">
        <v>727</v>
      </c>
      <c r="F791" s="1" t="s">
        <v>939</v>
      </c>
      <c r="G791" s="1">
        <v>118000</v>
      </c>
      <c r="H791" s="1" t="s">
        <v>1050</v>
      </c>
      <c r="I791" s="1" t="s">
        <v>15</v>
      </c>
      <c r="J791" s="1" t="s">
        <v>16</v>
      </c>
      <c r="K791" s="1" t="s">
        <v>1138</v>
      </c>
      <c r="L791" s="1" t="s">
        <v>721</v>
      </c>
      <c r="M791" s="1" t="s">
        <v>735</v>
      </c>
      <c r="N791" s="1">
        <v>6</v>
      </c>
      <c r="O791" s="1" t="s">
        <v>727</v>
      </c>
    </row>
    <row r="792" spans="1:15" x14ac:dyDescent="0.25">
      <c r="A792" s="1" t="s">
        <v>572</v>
      </c>
      <c r="B792" s="2">
        <v>43738</v>
      </c>
      <c r="C792" s="1" t="s">
        <v>721</v>
      </c>
      <c r="D792" s="1" t="s">
        <v>743</v>
      </c>
      <c r="E792" s="1" t="s">
        <v>730</v>
      </c>
      <c r="F792" s="1" t="s">
        <v>939</v>
      </c>
      <c r="G792" s="1">
        <v>91500</v>
      </c>
      <c r="H792" s="1" t="s">
        <v>1046</v>
      </c>
      <c r="I792" s="1" t="s">
        <v>15</v>
      </c>
      <c r="J792" s="1" t="s">
        <v>16</v>
      </c>
      <c r="K792" s="1" t="s">
        <v>1138</v>
      </c>
      <c r="L792" s="1" t="s">
        <v>721</v>
      </c>
      <c r="M792" s="1" t="s">
        <v>736</v>
      </c>
      <c r="N792" s="1">
        <v>9</v>
      </c>
      <c r="O792" s="1" t="s">
        <v>730</v>
      </c>
    </row>
    <row r="793" spans="1:15" x14ac:dyDescent="0.25">
      <c r="A793" s="1" t="s">
        <v>465</v>
      </c>
      <c r="B793" s="2">
        <v>43627</v>
      </c>
      <c r="C793" s="1" t="s">
        <v>721</v>
      </c>
      <c r="D793" s="1" t="s">
        <v>742</v>
      </c>
      <c r="E793" s="1" t="s">
        <v>727</v>
      </c>
      <c r="F793" s="1" t="s">
        <v>939</v>
      </c>
      <c r="G793" s="1">
        <v>75390</v>
      </c>
      <c r="H793" s="1" t="s">
        <v>1044</v>
      </c>
      <c r="I793" s="1" t="s">
        <v>15</v>
      </c>
      <c r="J793" s="1" t="s">
        <v>16</v>
      </c>
      <c r="K793" s="1" t="s">
        <v>1138</v>
      </c>
      <c r="L793" s="1" t="s">
        <v>721</v>
      </c>
      <c r="M793" s="1" t="s">
        <v>735</v>
      </c>
      <c r="N793" s="1">
        <v>6</v>
      </c>
      <c r="O793" s="1" t="s">
        <v>727</v>
      </c>
    </row>
    <row r="794" spans="1:15" x14ac:dyDescent="0.25">
      <c r="A794" s="1" t="s">
        <v>515</v>
      </c>
      <c r="B794" s="2">
        <v>43677</v>
      </c>
      <c r="C794" s="1" t="s">
        <v>721</v>
      </c>
      <c r="D794" s="1" t="s">
        <v>743</v>
      </c>
      <c r="E794" s="1" t="s">
        <v>728</v>
      </c>
      <c r="F794" s="1" t="s">
        <v>939</v>
      </c>
      <c r="G794" s="1">
        <v>69000</v>
      </c>
      <c r="H794" s="1" t="s">
        <v>1047</v>
      </c>
      <c r="I794" s="1" t="s">
        <v>15</v>
      </c>
      <c r="J794" s="1" t="s">
        <v>16</v>
      </c>
      <c r="K794" s="1" t="s">
        <v>31</v>
      </c>
      <c r="L794" s="1" t="s">
        <v>721</v>
      </c>
      <c r="M794" s="1" t="s">
        <v>736</v>
      </c>
      <c r="N794" s="1">
        <v>7</v>
      </c>
      <c r="O794" s="1" t="s">
        <v>728</v>
      </c>
    </row>
    <row r="795" spans="1:15" x14ac:dyDescent="0.25">
      <c r="A795" s="1" t="s">
        <v>640</v>
      </c>
      <c r="B795" s="2">
        <v>43797</v>
      </c>
      <c r="C795" s="1" t="s">
        <v>721</v>
      </c>
      <c r="D795" s="1" t="s">
        <v>744</v>
      </c>
      <c r="E795" s="1" t="s">
        <v>732</v>
      </c>
      <c r="F795" s="1" t="s">
        <v>939</v>
      </c>
      <c r="G795" s="1">
        <v>55500</v>
      </c>
      <c r="H795" s="1" t="s">
        <v>1047</v>
      </c>
      <c r="I795" s="1" t="s">
        <v>15</v>
      </c>
      <c r="J795" s="1" t="s">
        <v>16</v>
      </c>
      <c r="K795" s="1" t="s">
        <v>31</v>
      </c>
      <c r="L795" s="1" t="s">
        <v>721</v>
      </c>
      <c r="M795" s="1" t="s">
        <v>737</v>
      </c>
      <c r="N795" s="1">
        <v>11</v>
      </c>
      <c r="O795" s="1" t="s">
        <v>732</v>
      </c>
    </row>
    <row r="796" spans="1:15" x14ac:dyDescent="0.25">
      <c r="A796" s="1" t="s">
        <v>359</v>
      </c>
      <c r="B796" s="2">
        <v>43530</v>
      </c>
      <c r="C796" s="1" t="s">
        <v>721</v>
      </c>
      <c r="D796" s="1" t="s">
        <v>741</v>
      </c>
      <c r="E796" s="1" t="s">
        <v>724</v>
      </c>
      <c r="F796" s="1" t="s">
        <v>939</v>
      </c>
      <c r="G796" s="1">
        <v>53900</v>
      </c>
      <c r="H796" s="1" t="s">
        <v>1046</v>
      </c>
      <c r="I796" s="1" t="s">
        <v>15</v>
      </c>
      <c r="J796" s="1" t="s">
        <v>16</v>
      </c>
      <c r="K796" s="1" t="s">
        <v>1138</v>
      </c>
      <c r="L796" s="1" t="s">
        <v>721</v>
      </c>
      <c r="M796" s="1" t="s">
        <v>734</v>
      </c>
      <c r="N796" s="1">
        <v>3</v>
      </c>
      <c r="O796" s="1" t="s">
        <v>724</v>
      </c>
    </row>
    <row r="797" spans="1:15" x14ac:dyDescent="0.25">
      <c r="A797" s="1" t="s">
        <v>358</v>
      </c>
      <c r="B797" s="2">
        <v>43528</v>
      </c>
      <c r="C797" s="1" t="s">
        <v>721</v>
      </c>
      <c r="D797" s="1" t="s">
        <v>741</v>
      </c>
      <c r="E797" s="1" t="s">
        <v>724</v>
      </c>
      <c r="F797" s="1" t="s">
        <v>939</v>
      </c>
      <c r="G797" s="1">
        <v>42550</v>
      </c>
      <c r="H797" s="1" t="s">
        <v>1043</v>
      </c>
      <c r="I797" s="1" t="s">
        <v>15</v>
      </c>
      <c r="J797" s="1" t="s">
        <v>16</v>
      </c>
      <c r="K797" s="1" t="s">
        <v>1138</v>
      </c>
      <c r="L797" s="1" t="s">
        <v>721</v>
      </c>
      <c r="M797" s="1" t="s">
        <v>734</v>
      </c>
      <c r="N797" s="1">
        <v>3</v>
      </c>
      <c r="O797" s="1" t="s">
        <v>724</v>
      </c>
    </row>
    <row r="798" spans="1:15" x14ac:dyDescent="0.25">
      <c r="A798" s="1" t="s">
        <v>604</v>
      </c>
      <c r="B798" s="2">
        <v>43761</v>
      </c>
      <c r="C798" s="1" t="s">
        <v>721</v>
      </c>
      <c r="D798" s="1" t="s">
        <v>744</v>
      </c>
      <c r="E798" s="1" t="s">
        <v>731</v>
      </c>
      <c r="F798" s="1" t="s">
        <v>939</v>
      </c>
      <c r="G798" s="1">
        <v>40950</v>
      </c>
      <c r="H798" s="1" t="s">
        <v>1050</v>
      </c>
      <c r="I798" s="1" t="s">
        <v>15</v>
      </c>
      <c r="J798" s="1" t="s">
        <v>16</v>
      </c>
      <c r="K798" s="1" t="s">
        <v>1139</v>
      </c>
      <c r="L798" s="1" t="s">
        <v>721</v>
      </c>
      <c r="M798" s="1" t="s">
        <v>737</v>
      </c>
      <c r="N798" s="1">
        <v>10</v>
      </c>
      <c r="O798" s="1" t="s">
        <v>731</v>
      </c>
    </row>
    <row r="799" spans="1:15" x14ac:dyDescent="0.25">
      <c r="A799" s="1" t="s">
        <v>472</v>
      </c>
      <c r="B799" s="2">
        <v>43633</v>
      </c>
      <c r="C799" s="1" t="s">
        <v>721</v>
      </c>
      <c r="D799" s="1" t="s">
        <v>742</v>
      </c>
      <c r="E799" s="1" t="s">
        <v>727</v>
      </c>
      <c r="F799" s="1" t="s">
        <v>939</v>
      </c>
      <c r="G799" s="1">
        <v>39200</v>
      </c>
      <c r="H799" s="1" t="s">
        <v>1050</v>
      </c>
      <c r="I799" s="1" t="s">
        <v>15</v>
      </c>
      <c r="J799" s="1" t="s">
        <v>16</v>
      </c>
      <c r="K799" s="1" t="s">
        <v>1138</v>
      </c>
      <c r="L799" s="1" t="s">
        <v>721</v>
      </c>
      <c r="M799" s="1" t="s">
        <v>735</v>
      </c>
      <c r="N799" s="1">
        <v>6</v>
      </c>
      <c r="O799" s="1" t="s">
        <v>727</v>
      </c>
    </row>
    <row r="800" spans="1:15" x14ac:dyDescent="0.25">
      <c r="A800" s="1" t="s">
        <v>339</v>
      </c>
      <c r="B800" s="2">
        <v>43503</v>
      </c>
      <c r="C800" s="1" t="s">
        <v>721</v>
      </c>
      <c r="D800" s="1" t="s">
        <v>741</v>
      </c>
      <c r="E800" s="1" t="s">
        <v>723</v>
      </c>
      <c r="F800" s="1" t="s">
        <v>939</v>
      </c>
      <c r="G800" s="1">
        <v>12690</v>
      </c>
      <c r="H800" s="1" t="s">
        <v>1046</v>
      </c>
      <c r="I800" s="1" t="s">
        <v>15</v>
      </c>
      <c r="J800" s="1" t="s">
        <v>16</v>
      </c>
      <c r="K800" s="1" t="s">
        <v>1138</v>
      </c>
      <c r="L800" s="1" t="s">
        <v>721</v>
      </c>
      <c r="M800" s="1" t="s">
        <v>734</v>
      </c>
      <c r="N800" s="1">
        <v>2</v>
      </c>
      <c r="O800" s="1" t="s">
        <v>723</v>
      </c>
    </row>
    <row r="801" spans="1:15" x14ac:dyDescent="0.25">
      <c r="A801" s="1" t="s">
        <v>201</v>
      </c>
      <c r="B801" s="2">
        <v>43363</v>
      </c>
      <c r="C801" s="1" t="s">
        <v>720</v>
      </c>
      <c r="D801" s="1" t="s">
        <v>743</v>
      </c>
      <c r="E801" s="1" t="s">
        <v>730</v>
      </c>
      <c r="F801" s="1" t="s">
        <v>939</v>
      </c>
      <c r="G801" s="1">
        <v>1161856</v>
      </c>
      <c r="H801" s="1" t="s">
        <v>1061</v>
      </c>
      <c r="I801" s="1" t="s">
        <v>1052</v>
      </c>
      <c r="J801" s="1" t="s">
        <v>9</v>
      </c>
      <c r="K801" s="1" t="s">
        <v>122</v>
      </c>
      <c r="L801" s="1" t="s">
        <v>720</v>
      </c>
      <c r="M801" s="1" t="s">
        <v>736</v>
      </c>
      <c r="N801" s="1">
        <v>9</v>
      </c>
      <c r="O801" s="1" t="s">
        <v>730</v>
      </c>
    </row>
    <row r="802" spans="1:15" x14ac:dyDescent="0.25">
      <c r="A802" s="1" t="s">
        <v>154</v>
      </c>
      <c r="B802" s="2">
        <v>43292</v>
      </c>
      <c r="C802" s="1" t="s">
        <v>720</v>
      </c>
      <c r="D802" s="1" t="s">
        <v>743</v>
      </c>
      <c r="E802" s="1" t="s">
        <v>728</v>
      </c>
      <c r="F802" s="1" t="s">
        <v>939</v>
      </c>
      <c r="G802" s="1">
        <v>352500</v>
      </c>
      <c r="H802" s="1" t="s">
        <v>1057</v>
      </c>
      <c r="I802" s="1" t="s">
        <v>1052</v>
      </c>
      <c r="J802" s="1" t="s">
        <v>16</v>
      </c>
      <c r="K802" s="1" t="s">
        <v>122</v>
      </c>
      <c r="L802" s="1" t="s">
        <v>720</v>
      </c>
      <c r="M802" s="1" t="s">
        <v>736</v>
      </c>
      <c r="N802" s="1">
        <v>7</v>
      </c>
      <c r="O802" s="1" t="s">
        <v>728</v>
      </c>
    </row>
    <row r="803" spans="1:15" x14ac:dyDescent="0.25">
      <c r="A803" s="1" t="s">
        <v>159</v>
      </c>
      <c r="B803" s="2">
        <v>43298</v>
      </c>
      <c r="C803" s="1" t="s">
        <v>720</v>
      </c>
      <c r="D803" s="1" t="s">
        <v>743</v>
      </c>
      <c r="E803" s="1" t="s">
        <v>728</v>
      </c>
      <c r="F803" s="1" t="s">
        <v>939</v>
      </c>
      <c r="G803" s="1">
        <v>318420</v>
      </c>
      <c r="H803" s="1" t="s">
        <v>1058</v>
      </c>
      <c r="I803" s="1" t="s">
        <v>1052</v>
      </c>
      <c r="J803" s="1" t="s">
        <v>16</v>
      </c>
      <c r="K803" s="1" t="s">
        <v>122</v>
      </c>
      <c r="L803" s="1" t="s">
        <v>720</v>
      </c>
      <c r="M803" s="1" t="s">
        <v>736</v>
      </c>
      <c r="N803" s="1">
        <v>7</v>
      </c>
      <c r="O803" s="1" t="s">
        <v>728</v>
      </c>
    </row>
    <row r="804" spans="1:15" x14ac:dyDescent="0.25">
      <c r="A804" s="1" t="s">
        <v>30</v>
      </c>
      <c r="B804" s="2">
        <v>43117</v>
      </c>
      <c r="C804" s="1" t="s">
        <v>720</v>
      </c>
      <c r="D804" s="1" t="s">
        <v>741</v>
      </c>
      <c r="E804" s="1" t="s">
        <v>722</v>
      </c>
      <c r="F804" s="1" t="s">
        <v>939</v>
      </c>
      <c r="G804" s="1">
        <v>242621</v>
      </c>
      <c r="H804" s="1" t="s">
        <v>1053</v>
      </c>
      <c r="I804" s="1" t="s">
        <v>1052</v>
      </c>
      <c r="J804" s="1" t="s">
        <v>16</v>
      </c>
      <c r="K804" s="1" t="s">
        <v>31</v>
      </c>
      <c r="L804" s="1" t="s">
        <v>720</v>
      </c>
      <c r="M804" s="1" t="s">
        <v>734</v>
      </c>
      <c r="N804" s="1">
        <v>1</v>
      </c>
      <c r="O804" s="1" t="s">
        <v>722</v>
      </c>
    </row>
    <row r="805" spans="1:15" x14ac:dyDescent="0.25">
      <c r="A805" s="1" t="s">
        <v>239</v>
      </c>
      <c r="B805" s="2">
        <v>43392</v>
      </c>
      <c r="C805" s="1" t="s">
        <v>720</v>
      </c>
      <c r="D805" s="1" t="s">
        <v>744</v>
      </c>
      <c r="E805" s="1" t="s">
        <v>731</v>
      </c>
      <c r="F805" s="1" t="s">
        <v>939</v>
      </c>
      <c r="G805" s="1">
        <v>236350</v>
      </c>
      <c r="H805" s="1" t="s">
        <v>1055</v>
      </c>
      <c r="I805" s="1" t="s">
        <v>1052</v>
      </c>
      <c r="J805" s="1" t="s">
        <v>9</v>
      </c>
      <c r="K805" s="1" t="s">
        <v>122</v>
      </c>
      <c r="L805" s="1" t="s">
        <v>720</v>
      </c>
      <c r="M805" s="1" t="s">
        <v>737</v>
      </c>
      <c r="N805" s="1">
        <v>10</v>
      </c>
      <c r="O805" s="1" t="s">
        <v>731</v>
      </c>
    </row>
    <row r="806" spans="1:15" x14ac:dyDescent="0.25">
      <c r="A806" s="1" t="s">
        <v>139</v>
      </c>
      <c r="B806" s="2">
        <v>43280</v>
      </c>
      <c r="C806" s="1" t="s">
        <v>720</v>
      </c>
      <c r="D806" s="1" t="s">
        <v>742</v>
      </c>
      <c r="E806" s="1" t="s">
        <v>727</v>
      </c>
      <c r="F806" s="1" t="s">
        <v>939</v>
      </c>
      <c r="G806" s="1">
        <v>236000</v>
      </c>
      <c r="H806" s="1" t="s">
        <v>1056</v>
      </c>
      <c r="I806" s="1" t="s">
        <v>1052</v>
      </c>
      <c r="J806" s="1" t="s">
        <v>9</v>
      </c>
      <c r="K806" s="1" t="s">
        <v>122</v>
      </c>
      <c r="L806" s="1" t="s">
        <v>720</v>
      </c>
      <c r="M806" s="1" t="s">
        <v>735</v>
      </c>
      <c r="N806" s="1">
        <v>6</v>
      </c>
      <c r="O806" s="1" t="s">
        <v>727</v>
      </c>
    </row>
    <row r="807" spans="1:15" x14ac:dyDescent="0.25">
      <c r="A807" s="1" t="s">
        <v>205</v>
      </c>
      <c r="B807" s="2">
        <v>43369</v>
      </c>
      <c r="C807" s="1" t="s">
        <v>720</v>
      </c>
      <c r="D807" s="1" t="s">
        <v>743</v>
      </c>
      <c r="E807" s="1" t="s">
        <v>730</v>
      </c>
      <c r="F807" s="1" t="s">
        <v>939</v>
      </c>
      <c r="G807" s="1">
        <v>222000</v>
      </c>
      <c r="H807" s="1" t="s">
        <v>1063</v>
      </c>
      <c r="I807" s="1" t="s">
        <v>1052</v>
      </c>
      <c r="J807" s="1" t="s">
        <v>16</v>
      </c>
      <c r="K807" s="1" t="s">
        <v>31</v>
      </c>
      <c r="L807" s="1" t="s">
        <v>720</v>
      </c>
      <c r="M807" s="1" t="s">
        <v>736</v>
      </c>
      <c r="N807" s="1">
        <v>9</v>
      </c>
      <c r="O807" s="1" t="s">
        <v>730</v>
      </c>
    </row>
    <row r="808" spans="1:15" x14ac:dyDescent="0.25">
      <c r="A808" s="1" t="s">
        <v>218</v>
      </c>
      <c r="B808" s="2">
        <v>43382</v>
      </c>
      <c r="C808" s="1" t="s">
        <v>720</v>
      </c>
      <c r="D808" s="1" t="s">
        <v>744</v>
      </c>
      <c r="E808" s="1" t="s">
        <v>731</v>
      </c>
      <c r="F808" s="1" t="s">
        <v>939</v>
      </c>
      <c r="G808" s="1">
        <v>202150</v>
      </c>
      <c r="H808" s="1" t="s">
        <v>1065</v>
      </c>
      <c r="I808" s="1" t="s">
        <v>1052</v>
      </c>
      <c r="J808" s="1" t="s">
        <v>16</v>
      </c>
      <c r="K808" s="1" t="s">
        <v>122</v>
      </c>
      <c r="L808" s="1" t="s">
        <v>720</v>
      </c>
      <c r="M808" s="1" t="s">
        <v>737</v>
      </c>
      <c r="N808" s="1">
        <v>10</v>
      </c>
      <c r="O808" s="1" t="s">
        <v>731</v>
      </c>
    </row>
    <row r="809" spans="1:15" x14ac:dyDescent="0.25">
      <c r="A809" s="1" t="s">
        <v>250</v>
      </c>
      <c r="B809" s="2">
        <v>43412</v>
      </c>
      <c r="C809" s="1" t="s">
        <v>720</v>
      </c>
      <c r="D809" s="1" t="s">
        <v>744</v>
      </c>
      <c r="E809" s="1" t="s">
        <v>732</v>
      </c>
      <c r="F809" s="1" t="s">
        <v>939</v>
      </c>
      <c r="G809" s="1">
        <v>177420</v>
      </c>
      <c r="H809" s="1" t="s">
        <v>992</v>
      </c>
      <c r="I809" s="1" t="s">
        <v>1052</v>
      </c>
      <c r="J809" s="1" t="s">
        <v>9</v>
      </c>
      <c r="K809" s="1" t="s">
        <v>122</v>
      </c>
      <c r="L809" s="1" t="s">
        <v>720</v>
      </c>
      <c r="M809" s="1" t="s">
        <v>737</v>
      </c>
      <c r="N809" s="1">
        <v>11</v>
      </c>
      <c r="O809" s="1" t="s">
        <v>732</v>
      </c>
    </row>
    <row r="810" spans="1:15" x14ac:dyDescent="0.25">
      <c r="A810" s="1" t="s">
        <v>121</v>
      </c>
      <c r="B810" s="2">
        <v>43250</v>
      </c>
      <c r="C810" s="1" t="s">
        <v>720</v>
      </c>
      <c r="D810" s="1" t="s">
        <v>742</v>
      </c>
      <c r="E810" s="1" t="s">
        <v>726</v>
      </c>
      <c r="F810" s="1" t="s">
        <v>939</v>
      </c>
      <c r="G810" s="1">
        <v>177250</v>
      </c>
      <c r="H810" s="1" t="s">
        <v>1055</v>
      </c>
      <c r="I810" s="1" t="s">
        <v>1052</v>
      </c>
      <c r="J810" s="1" t="s">
        <v>9</v>
      </c>
      <c r="K810" s="1" t="s">
        <v>122</v>
      </c>
      <c r="L810" s="1" t="s">
        <v>720</v>
      </c>
      <c r="M810" s="1" t="s">
        <v>735</v>
      </c>
      <c r="N810" s="1">
        <v>5</v>
      </c>
      <c r="O810" s="1" t="s">
        <v>726</v>
      </c>
    </row>
    <row r="811" spans="1:15" x14ac:dyDescent="0.25">
      <c r="A811" s="1" t="s">
        <v>300</v>
      </c>
      <c r="B811" s="2">
        <v>43447</v>
      </c>
      <c r="C811" s="1" t="s">
        <v>720</v>
      </c>
      <c r="D811" s="1" t="s">
        <v>744</v>
      </c>
      <c r="E811" s="1" t="s">
        <v>733</v>
      </c>
      <c r="F811" s="1" t="s">
        <v>939</v>
      </c>
      <c r="G811" s="1">
        <v>118100</v>
      </c>
      <c r="H811" s="1" t="s">
        <v>1064</v>
      </c>
      <c r="I811" s="1" t="s">
        <v>1052</v>
      </c>
      <c r="J811" s="1" t="s">
        <v>16</v>
      </c>
      <c r="K811" s="1" t="s">
        <v>122</v>
      </c>
      <c r="L811" s="1" t="s">
        <v>720</v>
      </c>
      <c r="M811" s="1" t="s">
        <v>737</v>
      </c>
      <c r="N811" s="1">
        <v>12</v>
      </c>
      <c r="O811" s="1" t="s">
        <v>733</v>
      </c>
    </row>
    <row r="812" spans="1:15" x14ac:dyDescent="0.25">
      <c r="A812" s="1" t="s">
        <v>57</v>
      </c>
      <c r="B812" s="2">
        <v>43144</v>
      </c>
      <c r="C812" s="1" t="s">
        <v>720</v>
      </c>
      <c r="D812" s="1" t="s">
        <v>741</v>
      </c>
      <c r="E812" s="1" t="s">
        <v>723</v>
      </c>
      <c r="F812" s="1" t="s">
        <v>939</v>
      </c>
      <c r="G812" s="1">
        <v>116255</v>
      </c>
      <c r="H812" s="1" t="s">
        <v>1053</v>
      </c>
      <c r="I812" s="1" t="s">
        <v>1052</v>
      </c>
      <c r="J812" s="1" t="s">
        <v>16</v>
      </c>
      <c r="K812" s="1" t="s">
        <v>31</v>
      </c>
      <c r="L812" s="1" t="s">
        <v>720</v>
      </c>
      <c r="M812" s="1" t="s">
        <v>734</v>
      </c>
      <c r="N812" s="1">
        <v>2</v>
      </c>
      <c r="O812" s="1" t="s">
        <v>723</v>
      </c>
    </row>
    <row r="813" spans="1:15" x14ac:dyDescent="0.25">
      <c r="A813" s="1" t="s">
        <v>197</v>
      </c>
      <c r="B813" s="2">
        <v>43354</v>
      </c>
      <c r="C813" s="1" t="s">
        <v>720</v>
      </c>
      <c r="D813" s="1" t="s">
        <v>743</v>
      </c>
      <c r="E813" s="1" t="s">
        <v>730</v>
      </c>
      <c r="F813" s="1" t="s">
        <v>939</v>
      </c>
      <c r="G813" s="1">
        <v>115750</v>
      </c>
      <c r="H813" s="1" t="s">
        <v>1059</v>
      </c>
      <c r="I813" s="1" t="s">
        <v>1052</v>
      </c>
      <c r="J813" s="1" t="s">
        <v>9</v>
      </c>
      <c r="K813" s="1" t="s">
        <v>122</v>
      </c>
      <c r="L813" s="1" t="s">
        <v>720</v>
      </c>
      <c r="M813" s="1" t="s">
        <v>736</v>
      </c>
      <c r="N813" s="1">
        <v>9</v>
      </c>
      <c r="O813" s="1" t="s">
        <v>730</v>
      </c>
    </row>
    <row r="814" spans="1:15" x14ac:dyDescent="0.25">
      <c r="A814" s="1" t="s">
        <v>266</v>
      </c>
      <c r="B814" s="2">
        <v>43431</v>
      </c>
      <c r="C814" s="1" t="s">
        <v>720</v>
      </c>
      <c r="D814" s="1" t="s">
        <v>744</v>
      </c>
      <c r="E814" s="1" t="s">
        <v>732</v>
      </c>
      <c r="F814" s="1" t="s">
        <v>939</v>
      </c>
      <c r="G814" s="1">
        <v>77912</v>
      </c>
      <c r="H814" s="1" t="s">
        <v>1067</v>
      </c>
      <c r="I814" s="1" t="s">
        <v>1052</v>
      </c>
      <c r="J814" s="1" t="s">
        <v>16</v>
      </c>
      <c r="K814" s="1" t="s">
        <v>1140</v>
      </c>
      <c r="L814" s="1" t="s">
        <v>720</v>
      </c>
      <c r="M814" s="1" t="s">
        <v>737</v>
      </c>
      <c r="N814" s="1">
        <v>11</v>
      </c>
      <c r="O814" s="1" t="s">
        <v>732</v>
      </c>
    </row>
    <row r="815" spans="1:15" x14ac:dyDescent="0.25">
      <c r="A815" s="1" t="s">
        <v>198</v>
      </c>
      <c r="B815" s="2">
        <v>43354</v>
      </c>
      <c r="C815" s="1" t="s">
        <v>720</v>
      </c>
      <c r="D815" s="1" t="s">
        <v>743</v>
      </c>
      <c r="E815" s="1" t="s">
        <v>730</v>
      </c>
      <c r="F815" s="1" t="s">
        <v>939</v>
      </c>
      <c r="G815" s="1">
        <v>61095</v>
      </c>
      <c r="H815" s="1" t="s">
        <v>1060</v>
      </c>
      <c r="I815" s="1" t="s">
        <v>1052</v>
      </c>
      <c r="J815" s="1" t="s">
        <v>9</v>
      </c>
      <c r="K815" s="1" t="s">
        <v>122</v>
      </c>
      <c r="L815" s="1" t="s">
        <v>720</v>
      </c>
      <c r="M815" s="1" t="s">
        <v>736</v>
      </c>
      <c r="N815" s="1">
        <v>9</v>
      </c>
      <c r="O815" s="1" t="s">
        <v>730</v>
      </c>
    </row>
    <row r="816" spans="1:15" x14ac:dyDescent="0.25">
      <c r="A816" s="1" t="s">
        <v>230</v>
      </c>
      <c r="B816" s="2">
        <v>43389</v>
      </c>
      <c r="C816" s="1" t="s">
        <v>720</v>
      </c>
      <c r="D816" s="1" t="s">
        <v>744</v>
      </c>
      <c r="E816" s="1" t="s">
        <v>731</v>
      </c>
      <c r="F816" s="1" t="s">
        <v>939</v>
      </c>
      <c r="G816" s="1">
        <v>60865</v>
      </c>
      <c r="H816" s="1" t="s">
        <v>1066</v>
      </c>
      <c r="I816" s="1" t="s">
        <v>1052</v>
      </c>
      <c r="J816" s="1" t="s">
        <v>16</v>
      </c>
      <c r="K816" s="1" t="s">
        <v>122</v>
      </c>
      <c r="L816" s="1" t="s">
        <v>720</v>
      </c>
      <c r="M816" s="1" t="s">
        <v>737</v>
      </c>
      <c r="N816" s="1">
        <v>10</v>
      </c>
      <c r="O816" s="1" t="s">
        <v>731</v>
      </c>
    </row>
    <row r="817" spans="1:15" x14ac:dyDescent="0.25">
      <c r="A817" s="1" t="s">
        <v>209</v>
      </c>
      <c r="B817" s="2">
        <v>43371</v>
      </c>
      <c r="C817" s="1" t="s">
        <v>720</v>
      </c>
      <c r="D817" s="1" t="s">
        <v>743</v>
      </c>
      <c r="E817" s="1" t="s">
        <v>730</v>
      </c>
      <c r="F817" s="1" t="s">
        <v>939</v>
      </c>
      <c r="G817" s="1">
        <v>59500</v>
      </c>
      <c r="H817" s="1" t="s">
        <v>1064</v>
      </c>
      <c r="I817" s="1" t="s">
        <v>1052</v>
      </c>
      <c r="J817" s="1" t="s">
        <v>16</v>
      </c>
      <c r="K817" s="1" t="s">
        <v>122</v>
      </c>
      <c r="L817" s="1" t="s">
        <v>720</v>
      </c>
      <c r="M817" s="1" t="s">
        <v>736</v>
      </c>
      <c r="N817" s="1">
        <v>9</v>
      </c>
      <c r="O817" s="1" t="s">
        <v>730</v>
      </c>
    </row>
    <row r="818" spans="1:15" x14ac:dyDescent="0.25">
      <c r="A818" s="1" t="s">
        <v>204</v>
      </c>
      <c r="B818" s="2">
        <v>43369</v>
      </c>
      <c r="C818" s="1" t="s">
        <v>720</v>
      </c>
      <c r="D818" s="1" t="s">
        <v>743</v>
      </c>
      <c r="E818" s="1" t="s">
        <v>730</v>
      </c>
      <c r="F818" s="1" t="s">
        <v>939</v>
      </c>
      <c r="G818" s="1">
        <v>30950</v>
      </c>
      <c r="H818" s="1" t="s">
        <v>1062</v>
      </c>
      <c r="I818" s="1" t="s">
        <v>1052</v>
      </c>
      <c r="J818" s="1" t="s">
        <v>9</v>
      </c>
      <c r="K818" s="1" t="s">
        <v>31</v>
      </c>
      <c r="L818" s="1" t="s">
        <v>720</v>
      </c>
      <c r="M818" s="1" t="s">
        <v>736</v>
      </c>
      <c r="N818" s="1">
        <v>9</v>
      </c>
      <c r="O818" s="1" t="s">
        <v>730</v>
      </c>
    </row>
    <row r="819" spans="1:15" x14ac:dyDescent="0.25">
      <c r="A819" s="1" t="s">
        <v>118</v>
      </c>
      <c r="B819" s="2">
        <v>43250</v>
      </c>
      <c r="C819" s="1" t="s">
        <v>720</v>
      </c>
      <c r="D819" s="1" t="s">
        <v>742</v>
      </c>
      <c r="E819" s="1" t="s">
        <v>726</v>
      </c>
      <c r="F819" s="1" t="s">
        <v>939</v>
      </c>
      <c r="G819" s="1">
        <v>6500</v>
      </c>
      <c r="H819" s="1" t="s">
        <v>1054</v>
      </c>
      <c r="I819" s="1" t="s">
        <v>1052</v>
      </c>
      <c r="J819" s="1" t="s">
        <v>9</v>
      </c>
      <c r="K819" s="1" t="s">
        <v>31</v>
      </c>
      <c r="L819" s="1" t="s">
        <v>720</v>
      </c>
      <c r="M819" s="1" t="s">
        <v>735</v>
      </c>
      <c r="N819" s="1">
        <v>5</v>
      </c>
      <c r="O819" s="1" t="s">
        <v>726</v>
      </c>
    </row>
    <row r="820" spans="1:15" x14ac:dyDescent="0.25">
      <c r="A820" s="1" t="s">
        <v>317</v>
      </c>
      <c r="B820" s="2">
        <v>43475</v>
      </c>
      <c r="C820" s="1" t="s">
        <v>721</v>
      </c>
      <c r="D820" s="1" t="s">
        <v>741</v>
      </c>
      <c r="E820" s="1" t="s">
        <v>722</v>
      </c>
      <c r="F820" s="1" t="s">
        <v>939</v>
      </c>
      <c r="G820" s="1">
        <v>377170</v>
      </c>
      <c r="H820" s="1" t="s">
        <v>1068</v>
      </c>
      <c r="I820" s="1" t="s">
        <v>1052</v>
      </c>
      <c r="J820" s="1" t="s">
        <v>16</v>
      </c>
      <c r="K820" s="1" t="s">
        <v>122</v>
      </c>
      <c r="L820" s="1" t="s">
        <v>721</v>
      </c>
      <c r="M820" s="1" t="s">
        <v>734</v>
      </c>
      <c r="N820" s="1">
        <v>1</v>
      </c>
      <c r="O820" s="1" t="s">
        <v>722</v>
      </c>
    </row>
    <row r="821" spans="1:15" x14ac:dyDescent="0.25">
      <c r="A821" s="1" t="s">
        <v>568</v>
      </c>
      <c r="B821" s="2">
        <v>43727</v>
      </c>
      <c r="C821" s="1" t="s">
        <v>721</v>
      </c>
      <c r="D821" s="1" t="s">
        <v>743</v>
      </c>
      <c r="E821" s="1" t="s">
        <v>730</v>
      </c>
      <c r="F821" s="1" t="s">
        <v>939</v>
      </c>
      <c r="G821" s="1">
        <v>265000</v>
      </c>
      <c r="H821" s="1" t="s">
        <v>1076</v>
      </c>
      <c r="I821" s="1" t="s">
        <v>1052</v>
      </c>
      <c r="J821" s="1" t="s">
        <v>9</v>
      </c>
      <c r="K821" s="1" t="s">
        <v>122</v>
      </c>
      <c r="L821" s="1" t="s">
        <v>721</v>
      </c>
      <c r="M821" s="1" t="s">
        <v>736</v>
      </c>
      <c r="N821" s="1">
        <v>9</v>
      </c>
      <c r="O821" s="1" t="s">
        <v>730</v>
      </c>
    </row>
    <row r="822" spans="1:15" x14ac:dyDescent="0.25">
      <c r="A822" s="1" t="s">
        <v>476</v>
      </c>
      <c r="B822" s="2">
        <v>43635</v>
      </c>
      <c r="C822" s="1" t="s">
        <v>721</v>
      </c>
      <c r="D822" s="1" t="s">
        <v>742</v>
      </c>
      <c r="E822" s="1" t="s">
        <v>727</v>
      </c>
      <c r="F822" s="1" t="s">
        <v>939</v>
      </c>
      <c r="G822" s="1">
        <v>243000</v>
      </c>
      <c r="H822" s="1" t="s">
        <v>1073</v>
      </c>
      <c r="I822" s="1" t="s">
        <v>1052</v>
      </c>
      <c r="J822" s="1" t="s">
        <v>9</v>
      </c>
      <c r="K822" s="1" t="s">
        <v>122</v>
      </c>
      <c r="L822" s="1" t="s">
        <v>721</v>
      </c>
      <c r="M822" s="1" t="s">
        <v>735</v>
      </c>
      <c r="N822" s="1">
        <v>6</v>
      </c>
      <c r="O822" s="1" t="s">
        <v>727</v>
      </c>
    </row>
    <row r="823" spans="1:15" x14ac:dyDescent="0.25">
      <c r="A823" s="1" t="s">
        <v>361</v>
      </c>
      <c r="B823" s="2">
        <v>43536</v>
      </c>
      <c r="C823" s="1" t="s">
        <v>721</v>
      </c>
      <c r="D823" s="1" t="s">
        <v>741</v>
      </c>
      <c r="E823" s="1" t="s">
        <v>724</v>
      </c>
      <c r="F823" s="1" t="s">
        <v>939</v>
      </c>
      <c r="G823" s="1">
        <v>236400</v>
      </c>
      <c r="H823" s="1" t="s">
        <v>1067</v>
      </c>
      <c r="I823" s="1" t="s">
        <v>1052</v>
      </c>
      <c r="J823" s="1" t="s">
        <v>16</v>
      </c>
      <c r="K823" s="1" t="s">
        <v>122</v>
      </c>
      <c r="L823" s="1" t="s">
        <v>721</v>
      </c>
      <c r="M823" s="1" t="s">
        <v>734</v>
      </c>
      <c r="N823" s="1">
        <v>3</v>
      </c>
      <c r="O823" s="1" t="s">
        <v>724</v>
      </c>
    </row>
    <row r="824" spans="1:15" x14ac:dyDescent="0.25">
      <c r="A824" s="1" t="s">
        <v>514</v>
      </c>
      <c r="B824" s="2">
        <v>43677</v>
      </c>
      <c r="C824" s="1" t="s">
        <v>721</v>
      </c>
      <c r="D824" s="1" t="s">
        <v>743</v>
      </c>
      <c r="E824" s="1" t="s">
        <v>728</v>
      </c>
      <c r="F824" s="1" t="s">
        <v>939</v>
      </c>
      <c r="G824" s="1">
        <v>215000</v>
      </c>
      <c r="H824" s="1" t="s">
        <v>1077</v>
      </c>
      <c r="I824" s="1" t="s">
        <v>1052</v>
      </c>
      <c r="J824" s="1" t="s">
        <v>9</v>
      </c>
      <c r="K824" s="1" t="s">
        <v>122</v>
      </c>
      <c r="L824" s="1" t="s">
        <v>721</v>
      </c>
      <c r="M824" s="1" t="s">
        <v>736</v>
      </c>
      <c r="N824" s="1">
        <v>7</v>
      </c>
      <c r="O824" s="1" t="s">
        <v>728</v>
      </c>
    </row>
    <row r="825" spans="1:15" x14ac:dyDescent="0.25">
      <c r="A825" s="1" t="s">
        <v>601</v>
      </c>
      <c r="B825" s="2">
        <v>43761</v>
      </c>
      <c r="C825" s="1" t="s">
        <v>721</v>
      </c>
      <c r="D825" s="1" t="s">
        <v>744</v>
      </c>
      <c r="E825" s="1" t="s">
        <v>731</v>
      </c>
      <c r="F825" s="1" t="s">
        <v>939</v>
      </c>
      <c r="G825" s="1">
        <v>198000</v>
      </c>
      <c r="H825" s="1" t="s">
        <v>1079</v>
      </c>
      <c r="I825" s="1" t="s">
        <v>1052</v>
      </c>
      <c r="J825" s="1" t="s">
        <v>9</v>
      </c>
      <c r="K825" s="1" t="s">
        <v>122</v>
      </c>
      <c r="L825" s="1" t="s">
        <v>721</v>
      </c>
      <c r="M825" s="1" t="s">
        <v>737</v>
      </c>
      <c r="N825" s="1">
        <v>10</v>
      </c>
      <c r="O825" s="1" t="s">
        <v>731</v>
      </c>
    </row>
    <row r="826" spans="1:15" x14ac:dyDescent="0.25">
      <c r="A826" s="1" t="s">
        <v>616</v>
      </c>
      <c r="B826" s="2">
        <v>43774</v>
      </c>
      <c r="C826" s="1" t="s">
        <v>721</v>
      </c>
      <c r="D826" s="1" t="s">
        <v>744</v>
      </c>
      <c r="E826" s="1" t="s">
        <v>732</v>
      </c>
      <c r="F826" s="1" t="s">
        <v>939</v>
      </c>
      <c r="G826" s="1">
        <v>190350</v>
      </c>
      <c r="H826" s="1" t="s">
        <v>1037</v>
      </c>
      <c r="I826" s="1" t="s">
        <v>1052</v>
      </c>
      <c r="J826" s="1" t="s">
        <v>16</v>
      </c>
      <c r="K826" s="1" t="s">
        <v>122</v>
      </c>
      <c r="L826" s="1" t="s">
        <v>721</v>
      </c>
      <c r="M826" s="1" t="s">
        <v>737</v>
      </c>
      <c r="N826" s="1">
        <v>11</v>
      </c>
      <c r="O826" s="1" t="s">
        <v>732</v>
      </c>
    </row>
    <row r="827" spans="1:15" x14ac:dyDescent="0.25">
      <c r="A827" s="1" t="s">
        <v>607</v>
      </c>
      <c r="B827" s="2">
        <v>43767</v>
      </c>
      <c r="C827" s="1" t="s">
        <v>721</v>
      </c>
      <c r="D827" s="1" t="s">
        <v>744</v>
      </c>
      <c r="E827" s="1" t="s">
        <v>731</v>
      </c>
      <c r="F827" s="1" t="s">
        <v>939</v>
      </c>
      <c r="G827" s="1">
        <v>138000</v>
      </c>
      <c r="H827" s="1" t="s">
        <v>1073</v>
      </c>
      <c r="I827" s="1" t="s">
        <v>1052</v>
      </c>
      <c r="J827" s="1" t="s">
        <v>16</v>
      </c>
      <c r="K827" s="1" t="s">
        <v>122</v>
      </c>
      <c r="L827" s="1" t="s">
        <v>721</v>
      </c>
      <c r="M827" s="1" t="s">
        <v>737</v>
      </c>
      <c r="N827" s="1">
        <v>10</v>
      </c>
      <c r="O827" s="1" t="s">
        <v>731</v>
      </c>
    </row>
    <row r="828" spans="1:15" x14ac:dyDescent="0.25">
      <c r="A828" s="1" t="s">
        <v>535</v>
      </c>
      <c r="B828" s="2">
        <v>43703</v>
      </c>
      <c r="C828" s="1" t="s">
        <v>721</v>
      </c>
      <c r="D828" s="1" t="s">
        <v>743</v>
      </c>
      <c r="E828" s="1" t="s">
        <v>729</v>
      </c>
      <c r="F828" s="1" t="s">
        <v>939</v>
      </c>
      <c r="G828" s="1">
        <v>104750</v>
      </c>
      <c r="H828" s="1" t="s">
        <v>1075</v>
      </c>
      <c r="I828" s="1" t="s">
        <v>1052</v>
      </c>
      <c r="J828" s="1" t="s">
        <v>9</v>
      </c>
      <c r="K828" s="1" t="s">
        <v>122</v>
      </c>
      <c r="L828" s="1" t="s">
        <v>721</v>
      </c>
      <c r="M828" s="1" t="s">
        <v>736</v>
      </c>
      <c r="N828" s="1">
        <v>8</v>
      </c>
      <c r="O828" s="1" t="s">
        <v>729</v>
      </c>
    </row>
    <row r="829" spans="1:15" x14ac:dyDescent="0.25">
      <c r="A829" s="1" t="s">
        <v>624</v>
      </c>
      <c r="B829" s="2">
        <v>43774</v>
      </c>
      <c r="C829" s="1" t="s">
        <v>721</v>
      </c>
      <c r="D829" s="1" t="s">
        <v>744</v>
      </c>
      <c r="E829" s="1" t="s">
        <v>732</v>
      </c>
      <c r="F829" s="1" t="s">
        <v>939</v>
      </c>
      <c r="G829" s="1">
        <v>94350</v>
      </c>
      <c r="H829" s="1" t="s">
        <v>1060</v>
      </c>
      <c r="I829" s="1" t="s">
        <v>1052</v>
      </c>
      <c r="J829" s="1" t="s">
        <v>16</v>
      </c>
      <c r="K829" s="1" t="s">
        <v>122</v>
      </c>
      <c r="L829" s="1" t="s">
        <v>721</v>
      </c>
      <c r="M829" s="1" t="s">
        <v>737</v>
      </c>
      <c r="N829" s="1">
        <v>11</v>
      </c>
      <c r="O829" s="1" t="s">
        <v>732</v>
      </c>
    </row>
    <row r="830" spans="1:15" x14ac:dyDescent="0.25">
      <c r="A830" s="1" t="s">
        <v>381</v>
      </c>
      <c r="B830" s="2">
        <v>43551</v>
      </c>
      <c r="C830" s="1" t="s">
        <v>721</v>
      </c>
      <c r="D830" s="1" t="s">
        <v>741</v>
      </c>
      <c r="E830" s="1" t="s">
        <v>724</v>
      </c>
      <c r="F830" s="1" t="s">
        <v>939</v>
      </c>
      <c r="G830" s="1">
        <v>79500</v>
      </c>
      <c r="H830" s="1" t="s">
        <v>1071</v>
      </c>
      <c r="I830" s="1" t="s">
        <v>1052</v>
      </c>
      <c r="J830" s="1" t="s">
        <v>9</v>
      </c>
      <c r="K830" s="1" t="s">
        <v>122</v>
      </c>
      <c r="L830" s="1" t="s">
        <v>721</v>
      </c>
      <c r="M830" s="1" t="s">
        <v>734</v>
      </c>
      <c r="N830" s="1">
        <v>3</v>
      </c>
      <c r="O830" s="1" t="s">
        <v>724</v>
      </c>
    </row>
    <row r="831" spans="1:15" x14ac:dyDescent="0.25">
      <c r="A831" s="1" t="s">
        <v>617</v>
      </c>
      <c r="B831" s="2">
        <v>43774</v>
      </c>
      <c r="C831" s="1" t="s">
        <v>721</v>
      </c>
      <c r="D831" s="1" t="s">
        <v>744</v>
      </c>
      <c r="E831" s="1" t="s">
        <v>732</v>
      </c>
      <c r="F831" s="1" t="s">
        <v>939</v>
      </c>
      <c r="G831" s="1">
        <v>78750</v>
      </c>
      <c r="H831" s="1" t="s">
        <v>1069</v>
      </c>
      <c r="I831" s="1" t="s">
        <v>1052</v>
      </c>
      <c r="J831" s="1" t="s">
        <v>16</v>
      </c>
      <c r="K831" s="1" t="s">
        <v>122</v>
      </c>
      <c r="L831" s="1" t="s">
        <v>721</v>
      </c>
      <c r="M831" s="1" t="s">
        <v>737</v>
      </c>
      <c r="N831" s="1">
        <v>11</v>
      </c>
      <c r="O831" s="1" t="s">
        <v>732</v>
      </c>
    </row>
    <row r="832" spans="1:15" x14ac:dyDescent="0.25">
      <c r="A832" s="1" t="s">
        <v>424</v>
      </c>
      <c r="B832" s="2">
        <v>43585</v>
      </c>
      <c r="C832" s="1" t="s">
        <v>721</v>
      </c>
      <c r="D832" s="1" t="s">
        <v>742</v>
      </c>
      <c r="E832" s="1" t="s">
        <v>725</v>
      </c>
      <c r="F832" s="1" t="s">
        <v>939</v>
      </c>
      <c r="G832" s="1">
        <v>73507.5</v>
      </c>
      <c r="H832" s="1" t="s">
        <v>1072</v>
      </c>
      <c r="I832" s="1" t="s">
        <v>1052</v>
      </c>
      <c r="J832" s="1" t="s">
        <v>16</v>
      </c>
      <c r="K832" s="1" t="s">
        <v>122</v>
      </c>
      <c r="L832" s="1" t="s">
        <v>721</v>
      </c>
      <c r="M832" s="1" t="s">
        <v>735</v>
      </c>
      <c r="N832" s="1">
        <v>4</v>
      </c>
      <c r="O832" s="1" t="s">
        <v>725</v>
      </c>
    </row>
    <row r="833" spans="1:15" x14ac:dyDescent="0.25">
      <c r="A833" s="1" t="s">
        <v>632</v>
      </c>
      <c r="B833" s="2">
        <v>43789</v>
      </c>
      <c r="C833" s="1" t="s">
        <v>721</v>
      </c>
      <c r="D833" s="1" t="s">
        <v>744</v>
      </c>
      <c r="E833" s="1" t="s">
        <v>732</v>
      </c>
      <c r="F833" s="1" t="s">
        <v>939</v>
      </c>
      <c r="G833" s="1">
        <v>68750</v>
      </c>
      <c r="H833" s="1" t="s">
        <v>1078</v>
      </c>
      <c r="I833" s="1" t="s">
        <v>1052</v>
      </c>
      <c r="J833" s="1" t="s">
        <v>16</v>
      </c>
      <c r="K833" s="1" t="s">
        <v>122</v>
      </c>
      <c r="L833" s="1" t="s">
        <v>721</v>
      </c>
      <c r="M833" s="1" t="s">
        <v>737</v>
      </c>
      <c r="N833" s="1">
        <v>11</v>
      </c>
      <c r="O833" s="1" t="s">
        <v>732</v>
      </c>
    </row>
    <row r="834" spans="1:15" x14ac:dyDescent="0.25">
      <c r="A834" s="1" t="s">
        <v>372</v>
      </c>
      <c r="B834" s="2">
        <v>43539</v>
      </c>
      <c r="C834" s="1" t="s">
        <v>721</v>
      </c>
      <c r="D834" s="1" t="s">
        <v>741</v>
      </c>
      <c r="E834" s="1" t="s">
        <v>724</v>
      </c>
      <c r="F834" s="1" t="s">
        <v>939</v>
      </c>
      <c r="G834" s="1">
        <v>65750</v>
      </c>
      <c r="H834" s="1" t="s">
        <v>1070</v>
      </c>
      <c r="I834" s="1" t="s">
        <v>1052</v>
      </c>
      <c r="J834" s="1" t="s">
        <v>9</v>
      </c>
      <c r="K834" s="1" t="s">
        <v>122</v>
      </c>
      <c r="L834" s="1" t="s">
        <v>721</v>
      </c>
      <c r="M834" s="1" t="s">
        <v>734</v>
      </c>
      <c r="N834" s="1">
        <v>3</v>
      </c>
      <c r="O834" s="1" t="s">
        <v>724</v>
      </c>
    </row>
    <row r="835" spans="1:15" x14ac:dyDescent="0.25">
      <c r="A835" s="1" t="s">
        <v>588</v>
      </c>
      <c r="B835" s="2">
        <v>43754</v>
      </c>
      <c r="C835" s="1" t="s">
        <v>721</v>
      </c>
      <c r="D835" s="1" t="s">
        <v>744</v>
      </c>
      <c r="E835" s="1" t="s">
        <v>731</v>
      </c>
      <c r="F835" s="1" t="s">
        <v>939</v>
      </c>
      <c r="G835" s="1">
        <v>61750</v>
      </c>
      <c r="H835" s="1" t="s">
        <v>1075</v>
      </c>
      <c r="I835" s="1" t="s">
        <v>1052</v>
      </c>
      <c r="J835" s="1" t="s">
        <v>16</v>
      </c>
      <c r="K835" s="1" t="s">
        <v>122</v>
      </c>
      <c r="L835" s="1" t="s">
        <v>721</v>
      </c>
      <c r="M835" s="1" t="s">
        <v>737</v>
      </c>
      <c r="N835" s="1">
        <v>10</v>
      </c>
      <c r="O835" s="1" t="s">
        <v>731</v>
      </c>
    </row>
    <row r="836" spans="1:15" x14ac:dyDescent="0.25">
      <c r="A836" s="1" t="s">
        <v>346</v>
      </c>
      <c r="B836" s="2">
        <v>43510</v>
      </c>
      <c r="C836" s="1" t="s">
        <v>721</v>
      </c>
      <c r="D836" s="1" t="s">
        <v>741</v>
      </c>
      <c r="E836" s="1" t="s">
        <v>723</v>
      </c>
      <c r="F836" s="1" t="s">
        <v>939</v>
      </c>
      <c r="G836" s="1">
        <v>52700</v>
      </c>
      <c r="H836" s="1" t="s">
        <v>1069</v>
      </c>
      <c r="I836" s="1" t="s">
        <v>1052</v>
      </c>
      <c r="J836" s="1" t="s">
        <v>9</v>
      </c>
      <c r="K836" s="1" t="s">
        <v>122</v>
      </c>
      <c r="L836" s="1" t="s">
        <v>721</v>
      </c>
      <c r="M836" s="1" t="s">
        <v>734</v>
      </c>
      <c r="N836" s="1">
        <v>2</v>
      </c>
      <c r="O836" s="1" t="s">
        <v>723</v>
      </c>
    </row>
    <row r="837" spans="1:15" x14ac:dyDescent="0.25">
      <c r="A837" s="1" t="s">
        <v>589</v>
      </c>
      <c r="B837" s="2">
        <v>43754</v>
      </c>
      <c r="C837" s="1" t="s">
        <v>721</v>
      </c>
      <c r="D837" s="1" t="s">
        <v>744</v>
      </c>
      <c r="E837" s="1" t="s">
        <v>731</v>
      </c>
      <c r="F837" s="1" t="s">
        <v>939</v>
      </c>
      <c r="G837" s="1">
        <v>51870</v>
      </c>
      <c r="H837" s="1" t="s">
        <v>1074</v>
      </c>
      <c r="I837" s="1" t="s">
        <v>1052</v>
      </c>
      <c r="J837" s="1" t="s">
        <v>16</v>
      </c>
      <c r="K837" s="1" t="s">
        <v>122</v>
      </c>
      <c r="L837" s="1" t="s">
        <v>721</v>
      </c>
      <c r="M837" s="1" t="s">
        <v>737</v>
      </c>
      <c r="N837" s="1">
        <v>10</v>
      </c>
      <c r="O837" s="1" t="s">
        <v>731</v>
      </c>
    </row>
    <row r="838" spans="1:15" x14ac:dyDescent="0.25">
      <c r="A838" s="1" t="s">
        <v>621</v>
      </c>
      <c r="B838" s="2">
        <v>43774</v>
      </c>
      <c r="C838" s="1" t="s">
        <v>721</v>
      </c>
      <c r="D838" s="1" t="s">
        <v>744</v>
      </c>
      <c r="E838" s="1" t="s">
        <v>732</v>
      </c>
      <c r="F838" s="1" t="s">
        <v>939</v>
      </c>
      <c r="G838" s="1">
        <v>45750</v>
      </c>
      <c r="H838" s="1" t="s">
        <v>1081</v>
      </c>
      <c r="I838" s="1" t="s">
        <v>1052</v>
      </c>
      <c r="J838" s="1" t="s">
        <v>16</v>
      </c>
      <c r="K838" s="1" t="s">
        <v>122</v>
      </c>
      <c r="L838" s="1" t="s">
        <v>721</v>
      </c>
      <c r="M838" s="1" t="s">
        <v>737</v>
      </c>
      <c r="N838" s="1">
        <v>11</v>
      </c>
      <c r="O838" s="1" t="s">
        <v>732</v>
      </c>
    </row>
    <row r="839" spans="1:15" x14ac:dyDescent="0.25">
      <c r="A839" s="1" t="s">
        <v>493</v>
      </c>
      <c r="B839" s="2">
        <v>43653</v>
      </c>
      <c r="C839" s="1" t="s">
        <v>721</v>
      </c>
      <c r="D839" s="1" t="s">
        <v>743</v>
      </c>
      <c r="E839" s="1" t="s">
        <v>728</v>
      </c>
      <c r="F839" s="1" t="s">
        <v>939</v>
      </c>
      <c r="G839" s="1">
        <v>43550</v>
      </c>
      <c r="H839" s="1" t="s">
        <v>1065</v>
      </c>
      <c r="I839" s="1" t="s">
        <v>1052</v>
      </c>
      <c r="J839" s="1" t="s">
        <v>16</v>
      </c>
      <c r="K839" s="1" t="s">
        <v>122</v>
      </c>
      <c r="L839" s="1" t="s">
        <v>721</v>
      </c>
      <c r="M839" s="1" t="s">
        <v>736</v>
      </c>
      <c r="N839" s="1">
        <v>7</v>
      </c>
      <c r="O839" s="1" t="s">
        <v>728</v>
      </c>
    </row>
    <row r="840" spans="1:15" x14ac:dyDescent="0.25">
      <c r="A840" s="1" t="s">
        <v>677</v>
      </c>
      <c r="B840" s="2">
        <v>43818</v>
      </c>
      <c r="C840" s="1" t="s">
        <v>721</v>
      </c>
      <c r="D840" s="1" t="s">
        <v>744</v>
      </c>
      <c r="E840" s="1" t="s">
        <v>733</v>
      </c>
      <c r="F840" s="1" t="s">
        <v>939</v>
      </c>
      <c r="G840" s="1">
        <v>40950</v>
      </c>
      <c r="H840" s="1" t="s">
        <v>1082</v>
      </c>
      <c r="I840" s="1" t="s">
        <v>1052</v>
      </c>
      <c r="J840" s="1" t="s">
        <v>9</v>
      </c>
      <c r="K840" s="1" t="s">
        <v>122</v>
      </c>
      <c r="L840" s="1" t="s">
        <v>721</v>
      </c>
      <c r="M840" s="1" t="s">
        <v>737</v>
      </c>
      <c r="N840" s="1">
        <v>12</v>
      </c>
      <c r="O840" s="1" t="s">
        <v>733</v>
      </c>
    </row>
    <row r="841" spans="1:15" x14ac:dyDescent="0.25">
      <c r="A841" s="1" t="s">
        <v>608</v>
      </c>
      <c r="B841" s="2">
        <v>43767</v>
      </c>
      <c r="C841" s="1" t="s">
        <v>721</v>
      </c>
      <c r="D841" s="1" t="s">
        <v>744</v>
      </c>
      <c r="E841" s="1" t="s">
        <v>731</v>
      </c>
      <c r="F841" s="1" t="s">
        <v>939</v>
      </c>
      <c r="G841" s="1">
        <v>37500</v>
      </c>
      <c r="H841" s="1" t="s">
        <v>1080</v>
      </c>
      <c r="I841" s="1" t="s">
        <v>1052</v>
      </c>
      <c r="J841" s="1" t="s">
        <v>9</v>
      </c>
      <c r="K841" s="1" t="s">
        <v>122</v>
      </c>
      <c r="L841" s="1" t="s">
        <v>721</v>
      </c>
      <c r="M841" s="1" t="s">
        <v>737</v>
      </c>
      <c r="N841" s="1">
        <v>10</v>
      </c>
      <c r="O841" s="1" t="s">
        <v>731</v>
      </c>
    </row>
    <row r="842" spans="1:15" x14ac:dyDescent="0.25">
      <c r="A842" s="1" t="s">
        <v>596</v>
      </c>
      <c r="B842" s="2">
        <v>43755</v>
      </c>
      <c r="C842" s="1" t="s">
        <v>721</v>
      </c>
      <c r="D842" s="1" t="s">
        <v>744</v>
      </c>
      <c r="E842" s="1" t="s">
        <v>731</v>
      </c>
      <c r="F842" s="1" t="s">
        <v>939</v>
      </c>
      <c r="G842" s="1">
        <v>29000</v>
      </c>
      <c r="H842" s="1" t="s">
        <v>1074</v>
      </c>
      <c r="I842" s="1" t="s">
        <v>1052</v>
      </c>
      <c r="J842" s="1" t="s">
        <v>9</v>
      </c>
      <c r="K842" s="1" t="s">
        <v>1141</v>
      </c>
      <c r="L842" s="1" t="s">
        <v>721</v>
      </c>
      <c r="M842" s="1" t="s">
        <v>737</v>
      </c>
      <c r="N842" s="1">
        <v>10</v>
      </c>
      <c r="O842" s="1" t="s">
        <v>731</v>
      </c>
    </row>
    <row r="843" spans="1:15" x14ac:dyDescent="0.25">
      <c r="A843" s="1" t="s">
        <v>102</v>
      </c>
      <c r="B843" s="2">
        <v>43216</v>
      </c>
      <c r="C843" s="1" t="s">
        <v>720</v>
      </c>
      <c r="D843" s="1" t="s">
        <v>742</v>
      </c>
      <c r="E843" s="1" t="s">
        <v>725</v>
      </c>
      <c r="F843" s="1" t="s">
        <v>939</v>
      </c>
      <c r="G843" s="1">
        <v>588250</v>
      </c>
      <c r="H843" s="1" t="s">
        <v>1090</v>
      </c>
      <c r="I843" s="1" t="s">
        <v>1052</v>
      </c>
      <c r="J843" s="1" t="s">
        <v>9</v>
      </c>
      <c r="K843" s="1" t="s">
        <v>1138</v>
      </c>
      <c r="L843" s="1" t="s">
        <v>720</v>
      </c>
      <c r="M843" s="1" t="s">
        <v>735</v>
      </c>
      <c r="N843" s="1">
        <v>4</v>
      </c>
      <c r="O843" s="1" t="s">
        <v>725</v>
      </c>
    </row>
    <row r="844" spans="1:15" x14ac:dyDescent="0.25">
      <c r="A844" s="1" t="s">
        <v>101</v>
      </c>
      <c r="B844" s="2">
        <v>43216</v>
      </c>
      <c r="C844" s="1" t="s">
        <v>720</v>
      </c>
      <c r="D844" s="1" t="s">
        <v>742</v>
      </c>
      <c r="E844" s="1" t="s">
        <v>725</v>
      </c>
      <c r="F844" s="1" t="s">
        <v>939</v>
      </c>
      <c r="G844" s="1">
        <v>513050</v>
      </c>
      <c r="H844" s="1" t="s">
        <v>1083</v>
      </c>
      <c r="I844" s="1" t="s">
        <v>1052</v>
      </c>
      <c r="J844" s="1" t="s">
        <v>16</v>
      </c>
      <c r="K844" s="1" t="s">
        <v>1138</v>
      </c>
      <c r="L844" s="1" t="s">
        <v>720</v>
      </c>
      <c r="M844" s="1" t="s">
        <v>735</v>
      </c>
      <c r="N844" s="1">
        <v>4</v>
      </c>
      <c r="O844" s="1" t="s">
        <v>725</v>
      </c>
    </row>
    <row r="845" spans="1:15" x14ac:dyDescent="0.25">
      <c r="A845" s="1" t="s">
        <v>89</v>
      </c>
      <c r="B845" s="2">
        <v>43203</v>
      </c>
      <c r="C845" s="1" t="s">
        <v>720</v>
      </c>
      <c r="D845" s="1" t="s">
        <v>742</v>
      </c>
      <c r="E845" s="1" t="s">
        <v>725</v>
      </c>
      <c r="F845" s="1" t="s">
        <v>939</v>
      </c>
      <c r="G845" s="1">
        <v>470750</v>
      </c>
      <c r="H845" s="1" t="s">
        <v>1068</v>
      </c>
      <c r="I845" s="1" t="s">
        <v>1052</v>
      </c>
      <c r="J845" s="1" t="s">
        <v>16</v>
      </c>
      <c r="K845" s="1" t="s">
        <v>1138</v>
      </c>
      <c r="L845" s="1" t="s">
        <v>720</v>
      </c>
      <c r="M845" s="1" t="s">
        <v>735</v>
      </c>
      <c r="N845" s="1">
        <v>4</v>
      </c>
      <c r="O845" s="1" t="s">
        <v>725</v>
      </c>
    </row>
    <row r="846" spans="1:15" x14ac:dyDescent="0.25">
      <c r="A846" s="1" t="s">
        <v>7</v>
      </c>
      <c r="B846" s="2">
        <v>43105</v>
      </c>
      <c r="C846" s="1" t="s">
        <v>720</v>
      </c>
      <c r="D846" s="1" t="s">
        <v>741</v>
      </c>
      <c r="E846" s="1" t="s">
        <v>722</v>
      </c>
      <c r="F846" s="1" t="s">
        <v>939</v>
      </c>
      <c r="G846" s="1">
        <v>297550</v>
      </c>
      <c r="H846" s="1" t="s">
        <v>8</v>
      </c>
      <c r="I846" s="1" t="s">
        <v>1052</v>
      </c>
      <c r="J846" s="1" t="s">
        <v>9</v>
      </c>
      <c r="K846" s="1" t="s">
        <v>1138</v>
      </c>
      <c r="L846" s="1" t="s">
        <v>720</v>
      </c>
      <c r="M846" s="1" t="s">
        <v>734</v>
      </c>
      <c r="N846" s="1">
        <v>1</v>
      </c>
      <c r="O846" s="1" t="s">
        <v>722</v>
      </c>
    </row>
    <row r="847" spans="1:15" x14ac:dyDescent="0.25">
      <c r="A847" s="1" t="s">
        <v>132</v>
      </c>
      <c r="B847" s="2">
        <v>43259</v>
      </c>
      <c r="C847" s="1" t="s">
        <v>720</v>
      </c>
      <c r="D847" s="1" t="s">
        <v>742</v>
      </c>
      <c r="E847" s="1" t="s">
        <v>727</v>
      </c>
      <c r="F847" s="1" t="s">
        <v>939</v>
      </c>
      <c r="G847" s="1">
        <v>277625</v>
      </c>
      <c r="H847" s="1" t="s">
        <v>1087</v>
      </c>
      <c r="I847" s="1" t="s">
        <v>1052</v>
      </c>
      <c r="J847" s="1" t="s">
        <v>16</v>
      </c>
      <c r="K847" s="1" t="s">
        <v>1138</v>
      </c>
      <c r="L847" s="1" t="s">
        <v>720</v>
      </c>
      <c r="M847" s="1" t="s">
        <v>735</v>
      </c>
      <c r="N847" s="1">
        <v>6</v>
      </c>
      <c r="O847" s="1" t="s">
        <v>727</v>
      </c>
    </row>
    <row r="848" spans="1:15" x14ac:dyDescent="0.25">
      <c r="A848" s="1" t="s">
        <v>283</v>
      </c>
      <c r="B848" s="2">
        <v>43439</v>
      </c>
      <c r="C848" s="1" t="s">
        <v>720</v>
      </c>
      <c r="D848" s="1" t="s">
        <v>744</v>
      </c>
      <c r="E848" s="1" t="s">
        <v>733</v>
      </c>
      <c r="F848" s="1" t="s">
        <v>939</v>
      </c>
      <c r="G848" s="1">
        <v>195905.75</v>
      </c>
      <c r="H848" s="1" t="s">
        <v>1053</v>
      </c>
      <c r="I848" s="1" t="s">
        <v>1052</v>
      </c>
      <c r="J848" s="1" t="s">
        <v>16</v>
      </c>
      <c r="K848" s="1" t="s">
        <v>1138</v>
      </c>
      <c r="L848" s="1" t="s">
        <v>720</v>
      </c>
      <c r="M848" s="1" t="s">
        <v>737</v>
      </c>
      <c r="N848" s="1">
        <v>12</v>
      </c>
      <c r="O848" s="1" t="s">
        <v>733</v>
      </c>
    </row>
    <row r="849" spans="1:15" x14ac:dyDescent="0.25">
      <c r="A849" s="1" t="s">
        <v>105</v>
      </c>
      <c r="B849" s="2">
        <v>43224</v>
      </c>
      <c r="C849" s="1" t="s">
        <v>720</v>
      </c>
      <c r="D849" s="1" t="s">
        <v>742</v>
      </c>
      <c r="E849" s="1" t="s">
        <v>726</v>
      </c>
      <c r="F849" s="1" t="s">
        <v>939</v>
      </c>
      <c r="G849" s="1">
        <v>195425</v>
      </c>
      <c r="H849" s="1" t="s">
        <v>1091</v>
      </c>
      <c r="I849" s="1" t="s">
        <v>1052</v>
      </c>
      <c r="J849" s="1" t="s">
        <v>16</v>
      </c>
      <c r="K849" s="1" t="s">
        <v>1138</v>
      </c>
      <c r="L849" s="1" t="s">
        <v>720</v>
      </c>
      <c r="M849" s="1" t="s">
        <v>735</v>
      </c>
      <c r="N849" s="1">
        <v>5</v>
      </c>
      <c r="O849" s="1" t="s">
        <v>726</v>
      </c>
    </row>
    <row r="850" spans="1:15" x14ac:dyDescent="0.25">
      <c r="A850" s="1" t="s">
        <v>100</v>
      </c>
      <c r="B850" s="2">
        <v>43216</v>
      </c>
      <c r="C850" s="1" t="s">
        <v>720</v>
      </c>
      <c r="D850" s="1" t="s">
        <v>742</v>
      </c>
      <c r="E850" s="1" t="s">
        <v>725</v>
      </c>
      <c r="F850" s="1" t="s">
        <v>939</v>
      </c>
      <c r="G850" s="1">
        <v>184050</v>
      </c>
      <c r="H850" s="1" t="s">
        <v>1053</v>
      </c>
      <c r="I850" s="1" t="s">
        <v>1052</v>
      </c>
      <c r="J850" s="1" t="s">
        <v>16</v>
      </c>
      <c r="K850" s="1" t="s">
        <v>1138</v>
      </c>
      <c r="L850" s="1" t="s">
        <v>720</v>
      </c>
      <c r="M850" s="1" t="s">
        <v>735</v>
      </c>
      <c r="N850" s="1">
        <v>4</v>
      </c>
      <c r="O850" s="1" t="s">
        <v>725</v>
      </c>
    </row>
    <row r="851" spans="1:15" x14ac:dyDescent="0.25">
      <c r="A851" s="1" t="s">
        <v>184</v>
      </c>
      <c r="B851" s="2">
        <v>43341</v>
      </c>
      <c r="C851" s="1" t="s">
        <v>720</v>
      </c>
      <c r="D851" s="1" t="s">
        <v>743</v>
      </c>
      <c r="E851" s="1" t="s">
        <v>729</v>
      </c>
      <c r="F851" s="1" t="s">
        <v>939</v>
      </c>
      <c r="G851" s="1">
        <v>161725</v>
      </c>
      <c r="H851" s="1" t="s">
        <v>1092</v>
      </c>
      <c r="I851" s="1" t="s">
        <v>1052</v>
      </c>
      <c r="J851" s="1" t="s">
        <v>16</v>
      </c>
      <c r="K851" s="1" t="s">
        <v>1138</v>
      </c>
      <c r="L851" s="1" t="s">
        <v>720</v>
      </c>
      <c r="M851" s="1" t="s">
        <v>736</v>
      </c>
      <c r="N851" s="1">
        <v>8</v>
      </c>
      <c r="O851" s="1" t="s">
        <v>729</v>
      </c>
    </row>
    <row r="852" spans="1:15" x14ac:dyDescent="0.25">
      <c r="A852" s="1" t="s">
        <v>108</v>
      </c>
      <c r="B852" s="2">
        <v>43228</v>
      </c>
      <c r="C852" s="1" t="s">
        <v>720</v>
      </c>
      <c r="D852" s="1" t="s">
        <v>742</v>
      </c>
      <c r="E852" s="1" t="s">
        <v>726</v>
      </c>
      <c r="F852" s="1" t="s">
        <v>939</v>
      </c>
      <c r="G852" s="1">
        <v>153500</v>
      </c>
      <c r="H852" s="1" t="s">
        <v>1092</v>
      </c>
      <c r="I852" s="1" t="s">
        <v>1052</v>
      </c>
      <c r="J852" s="1" t="s">
        <v>16</v>
      </c>
      <c r="K852" s="1" t="s">
        <v>1138</v>
      </c>
      <c r="L852" s="1" t="s">
        <v>720</v>
      </c>
      <c r="M852" s="1" t="s">
        <v>735</v>
      </c>
      <c r="N852" s="1">
        <v>5</v>
      </c>
      <c r="O852" s="1" t="s">
        <v>726</v>
      </c>
    </row>
    <row r="853" spans="1:15" x14ac:dyDescent="0.25">
      <c r="A853" s="1" t="s">
        <v>114</v>
      </c>
      <c r="B853" s="2">
        <v>43234</v>
      </c>
      <c r="C853" s="1" t="s">
        <v>720</v>
      </c>
      <c r="D853" s="1" t="s">
        <v>742</v>
      </c>
      <c r="E853" s="1" t="s">
        <v>726</v>
      </c>
      <c r="F853" s="1" t="s">
        <v>939</v>
      </c>
      <c r="G853" s="1">
        <v>146375</v>
      </c>
      <c r="H853" s="1" t="s">
        <v>1093</v>
      </c>
      <c r="I853" s="1" t="s">
        <v>1052</v>
      </c>
      <c r="J853" s="1" t="s">
        <v>16</v>
      </c>
      <c r="K853" s="1" t="s">
        <v>1138</v>
      </c>
      <c r="L853" s="1" t="s">
        <v>720</v>
      </c>
      <c r="M853" s="1" t="s">
        <v>735</v>
      </c>
      <c r="N853" s="1">
        <v>5</v>
      </c>
      <c r="O853" s="1" t="s">
        <v>726</v>
      </c>
    </row>
    <row r="854" spans="1:15" x14ac:dyDescent="0.25">
      <c r="A854" s="1" t="s">
        <v>200</v>
      </c>
      <c r="B854" s="2">
        <v>43364</v>
      </c>
      <c r="C854" s="1" t="s">
        <v>720</v>
      </c>
      <c r="D854" s="1" t="s">
        <v>743</v>
      </c>
      <c r="E854" s="1" t="s">
        <v>730</v>
      </c>
      <c r="F854" s="1" t="s">
        <v>939</v>
      </c>
      <c r="G854" s="1">
        <v>139600</v>
      </c>
      <c r="H854" s="1" t="s">
        <v>1093</v>
      </c>
      <c r="I854" s="1" t="s">
        <v>1052</v>
      </c>
      <c r="J854" s="1" t="s">
        <v>16</v>
      </c>
      <c r="K854" s="1" t="s">
        <v>1138</v>
      </c>
      <c r="L854" s="1" t="s">
        <v>720</v>
      </c>
      <c r="M854" s="1" t="s">
        <v>736</v>
      </c>
      <c r="N854" s="1">
        <v>9</v>
      </c>
      <c r="O854" s="1" t="s">
        <v>730</v>
      </c>
    </row>
    <row r="855" spans="1:15" x14ac:dyDescent="0.25">
      <c r="A855" s="1" t="s">
        <v>70</v>
      </c>
      <c r="B855" s="2">
        <v>43168</v>
      </c>
      <c r="C855" s="1" t="s">
        <v>720</v>
      </c>
      <c r="D855" s="1" t="s">
        <v>741</v>
      </c>
      <c r="E855" s="1" t="s">
        <v>724</v>
      </c>
      <c r="F855" s="1" t="s">
        <v>939</v>
      </c>
      <c r="G855" s="1">
        <v>139150</v>
      </c>
      <c r="H855" s="1" t="s">
        <v>1085</v>
      </c>
      <c r="I855" s="1" t="s">
        <v>1052</v>
      </c>
      <c r="J855" s="1" t="s">
        <v>16</v>
      </c>
      <c r="K855" s="1" t="s">
        <v>1138</v>
      </c>
      <c r="L855" s="1" t="s">
        <v>720</v>
      </c>
      <c r="M855" s="1" t="s">
        <v>734</v>
      </c>
      <c r="N855" s="1">
        <v>3</v>
      </c>
      <c r="O855" s="1" t="s">
        <v>724</v>
      </c>
    </row>
    <row r="856" spans="1:15" x14ac:dyDescent="0.25">
      <c r="A856" s="1" t="s">
        <v>109</v>
      </c>
      <c r="B856" s="2">
        <v>43228</v>
      </c>
      <c r="C856" s="1" t="s">
        <v>720</v>
      </c>
      <c r="D856" s="1" t="s">
        <v>742</v>
      </c>
      <c r="E856" s="1" t="s">
        <v>726</v>
      </c>
      <c r="F856" s="1" t="s">
        <v>939</v>
      </c>
      <c r="G856" s="1">
        <v>110750</v>
      </c>
      <c r="H856" s="1" t="s">
        <v>1084</v>
      </c>
      <c r="I856" s="1" t="s">
        <v>1052</v>
      </c>
      <c r="J856" s="1" t="s">
        <v>16</v>
      </c>
      <c r="K856" s="1" t="s">
        <v>1138</v>
      </c>
      <c r="L856" s="1" t="s">
        <v>720</v>
      </c>
      <c r="M856" s="1" t="s">
        <v>735</v>
      </c>
      <c r="N856" s="1">
        <v>5</v>
      </c>
      <c r="O856" s="1" t="s">
        <v>726</v>
      </c>
    </row>
    <row r="857" spans="1:15" x14ac:dyDescent="0.25">
      <c r="A857" s="1" t="s">
        <v>10</v>
      </c>
      <c r="B857" s="2">
        <v>43105</v>
      </c>
      <c r="C857" s="1" t="s">
        <v>720</v>
      </c>
      <c r="D857" s="1" t="s">
        <v>741</v>
      </c>
      <c r="E857" s="1" t="s">
        <v>722</v>
      </c>
      <c r="F857" s="1" t="s">
        <v>939</v>
      </c>
      <c r="G857" s="1">
        <v>108390</v>
      </c>
      <c r="H857" s="1" t="s">
        <v>8</v>
      </c>
      <c r="I857" s="1" t="s">
        <v>1052</v>
      </c>
      <c r="J857" s="1" t="s">
        <v>9</v>
      </c>
      <c r="K857" s="1" t="s">
        <v>1138</v>
      </c>
      <c r="L857" s="1" t="s">
        <v>720</v>
      </c>
      <c r="M857" s="1" t="s">
        <v>734</v>
      </c>
      <c r="N857" s="1">
        <v>1</v>
      </c>
      <c r="O857" s="1" t="s">
        <v>722</v>
      </c>
    </row>
    <row r="858" spans="1:15" x14ac:dyDescent="0.25">
      <c r="A858" s="1" t="s">
        <v>307</v>
      </c>
      <c r="B858" s="2">
        <v>43455</v>
      </c>
      <c r="C858" s="1" t="s">
        <v>720</v>
      </c>
      <c r="D858" s="1" t="s">
        <v>744</v>
      </c>
      <c r="E858" s="1" t="s">
        <v>733</v>
      </c>
      <c r="F858" s="1" t="s">
        <v>939</v>
      </c>
      <c r="G858" s="1">
        <v>102600</v>
      </c>
      <c r="H858" s="1" t="s">
        <v>308</v>
      </c>
      <c r="I858" s="1" t="s">
        <v>1052</v>
      </c>
      <c r="J858" s="1" t="s">
        <v>16</v>
      </c>
      <c r="K858" s="1" t="s">
        <v>1138</v>
      </c>
      <c r="L858" s="1" t="s">
        <v>720</v>
      </c>
      <c r="M858" s="1" t="s">
        <v>737</v>
      </c>
      <c r="N858" s="1">
        <v>12</v>
      </c>
      <c r="O858" s="1" t="s">
        <v>733</v>
      </c>
    </row>
    <row r="859" spans="1:15" x14ac:dyDescent="0.25">
      <c r="A859" s="1" t="s">
        <v>273</v>
      </c>
      <c r="B859" s="2">
        <v>43433</v>
      </c>
      <c r="C859" s="1" t="s">
        <v>720</v>
      </c>
      <c r="D859" s="1" t="s">
        <v>744</v>
      </c>
      <c r="E859" s="1" t="s">
        <v>732</v>
      </c>
      <c r="F859" s="1" t="s">
        <v>939</v>
      </c>
      <c r="G859" s="1">
        <v>95925</v>
      </c>
      <c r="H859" s="1" t="s">
        <v>1097</v>
      </c>
      <c r="I859" s="1" t="s">
        <v>1052</v>
      </c>
      <c r="J859" s="1" t="s">
        <v>16</v>
      </c>
      <c r="K859" s="1" t="s">
        <v>1138</v>
      </c>
      <c r="L859" s="1" t="s">
        <v>720</v>
      </c>
      <c r="M859" s="1" t="s">
        <v>737</v>
      </c>
      <c r="N859" s="1">
        <v>11</v>
      </c>
      <c r="O859" s="1" t="s">
        <v>732</v>
      </c>
    </row>
    <row r="860" spans="1:15" x14ac:dyDescent="0.25">
      <c r="A860" s="1" t="s">
        <v>202</v>
      </c>
      <c r="B860" s="2">
        <v>43364</v>
      </c>
      <c r="C860" s="1" t="s">
        <v>720</v>
      </c>
      <c r="D860" s="1" t="s">
        <v>743</v>
      </c>
      <c r="E860" s="1" t="s">
        <v>730</v>
      </c>
      <c r="F860" s="1" t="s">
        <v>939</v>
      </c>
      <c r="G860" s="1">
        <v>93150</v>
      </c>
      <c r="H860" s="1" t="s">
        <v>1091</v>
      </c>
      <c r="I860" s="1" t="s">
        <v>1052</v>
      </c>
      <c r="J860" s="1" t="s">
        <v>16</v>
      </c>
      <c r="K860" s="1" t="s">
        <v>1138</v>
      </c>
      <c r="L860" s="1" t="s">
        <v>720</v>
      </c>
      <c r="M860" s="1" t="s">
        <v>736</v>
      </c>
      <c r="N860" s="1">
        <v>9</v>
      </c>
      <c r="O860" s="1" t="s">
        <v>730</v>
      </c>
    </row>
    <row r="861" spans="1:15" x14ac:dyDescent="0.25">
      <c r="A861" s="1" t="s">
        <v>153</v>
      </c>
      <c r="B861" s="2">
        <v>43292</v>
      </c>
      <c r="C861" s="1" t="s">
        <v>720</v>
      </c>
      <c r="D861" s="1" t="s">
        <v>743</v>
      </c>
      <c r="E861" s="1" t="s">
        <v>728</v>
      </c>
      <c r="F861" s="1" t="s">
        <v>939</v>
      </c>
      <c r="G861" s="1">
        <v>88875</v>
      </c>
      <c r="H861" s="1" t="s">
        <v>1088</v>
      </c>
      <c r="I861" s="1" t="s">
        <v>1052</v>
      </c>
      <c r="J861" s="1" t="s">
        <v>16</v>
      </c>
      <c r="K861" s="1" t="s">
        <v>1138</v>
      </c>
      <c r="L861" s="1" t="s">
        <v>720</v>
      </c>
      <c r="M861" s="1" t="s">
        <v>736</v>
      </c>
      <c r="N861" s="1">
        <v>7</v>
      </c>
      <c r="O861" s="1" t="s">
        <v>728</v>
      </c>
    </row>
    <row r="862" spans="1:15" x14ac:dyDescent="0.25">
      <c r="A862" s="1" t="s">
        <v>19</v>
      </c>
      <c r="B862" s="2">
        <v>43110</v>
      </c>
      <c r="C862" s="1" t="s">
        <v>720</v>
      </c>
      <c r="D862" s="1" t="s">
        <v>741</v>
      </c>
      <c r="E862" s="1" t="s">
        <v>722</v>
      </c>
      <c r="F862" s="1" t="s">
        <v>939</v>
      </c>
      <c r="G862" s="1">
        <v>87750</v>
      </c>
      <c r="H862" s="1" t="s">
        <v>1053</v>
      </c>
      <c r="I862" s="1" t="s">
        <v>1052</v>
      </c>
      <c r="J862" s="1" t="s">
        <v>16</v>
      </c>
      <c r="K862" s="1" t="s">
        <v>1138</v>
      </c>
      <c r="L862" s="1" t="s">
        <v>720</v>
      </c>
      <c r="M862" s="1" t="s">
        <v>734</v>
      </c>
      <c r="N862" s="1">
        <v>1</v>
      </c>
      <c r="O862" s="1" t="s">
        <v>722</v>
      </c>
    </row>
    <row r="863" spans="1:15" x14ac:dyDescent="0.25">
      <c r="A863" s="1" t="s">
        <v>107</v>
      </c>
      <c r="B863" s="2">
        <v>43228</v>
      </c>
      <c r="C863" s="1" t="s">
        <v>720</v>
      </c>
      <c r="D863" s="1" t="s">
        <v>742</v>
      </c>
      <c r="E863" s="1" t="s">
        <v>726</v>
      </c>
      <c r="F863" s="1" t="s">
        <v>939</v>
      </c>
      <c r="G863" s="1">
        <v>84910</v>
      </c>
      <c r="H863" s="1" t="s">
        <v>1087</v>
      </c>
      <c r="I863" s="1" t="s">
        <v>1052</v>
      </c>
      <c r="J863" s="1" t="s">
        <v>16</v>
      </c>
      <c r="K863" s="1" t="s">
        <v>1138</v>
      </c>
      <c r="L863" s="1" t="s">
        <v>720</v>
      </c>
      <c r="M863" s="1" t="s">
        <v>735</v>
      </c>
      <c r="N863" s="1">
        <v>5</v>
      </c>
      <c r="O863" s="1" t="s">
        <v>726</v>
      </c>
    </row>
    <row r="864" spans="1:15" x14ac:dyDescent="0.25">
      <c r="A864" s="1" t="s">
        <v>248</v>
      </c>
      <c r="B864" s="2">
        <v>43412</v>
      </c>
      <c r="C864" s="1" t="s">
        <v>720</v>
      </c>
      <c r="D864" s="1" t="s">
        <v>744</v>
      </c>
      <c r="E864" s="1" t="s">
        <v>732</v>
      </c>
      <c r="F864" s="1" t="s">
        <v>939</v>
      </c>
      <c r="G864" s="1">
        <v>77565</v>
      </c>
      <c r="H864" s="1" t="s">
        <v>1086</v>
      </c>
      <c r="I864" s="1" t="s">
        <v>1052</v>
      </c>
      <c r="J864" s="1" t="s">
        <v>16</v>
      </c>
      <c r="K864" s="1" t="s">
        <v>1138</v>
      </c>
      <c r="L864" s="1" t="s">
        <v>720</v>
      </c>
      <c r="M864" s="1" t="s">
        <v>737</v>
      </c>
      <c r="N864" s="1">
        <v>11</v>
      </c>
      <c r="O864" s="1" t="s">
        <v>732</v>
      </c>
    </row>
    <row r="865" spans="1:15" x14ac:dyDescent="0.25">
      <c r="A865" s="1" t="s">
        <v>26</v>
      </c>
      <c r="B865" s="2">
        <v>43115</v>
      </c>
      <c r="C865" s="1" t="s">
        <v>720</v>
      </c>
      <c r="D865" s="1" t="s">
        <v>741</v>
      </c>
      <c r="E865" s="1" t="s">
        <v>722</v>
      </c>
      <c r="F865" s="1" t="s">
        <v>939</v>
      </c>
      <c r="G865" s="1">
        <v>75703</v>
      </c>
      <c r="H865" s="1" t="s">
        <v>8</v>
      </c>
      <c r="I865" s="1" t="s">
        <v>1052</v>
      </c>
      <c r="J865" s="1" t="s">
        <v>9</v>
      </c>
      <c r="K865" s="1" t="s">
        <v>1138</v>
      </c>
      <c r="L865" s="1" t="s">
        <v>720</v>
      </c>
      <c r="M865" s="1" t="s">
        <v>734</v>
      </c>
      <c r="N865" s="1">
        <v>1</v>
      </c>
      <c r="O865" s="1" t="s">
        <v>722</v>
      </c>
    </row>
    <row r="866" spans="1:15" x14ac:dyDescent="0.25">
      <c r="A866" s="1" t="s">
        <v>44</v>
      </c>
      <c r="B866" s="2">
        <v>43132</v>
      </c>
      <c r="C866" s="1" t="s">
        <v>720</v>
      </c>
      <c r="D866" s="1" t="s">
        <v>741</v>
      </c>
      <c r="E866" s="1" t="s">
        <v>723</v>
      </c>
      <c r="F866" s="1" t="s">
        <v>939</v>
      </c>
      <c r="G866" s="1">
        <v>69750</v>
      </c>
      <c r="H866" s="1" t="s">
        <v>8</v>
      </c>
      <c r="I866" s="1" t="s">
        <v>1052</v>
      </c>
      <c r="J866" s="1" t="s">
        <v>9</v>
      </c>
      <c r="K866" s="1" t="s">
        <v>1138</v>
      </c>
      <c r="L866" s="1" t="s">
        <v>720</v>
      </c>
      <c r="M866" s="1" t="s">
        <v>734</v>
      </c>
      <c r="N866" s="1">
        <v>2</v>
      </c>
      <c r="O866" s="1" t="s">
        <v>723</v>
      </c>
    </row>
    <row r="867" spans="1:15" x14ac:dyDescent="0.25">
      <c r="A867" s="1" t="s">
        <v>291</v>
      </c>
      <c r="B867" s="2">
        <v>43444</v>
      </c>
      <c r="C867" s="1" t="s">
        <v>720</v>
      </c>
      <c r="D867" s="1" t="s">
        <v>744</v>
      </c>
      <c r="E867" s="1" t="s">
        <v>733</v>
      </c>
      <c r="F867" s="1" t="s">
        <v>939</v>
      </c>
      <c r="G867" s="1">
        <v>68150</v>
      </c>
      <c r="H867" s="1" t="s">
        <v>1087</v>
      </c>
      <c r="I867" s="1" t="s">
        <v>1052</v>
      </c>
      <c r="J867" s="1" t="s">
        <v>16</v>
      </c>
      <c r="K867" s="1" t="s">
        <v>1138</v>
      </c>
      <c r="L867" s="1" t="s">
        <v>720</v>
      </c>
      <c r="M867" s="1" t="s">
        <v>737</v>
      </c>
      <c r="N867" s="1">
        <v>12</v>
      </c>
      <c r="O867" s="1" t="s">
        <v>733</v>
      </c>
    </row>
    <row r="868" spans="1:15" x14ac:dyDescent="0.25">
      <c r="A868" s="1" t="s">
        <v>158</v>
      </c>
      <c r="B868" s="2">
        <v>43297</v>
      </c>
      <c r="C868" s="1" t="s">
        <v>720</v>
      </c>
      <c r="D868" s="1" t="s">
        <v>743</v>
      </c>
      <c r="E868" s="1" t="s">
        <v>728</v>
      </c>
      <c r="F868" s="1" t="s">
        <v>939</v>
      </c>
      <c r="G868" s="1">
        <v>67220</v>
      </c>
      <c r="H868" s="1" t="s">
        <v>1094</v>
      </c>
      <c r="I868" s="1" t="s">
        <v>1052</v>
      </c>
      <c r="J868" s="1" t="s">
        <v>16</v>
      </c>
      <c r="K868" s="1" t="s">
        <v>1138</v>
      </c>
      <c r="L868" s="1" t="s">
        <v>720</v>
      </c>
      <c r="M868" s="1" t="s">
        <v>736</v>
      </c>
      <c r="N868" s="1">
        <v>7</v>
      </c>
      <c r="O868" s="1" t="s">
        <v>728</v>
      </c>
    </row>
    <row r="869" spans="1:15" x14ac:dyDescent="0.25">
      <c r="A869" s="1" t="s">
        <v>74</v>
      </c>
      <c r="B869" s="2">
        <v>43172</v>
      </c>
      <c r="C869" s="1" t="s">
        <v>720</v>
      </c>
      <c r="D869" s="1" t="s">
        <v>741</v>
      </c>
      <c r="E869" s="1" t="s">
        <v>724</v>
      </c>
      <c r="F869" s="1" t="s">
        <v>939</v>
      </c>
      <c r="G869" s="1">
        <v>64350</v>
      </c>
      <c r="H869" s="1" t="s">
        <v>1083</v>
      </c>
      <c r="I869" s="1" t="s">
        <v>1052</v>
      </c>
      <c r="J869" s="1" t="s">
        <v>16</v>
      </c>
      <c r="K869" s="1" t="s">
        <v>1138</v>
      </c>
      <c r="L869" s="1" t="s">
        <v>720</v>
      </c>
      <c r="M869" s="1" t="s">
        <v>734</v>
      </c>
      <c r="N869" s="1">
        <v>3</v>
      </c>
      <c r="O869" s="1" t="s">
        <v>724</v>
      </c>
    </row>
    <row r="870" spans="1:15" x14ac:dyDescent="0.25">
      <c r="A870" s="1" t="s">
        <v>306</v>
      </c>
      <c r="B870" s="2">
        <v>43454</v>
      </c>
      <c r="C870" s="1" t="s">
        <v>720</v>
      </c>
      <c r="D870" s="1" t="s">
        <v>744</v>
      </c>
      <c r="E870" s="1" t="s">
        <v>733</v>
      </c>
      <c r="F870" s="1" t="s">
        <v>939</v>
      </c>
      <c r="G870" s="1">
        <v>60850</v>
      </c>
      <c r="H870" s="1" t="s">
        <v>1086</v>
      </c>
      <c r="I870" s="1" t="s">
        <v>1052</v>
      </c>
      <c r="J870" s="1" t="s">
        <v>16</v>
      </c>
      <c r="K870" s="1" t="s">
        <v>1138</v>
      </c>
      <c r="L870" s="1" t="s">
        <v>720</v>
      </c>
      <c r="M870" s="1" t="s">
        <v>737</v>
      </c>
      <c r="N870" s="1">
        <v>12</v>
      </c>
      <c r="O870" s="1" t="s">
        <v>733</v>
      </c>
    </row>
    <row r="871" spans="1:15" x14ac:dyDescent="0.25">
      <c r="A871" s="1" t="s">
        <v>119</v>
      </c>
      <c r="B871" s="2">
        <v>43250</v>
      </c>
      <c r="C871" s="1" t="s">
        <v>720</v>
      </c>
      <c r="D871" s="1" t="s">
        <v>742</v>
      </c>
      <c r="E871" s="1" t="s">
        <v>726</v>
      </c>
      <c r="F871" s="1" t="s">
        <v>939</v>
      </c>
      <c r="G871" s="1">
        <v>60087.5</v>
      </c>
      <c r="H871" s="1" t="s">
        <v>1088</v>
      </c>
      <c r="I871" s="1" t="s">
        <v>1052</v>
      </c>
      <c r="J871" s="1" t="s">
        <v>16</v>
      </c>
      <c r="K871" s="1" t="s">
        <v>1138</v>
      </c>
      <c r="L871" s="1" t="s">
        <v>720</v>
      </c>
      <c r="M871" s="1" t="s">
        <v>735</v>
      </c>
      <c r="N871" s="1">
        <v>5</v>
      </c>
      <c r="O871" s="1" t="s">
        <v>726</v>
      </c>
    </row>
    <row r="872" spans="1:15" x14ac:dyDescent="0.25">
      <c r="A872" s="1" t="s">
        <v>84</v>
      </c>
      <c r="B872" s="2">
        <v>43194</v>
      </c>
      <c r="C872" s="1" t="s">
        <v>720</v>
      </c>
      <c r="D872" s="1" t="s">
        <v>742</v>
      </c>
      <c r="E872" s="1" t="s">
        <v>725</v>
      </c>
      <c r="F872" s="1" t="s">
        <v>939</v>
      </c>
      <c r="G872" s="1">
        <v>59852.5</v>
      </c>
      <c r="H872" s="1" t="s">
        <v>1087</v>
      </c>
      <c r="I872" s="1" t="s">
        <v>1052</v>
      </c>
      <c r="J872" s="1" t="s">
        <v>16</v>
      </c>
      <c r="K872" s="1" t="s">
        <v>1138</v>
      </c>
      <c r="L872" s="1" t="s">
        <v>720</v>
      </c>
      <c r="M872" s="1" t="s">
        <v>735</v>
      </c>
      <c r="N872" s="1">
        <v>4</v>
      </c>
      <c r="O872" s="1" t="s">
        <v>725</v>
      </c>
    </row>
    <row r="873" spans="1:15" x14ac:dyDescent="0.25">
      <c r="A873" s="1" t="s">
        <v>98</v>
      </c>
      <c r="B873" s="2">
        <v>43216</v>
      </c>
      <c r="C873" s="1" t="s">
        <v>720</v>
      </c>
      <c r="D873" s="1" t="s">
        <v>742</v>
      </c>
      <c r="E873" s="1" t="s">
        <v>725</v>
      </c>
      <c r="F873" s="1" t="s">
        <v>939</v>
      </c>
      <c r="G873" s="1">
        <v>59852.5</v>
      </c>
      <c r="H873" s="1" t="s">
        <v>1038</v>
      </c>
      <c r="I873" s="1" t="s">
        <v>1052</v>
      </c>
      <c r="J873" s="1" t="s">
        <v>9</v>
      </c>
      <c r="K873" s="1" t="s">
        <v>1138</v>
      </c>
      <c r="L873" s="1" t="s">
        <v>720</v>
      </c>
      <c r="M873" s="1" t="s">
        <v>735</v>
      </c>
      <c r="N873" s="1">
        <v>4</v>
      </c>
      <c r="O873" s="1" t="s">
        <v>725</v>
      </c>
    </row>
    <row r="874" spans="1:15" x14ac:dyDescent="0.25">
      <c r="A874" s="1" t="s">
        <v>95</v>
      </c>
      <c r="B874" s="2">
        <v>43214</v>
      </c>
      <c r="C874" s="1" t="s">
        <v>720</v>
      </c>
      <c r="D874" s="1" t="s">
        <v>742</v>
      </c>
      <c r="E874" s="1" t="s">
        <v>725</v>
      </c>
      <c r="F874" s="1" t="s">
        <v>939</v>
      </c>
      <c r="G874" s="1">
        <v>59852</v>
      </c>
      <c r="H874" s="1" t="s">
        <v>1089</v>
      </c>
      <c r="I874" s="1" t="s">
        <v>1052</v>
      </c>
      <c r="J874" s="1" t="s">
        <v>16</v>
      </c>
      <c r="K874" s="1" t="s">
        <v>1138</v>
      </c>
      <c r="L874" s="1" t="s">
        <v>720</v>
      </c>
      <c r="M874" s="1" t="s">
        <v>735</v>
      </c>
      <c r="N874" s="1">
        <v>4</v>
      </c>
      <c r="O874" s="1" t="s">
        <v>725</v>
      </c>
    </row>
    <row r="875" spans="1:15" x14ac:dyDescent="0.25">
      <c r="A875" s="1" t="s">
        <v>71</v>
      </c>
      <c r="B875" s="2">
        <v>43168</v>
      </c>
      <c r="C875" s="1" t="s">
        <v>720</v>
      </c>
      <c r="D875" s="1" t="s">
        <v>741</v>
      </c>
      <c r="E875" s="1" t="s">
        <v>724</v>
      </c>
      <c r="F875" s="1" t="s">
        <v>939</v>
      </c>
      <c r="G875" s="1">
        <v>58425</v>
      </c>
      <c r="H875" s="1" t="s">
        <v>1086</v>
      </c>
      <c r="I875" s="1" t="s">
        <v>1052</v>
      </c>
      <c r="J875" s="1" t="s">
        <v>16</v>
      </c>
      <c r="K875" s="1" t="s">
        <v>1138</v>
      </c>
      <c r="L875" s="1" t="s">
        <v>720</v>
      </c>
      <c r="M875" s="1" t="s">
        <v>734</v>
      </c>
      <c r="N875" s="1">
        <v>3</v>
      </c>
      <c r="O875" s="1" t="s">
        <v>724</v>
      </c>
    </row>
    <row r="876" spans="1:15" x14ac:dyDescent="0.25">
      <c r="A876" s="1" t="s">
        <v>72</v>
      </c>
      <c r="B876" s="2">
        <v>43179</v>
      </c>
      <c r="C876" s="1" t="s">
        <v>720</v>
      </c>
      <c r="D876" s="1" t="s">
        <v>741</v>
      </c>
      <c r="E876" s="1" t="s">
        <v>724</v>
      </c>
      <c r="F876" s="1" t="s">
        <v>939</v>
      </c>
      <c r="G876" s="1">
        <v>58325</v>
      </c>
      <c r="H876" s="1" t="s">
        <v>1081</v>
      </c>
      <c r="I876" s="1" t="s">
        <v>1052</v>
      </c>
      <c r="J876" s="1" t="s">
        <v>9</v>
      </c>
      <c r="K876" s="1" t="s">
        <v>1138</v>
      </c>
      <c r="L876" s="1" t="s">
        <v>720</v>
      </c>
      <c r="M876" s="1" t="s">
        <v>734</v>
      </c>
      <c r="N876" s="1">
        <v>3</v>
      </c>
      <c r="O876" s="1" t="s">
        <v>724</v>
      </c>
    </row>
    <row r="877" spans="1:15" x14ac:dyDescent="0.25">
      <c r="A877" s="1" t="s">
        <v>18</v>
      </c>
      <c r="B877" s="2">
        <v>43110</v>
      </c>
      <c r="C877" s="1" t="s">
        <v>720</v>
      </c>
      <c r="D877" s="1" t="s">
        <v>741</v>
      </c>
      <c r="E877" s="1" t="s">
        <v>722</v>
      </c>
      <c r="F877" s="1" t="s">
        <v>939</v>
      </c>
      <c r="G877" s="1">
        <v>57100</v>
      </c>
      <c r="H877" s="1" t="s">
        <v>8</v>
      </c>
      <c r="I877" s="1" t="s">
        <v>1052</v>
      </c>
      <c r="J877" s="1" t="s">
        <v>9</v>
      </c>
      <c r="K877" s="1" t="s">
        <v>1138</v>
      </c>
      <c r="L877" s="1" t="s">
        <v>720</v>
      </c>
      <c r="M877" s="1" t="s">
        <v>734</v>
      </c>
      <c r="N877" s="1">
        <v>1</v>
      </c>
      <c r="O877" s="1" t="s">
        <v>722</v>
      </c>
    </row>
    <row r="878" spans="1:15" x14ac:dyDescent="0.25">
      <c r="A878" s="1" t="s">
        <v>94</v>
      </c>
      <c r="B878" s="2">
        <v>43215</v>
      </c>
      <c r="C878" s="1" t="s">
        <v>720</v>
      </c>
      <c r="D878" s="1" t="s">
        <v>742</v>
      </c>
      <c r="E878" s="1" t="s">
        <v>725</v>
      </c>
      <c r="F878" s="1" t="s">
        <v>939</v>
      </c>
      <c r="G878" s="1">
        <v>50687.5</v>
      </c>
      <c r="H878" s="1" t="s">
        <v>1088</v>
      </c>
      <c r="I878" s="1" t="s">
        <v>1052</v>
      </c>
      <c r="J878" s="1" t="s">
        <v>16</v>
      </c>
      <c r="K878" s="1" t="s">
        <v>1138</v>
      </c>
      <c r="L878" s="1" t="s">
        <v>720</v>
      </c>
      <c r="M878" s="1" t="s">
        <v>735</v>
      </c>
      <c r="N878" s="1">
        <v>4</v>
      </c>
      <c r="O878" s="1" t="s">
        <v>725</v>
      </c>
    </row>
    <row r="879" spans="1:15" x14ac:dyDescent="0.25">
      <c r="A879" s="1" t="s">
        <v>259</v>
      </c>
      <c r="B879" s="2">
        <v>43418</v>
      </c>
      <c r="C879" s="1" t="s">
        <v>720</v>
      </c>
      <c r="D879" s="1" t="s">
        <v>744</v>
      </c>
      <c r="E879" s="1" t="s">
        <v>732</v>
      </c>
      <c r="F879" s="1" t="s">
        <v>939</v>
      </c>
      <c r="G879" s="1">
        <v>42255</v>
      </c>
      <c r="H879" s="1" t="s">
        <v>1096</v>
      </c>
      <c r="I879" s="1" t="s">
        <v>1052</v>
      </c>
      <c r="J879" s="1" t="s">
        <v>9</v>
      </c>
      <c r="K879" s="1" t="s">
        <v>1138</v>
      </c>
      <c r="L879" s="1" t="s">
        <v>720</v>
      </c>
      <c r="M879" s="1" t="s">
        <v>737</v>
      </c>
      <c r="N879" s="1">
        <v>11</v>
      </c>
      <c r="O879" s="1" t="s">
        <v>732</v>
      </c>
    </row>
    <row r="880" spans="1:15" x14ac:dyDescent="0.25">
      <c r="A880" s="1" t="s">
        <v>249</v>
      </c>
      <c r="B880" s="2">
        <v>43412</v>
      </c>
      <c r="C880" s="1" t="s">
        <v>720</v>
      </c>
      <c r="D880" s="1" t="s">
        <v>744</v>
      </c>
      <c r="E880" s="1" t="s">
        <v>732</v>
      </c>
      <c r="F880" s="1" t="s">
        <v>939</v>
      </c>
      <c r="G880" s="1">
        <v>41331</v>
      </c>
      <c r="H880" s="1" t="s">
        <v>1091</v>
      </c>
      <c r="I880" s="1" t="s">
        <v>1052</v>
      </c>
      <c r="J880" s="1" t="s">
        <v>16</v>
      </c>
      <c r="K880" s="1" t="s">
        <v>1138</v>
      </c>
      <c r="L880" s="1" t="s">
        <v>720</v>
      </c>
      <c r="M880" s="1" t="s">
        <v>737</v>
      </c>
      <c r="N880" s="1">
        <v>11</v>
      </c>
      <c r="O880" s="1" t="s">
        <v>732</v>
      </c>
    </row>
    <row r="881" spans="1:15" x14ac:dyDescent="0.25">
      <c r="A881" s="1" t="s">
        <v>120</v>
      </c>
      <c r="B881" s="2">
        <v>43243</v>
      </c>
      <c r="C881" s="1" t="s">
        <v>720</v>
      </c>
      <c r="D881" s="1" t="s">
        <v>742</v>
      </c>
      <c r="E881" s="1" t="s">
        <v>726</v>
      </c>
      <c r="F881" s="1" t="s">
        <v>939</v>
      </c>
      <c r="G881" s="1">
        <v>39400</v>
      </c>
      <c r="H881" s="1" t="s">
        <v>1081</v>
      </c>
      <c r="I881" s="1" t="s">
        <v>1052</v>
      </c>
      <c r="J881" s="1" t="s">
        <v>16</v>
      </c>
      <c r="K881" s="1" t="s">
        <v>1138</v>
      </c>
      <c r="L881" s="1" t="s">
        <v>720</v>
      </c>
      <c r="M881" s="1" t="s">
        <v>735</v>
      </c>
      <c r="N881" s="1">
        <v>5</v>
      </c>
      <c r="O881" s="1" t="s">
        <v>726</v>
      </c>
    </row>
    <row r="882" spans="1:15" x14ac:dyDescent="0.25">
      <c r="A882" s="1" t="s">
        <v>170</v>
      </c>
      <c r="B882" s="2">
        <v>43313</v>
      </c>
      <c r="C882" s="1" t="s">
        <v>720</v>
      </c>
      <c r="D882" s="1" t="s">
        <v>743</v>
      </c>
      <c r="E882" s="1" t="s">
        <v>729</v>
      </c>
      <c r="F882" s="1" t="s">
        <v>939</v>
      </c>
      <c r="G882" s="1">
        <v>38800</v>
      </c>
      <c r="H882" s="1" t="s">
        <v>1054</v>
      </c>
      <c r="I882" s="1" t="s">
        <v>1052</v>
      </c>
      <c r="J882" s="1" t="s">
        <v>16</v>
      </c>
      <c r="K882" s="1" t="s">
        <v>1138</v>
      </c>
      <c r="L882" s="1" t="s">
        <v>720</v>
      </c>
      <c r="M882" s="1" t="s">
        <v>736</v>
      </c>
      <c r="N882" s="1">
        <v>8</v>
      </c>
      <c r="O882" s="1" t="s">
        <v>729</v>
      </c>
    </row>
    <row r="883" spans="1:15" x14ac:dyDescent="0.25">
      <c r="A883" s="1" t="s">
        <v>229</v>
      </c>
      <c r="B883" s="2">
        <v>43389</v>
      </c>
      <c r="C883" s="1" t="s">
        <v>720</v>
      </c>
      <c r="D883" s="1" t="s">
        <v>744</v>
      </c>
      <c r="E883" s="1" t="s">
        <v>731</v>
      </c>
      <c r="F883" s="1" t="s">
        <v>939</v>
      </c>
      <c r="G883" s="1">
        <v>37850</v>
      </c>
      <c r="H883" s="1" t="s">
        <v>1054</v>
      </c>
      <c r="I883" s="1" t="s">
        <v>1052</v>
      </c>
      <c r="J883" s="1" t="s">
        <v>16</v>
      </c>
      <c r="K883" s="1" t="s">
        <v>1138</v>
      </c>
      <c r="L883" s="1" t="s">
        <v>720</v>
      </c>
      <c r="M883" s="1" t="s">
        <v>737</v>
      </c>
      <c r="N883" s="1">
        <v>10</v>
      </c>
      <c r="O883" s="1" t="s">
        <v>731</v>
      </c>
    </row>
    <row r="884" spans="1:15" x14ac:dyDescent="0.25">
      <c r="A884" s="1" t="s">
        <v>240</v>
      </c>
      <c r="B884" s="2">
        <v>43403</v>
      </c>
      <c r="C884" s="1" t="s">
        <v>720</v>
      </c>
      <c r="D884" s="1" t="s">
        <v>744</v>
      </c>
      <c r="E884" s="1" t="s">
        <v>731</v>
      </c>
      <c r="F884" s="1" t="s">
        <v>939</v>
      </c>
      <c r="G884" s="1">
        <v>37750</v>
      </c>
      <c r="H884" s="1" t="s">
        <v>1060</v>
      </c>
      <c r="I884" s="1" t="s">
        <v>1052</v>
      </c>
      <c r="J884" s="1" t="s">
        <v>16</v>
      </c>
      <c r="K884" s="1" t="s">
        <v>1138</v>
      </c>
      <c r="L884" s="1" t="s">
        <v>720</v>
      </c>
      <c r="M884" s="1" t="s">
        <v>737</v>
      </c>
      <c r="N884" s="1">
        <v>10</v>
      </c>
      <c r="O884" s="1" t="s">
        <v>731</v>
      </c>
    </row>
    <row r="885" spans="1:15" x14ac:dyDescent="0.25">
      <c r="A885" s="1" t="s">
        <v>238</v>
      </c>
      <c r="B885" s="2">
        <v>43391</v>
      </c>
      <c r="C885" s="1" t="s">
        <v>720</v>
      </c>
      <c r="D885" s="1" t="s">
        <v>744</v>
      </c>
      <c r="E885" s="1" t="s">
        <v>731</v>
      </c>
      <c r="F885" s="1" t="s">
        <v>939</v>
      </c>
      <c r="G885" s="1">
        <v>35150</v>
      </c>
      <c r="H885" s="1" t="s">
        <v>1095</v>
      </c>
      <c r="I885" s="1" t="s">
        <v>1052</v>
      </c>
      <c r="J885" s="1" t="s">
        <v>9</v>
      </c>
      <c r="K885" s="1" t="s">
        <v>1138</v>
      </c>
      <c r="L885" s="1" t="s">
        <v>720</v>
      </c>
      <c r="M885" s="1" t="s">
        <v>737</v>
      </c>
      <c r="N885" s="1">
        <v>10</v>
      </c>
      <c r="O885" s="1" t="s">
        <v>731</v>
      </c>
    </row>
    <row r="886" spans="1:15" x14ac:dyDescent="0.25">
      <c r="A886" s="1" t="s">
        <v>208</v>
      </c>
      <c r="B886" s="2">
        <v>43371</v>
      </c>
      <c r="C886" s="1" t="s">
        <v>720</v>
      </c>
      <c r="D886" s="1" t="s">
        <v>743</v>
      </c>
      <c r="E886" s="1" t="s">
        <v>730</v>
      </c>
      <c r="F886" s="1" t="s">
        <v>939</v>
      </c>
      <c r="G886" s="1">
        <v>34237</v>
      </c>
      <c r="H886" s="1" t="s">
        <v>1081</v>
      </c>
      <c r="I886" s="1" t="s">
        <v>1052</v>
      </c>
      <c r="J886" s="1" t="s">
        <v>16</v>
      </c>
      <c r="K886" s="1" t="s">
        <v>1138</v>
      </c>
      <c r="L886" s="1" t="s">
        <v>720</v>
      </c>
      <c r="M886" s="1" t="s">
        <v>736</v>
      </c>
      <c r="N886" s="1">
        <v>9</v>
      </c>
      <c r="O886" s="1" t="s">
        <v>730</v>
      </c>
    </row>
    <row r="887" spans="1:15" x14ac:dyDescent="0.25">
      <c r="A887" s="1" t="s">
        <v>25</v>
      </c>
      <c r="B887" s="2">
        <v>43115</v>
      </c>
      <c r="C887" s="1" t="s">
        <v>720</v>
      </c>
      <c r="D887" s="1" t="s">
        <v>741</v>
      </c>
      <c r="E887" s="1" t="s">
        <v>722</v>
      </c>
      <c r="F887" s="1" t="s">
        <v>939</v>
      </c>
      <c r="G887" s="1">
        <v>28830</v>
      </c>
      <c r="H887" s="1" t="s">
        <v>1083</v>
      </c>
      <c r="I887" s="1" t="s">
        <v>1052</v>
      </c>
      <c r="J887" s="1" t="s">
        <v>9</v>
      </c>
      <c r="K887" s="1" t="s">
        <v>1138</v>
      </c>
      <c r="L887" s="1" t="s">
        <v>720</v>
      </c>
      <c r="M887" s="1" t="s">
        <v>734</v>
      </c>
      <c r="N887" s="1">
        <v>1</v>
      </c>
      <c r="O887" s="1" t="s">
        <v>722</v>
      </c>
    </row>
    <row r="888" spans="1:15" x14ac:dyDescent="0.25">
      <c r="A888" s="1" t="s">
        <v>276</v>
      </c>
      <c r="B888" s="2">
        <v>43434</v>
      </c>
      <c r="C888" s="1" t="s">
        <v>720</v>
      </c>
      <c r="D888" s="1" t="s">
        <v>744</v>
      </c>
      <c r="E888" s="1" t="s">
        <v>732</v>
      </c>
      <c r="F888" s="1" t="s">
        <v>939</v>
      </c>
      <c r="G888" s="1">
        <v>28350</v>
      </c>
      <c r="H888" s="1" t="s">
        <v>1098</v>
      </c>
      <c r="I888" s="1" t="s">
        <v>1052</v>
      </c>
      <c r="J888" s="1" t="s">
        <v>9</v>
      </c>
      <c r="K888" s="1" t="s">
        <v>1138</v>
      </c>
      <c r="L888" s="1" t="s">
        <v>720</v>
      </c>
      <c r="M888" s="1" t="s">
        <v>737</v>
      </c>
      <c r="N888" s="1">
        <v>11</v>
      </c>
      <c r="O888" s="1" t="s">
        <v>732</v>
      </c>
    </row>
    <row r="889" spans="1:15" x14ac:dyDescent="0.25">
      <c r="A889" s="1" t="s">
        <v>380</v>
      </c>
      <c r="B889" s="2">
        <v>43550</v>
      </c>
      <c r="C889" s="1" t="s">
        <v>721</v>
      </c>
      <c r="D889" s="1" t="s">
        <v>741</v>
      </c>
      <c r="E889" s="1" t="s">
        <v>724</v>
      </c>
      <c r="F889" s="1" t="s">
        <v>939</v>
      </c>
      <c r="G889" s="1">
        <v>394000</v>
      </c>
      <c r="H889" s="1" t="s">
        <v>1101</v>
      </c>
      <c r="I889" s="1" t="s">
        <v>1052</v>
      </c>
      <c r="J889" s="1" t="s">
        <v>16</v>
      </c>
      <c r="K889" s="1" t="s">
        <v>1138</v>
      </c>
      <c r="L889" s="1" t="s">
        <v>721</v>
      </c>
      <c r="M889" s="1" t="s">
        <v>734</v>
      </c>
      <c r="N889" s="1">
        <v>3</v>
      </c>
      <c r="O889" s="1" t="s">
        <v>724</v>
      </c>
    </row>
    <row r="890" spans="1:15" x14ac:dyDescent="0.25">
      <c r="A890" s="1" t="s">
        <v>396</v>
      </c>
      <c r="B890" s="2">
        <v>43564</v>
      </c>
      <c r="C890" s="1" t="s">
        <v>721</v>
      </c>
      <c r="D890" s="1" t="s">
        <v>742</v>
      </c>
      <c r="E890" s="1" t="s">
        <v>725</v>
      </c>
      <c r="F890" s="1" t="s">
        <v>939</v>
      </c>
      <c r="G890" s="1">
        <v>364250</v>
      </c>
      <c r="H890" s="1" t="s">
        <v>1102</v>
      </c>
      <c r="I890" s="1" t="s">
        <v>1052</v>
      </c>
      <c r="J890" s="1" t="s">
        <v>16</v>
      </c>
      <c r="K890" s="1" t="s">
        <v>1138</v>
      </c>
      <c r="L890" s="1" t="s">
        <v>721</v>
      </c>
      <c r="M890" s="1" t="s">
        <v>735</v>
      </c>
      <c r="N890" s="1">
        <v>4</v>
      </c>
      <c r="O890" s="1" t="s">
        <v>725</v>
      </c>
    </row>
    <row r="891" spans="1:15" x14ac:dyDescent="0.25">
      <c r="A891" s="1" t="s">
        <v>341</v>
      </c>
      <c r="B891" s="2">
        <v>43504</v>
      </c>
      <c r="C891" s="1" t="s">
        <v>721</v>
      </c>
      <c r="D891" s="1" t="s">
        <v>741</v>
      </c>
      <c r="E891" s="1" t="s">
        <v>723</v>
      </c>
      <c r="F891" s="1" t="s">
        <v>939</v>
      </c>
      <c r="G891" s="1">
        <v>286800</v>
      </c>
      <c r="H891" s="1" t="s">
        <v>1085</v>
      </c>
      <c r="I891" s="1" t="s">
        <v>1052</v>
      </c>
      <c r="J891" s="1" t="s">
        <v>16</v>
      </c>
      <c r="K891" s="1" t="s">
        <v>1138</v>
      </c>
      <c r="L891" s="1" t="s">
        <v>721</v>
      </c>
      <c r="M891" s="1" t="s">
        <v>734</v>
      </c>
      <c r="N891" s="1">
        <v>2</v>
      </c>
      <c r="O891" s="1" t="s">
        <v>723</v>
      </c>
    </row>
    <row r="892" spans="1:15" x14ac:dyDescent="0.25">
      <c r="A892" s="1" t="s">
        <v>398</v>
      </c>
      <c r="B892" s="2">
        <v>43565</v>
      </c>
      <c r="C892" s="1" t="s">
        <v>721</v>
      </c>
      <c r="D892" s="1" t="s">
        <v>742</v>
      </c>
      <c r="E892" s="1" t="s">
        <v>725</v>
      </c>
      <c r="F892" s="1" t="s">
        <v>939</v>
      </c>
      <c r="G892" s="1">
        <v>154500</v>
      </c>
      <c r="H892" s="1" t="s">
        <v>1091</v>
      </c>
      <c r="I892" s="1" t="s">
        <v>1052</v>
      </c>
      <c r="J892" s="1" t="s">
        <v>16</v>
      </c>
      <c r="K892" s="1" t="s">
        <v>1138</v>
      </c>
      <c r="L892" s="1" t="s">
        <v>721</v>
      </c>
      <c r="M892" s="1" t="s">
        <v>735</v>
      </c>
      <c r="N892" s="1">
        <v>4</v>
      </c>
      <c r="O892" s="1" t="s">
        <v>725</v>
      </c>
    </row>
    <row r="893" spans="1:15" x14ac:dyDescent="0.25">
      <c r="A893" s="1" t="s">
        <v>321</v>
      </c>
      <c r="B893" s="2">
        <v>43482</v>
      </c>
      <c r="C893" s="1" t="s">
        <v>721</v>
      </c>
      <c r="D893" s="1" t="s">
        <v>741</v>
      </c>
      <c r="E893" s="1" t="s">
        <v>722</v>
      </c>
      <c r="F893" s="1" t="s">
        <v>939</v>
      </c>
      <c r="G893" s="1">
        <v>126750</v>
      </c>
      <c r="H893" s="1" t="s">
        <v>1086</v>
      </c>
      <c r="I893" s="1" t="s">
        <v>1052</v>
      </c>
      <c r="J893" s="1" t="s">
        <v>16</v>
      </c>
      <c r="K893" s="1" t="s">
        <v>1138</v>
      </c>
      <c r="L893" s="1" t="s">
        <v>721</v>
      </c>
      <c r="M893" s="1" t="s">
        <v>734</v>
      </c>
      <c r="N893" s="1">
        <v>1</v>
      </c>
      <c r="O893" s="1" t="s">
        <v>722</v>
      </c>
    </row>
    <row r="894" spans="1:15" x14ac:dyDescent="0.25">
      <c r="A894" s="1" t="s">
        <v>479</v>
      </c>
      <c r="B894" s="2">
        <v>43636</v>
      </c>
      <c r="C894" s="1" t="s">
        <v>721</v>
      </c>
      <c r="D894" s="1" t="s">
        <v>742</v>
      </c>
      <c r="E894" s="1" t="s">
        <v>727</v>
      </c>
      <c r="F894" s="1" t="s">
        <v>939</v>
      </c>
      <c r="G894" s="1">
        <v>107500</v>
      </c>
      <c r="H894" s="1" t="s">
        <v>1077</v>
      </c>
      <c r="I894" s="1" t="s">
        <v>1052</v>
      </c>
      <c r="J894" s="1" t="s">
        <v>16</v>
      </c>
      <c r="K894" s="1" t="s">
        <v>1138</v>
      </c>
      <c r="L894" s="1" t="s">
        <v>721</v>
      </c>
      <c r="M894" s="1" t="s">
        <v>735</v>
      </c>
      <c r="N894" s="1">
        <v>6</v>
      </c>
      <c r="O894" s="1" t="s">
        <v>727</v>
      </c>
    </row>
    <row r="895" spans="1:15" x14ac:dyDescent="0.25">
      <c r="A895" s="1" t="s">
        <v>661</v>
      </c>
      <c r="B895" s="2">
        <v>43819</v>
      </c>
      <c r="C895" s="1" t="s">
        <v>721</v>
      </c>
      <c r="D895" s="1" t="s">
        <v>744</v>
      </c>
      <c r="E895" s="1" t="s">
        <v>733</v>
      </c>
      <c r="F895" s="1" t="s">
        <v>939</v>
      </c>
      <c r="G895" s="1">
        <v>101400</v>
      </c>
      <c r="H895" s="1" t="s">
        <v>1075</v>
      </c>
      <c r="I895" s="1" t="s">
        <v>1052</v>
      </c>
      <c r="J895" s="1" t="s">
        <v>16</v>
      </c>
      <c r="K895" s="1" t="s">
        <v>1138</v>
      </c>
      <c r="L895" s="1" t="s">
        <v>721</v>
      </c>
      <c r="M895" s="1" t="s">
        <v>737</v>
      </c>
      <c r="N895" s="1">
        <v>12</v>
      </c>
      <c r="O895" s="1" t="s">
        <v>733</v>
      </c>
    </row>
    <row r="896" spans="1:15" x14ac:dyDescent="0.25">
      <c r="A896" s="1" t="s">
        <v>503</v>
      </c>
      <c r="B896" s="2">
        <v>43668</v>
      </c>
      <c r="C896" s="1" t="s">
        <v>721</v>
      </c>
      <c r="D896" s="1" t="s">
        <v>743</v>
      </c>
      <c r="E896" s="1" t="s">
        <v>728</v>
      </c>
      <c r="F896" s="1" t="s">
        <v>939</v>
      </c>
      <c r="G896" s="1">
        <v>77750</v>
      </c>
      <c r="H896" s="1" t="s">
        <v>1085</v>
      </c>
      <c r="I896" s="1" t="s">
        <v>1052</v>
      </c>
      <c r="J896" s="1" t="s">
        <v>16</v>
      </c>
      <c r="K896" s="1" t="s">
        <v>1138</v>
      </c>
      <c r="L896" s="1" t="s">
        <v>721</v>
      </c>
      <c r="M896" s="1" t="s">
        <v>736</v>
      </c>
      <c r="N896" s="1">
        <v>7</v>
      </c>
      <c r="O896" s="1" t="s">
        <v>728</v>
      </c>
    </row>
    <row r="897" spans="1:15" x14ac:dyDescent="0.25">
      <c r="A897" s="1" t="s">
        <v>603</v>
      </c>
      <c r="B897" s="2">
        <v>43761</v>
      </c>
      <c r="C897" s="1" t="s">
        <v>721</v>
      </c>
      <c r="D897" s="1" t="s">
        <v>744</v>
      </c>
      <c r="E897" s="1" t="s">
        <v>731</v>
      </c>
      <c r="F897" s="1" t="s">
        <v>939</v>
      </c>
      <c r="G897" s="1">
        <v>77550</v>
      </c>
      <c r="H897" s="1" t="s">
        <v>1091</v>
      </c>
      <c r="I897" s="1" t="s">
        <v>1052</v>
      </c>
      <c r="J897" s="1" t="s">
        <v>16</v>
      </c>
      <c r="K897" s="1" t="s">
        <v>1138</v>
      </c>
      <c r="L897" s="1" t="s">
        <v>721</v>
      </c>
      <c r="M897" s="1" t="s">
        <v>737</v>
      </c>
      <c r="N897" s="1">
        <v>10</v>
      </c>
      <c r="O897" s="1" t="s">
        <v>731</v>
      </c>
    </row>
    <row r="898" spans="1:15" x14ac:dyDescent="0.25">
      <c r="A898" s="1" t="s">
        <v>581</v>
      </c>
      <c r="B898" s="2">
        <v>43749</v>
      </c>
      <c r="C898" s="1" t="s">
        <v>721</v>
      </c>
      <c r="D898" s="1" t="s">
        <v>744</v>
      </c>
      <c r="E898" s="1" t="s">
        <v>731</v>
      </c>
      <c r="F898" s="1" t="s">
        <v>939</v>
      </c>
      <c r="G898" s="1">
        <v>61750</v>
      </c>
      <c r="H898" s="1" t="s">
        <v>1077</v>
      </c>
      <c r="I898" s="1" t="s">
        <v>1052</v>
      </c>
      <c r="J898" s="1" t="s">
        <v>16</v>
      </c>
      <c r="K898" s="1" t="s">
        <v>1138</v>
      </c>
      <c r="L898" s="1" t="s">
        <v>721</v>
      </c>
      <c r="M898" s="1" t="s">
        <v>737</v>
      </c>
      <c r="N898" s="1">
        <v>10</v>
      </c>
      <c r="O898" s="1" t="s">
        <v>731</v>
      </c>
    </row>
    <row r="899" spans="1:15" x14ac:dyDescent="0.25">
      <c r="A899" s="1" t="s">
        <v>536</v>
      </c>
      <c r="B899" s="2">
        <v>43703</v>
      </c>
      <c r="C899" s="1" t="s">
        <v>721</v>
      </c>
      <c r="D899" s="1" t="s">
        <v>743</v>
      </c>
      <c r="E899" s="1" t="s">
        <v>729</v>
      </c>
      <c r="F899" s="1" t="s">
        <v>939</v>
      </c>
      <c r="G899" s="1">
        <v>57950</v>
      </c>
      <c r="H899" s="1" t="s">
        <v>1100</v>
      </c>
      <c r="I899" s="1" t="s">
        <v>1052</v>
      </c>
      <c r="J899" s="1" t="s">
        <v>16</v>
      </c>
      <c r="K899" s="1" t="s">
        <v>1138</v>
      </c>
      <c r="L899" s="1" t="s">
        <v>721</v>
      </c>
      <c r="M899" s="1" t="s">
        <v>736</v>
      </c>
      <c r="N899" s="1">
        <v>8</v>
      </c>
      <c r="O899" s="1" t="s">
        <v>729</v>
      </c>
    </row>
    <row r="900" spans="1:15" x14ac:dyDescent="0.25">
      <c r="A900" s="1" t="s">
        <v>391</v>
      </c>
      <c r="B900" s="2">
        <v>43564</v>
      </c>
      <c r="C900" s="1" t="s">
        <v>721</v>
      </c>
      <c r="D900" s="1" t="s">
        <v>742</v>
      </c>
      <c r="E900" s="1" t="s">
        <v>725</v>
      </c>
      <c r="F900" s="1" t="s">
        <v>939</v>
      </c>
      <c r="G900" s="1">
        <v>55750</v>
      </c>
      <c r="H900" s="1" t="s">
        <v>1100</v>
      </c>
      <c r="I900" s="1" t="s">
        <v>1052</v>
      </c>
      <c r="J900" s="1" t="s">
        <v>16</v>
      </c>
      <c r="K900" s="1" t="s">
        <v>1138</v>
      </c>
      <c r="L900" s="1" t="s">
        <v>721</v>
      </c>
      <c r="M900" s="1" t="s">
        <v>735</v>
      </c>
      <c r="N900" s="1">
        <v>4</v>
      </c>
      <c r="O900" s="1" t="s">
        <v>725</v>
      </c>
    </row>
    <row r="901" spans="1:15" x14ac:dyDescent="0.25">
      <c r="A901" s="1" t="s">
        <v>364</v>
      </c>
      <c r="B901" s="2">
        <v>43536</v>
      </c>
      <c r="C901" s="1" t="s">
        <v>721</v>
      </c>
      <c r="D901" s="1" t="s">
        <v>741</v>
      </c>
      <c r="E901" s="1" t="s">
        <v>724</v>
      </c>
      <c r="F901" s="1" t="s">
        <v>939</v>
      </c>
      <c r="G901" s="1">
        <v>53750</v>
      </c>
      <c r="H901" s="1" t="s">
        <v>1100</v>
      </c>
      <c r="I901" s="1" t="s">
        <v>1052</v>
      </c>
      <c r="J901" s="1" t="s">
        <v>9</v>
      </c>
      <c r="K901" s="1" t="s">
        <v>1138</v>
      </c>
      <c r="L901" s="1" t="s">
        <v>721</v>
      </c>
      <c r="M901" s="1" t="s">
        <v>734</v>
      </c>
      <c r="N901" s="1">
        <v>3</v>
      </c>
      <c r="O901" s="1" t="s">
        <v>724</v>
      </c>
    </row>
    <row r="902" spans="1:15" x14ac:dyDescent="0.25">
      <c r="A902" s="1" t="s">
        <v>456</v>
      </c>
      <c r="B902" s="2">
        <v>43614</v>
      </c>
      <c r="C902" s="1" t="s">
        <v>721</v>
      </c>
      <c r="D902" s="1" t="s">
        <v>742</v>
      </c>
      <c r="E902" s="1" t="s">
        <v>726</v>
      </c>
      <c r="F902" s="1" t="s">
        <v>939</v>
      </c>
      <c r="G902" s="1">
        <v>50910</v>
      </c>
      <c r="H902" s="1" t="s">
        <v>1054</v>
      </c>
      <c r="I902" s="1" t="s">
        <v>1052</v>
      </c>
      <c r="J902" s="1" t="s">
        <v>16</v>
      </c>
      <c r="K902" s="1" t="s">
        <v>1138</v>
      </c>
      <c r="L902" s="1" t="s">
        <v>721</v>
      </c>
      <c r="M902" s="1" t="s">
        <v>735</v>
      </c>
      <c r="N902" s="1">
        <v>5</v>
      </c>
      <c r="O902" s="1" t="s">
        <v>726</v>
      </c>
    </row>
    <row r="903" spans="1:15" x14ac:dyDescent="0.25">
      <c r="A903" s="1" t="s">
        <v>323</v>
      </c>
      <c r="B903" s="2">
        <v>43487</v>
      </c>
      <c r="C903" s="1" t="s">
        <v>721</v>
      </c>
      <c r="D903" s="1" t="s">
        <v>741</v>
      </c>
      <c r="E903" s="1" t="s">
        <v>722</v>
      </c>
      <c r="F903" s="1" t="s">
        <v>939</v>
      </c>
      <c r="G903" s="1">
        <v>48150</v>
      </c>
      <c r="H903" s="1" t="s">
        <v>1099</v>
      </c>
      <c r="I903" s="1" t="s">
        <v>1052</v>
      </c>
      <c r="J903" s="1" t="s">
        <v>9</v>
      </c>
      <c r="K903" s="1" t="s">
        <v>1138</v>
      </c>
      <c r="L903" s="1" t="s">
        <v>721</v>
      </c>
      <c r="M903" s="1" t="s">
        <v>734</v>
      </c>
      <c r="N903" s="1">
        <v>1</v>
      </c>
      <c r="O903" s="1" t="s">
        <v>722</v>
      </c>
    </row>
    <row r="904" spans="1:15" x14ac:dyDescent="0.25">
      <c r="A904" s="1" t="s">
        <v>580</v>
      </c>
      <c r="B904" s="2">
        <v>43749</v>
      </c>
      <c r="C904" s="1" t="s">
        <v>721</v>
      </c>
      <c r="D904" s="1" t="s">
        <v>744</v>
      </c>
      <c r="E904" s="1" t="s">
        <v>731</v>
      </c>
      <c r="F904" s="1" t="s">
        <v>939</v>
      </c>
      <c r="G904" s="1">
        <v>46450</v>
      </c>
      <c r="H904" s="1" t="s">
        <v>1054</v>
      </c>
      <c r="I904" s="1" t="s">
        <v>1052</v>
      </c>
      <c r="J904" s="1" t="s">
        <v>16</v>
      </c>
      <c r="K904" s="1" t="s">
        <v>1138</v>
      </c>
      <c r="L904" s="1" t="s">
        <v>721</v>
      </c>
      <c r="M904" s="1" t="s">
        <v>737</v>
      </c>
      <c r="N904" s="1">
        <v>10</v>
      </c>
      <c r="O904" s="1" t="s">
        <v>731</v>
      </c>
    </row>
    <row r="905" spans="1:15" x14ac:dyDescent="0.25">
      <c r="A905" s="1" t="s">
        <v>590</v>
      </c>
      <c r="B905" s="2">
        <v>43754</v>
      </c>
      <c r="C905" s="1" t="s">
        <v>721</v>
      </c>
      <c r="D905" s="1" t="s">
        <v>744</v>
      </c>
      <c r="E905" s="1" t="s">
        <v>731</v>
      </c>
      <c r="F905" s="1" t="s">
        <v>939</v>
      </c>
      <c r="G905" s="1">
        <v>46450</v>
      </c>
      <c r="H905" s="1" t="s">
        <v>1054</v>
      </c>
      <c r="I905" s="1" t="s">
        <v>1052</v>
      </c>
      <c r="J905" s="1" t="s">
        <v>16</v>
      </c>
      <c r="K905" s="1" t="s">
        <v>1138</v>
      </c>
      <c r="L905" s="1" t="s">
        <v>721</v>
      </c>
      <c r="M905" s="1" t="s">
        <v>737</v>
      </c>
      <c r="N905" s="1">
        <v>10</v>
      </c>
      <c r="O905" s="1" t="s">
        <v>731</v>
      </c>
    </row>
    <row r="906" spans="1:15" x14ac:dyDescent="0.25">
      <c r="A906" s="1" t="s">
        <v>340</v>
      </c>
      <c r="B906" s="2">
        <v>43504</v>
      </c>
      <c r="C906" s="1" t="s">
        <v>721</v>
      </c>
      <c r="D906" s="1" t="s">
        <v>741</v>
      </c>
      <c r="E906" s="1" t="s">
        <v>723</v>
      </c>
      <c r="F906" s="1" t="s">
        <v>939</v>
      </c>
      <c r="G906" s="1">
        <v>46050</v>
      </c>
      <c r="H906" s="1" t="s">
        <v>1054</v>
      </c>
      <c r="I906" s="1" t="s">
        <v>1052</v>
      </c>
      <c r="J906" s="1" t="s">
        <v>16</v>
      </c>
      <c r="K906" s="1" t="s">
        <v>1138</v>
      </c>
      <c r="L906" s="1" t="s">
        <v>721</v>
      </c>
      <c r="M906" s="1" t="s">
        <v>734</v>
      </c>
      <c r="N906" s="1">
        <v>2</v>
      </c>
      <c r="O906" s="1" t="s">
        <v>723</v>
      </c>
    </row>
    <row r="907" spans="1:15" x14ac:dyDescent="0.25">
      <c r="A907" s="1" t="s">
        <v>510</v>
      </c>
      <c r="B907" s="2">
        <v>43671</v>
      </c>
      <c r="C907" s="1" t="s">
        <v>721</v>
      </c>
      <c r="D907" s="1" t="s">
        <v>743</v>
      </c>
      <c r="E907" s="1" t="s">
        <v>728</v>
      </c>
      <c r="F907" s="1" t="s">
        <v>939</v>
      </c>
      <c r="G907" s="1">
        <v>32000</v>
      </c>
      <c r="H907" s="1" t="s">
        <v>1085</v>
      </c>
      <c r="I907" s="1" t="s">
        <v>1052</v>
      </c>
      <c r="J907" s="1" t="s">
        <v>16</v>
      </c>
      <c r="K907" s="1" t="s">
        <v>1138</v>
      </c>
      <c r="L907" s="1" t="s">
        <v>721</v>
      </c>
      <c r="M907" s="1" t="s">
        <v>736</v>
      </c>
      <c r="N907" s="1">
        <v>7</v>
      </c>
      <c r="O907" s="1" t="s">
        <v>728</v>
      </c>
    </row>
    <row r="908" spans="1:15" x14ac:dyDescent="0.25">
      <c r="A908" s="1" t="s">
        <v>376</v>
      </c>
      <c r="B908" s="2">
        <v>43545</v>
      </c>
      <c r="C908" s="1" t="s">
        <v>721</v>
      </c>
      <c r="D908" s="1" t="s">
        <v>741</v>
      </c>
      <c r="E908" s="1" t="s">
        <v>724</v>
      </c>
      <c r="F908" s="1" t="s">
        <v>939</v>
      </c>
      <c r="G908" s="1">
        <v>28000</v>
      </c>
      <c r="H908" s="1" t="s">
        <v>1054</v>
      </c>
      <c r="I908" s="1" t="s">
        <v>1052</v>
      </c>
      <c r="J908" s="1" t="s">
        <v>16</v>
      </c>
      <c r="K908" s="1" t="s">
        <v>1138</v>
      </c>
      <c r="L908" s="1" t="s">
        <v>721</v>
      </c>
      <c r="M908" s="1" t="s">
        <v>734</v>
      </c>
      <c r="N908" s="1">
        <v>3</v>
      </c>
      <c r="O908" s="1" t="s">
        <v>724</v>
      </c>
    </row>
    <row r="909" spans="1:15" x14ac:dyDescent="0.25">
      <c r="A909" s="1" t="s">
        <v>625</v>
      </c>
      <c r="B909" s="2">
        <v>43781</v>
      </c>
      <c r="C909" s="1" t="s">
        <v>721</v>
      </c>
      <c r="D909" s="1" t="s">
        <v>744</v>
      </c>
      <c r="E909" s="1" t="s">
        <v>732</v>
      </c>
      <c r="F909" s="1" t="s">
        <v>939</v>
      </c>
      <c r="G909" s="1">
        <v>17625</v>
      </c>
      <c r="H909" s="1" t="s">
        <v>1073</v>
      </c>
      <c r="I909" s="1" t="s">
        <v>1052</v>
      </c>
      <c r="J909" s="1" t="s">
        <v>16</v>
      </c>
      <c r="K909" s="1" t="s">
        <v>1138</v>
      </c>
      <c r="L909" s="1" t="s">
        <v>721</v>
      </c>
      <c r="M909" s="1" t="s">
        <v>737</v>
      </c>
      <c r="N909" s="1">
        <v>11</v>
      </c>
      <c r="O909" s="1" t="s">
        <v>732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S a l e s _ C o m b i n e d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 i : t y p e = " S a n d b o x E d i t o r T a b l e W i d g e t V i e w M o d e l K e y " & g t ; & l t ; T a b l e N a m e & g t ; S a l e s _ C o m b i n e d & l t ; / T a b l e N a m e & g t ; & l t ; / K e y & g t ; & l t ; M a i n t a i n e r 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 P e r s o n & l t ; / K e y & g t ; & l t ; / a : K e y & g t ; & l t ; a : V a l u e 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l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 C o m p a n y & l t ; / K e y & g t ; & l t ; / a : K e y & g t ; & l t ; a : V a l u e 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  o f   P a y m e n t & l t ; / K e y & g t ; & l t ; / a : K e y & g t ; & l t ; a : V a l u e 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 ( Y e a r ) & l t ; / K e y & g t ; & l t ; / a : K e y & g t ; & l t ; a : V a l u e 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 ( Q u a r t e r ) & l t ; / K e y & g t ; & l t ; / a : K e y & g t ; & l t ; a : V a l u e 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  I n d e x ) & l t ; / K e y & g t ; & l t ; / a : K e y & g t ; & l t ; a : V a l u e 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o m b i n e d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 i : t y p e = " S a n d b o x E d i t o r T a b l e W i d g e t V i e w M o d e l K e y " & g t ; & l t ; T a b l e N a m e & g t ; C o m b i n e d & l t ; / T a b l e N a m e & g t ; & l t ; / K e y & g t ; & l t ; M a i n t a i n e r 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 P e r s o n & l t ; / K e y & g t ; & l t ; / a : K e y & g t ; & l t ; a : V a l u e 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l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 C o m p a n y & l t ; / K e y & g t ; & l t ; / a : K e y & g t ; & l t ; a : V a l u e 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  o f   P a y m e n t & l t ; / K e y & g t ; & l t ; / a : K e y & g t ; & l t ; a : V a l u e 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I _ C o m b i n e d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 i : t y p e = " S a n d b o x E d i t o r T a b l e W i d g e t V i e w M o d e l K e y " & g t ; & l t ; T a b l e N a m e & g t ; I _ C o m b i n e d & l t ; / T a b l e N a m e & g t ; & l t ; / K e y & g t ; & l t ; M a i n t a i n e r 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t e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t e m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l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 ( Y e a r ) & l t ; / K e y & g t ; & l t ; / a : K e y & g t ; & l t ; a : V a l u e 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  I n d e x ) & l t ; / K e y & g t ; & l t ; / a : K e y & g t ; & l t ; a : V a l u e 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 ( Q u a r t e r ) & l t ; / K e y & g t ; & l t ; / a : K e y & g t ; & l t ; a : V a l u e 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2 0 1 9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 i : t y p e = " S a n d b o x E d i t o r T a b l e W i d g e t V i e w M o d e l K e y " & g t ; & l t ; T a b l e N a m e & g t ; 2 0 1 9 & l t ; / T a b l e N a m e & g t ; & l t ; / K e y & g t ; & l t ; M a i n t a i n e r 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 P e r s o n & l t ; / K e y & g t ; & l t ; / a : K e y & g t ; & l t ; a : V a l u e 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l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 C o m p a n y & l t ; / K e y & g t ; & l t ; / a : K e y & g t ; & l t ; a : V a l u e 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  o f   P a y m e n t & l t ; / K e y & g t ; & l t ; / a : K e y & g t ; & l t ; a : V a l u e 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2 0 1 8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 i : t y p e = " S a n d b o x E d i t o r T a b l e W i d g e t V i e w M o d e l K e y " & g t ; & l t ; T a b l e N a m e & g t ; 2 0 1 8 & l t ; / T a b l e N a m e & g t ; & l t ; / K e y & g t ; & l t ; M a i n t a i n e r 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 P e r s o n & l t ; / K e y & g t ; & l t ; / a : K e y & g t ; & l t ; a : V a l u e 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l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 C o m p a n y & l t ; / K e y & g t ; & l t ; / a : K e y & g t ; & l t ; a : V a l u e 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  o f   P a y m e n t & l t ; / K e y & g t ; & l t ; / a : K e y & g t ; & l t ; a : V a l u e 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9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1 0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1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  C o m b i n e d & l t ; / T a b l e N a m e & g t ; & l t ; / A d a p t e r & g t ; & l t ; D i a g r a m T y p e & g t ; T a b l e W i d g e t V i e w M o d e l & l t ; / D i a g r a m T y p e & g t ; & l t ; D i s p l a y C o n t e x t 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  C o m b i n e d & l t ; / T a b l e N a m e & g t ; & l t ; / K e y & g t ; & l t ; M a i n t a i n e r 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 P e r s o n & l t ; / K e y & g t ; & l t ; / a : K e y & g t ; & l t ; a : V a l u e 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l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 C o m p a n y & l t ; / K e y & g t ; & l t ; / a : K e y & g t ; & l t ; a : V a l u e 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  o f   P a y m e n t & l t ; / K e y & g t ; & l t ; / a : K e y & g t ; & l t ; a : V a l u e 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 ( Y e a r ) & l t ; / K e y & g t ; & l t ; / a : K e y & g t ; & l t ; a : V a l u e 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 ( Q u a r t e r ) & l t ; / K e y & g t ; & l t ; / a : K e y & g t ; & l t ; a : V a l u e 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  I n d e x ) & l t ; / K e y & g t ; & l t ; / a : K e y & g t ; & l t ; a : V a l u e 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o m b i n e d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 i : t y p e = " S a n d b o x E d i t o r M e a s u r e G r i d K e y " & g t ; & l t ; T a b l e N a m e & g t ; C o m b i n e d & l t ; / T a b l e N a m e & g t ; & l t ; / K e y & g t ; & l t ; M a i n t a i n e r 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 r e a d o n l y & l t ; / K e y & g t ; & l t ; / D i a g r a m O b j e c t K e y & g t ; & l t ; D i a g r a m O b j e c t K e y & g t ; & l t ; K e y & g t ; C o l u m n s \ i n v o i c e   i d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S a l e s   P e r s o n & l t ; / K e y & g t ; & l t ; / D i a g r a m O b j e c t K e y & g t ; & l t ; D i a g r a m O b j e c t K e y & g t ; & l t ; K e y & g t ; C o l u m n s \ V a l u e & l t ; / K e y & g t ; & l t ; / D i a g r a m O b j e c t K e y & g t ; & l t ; D i a g r a m O b j e c t K e y & g t ; & l t ; K e y & g t ; C o l u m n s \ C u s t o m e r   N a m e & l t ; / K e y & g t ; & l t ; / D i a g r a m O b j e c t K e y & g t ; & l t ; D i a g r a m O b j e c t K e y & g t ; & l t ; K e y & g t ; C o l u m n s \ C u s t o m e r   C o m p a n y & l t ; / K e y & g t ; & l t ; / D i a g r a m O b j e c t K e y & g t ; & l t ; D i a g r a m O b j e c t K e y & g t ; & l t ; K e y & g t ; C o l u m n s \ C u s t o m e r   T y p e & l t ; / K e y & g t ; & l t ; / D i a g r a m O b j e c t K e y & g t ; & l t ; D i a g r a m O b j e c t K e y & g t ; & l t ; K e y & g t ; C o l u m n s \ M o d e   o f   P a y m e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 P e r s o n & l t ; / K e y & g t ; & l t ; / a : K e y & g t ; & l t ; a : V a l u e 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l u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 C o m p a n y & l t ; / K e y & g t ; & l t ; / a : K e y & g t ; & l t ; a : V a l u e 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 T y p e & l t ; / K e y & g t ; & l t ; / a : K e y & g t ; & l t ; a : V a l u e 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  o f   P a y m e n t & l t ; / K e y & g t ; & l t ; / a : K e y & g t ; & l t ; a : V a l u e 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2 0 1 8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 i : t y p e = " S a n d b o x E d i t o r M e a s u r e G r i d K e y " & g t ; & l t ; T a b l e N a m e & g t ; 2 0 1 8 & l t ; / T a b l e N a m e & g t ; & l t ; / K e y & g t ; & l t ; M a i n t a i n e r 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 r e a d o n l y & l t ; / K e y & g t ; & l t ; / D i a g r a m O b j e c t K e y & g t ; & l t ; D i a g r a m O b j e c t K e y & g t ; & l t ; K e y & g t ; C o l u m n s \ i n v o i c e   i d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S a l e s   P e r s o n & l t ; / K e y & g t ; & l t ; / D i a g r a m O b j e c t K e y & g t ; & l t ; D i a g r a m O b j e c t K e y & g t ; & l t ; K e y & g t ; C o l u m n s \ V a l u e & l t ; / K e y & g t ; & l t ; / D i a g r a m O b j e c t K e y & g t ; & l t ; D i a g r a m O b j e c t K e y & g t ; & l t ; K e y & g t ; C o l u m n s \ C u s t o m e r   N a m e & l t ; / K e y & g t ; & l t ; / D i a g r a m O b j e c t K e y & g t ; & l t ; D i a g r a m O b j e c t K e y & g t ; & l t ; K e y & g t ; C o l u m n s \ C u s t o m e r   C o m p a n y & l t ; / K e y & g t ; & l t ; / D i a g r a m O b j e c t K e y & g t ; & l t ; D i a g r a m O b j e c t K e y & g t ; & l t ; K e y & g t ; C o l u m n s \ C u s t o m e r   T y p e & l t ; / K e y & g t ; & l t ; / D i a g r a m O b j e c t K e y & g t ; & l t ; D i a g r a m O b j e c t K e y & g t ; & l t ; K e y & g t ; C o l u m n s \ M o d e   o f   P a y m e n t & l t ; / K e y & g t ; & l t ; / D i a g r a m O b j e c t K e y & g t ; & l t ; D i a g r a m O b j e c t K e y & g t ; & l t ; K e y & g t ; C o l u m n s \ C o l u m n 9 & l t ; / K e y & g t ; & l t ; / D i a g r a m O b j e c t K e y & g t ; & l t ; D i a g r a m O b j e c t K e y & g t ; & l t ; K e y & g t ; C o l u m n s \ C o l u m n 1 0 & l t ; / K e y & g t ; & l t ; / D i a g r a m O b j e c t K e y & g t ; & l t ; D i a g r a m O b j e c t K e y & g t ; & l t ; K e y & g t ; C o l u m n s \ C o l u m n 1 1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 P e r s o n & l t ; / K e y & g t ; & l t ; / a : K e y & g t ; & l t ; a : V a l u e 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l u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 C o m p a n y & l t ; / K e y & g t ; & l t ; / a : K e y & g t ; & l t ; a : V a l u e 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 T y p e & l t ; / K e y & g t ; & l t ; / a : K e y & g t ; & l t ; a : V a l u e 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  o f   P a y m e n t & l t ; / K e y & g t ; & l t ; / a : K e y & g t ; & l t ; a : V a l u e 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9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1 0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1 1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I _ C o m b i n e d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 i : t y p e = " S a n d b o x E d i t o r M e a s u r e G r i d K e y " & g t ; & l t ; T a b l e N a m e & g t ; I _ C o m b i n e d & l t ; / T a b l e N a m e & g t ; & l t ; / K e y & g t ; & l t ; M a i n t a i n e r 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 r e a d o n l y & l t ; / K e y & g t ; & l t ; / D i a g r a m O b j e c t K e y & g t ; & l t ; D i a g r a m O b j e c t K e y & g t ; & l t ; K e y & g t ; M e a s u r e s \ T o t a l   S a l e s & l t ; / K e y & g t ; & l t ; / D i a g r a m O b j e c t K e y & g t ; & l t ; D i a g r a m O b j e c t K e y & g t ; & l t ; K e y & g t ; M e a s u r e s \ T o t a l   S a l e s \ T a g I n f o \ F o r m u l a & l t ; / K e y & g t ; & l t ; / D i a g r a m O b j e c t K e y & g t ; & l t ; D i a g r a m O b j e c t K e y & g t ; & l t ; K e y & g t ; M e a s u r e s \ T o t a l   S a l e s \ T a g I n f o \ V a l u e & l t ; / K e y & g t ; & l t ; / D i a g r a m O b j e c t K e y & g t ; & l t ; D i a g r a m O b j e c t K e y & g t ; & l t ; K e y & g t ; M e a s u r e s \ T o t a l   C o s t & l t ; / K e y & g t ; & l t ; / D i a g r a m O b j e c t K e y & g t ; & l t ; D i a g r a m O b j e c t K e y & g t ; & l t ; K e y & g t ; M e a s u r e s \ T o t a l   C o s t \ T a g I n f o \ F o r m u l a & l t ; / K e y & g t ; & l t ; / D i a g r a m O b j e c t K e y & g t ; & l t ; D i a g r a m O b j e c t K e y & g t ; & l t ; K e y & g t ; M e a s u r e s \ T o t a l   C o s t \ T a g I n f o \ V a l u e & l t ; / K e y & g t ; & l t ; / D i a g r a m O b j e c t K e y & g t ; & l t ; D i a g r a m O b j e c t K e y & g t ; & l t ; K e y & g t ; M e a s u r e s \ G r o s s   P r o f i t & l t ; / K e y & g t ; & l t ; / D i a g r a m O b j e c t K e y & g t ; & l t ; D i a g r a m O b j e c t K e y & g t ; & l t ; K e y & g t ; M e a s u r e s \ G r o s s   P r o f i t \ T a g I n f o \ F o r m u l a & l t ; / K e y & g t ; & l t ; / D i a g r a m O b j e c t K e y & g t ; & l t ; D i a g r a m O b j e c t K e y & g t ; & l t ; K e y & g t ; M e a s u r e s \ G r o s s   P r o f i t \ T a g I n f o \ V a l u e & l t ; / K e y & g t ; & l t ; / D i a g r a m O b j e c t K e y & g t ; & l t ; D i a g r a m O b j e c t K e y & g t ; & l t ; K e y & g t ; M e a s u r e s \ S G A & l t ; / K e y & g t ; & l t ; / D i a g r a m O b j e c t K e y & g t ; & l t ; D i a g r a m O b j e c t K e y & g t ; & l t ; K e y & g t ; M e a s u r e s \ S G A \ T a g I n f o \ F o r m u l a & l t ; / K e y & g t ; & l t ; / D i a g r a m O b j e c t K e y & g t ; & l t ; D i a g r a m O b j e c t K e y & g t ; & l t ; K e y & g t ; M e a s u r e s \ S G A \ T a g I n f o \ V a l u e & l t ; / K e y & g t ; & l t ; / D i a g r a m O b j e c t K e y & g t ; & l t ; D i a g r a m O b j e c t K e y & g t ; & l t ; K e y & g t ; M e a s u r e s \ T o t a l   E x p e n s e s & l t ; / K e y & g t ; & l t ; / D i a g r a m O b j e c t K e y & g t ; & l t ; D i a g r a m O b j e c t K e y & g t ; & l t ; K e y & g t ; M e a s u r e s \ T o t a l   E x p e n s e s \ T a g I n f o \ F o r m u l a & l t ; / K e y & g t ; & l t ; / D i a g r a m O b j e c t K e y & g t ; & l t ; D i a g r a m O b j e c t K e y & g t ; & l t ; K e y & g t ; M e a s u r e s \ T o t a l   E x p e n s e s \ T a g I n f o \ V a l u e & l t ; / K e y & g t ; & l t ; / D i a g r a m O b j e c t K e y & g t ; & l t ; D i a g r a m O b j e c t K e y & g t ; & l t ; K e y & g t ; M e a s u r e s \ E B I T D A & l t ; / K e y & g t ; & l t ; / D i a g r a m O b j e c t K e y & g t ; & l t ; D i a g r a m O b j e c t K e y & g t ; & l t ; K e y & g t ; M e a s u r e s \ E B I T D A \ T a g I n f o \ F o r m u l a & l t ; / K e y & g t ; & l t ; / D i a g r a m O b j e c t K e y & g t ; & l t ; D i a g r a m O b j e c t K e y & g t ; & l t ; K e y & g t ; M e a s u r e s \ E B I T D A \ T a g I n f o \ V a l u e & l t ; / K e y & g t ; & l t ; / D i a g r a m O b j e c t K e y & g t ; & l t ; D i a g r a m O b j e c t K e y & g t ; & l t ; K e y & g t ; M e a s u r e s \ E B I T & l t ; / K e y & g t ; & l t ; / D i a g r a m O b j e c t K e y & g t ; & l t ; D i a g r a m O b j e c t K e y & g t ; & l t ; K e y & g t ; M e a s u r e s \ E B I T \ T a g I n f o \ F o r m u l a & l t ; / K e y & g t ; & l t ; / D i a g r a m O b j e c t K e y & g t ; & l t ; D i a g r a m O b j e c t K e y & g t ; & l t ; K e y & g t ; M e a s u r e s \ E B I T \ T a g I n f o \ V a l u e & l t ; / K e y & g t ; & l t ; / D i a g r a m O b j e c t K e y & g t ; & l t ; D i a g r a m O b j e c t K e y & g t ; & l t ; K e y & g t ; M e a s u r e s \ O t h e r   E x p e n s e s   T o t a l & l t ; / K e y & g t ; & l t ; / D i a g r a m O b j e c t K e y & g t ; & l t ; D i a g r a m O b j e c t K e y & g t ; & l t ; K e y & g t ; M e a s u r e s \ O t h e r   E x p e n s e s   T o t a l \ T a g I n f o \ F o r m u l a & l t ; / K e y & g t ; & l t ; / D i a g r a m O b j e c t K e y & g t ; & l t ; D i a g r a m O b j e c t K e y & g t ; & l t ; K e y & g t ; M e a s u r e s \ O t h e r   E x p e n s e s   T o t a l \ T a g I n f o \ V a l u e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Q u a r t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I t e m & l t ; / K e y & g t ; & l t ; / D i a g r a m O b j e c t K e y & g t ; & l t ; D i a g r a m O b j e c t K e y & g t ; & l t ; K e y & g t ; C o l u m n s \ I t e m   T y p e & l t ; / K e y & g t ; & l t ; / D i a g r a m O b j e c t K e y & g t ; & l t ; D i a g r a m O b j e c t K e y & g t ; & l t ; K e y & g t ; C o l u m n s \ V a l u e & l t ; / K e y & g t ; & l t ; / D i a g r a m O b j e c t K e y & g t ; & l t ; D i a g r a m O b j e c t K e y & g t ; & l t ; K e y & g t ; C o l u m n s \ D a t e   ( Y e a r ) & l t ; / K e y & g t ; & l t ; / D i a g r a m O b j e c t K e y & g t ; & l t ; D i a g r a m O b j e c t K e y & g t ; & l t ; K e y & g t ; C o l u m n s \ D a t e   ( M o n t h   I n d e x ) & l t ; / K e y & g t ; & l t ; / D i a g r a m O b j e c t K e y & g t ; & l t ; D i a g r a m O b j e c t K e y & g t ; & l t ; K e y & g t ; C o l u m n s \ D a t e   ( M o n t h ) & l t ; / K e y & g t ; & l t ; / D i a g r a m O b j e c t K e y & g t ; & l t ; D i a g r a m O b j e c t K e y & g t ; & l t ; K e y & g t ; C o l u m n s \ D a t e   ( Q u a r t e r )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 S a l e s & l t ; / K e y & g t ; & l t ; / a : K e y & g t ; & l t ; a : V a l u e 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 C o s t & l t ; / K e y & g t ; & l t ; / a : K e y & g t ; & l t ; a : V a l u e 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 C o s t \ T a g I n f o \ F o r m u l a & l t ; / K e y & g t ; & l t ; / a : K e y & g t ; & l t ; a : V a l u e 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 C o s t \ T a g I n f o \ V a l u e & l t ; / K e y & g t ; & l t ; / a : K e y & g t ; & l t ; a : V a l u e 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G r o s s   P r o f i t & l t ; / K e y & g t ; & l t ; / a : K e y & g t ; & l t ; a : V a l u e 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G r o s s   P r o f i t \ T a g I n f o \ F o r m u l a & l t ; / K e y & g t ; & l t ; / a : K e y & g t ; & l t ; a : V a l u e 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G r o s s   P r o f i t \ T a g I n f o \ V a l u e & l t ; / K e y & g t ; & l t ; / a : K e y & g t ; & l t ; a : V a l u e 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G A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G A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G A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 E x p e n s e s & l t ; / K e y & g t ; & l t ; / a : K e y & g t ; & l t ; a : V a l u e 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 E x p e n s e s \ T a g I n f o \ F o r m u l a & l t ; / K e y & g t ; & l t ; / a : K e y & g t ; & l t ; a : V a l u e 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 E x p e n s e s \ T a g I n f o \ V a l u e & l t ; / K e y & g t ; & l t ; / a : K e y & g t ; & l t ; a : V a l u e 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E B I T D A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E B I T D A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E B I T D A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E B I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E B I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E B I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O t h e r   E x p e n s e s   T o t a l & l t ; / K e y & g t ; & l t ; / a : K e y & g t ; & l t ; a : V a l u e 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O t h e r   E x p e n s e s   T o t a l \ T a g I n f o \ F o r m u l a & l t ; / K e y & g t ; & l t ; / a : K e y & g t ; & l t ; a : V a l u e 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O t h e r   E x p e n s e s   T o t a l \ T a g I n f o \ V a l u e & l t ; / K e y & g t ; & l t ; / a : K e y & g t ; & l t ; a : V a l u e 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t e m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t e m   T y p e & l t ; / K e y & g t ; & l t ; / a : K e y & g t ; & l t ; a : V a l u e 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l u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 ( Y e a r ) & l t ; / K e y & g t ; & l t ; / a : K e y & g t ; & l t ; a : V a l u e 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  I n d e x ) & l t ; / K e y & g t ; & l t ; / a : K e y & g t ; & l t ; a : V a l u e 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 ( M o n t h ) & l t ; / K e y & g t ; & l t ; / a : K e y & g t ; & l t ; a : V a l u e 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 ( Q u a r t e r ) & l t ; / K e y & g t ; & l t ; / a : K e y & g t ; & l t ; a : V a l u e 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2 0 1 9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 i : t y p e = " S a n d b o x E d i t o r M e a s u r e G r i d K e y " & g t ; & l t ; T a b l e N a m e & g t ; 2 0 1 9 & l t ; / T a b l e N a m e & g t ; & l t ; / K e y & g t ; & l t ; M a i n t a i n e r 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 r e a d o n l y & l t ; / K e y & g t ; & l t ; / D i a g r a m O b j e c t K e y & g t ; & l t ; D i a g r a m O b j e c t K e y & g t ; & l t ; K e y & g t ; C o l u m n s \ i n v o i c e   i d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S a l e s   P e r s o n & l t ; / K e y & g t ; & l t ; / D i a g r a m O b j e c t K e y & g t ; & l t ; D i a g r a m O b j e c t K e y & g t ; & l t ; K e y & g t ; C o l u m n s \ V a l u e & l t ; / K e y & g t ; & l t ; / D i a g r a m O b j e c t K e y & g t ; & l t ; D i a g r a m O b j e c t K e y & g t ; & l t ; K e y & g t ; C o l u m n s \ C u s t o m e r   N a m e & l t ; / K e y & g t ; & l t ; / D i a g r a m O b j e c t K e y & g t ; & l t ; D i a g r a m O b j e c t K e y & g t ; & l t ; K e y & g t ; C o l u m n s \ C u s t o m e r   C o m p a n y & l t ; / K e y & g t ; & l t ; / D i a g r a m O b j e c t K e y & g t ; & l t ; D i a g r a m O b j e c t K e y & g t ; & l t ; K e y & g t ; C o l u m n s \ C u s t o m e r   T y p e & l t ; / K e y & g t ; & l t ; / D i a g r a m O b j e c t K e y & g t ; & l t ; D i a g r a m O b j e c t K e y & g t ; & l t ; K e y & g t ; C o l u m n s \ M o d e   o f   P a y m e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 P e r s o n & l t ; / K e y & g t ; & l t ; / a : K e y & g t ; & l t ; a : V a l u e 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l u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 C o m p a n y & l t ; / K e y & g t ; & l t ; / a : K e y & g t ; & l t ; a : V a l u e 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 T y p e & l t ; / K e y & g t ; & l t ; / a : K e y & g t ; & l t ; a : V a l u e 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  o f   P a y m e n t & l t ; / K e y & g t ; & l t ; / a : K e y & g t ; & l t ; a : V a l u e 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_ C o m b i n e d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 i : t y p e = " S a n d b o x E d i t o r M e a s u r e G r i d K e y " & g t ; & l t ; T a b l e N a m e & g t ; S a l e s _ C o m b i n e d & l t ; / T a b l e N a m e & g t ; & l t ; / K e y & g t ; & l t ; M a i n t a i n e r 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 V a l u e & l t ; / K e y & g t ; & l t ; / D i a g r a m O b j e c t K e y & g t ; & l t ; D i a g r a m O b j e c t K e y & g t ; & l t ; K e y & g t ; M e a s u r e s \ S u m   o f   V a l u e \ T a g I n f o \ F o r m u l a & l t ; / K e y & g t ; & l t ; / D i a g r a m O b j e c t K e y & g t ; & l t ; D i a g r a m O b j e c t K e y & g t ; & l t ; K e y & g t ; M e a s u r e s \ S u m   o f   V a l u e \ T a g I n f o \ V a l u e & l t ; / K e y & g t ; & l t ; / D i a g r a m O b j e c t K e y & g t ; & l t ; D i a g r a m O b j e c t K e y & g t ; & l t ; K e y & g t ; C o l u m n s \ i n v o i c e   i d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Q u a r t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S a l e s   P e r s o n & l t ; / K e y & g t ; & l t ; / D i a g r a m O b j e c t K e y & g t ; & l t ; D i a g r a m O b j e c t K e y & g t ; & l t ; K e y & g t ; C o l u m n s \ V a l u e & l t ; / K e y & g t ; & l t ; / D i a g r a m O b j e c t K e y & g t ; & l t ; D i a g r a m O b j e c t K e y & g t ; & l t ; K e y & g t ; C o l u m n s \ C u s t o m e r   N a m e & l t ; / K e y & g t ; & l t ; / D i a g r a m O b j e c t K e y & g t ; & l t ; D i a g r a m O b j e c t K e y & g t ; & l t ; K e y & g t ; C o l u m n s \ C u s t o m e r   C o m p a n y & l t ; / K e y & g t ; & l t ; / D i a g r a m O b j e c t K e y & g t ; & l t ; D i a g r a m O b j e c t K e y & g t ; & l t ; K e y & g t ; C o l u m n s \ C u s t o m e r   T y p e & l t ; / K e y & g t ; & l t ; / D i a g r a m O b j e c t K e y & g t ; & l t ; D i a g r a m O b j e c t K e y & g t ; & l t ; K e y & g t ; C o l u m n s \ M o d e   o f   P a y m e n t & l t ; / K e y & g t ; & l t ; / D i a g r a m O b j e c t K e y & g t ; & l t ; D i a g r a m O b j e c t K e y & g t ; & l t ; K e y & g t ; C o l u m n s \ D A T E   ( Y e a r ) & l t ; / K e y & g t ; & l t ; / D i a g r a m O b j e c t K e y & g t ; & l t ; D i a g r a m O b j e c t K e y & g t ; & l t ; K e y & g t ; C o l u m n s \ D A T E   ( Q u a r t e r ) & l t ; / K e y & g t ; & l t ; / D i a g r a m O b j e c t K e y & g t ; & l t ; D i a g r a m O b j e c t K e y & g t ; & l t ; K e y & g t ; C o l u m n s \ D A T E   ( M o n t h   I n d e x ) & l t ; / K e y & g t ; & l t ; / D i a g r a m O b j e c t K e y & g t ; & l t ; D i a g r a m O b j e c t K e y & g t ; & l t ; K e y & g t ; C o l u m n s \ D A T E   ( M o n t h ) & l t ; / K e y & g t ; & l t ; / D i a g r a m O b j e c t K e y & g t ; & l t ; D i a g r a m O b j e c t K e y & g t ; & l t ; K e y & g t ; L i n k s \ & a m p ; l t ; C o l u m n s \ S u m   o f   V a l u e & a m p ; g t ; - & a m p ; l t ; M e a s u r e s \ V a l u e & a m p ; g t ; & l t ; / K e y & g t ; & l t ; / D i a g r a m O b j e c t K e y & g t ; & l t ; D i a g r a m O b j e c t K e y & g t ; & l t ; K e y & g t ; L i n k s \ & a m p ; l t ; C o l u m n s \ S u m   o f   V a l u e & a m p ; g t ; - & a m p ; l t ; M e a s u r e s \ V a l u e & a m p ; g t ; \ C O L U M N & l t ; / K e y & g t ; & l t ; / D i a g r a m O b j e c t K e y & g t ; & l t ; D i a g r a m O b j e c t K e y & g t ; & l t ; K e y & g t ; L i n k s \ & a m p ; l t ; C o l u m n s \ S u m   o f   V a l u e & a m p ; g t ; - & a m p ; l t ; M e a s u r e s \ V a l u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 V a l u e & l t ; / K e y & g t ; & l t ; / a : K e y & g t ; & l t ; a : V a l u e 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 V a l u e \ T a g I n f o \ F o r m u l a & l t ; / K e y & g t ; & l t ; / a : K e y & g t ; & l t ; a : V a l u e 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 V a l u e \ T a g I n f o \ V a l u e & l t ; / K e y & g t ; & l t ; / a : K e y & g t ; & l t ; a : V a l u e 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 P e r s o n & l t ; / K e y & g t ; & l t ; / a : K e y & g t ; & l t ; a : V a l u e 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l u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 N a m e & l t ; / K e y & g t ; & l t ; / a : K e y & g t ; & l t ; a : V a l u e 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 C o m p a n y & l t ; / K e y & g t ; & l t ; / a : K e y & g t ; & l t ; a : V a l u e 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 T y p e & l t ; / K e y & g t ; & l t ; / a : K e y & g t ; & l t ; a : V a l u e 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  o f   P a y m e n t & l t ; / K e y & g t ; & l t ; / a : K e y & g t ; & l t ; a : V a l u e 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 ( Y e a r ) & l t ; / K e y & g t ; & l t ; / a : K e y & g t ; & l t ; a : V a l u e 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 ( Q u a r t e r ) & l t ; / K e y & g t ; & l t ; / a : K e y & g t ; & l t ; a : V a l u e 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  I n d e x ) & l t ; / K e y & g t ; & l t ; / a : K e y & g t ; & l t ; a : V a l u e 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 ( M o n t h ) & l t ; / K e y & g t ; & l t ; / a : K e y & g t ; & l t ; a : V a l u e 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 V a l u e & a m p ; g t ; - & a m p ; l t ; M e a s u r e s \ V a l u e & a m p ; g t ; & l t ; / K e y & g t ; & l t ; / a : K e y & g t ; & l t ; a : V a l u e 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 V a l u e & a m p ; g t ; - & a m p ; l t ; M e a s u r e s \ V a l u e & a m p ; g t ; \ C O L U M N & l t ; / K e y & g t ; & l t ; / a : K e y & g t ; & l t ; a : V a l u e 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 V a l u e & a m p ; g t ; - & a m p ; l t ; M e a s u r e s \ V a l u e & a m p ; g t ; \ M E A S U R E & l t ; / K e y & g t ; & l t ; / a : K e y & g t ; & l t ; a : V a l u e 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  C o m b i n e d & l t ; / T a b l e N a m e & g t ; & l t ; / A d a p t e r & g t ; & l t ; D i a g r a m T y p e & g t ; M e a s u r e D i a g r a m & l t ; / D i a g r a m T y p e & g t ; & l t ; D i s p l a y C o n t e x t 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  C o m b i n e d & l t ; / T a b l e N a m e & g t ; & l t ; / K e y & g t ; & l t ; M a i n t a i n e r 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 r e a d o n l y & l t ; / K e y & g t ; & l t ; / D i a g r a m O b j e c t K e y & g t ; & l t ; D i a g r a m O b j e c t K e y & g t ; & l t ; K e y & g t ; M e a s u r e s \ T o t a l   A c t i v e   U s e r s & l t ; / K e y & g t ; & l t ; / D i a g r a m O b j e c t K e y & g t ; & l t ; D i a g r a m O b j e c t K e y & g t ; & l t ; K e y & g t ; M e a s u r e s \ T o t a l   A c t i v e   U s e r s \ T a g I n f o \ F o r m u l a & l t ; / K e y & g t ; & l t ; / D i a g r a m O b j e c t K e y & g t ; & l t ; D i a g r a m O b j e c t K e y & g t ; & l t ; K e y & g t ; M e a s u r e s \ T o t a l   A c t i v e   U s e r s \ T a g I n f o \ V a l u e & l t ; / K e y & g t ; & l t ; / D i a g r a m O b j e c t K e y & g t ; & l t ; D i a g r a m O b j e c t K e y & g t ; & l t ; K e y & g t ; M e a s u r e s \ T o t a l   C r e d i t   S a l e s & l t ; / K e y & g t ; & l t ; / D i a g r a m O b j e c t K e y & g t ; & l t ; D i a g r a m O b j e c t K e y & g t ; & l t ; K e y & g t ; M e a s u r e s \ T o t a l   C r e d i t   S a l e s \ T a g I n f o \ F o r m u l a & l t ; / K e y & g t ; & l t ; / D i a g r a m O b j e c t K e y & g t ; & l t ; D i a g r a m O b j e c t K e y & g t ; & l t ; K e y & g t ; M e a s u r e s \ T o t a l   C r e d i t   S a l e s \ T a g I n f o \ V a l u e & l t ; / K e y & g t ; & l t ; / D i a g r a m O b j e c t K e y & g t ; & l t ; D i a g r a m O b j e c t K e y & g t ; & l t ; K e y & g t ; M e a s u r e s \ T o t a l   C a s h   S a l e s & l t ; / K e y & g t ; & l t ; / D i a g r a m O b j e c t K e y & g t ; & l t ; D i a g r a m O b j e c t K e y & g t ; & l t ; K e y & g t ; M e a s u r e s \ T o t a l   C a s h   S a l e s \ T a g I n f o \ F o r m u l a & l t ; / K e y & g t ; & l t ; / D i a g r a m O b j e c t K e y & g t ; & l t ; D i a g r a m O b j e c t K e y & g t ; & l t ; K e y & g t ; M e a s u r e s \ T o t a l   C a s h   S a l e s \ T a g I n f o \ V a l u e & l t ; / K e y & g t ; & l t ; / D i a g r a m O b j e c t K e y & g t ; & l t ; D i a g r a m O b j e c t K e y & g t ; & l t ; K e y & g t ; M e a s u r e s \ T o t a l   N u m b e r   o f   T r a n s a c t i o n s & l t ; / K e y & g t ; & l t ; / D i a g r a m O b j e c t K e y & g t ; & l t ; D i a g r a m O b j e c t K e y & g t ; & l t ; K e y & g t ; M e a s u r e s \ T o t a l   N u m b e r   o f   T r a n s a c t i o n s \ T a g I n f o \ F o r m u l a & l t ; / K e y & g t ; & l t ; / D i a g r a m O b j e c t K e y & g t ; & l t ; D i a g r a m O b j e c t K e y & g t ; & l t ; K e y & g t ; M e a s u r e s \ T o t a l   N u m b e r   o f   T r a n s a c t i o n s \ T a g I n f o \ V a l u e & l t ; / K e y & g t ; & l t ; / D i a g r a m O b j e c t K e y & g t ; & l t ; D i a g r a m O b j e c t K e y & g t ; & l t ; K e y & g t ; M e a s u r e s \ T o t a l   N u m b e r   o f   C r e d i t   T r a n s a c t i o n s & l t ; / K e y & g t ; & l t ; / D i a g r a m O b j e c t K e y & g t ; & l t ; D i a g r a m O b j e c t K e y & g t ; & l t ; K e y & g t ; M e a s u r e s \ T o t a l   N u m b e r   o f   C r e d i t   T r a n s a c t i o n s \ T a g I n f o \ F o r m u l a & l t ; / K e y & g t ; & l t ; / D i a g r a m O b j e c t K e y & g t ; & l t ; D i a g r a m O b j e c t K e y & g t ; & l t ; K e y & g t ; M e a s u r e s \ T o t a l   N u m b e r   o f   C r e d i t   T r a n s a c t i o n s \ T a g I n f o \ V a l u e & l t ; / K e y & g t ; & l t ; / D i a g r a m O b j e c t K e y & g t ; & l t ; D i a g r a m O b j e c t K e y & g t ; & l t ; K e y & g t ; M e a s u r e s \ A c t i v e   U s e r s   C R   S a l e s & l t ; / K e y & g t ; & l t ; / D i a g r a m O b j e c t K e y & g t ; & l t ; D i a g r a m O b j e c t K e y & g t ; & l t ; K e y & g t ; M e a s u r e s \ A c t i v e   U s e r s   C R   S a l e s \ T a g I n f o \ F o r m u l a & l t ; / K e y & g t ; & l t ; / D i a g r a m O b j e c t K e y & g t ; & l t ; D i a g r a m O b j e c t K e y & g t ; & l t ; K e y & g t ; M e a s u r e s \ A c t i v e   U s e r s   C R   S a l e s \ T a g I n f o \ V a l u e & l t ; / K e y & g t ; & l t ; / D i a g r a m O b j e c t K e y & g t ; & l t ; D i a g r a m O b j e c t K e y & g t ; & l t ; K e y & g t ; M e a s u r e s \ A v e r a g e   O r d e r   V a l u e   C R   S a l e s & l t ; / K e y & g t ; & l t ; / D i a g r a m O b j e c t K e y & g t ; & l t ; D i a g r a m O b j e c t K e y & g t ; & l t ; K e y & g t ; M e a s u r e s \ A v e r a g e   O r d e r   V a l u e   C R   S a l e s \ T a g I n f o \ F o r m u l a & l t ; / K e y & g t ; & l t ; / D i a g r a m O b j e c t K e y & g t ; & l t ; D i a g r a m O b j e c t K e y & g t ; & l t ; K e y & g t ; M e a s u r e s \ A v e r a g e   O r d e r   V a l u e   C R   S a l e s \ T a g I n f o \ V a l u e & l t ; / K e y & g t ; & l t ; / D i a g r a m O b j e c t K e y & g t ; & l t ; D i a g r a m O b j e c t K e y & g t ; & l t ; K e y & g t ; M e a s u r e s \ A n n u a l   O r d e r   F r e q u e n c y   C R   S a l e s & l t ; / K e y & g t ; & l t ; / D i a g r a m O b j e c t K e y & g t ; & l t ; D i a g r a m O b j e c t K e y & g t ; & l t ; K e y & g t ; M e a s u r e s \ A n n u a l   O r d e r   F r e q u e n c y   C R   S a l e s \ T a g I n f o \ F o r m u l a & l t ; / K e y & g t ; & l t ; / D i a g r a m O b j e c t K e y & g t ; & l t ; D i a g r a m O b j e c t K e y & g t ; & l t ; K e y & g t ; M e a s u r e s \ A n n u a l   O r d e r   F r e q u e n c y   C R   S a l e s \ T a g I n f o \ V a l u e & l t ; / K e y & g t ; & l t ; / D i a g r a m O b j e c t K e y & g t ; & l t ; D i a g r a m O b j e c t K e y & g t ; & l t ; K e y & g t ; M e a s u r e s \ N u m b e r   o f   N e w   C u s t o m e r s   C R   S a l e s & l t ; / K e y & g t ; & l t ; / D i a g r a m O b j e c t K e y & g t ; & l t ; D i a g r a m O b j e c t K e y & g t ; & l t ; K e y & g t ; M e a s u r e s \ N u m b e r   o f   N e w   C u s t o m e r s   C R   S a l e s \ T a g I n f o \ F o r m u l a & l t ; / K e y & g t ; & l t ; / D i a g r a m O b j e c t K e y & g t ; & l t ; D i a g r a m O b j e c t K e y & g t ; & l t ; K e y & g t ; M e a s u r e s \ N u m b e r   o f   N e w   C u s t o m e r s   C R   S a l e s \ T a g I n f o \ V a l u e & l t ; / K e y & g t ; & l t ; / D i a g r a m O b j e c t K e y & g t ; & l t ; D i a g r a m O b j e c t K e y & g t ; & l t ; K e y & g t ; M e a s u r e s \ N u m b e r   o f   R e p e a t   C u s t o m e r s   C R   S a l e s & l t ; / K e y & g t ; & l t ; / D i a g r a m O b j e c t K e y & g t ; & l t ; D i a g r a m O b j e c t K e y & g t ; & l t ; K e y & g t ; M e a s u r e s \ N u m b e r   o f   R e p e a t   C u s t o m e r s   C R   S a l e s \ T a g I n f o \ F o r m u l a & l t ; / K e y & g t ; & l t ; / D i a g r a m O b j e c t K e y & g t ; & l t ; D i a g r a m O b j e c t K e y & g t ; & l t ; K e y & g t ; M e a s u r e s \ N u m b e r   o f   R e p e a t   C u s t o m e r s   C R   S a l e s \ T a g I n f o \ V a l u e & l t ; / K e y & g t ; & l t ; / D i a g r a m O b j e c t K e y & g t ; & l t ; D i a g r a m O b j e c t K e y & g t ; & l t ; K e y & g t ; C o l u m n s \ i n v o i c e   i d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Q u a r t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S a l e s   P e r s o n & l t ; / K e y & g t ; & l t ; / D i a g r a m O b j e c t K e y & g t ; & l t ; D i a g r a m O b j e c t K e y & g t ; & l t ; K e y & g t ; C o l u m n s \ V a l u e & l t ; / K e y & g t ; & l t ; / D i a g r a m O b j e c t K e y & g t ; & l t ; D i a g r a m O b j e c t K e y & g t ; & l t ; K e y & g t ; C o l u m n s \ C u s t o m e r   N a m e & l t ; / K e y & g t ; & l t ; / D i a g r a m O b j e c t K e y & g t ; & l t ; D i a g r a m O b j e c t K e y & g t ; & l t ; K e y & g t ; C o l u m n s \ C u s t o m e r   C o m p a n y & l t ; / K e y & g t ; & l t ; / D i a g r a m O b j e c t K e y & g t ; & l t ; D i a g r a m O b j e c t K e y & g t ; & l t ; K e y & g t ; C o l u m n s \ C u s t o m e r   T y p e & l t ; / K e y & g t ; & l t ; / D i a g r a m O b j e c t K e y & g t ; & l t ; D i a g r a m O b j e c t K e y & g t ; & l t ; K e y & g t ; C o l u m n s \ M o d e   o f   P a y m e n t & l t ; / K e y & g t ; & l t ; / D i a g r a m O b j e c t K e y & g t ; & l t ; D i a g r a m O b j e c t K e y & g t ; & l t ; K e y & g t ; C o l u m n s \ D A T E   ( Y e a r ) & l t ; / K e y & g t ; & l t ; / D i a g r a m O b j e c t K e y & g t ; & l t ; D i a g r a m O b j e c t K e y & g t ; & l t ; K e y & g t ; C o l u m n s \ D A T E   ( Q u a r t e r ) & l t ; / K e y & g t ; & l t ; / D i a g r a m O b j e c t K e y & g t ; & l t ; D i a g r a m O b j e c t K e y & g t ; & l t ; K e y & g t ; C o l u m n s \ D A T E   ( M o n t h   I n d e x ) & l t ; / K e y & g t ; & l t ; / D i a g r a m O b j e c t K e y & g t ; & l t ; D i a g r a m O b j e c t K e y & g t ; & l t ; K e y & g t ; C o l u m n s \ D A T E   ( M o n t h )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2 & l t ; / F o c u s C o l u m n & g t ; & l t ; F o c u s R o w & g t ; 3 & l t ; / F o c u s R o w & g t ; & l t ; S e l e c t i o n E n d C o l u m n & g t ; 2 & l t ; / S e l e c t i o n E n d C o l u m n & g t ; & l t ; S e l e c t i o n E n d R o w & g t ; 3 & l t ; / S e l e c t i o n E n d R o w & g t ; & l t ; S e l e c t i o n S t a r t C o l u m n & g t ; 2 & l t ; / S e l e c t i o n S t a r t C o l u m n & g t ; & l t ; S e l e c t i o n S t a r t R o w & g t ; 3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 A c t i v e   U s e r s & l t ; / K e y & g t ; & l t ; / a : K e y & g t ; & l t ; a : V a l u e 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 A c t i v e   U s e r s \ T a g I n f o \ F o r m u l a & l t ; / K e y & g t ; & l t ; / a : K e y & g t ; & l t ; a : V a l u e 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 A c t i v e   U s e r s \ T a g I n f o \ V a l u e & l t ; / K e y & g t ; & l t ; / a : K e y & g t ; & l t ; a : V a l u e 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 C r e d i t   S a l e s & l t ; / K e y & g t ; & l t ; / a : K e y & g t ; & l t ; a : V a l u e 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 C r e d i t  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 C r e d i t  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 C a s h   S a l e s & l t ; / K e y & g t ; & l t ; / a : K e y & g t ; & l t ; a : V a l u e 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 C a s h  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 C a s h  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 N u m b e r   o f   T r a n s a c t i o n s & l t ; / K e y & g t ; & l t ; / a : K e y & g t ; & l t ; a : V a l u e 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 N u m b e r   o f   T r a n s a c t i o n s \ T a g I n f o \ F o r m u l a & l t ; / K e y & g t ; & l t ; / a : K e y & g t ; & l t ; a : V a l u e 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 N u m b e r   o f   T r a n s a c t i o n s \ T a g I n f o \ V a l u e & l t ; / K e y & g t ; & l t ; / a : K e y & g t ; & l t ; a : V a l u e 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 N u m b e r   o f   C r e d i t   T r a n s a c t i o n s & l t ; / K e y & g t ; & l t ; / a : K e y & g t ; & l t ; a : V a l u e 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 N u m b e r   o f   C r e d i t   T r a n s a c t i o n s \ T a g I n f o \ F o r m u l a & l t ; / K e y & g t ; & l t ; / a : K e y & g t ; & l t ; a : V a l u e 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 N u m b e r   o f   C r e d i t   T r a n s a c t i o n s \ T a g I n f o \ V a l u e & l t ; / K e y & g t ; & l t ; / a : K e y & g t ; & l t ; a : V a l u e 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c t i v e   U s e r s   C R   S a l e s & l t ; / K e y & g t ; & l t ; / a : K e y & g t ; & l t ; a : V a l u e 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c t i v e   U s e r s   C R  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c t i v e   U s e r s   C R  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 O r d e r   V a l u e   C R   S a l e s & l t ; / K e y & g t ; & l t ; / a : K e y & g t ; & l t ; a : V a l u e 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 O r d e r   V a l u e   C R  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 O r d e r   V a l u e   C R  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n n u a l   O r d e r   F r e q u e n c y   C R   S a l e s & l t ; / K e y & g t ; & l t ; / a : K e y & g t ; & l t ; a : V a l u e 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n n u a l   O r d e r   F r e q u e n c y   C R  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n n u a l   O r d e r   F r e q u e n c y   C R  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  o f   N e w   C u s t o m e r s   C R   S a l e s & l t ; / K e y & g t ; & l t ; / a : K e y & g t ; & l t ; a : V a l u e 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  o f   N e w   C u s t o m e r s   C R  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  o f   N e w   C u s t o m e r s   C R  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  o f   R e p e a t   C u s t o m e r s   C R   S a l e s & l t ; / K e y & g t ; & l t ; / a : K e y & g t ; & l t ; a : V a l u e 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  o f   R e p e a t   C u s t o m e r s   C R  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  o f   R e p e a t   C u s t o m e r s   C R  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 P e r s o n & l t ; / K e y & g t ; & l t ; / a : K e y & g t ; & l t ; a : V a l u e 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l u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 N a m e & l t ; / K e y & g t ; & l t ; / a : K e y & g t ; & l t ; a : V a l u e 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 C o m p a n y & l t ; / K e y & g t ; & l t ; / a : K e y & g t ; & l t ; a : V a l u e 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 T y p e & l t ; / K e y & g t ; & l t ; / a : K e y & g t ; & l t ; a : V a l u e 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  o f   P a y m e n t & l t ; / K e y & g t ; & l t ; / a : K e y & g t ; & l t ; a : V a l u e 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 ( Y e a r ) & l t ; / K e y & g t ; & l t ; / a : K e y & g t ; & l t ; a : V a l u e 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 ( Q u a r t e r ) & l t ; / K e y & g t ; & l t ; / a : K e y & g t ; & l t ; a : V a l u e 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  I n d e x ) & l t ; / K e y & g t ; & l t ; / a : K e y & g t ; & l t ; a : V a l u e 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 ( M o n t h ) & l t ; / K e y & g t ; & l t ; / a : K e y & g t ; & l t ; a : V a l u e 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d 9 6 9 4 a b c - 9 e 6 f - 4 2 c 8 - b 0 8 1 - 8 7 c 7 7 5 0 2 2 f e b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 S G A < / M e a s u r e N a m e > < D i s p l a y N a m e > S G A < / D i s p l a y N a m e > < V i s i b l e > F a l s e < / V i s i b l e > < / i t e m > < i t e m > < M e a s u r e N a m e > T o t a l   E x p e n s e s < / M e a s u r e N a m e > < D i s p l a y N a m e > T o t a l   E x p e n s e s 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 O t h e r   E x p e n s e s   T o t a l < / M e a s u r e N a m e > < D i s p l a y N a m e > O t h e r   E x p e n s e s   T o t a l < / D i s p l a y N a m e > < V i s i b l e > F a l s e < / V i s i b l e > < / i t e m > < i t e m > < M e a s u r e N a m e > T o t a l   A c t i v e   U s e r s < / M e a s u r e N a m e > < D i s p l a y N a m e > T o t a l   A c t i v e   U s e r s < / D i s p l a y N a m e > < V i s i b l e > F a l s e < / V i s i b l e > < / i t e m > < i t e m > < M e a s u r e N a m e > T o t a l   C r e d i t   S a l e s < / M e a s u r e N a m e > < D i s p l a y N a m e > T o t a l   C r e d i t   S a l e s < / D i s p l a y N a m e > < V i s i b l e > F a l s e < / V i s i b l e > < / i t e m > < i t e m > < M e a s u r e N a m e > T o t a l   C a s h   S a l e s < / M e a s u r e N a m e > < D i s p l a y N a m e > T o t a l   C a s h   S a l e s < / D i s p l a y N a m e > < V i s i b l e > F a l s e < / V i s i b l e > < / i t e m > < i t e m > < M e a s u r e N a m e > T o t a l   N u m b e r   o f   T r a n s a c t i o n s < / M e a s u r e N a m e > < D i s p l a y N a m e > T o t a l   N u m b e r   o f   T r a n s a c t i o n s < / D i s p l a y N a m e > < V i s i b l e > F a l s e < / V i s i b l e > < / i t e m > < i t e m > < M e a s u r e N a m e > T o t a l   N u m b e r   o f   C r e d i t   T r a n s a c t i o n s < / M e a s u r e N a m e > < D i s p l a y N a m e > T o t a l   N u m b e r   o f   C r e d i t   T r a n s a c t i o n s < / D i s p l a y N a m e > < V i s i b l e > F a l s e < / V i s i b l e > < / i t e m > < i t e m > < M e a s u r e N a m e > A c t i v e   U s e r s   C R   S a l e s < / M e a s u r e N a m e > < D i s p l a y N a m e > A c t i v e   U s e r s   C R   S a l e s < / D i s p l a y N a m e > < V i s i b l e > F a l s e < / V i s i b l e > < / i t e m > < i t e m > < M e a s u r e N a m e > A v e r a g e   O r d e r   V a l u e   C R   S a l e s < / M e a s u r e N a m e > < D i s p l a y N a m e > A v e r a g e   O r d e r   V a l u e   C R   S a l e s < / D i s p l a y N a m e > < V i s i b l e > F a l s e < / V i s i b l e > < / i t e m > < i t e m > < M e a s u r e N a m e > A n n u a l   O r d e r   F r e q u e n c y   C R   S a l e s < / M e a s u r e N a m e > < D i s p l a y N a m e > A n n u a l   O r d e r   F r e q u e n c y   C R   S a l e s < / D i s p l a y N a m e > < V i s i b l e > F a l s e < / V i s i b l e > < / i t e m > < i t e m > < M e a s u r e N a m e > N u m b e r   o f   N e w   C u s t o m e r s   C R   S a l e s < / M e a s u r e N a m e > < D i s p l a y N a m e > N u m b e r   o f   N e w   C u s t o m e r s   C R   S a l e s < / D i s p l a y N a m e > < V i s i b l e > F a l s e < / V i s i b l e > < / i t e m > < i t e m > < M e a s u r e N a m e > N u m b e r   o f   R e p e a t   C u s t o m e r s   C R   S a l e s < / M e a s u r e N a m e > < D i s p l a y N a m e > N u m b e r   o f   R e p e a t   C u s t o m e r s   C R 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c 0 e c 7 9 5 - b 2 a e - 4 f c d - b 3 f 8 - 3 1 0 3 c f d 0 5 b 3 9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 S G A < / M e a s u r e N a m e > < D i s p l a y N a m e > S G A < / D i s p l a y N a m e > < V i s i b l e > F a l s e < / V i s i b l e > < / i t e m > < i t e m > < M e a s u r e N a m e > T o t a l   E x p e n s e s < / M e a s u r e N a m e > < D i s p l a y N a m e > T o t a l   E x p e n s e s 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 O t h e r   E x p e n s e s   T o t a l < / M e a s u r e N a m e > < D i s p l a y N a m e > O t h e r   E x p e n s e s   T o t a l < / D i s p l a y N a m e > < V i s i b l e > F a l s e < / V i s i b l e > < / i t e m > < i t e m > < M e a s u r e N a m e > T o t a l   A c t i v e   U s e r s < / M e a s u r e N a m e > < D i s p l a y N a m e > T o t a l   A c t i v e   U s e r s < / D i s p l a y N a m e > < V i s i b l e > F a l s e < / V i s i b l e > < / i t e m > < i t e m > < M e a s u r e N a m e > T o t a l   C r e d i t   S a l e s < / M e a s u r e N a m e > < D i s p l a y N a m e > T o t a l   C r e d i t   S a l e s < / D i s p l a y N a m e > < V i s i b l e > F a l s e < / V i s i b l e > < / i t e m > < i t e m > < M e a s u r e N a m e > T o t a l   C a s h   S a l e s < / M e a s u r e N a m e > < D i s p l a y N a m e > T o t a l   C a s h   S a l e s < / D i s p l a y N a m e > < V i s i b l e > F a l s e < / V i s i b l e > < / i t e m > < i t e m > < M e a s u r e N a m e > T o t a l   N u m b e r   o f   T r a n s a c t i o n s < / M e a s u r e N a m e > < D i s p l a y N a m e > T o t a l   N u m b e r   o f   T r a n s a c t i o n s < / D i s p l a y N a m e > < V i s i b l e > F a l s e < / V i s i b l e > < / i t e m > < i t e m > < M e a s u r e N a m e > T o t a l   N u m b e r   o f   C r e d i t   T r a n s a c t i o n s < / M e a s u r e N a m e > < D i s p l a y N a m e > T o t a l   N u m b e r   o f   C r e d i t   T r a n s a c t i o n s < / D i s p l a y N a m e > < V i s i b l e > F a l s e < / V i s i b l e > < / i t e m > < i t e m > < M e a s u r e N a m e > A c t i v e   U s e r s   C R   S a l e s < / M e a s u r e N a m e > < D i s p l a y N a m e > A c t i v e   U s e r s   C R   S a l e s < / D i s p l a y N a m e > < V i s i b l e > F a l s e < / V i s i b l e > < / i t e m > < i t e m > < M e a s u r e N a m e > A v e r a g e   O r d e r   V a l u e   C R   S a l e s < / M e a s u r e N a m e > < D i s p l a y N a m e > A v e r a g e   O r d e r   V a l u e   C R   S a l e s < / D i s p l a y N a m e > < V i s i b l e > F a l s e < / V i s i b l e > < / i t e m > < i t e m > < M e a s u r e N a m e > A n n u a l   O r d e r   F r e q u e n c y   C R   S a l e s < / M e a s u r e N a m e > < D i s p l a y N a m e > A n n u a l   O r d e r   F r e q u e n c y   C R   S a l e s < / D i s p l a y N a m e > < V i s i b l e > F a l s e < / V i s i b l e > < / i t e m > < i t e m > < M e a s u r e N a m e > N u m b e r   o f   N e w   C u s t o m e r s   C R   S a l e s < / M e a s u r e N a m e > < D i s p l a y N a m e > N u m b e r   o f   N e w   C u s t o m e r s   C R   S a l e s < / D i s p l a y N a m e > < V i s i b l e > F a l s e < / V i s i b l e > < / i t e m > < i t e m > < M e a s u r e N a m e > N u m b e r   o f   R e p e a t   C u s t o m e r s   C R   S a l e s < / M e a s u r e N a m e > < D i s p l a y N a m e > N u m b e r   o f   R e p e a t   C u s t o m e r s   C R 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2 0 1 8 _ b 3 a 5 6 d b e - 8 c b 0 - 4 0 9 a - 8 2 d d - a 0 e d 3 b f 1 3 6 0 9 , 2 0 1 9 _ 9 8 f 8 7 4 7 e - e 7 d e - 4 f 9 0 - 9 c 6 1 - 0 6 3 0 5 c b d c 2 1 5 , C o m b i n e d _ 5 1 8 c 8 0 7 b - 6 9 6 2 - 4 1 e 2 - 9 4 9 9 - 9 e a f e 6 b 6 1 0 0 2 , I _ C o m b i n e d , S a l e s   C o m b i n e d _ d 5 a c 0 6 a 9 - 1 4 5 6 - 4 9 9 9 - 8 1 2 d - 0 3 a e 1 6 1 9 d 0 3 e , S a l e s _ C o m b i n e d 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 6 < / C u s t o m C o n t e n t > < / G e m i n i > 
</file>

<file path=customXml/item15.xml>��< ? x m l   v e r s i o n = " 1 . 0 "   e n c o d i n g = " U T F - 1 6 " ? > < G e m i n i   x m l n s = " h t t p : / / g e m i n i / p i v o t c u s t o m i z a t i o n / 4 7 1 f 8 a c 4 - f a 3 1 - 4 d f 8 - a 5 f b - f 0 9 a e 7 3 1 2 f d f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 S G A < / M e a s u r e N a m e > < D i s p l a y N a m e > S G A < / D i s p l a y N a m e > < V i s i b l e > F a l s e < / V i s i b l e > < / i t e m > < i t e m > < M e a s u r e N a m e > T o t a l   E x p e n s e s < / M e a s u r e N a m e > < D i s p l a y N a m e > T o t a l   E x p e n s e s 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 O t h e r   E x p e n s e s   T o t a l < / M e a s u r e N a m e > < D i s p l a y N a m e > O t h e r   E x p e n s e s   T o t a l < / D i s p l a y N a m e > < V i s i b l e > F a l s e < / V i s i b l e > < / i t e m > < i t e m > < M e a s u r e N a m e > T o t a l   A c t i v e   U s e r s < / M e a s u r e N a m e > < D i s p l a y N a m e > T o t a l   A c t i v e   U s e r s < / D i s p l a y N a m e > < V i s i b l e > F a l s e < / V i s i b l e > < / i t e m > < i t e m > < M e a s u r e N a m e > T o t a l   C r e d i t   S a l e s < / M e a s u r e N a m e > < D i s p l a y N a m e > T o t a l   C r e d i t   S a l e s < / D i s p l a y N a m e > < V i s i b l e > F a l s e < / V i s i b l e > < / i t e m > < i t e m > < M e a s u r e N a m e > T o t a l   C a s h   S a l e s < / M e a s u r e N a m e > < D i s p l a y N a m e > T o t a l   C a s h   S a l e s < / D i s p l a y N a m e > < V i s i b l e > F a l s e < / V i s i b l e > < / i t e m > < i t e m > < M e a s u r e N a m e > T o t a l   N u m b e r   o f   T r a n s a c t i o n s < / M e a s u r e N a m e > < D i s p l a y N a m e > T o t a l   N u m b e r   o f   T r a n s a c t i o n s < / D i s p l a y N a m e > < V i s i b l e > F a l s e < / V i s i b l e > < / i t e m > < i t e m > < M e a s u r e N a m e > T o t a l   N u m b e r   o f   C r e d i t   T r a n s a c t i o n s < / M e a s u r e N a m e > < D i s p l a y N a m e > T o t a l   N u m b e r   o f   C r e d i t   T r a n s a c t i o n s < / D i s p l a y N a m e > < V i s i b l e > F a l s e < / V i s i b l e > < / i t e m > < i t e m > < M e a s u r e N a m e > A c t i v e   U s e r s   C R   S a l e s < / M e a s u r e N a m e > < D i s p l a y N a m e > A c t i v e   U s e r s   C R   S a l e s < / D i s p l a y N a m e > < V i s i b l e > F a l s e < / V i s i b l e > < / i t e m > < i t e m > < M e a s u r e N a m e > A v e r a g e   O r d e r   V a l u e   C R   S a l e s < / M e a s u r e N a m e > < D i s p l a y N a m e > A v e r a g e   O r d e r   V a l u e   C R   S a l e s < / D i s p l a y N a m e > < V i s i b l e > F a l s e < / V i s i b l e > < / i t e m > < i t e m > < M e a s u r e N a m e > A n n u a l   O r d e r   F r e q u e n c y   C R   S a l e s < / M e a s u r e N a m e > < D i s p l a y N a m e > A n n u a l   O r d e r   F r e q u e n c y   C R   S a l e s < / D i s p l a y N a m e > < V i s i b l e > F a l s e < / V i s i b l e > < / i t e m > < i t e m > < M e a s u r e N a m e > N u m b e r   o f   N e w   C u s t o m e r s   C R   S a l e s < / M e a s u r e N a m e > < D i s p l a y N a m e > N u m b e r   o f   N e w   C u s t o m e r s   C R   S a l e s < / D i s p l a y N a m e > < V i s i b l e > F a l s e < / V i s i b l e > < / i t e m > < i t e m > < M e a s u r e N a m e > N u m b e r   o f   R e p e a t   C u s t o m e r s   C R   S a l e s < / M e a s u r e N a m e > < D i s p l a y N a m e > N u m b e r   o f   R e p e a t   C u s t o m e r s   C R 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7 2 8 d 7 9 d b - 9 c 3 5 - 4 9 7 2 - 8 4 6 2 - d 9 1 d 2 b c 9 4 2 3 0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 S G A < / M e a s u r e N a m e > < D i s p l a y N a m e > S G A < / D i s p l a y N a m e > < V i s i b l e > F a l s e < / V i s i b l e > < / i t e m > < i t e m > < M e a s u r e N a m e > T o t a l   E x p e n s e s < / M e a s u r e N a m e > < D i s p l a y N a m e > T o t a l   E x p e n s e s 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 O t h e r   E x p e n s e s   T o t a l < / M e a s u r e N a m e > < D i s p l a y N a m e > O t h e r   E x p e n s e s   T o t a l < / D i s p l a y N a m e > < V i s i b l e > F a l s e < / V i s i b l e > < / i t e m > < i t e m > < M e a s u r e N a m e > T o t a l   A c t i v e   U s e r s < / M e a s u r e N a m e > < D i s p l a y N a m e > T o t a l   A c t i v e   U s e r s < / D i s p l a y N a m e > < V i s i b l e > F a l s e < / V i s i b l e > < / i t e m > < i t e m > < M e a s u r e N a m e > T o t a l   C r e d i t   S a l e s < / M e a s u r e N a m e > < D i s p l a y N a m e > T o t a l   C r e d i t   S a l e s < / D i s p l a y N a m e > < V i s i b l e > F a l s e < / V i s i b l e > < / i t e m > < i t e m > < M e a s u r e N a m e > T o t a l   C a s h   S a l e s < / M e a s u r e N a m e > < D i s p l a y N a m e > T o t a l   C a s h   S a l e s < / D i s p l a y N a m e > < V i s i b l e > F a l s e < / V i s i b l e > < / i t e m > < i t e m > < M e a s u r e N a m e > T o t a l   N u m b e r   o f   T r a n s a c t i o n s < / M e a s u r e N a m e > < D i s p l a y N a m e > T o t a l   N u m b e r   o f   T r a n s a c t i o n s < / D i s p l a y N a m e > < V i s i b l e > F a l s e < / V i s i b l e > < / i t e m > < i t e m > < M e a s u r e N a m e > T o t a l   N u m b e r   o f   C r e d i t   T r a n s a c t i o n s < / M e a s u r e N a m e > < D i s p l a y N a m e > T o t a l   N u m b e r   o f   C r e d i t   T r a n s a c t i o n s < / D i s p l a y N a m e > < V i s i b l e > F a l s e < / V i s i b l e > < / i t e m > < i t e m > < M e a s u r e N a m e > A c t i v e   U s e r s   C R   S a l e s < / M e a s u r e N a m e > < D i s p l a y N a m e > A c t i v e   U s e r s   C R   S a l e s < / D i s p l a y N a m e > < V i s i b l e > F a l s e < / V i s i b l e > < / i t e m > < i t e m > < M e a s u r e N a m e > A v e r a g e   O r d e r   V a l u e   C R   S a l e s < / M e a s u r e N a m e > < D i s p l a y N a m e > A v e r a g e   O r d e r   V a l u e   C R   S a l e s < / D i s p l a y N a m e > < V i s i b l e > F a l s e < / V i s i b l e > < / i t e m > < i t e m > < M e a s u r e N a m e > A n n u a l   O r d e r   F r e q u e n c y   C R   S a l e s < / M e a s u r e N a m e > < D i s p l a y N a m e > A n n u a l   O r d e r   F r e q u e n c y   C R   S a l e s < / D i s p l a y N a m e > < V i s i b l e > F a l s e < / V i s i b l e > < / i t e m > < i t e m > < M e a s u r e N a m e > N u m b e r   o f   N e w   C u s t o m e r s   C R   S a l e s < / M e a s u r e N a m e > < D i s p l a y N a m e > N u m b e r   o f   N e w   C u s t o m e r s   C R   S a l e s < / D i s p l a y N a m e > < V i s i b l e > F a l s e < / V i s i b l e > < / i t e m > < i t e m > < M e a s u r e N a m e > N u m b e r   o f   R e p e a t   C u s t o m e r s   C R   S a l e s < / M e a s u r e N a m e > < D i s p l a y N a m e > N u m b e r   o f   R e p e a t   C u s t o m e r s   C R 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3 4 8 0 e 5 d 4 - 8 d b c - 4 b 4 c - a 3 d f - a 4 4 4 6 7 8 e 7 b c a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 S G A < / M e a s u r e N a m e > < D i s p l a y N a m e > S G A < / D i s p l a y N a m e > < V i s i b l e > F a l s e < / V i s i b l e > < / i t e m > < i t e m > < M e a s u r e N a m e > T o t a l   E x p e n s e s < / M e a s u r e N a m e > < D i s p l a y N a m e > T o t a l   E x p e n s e s 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 O t h e r   E x p e n s e s   T o t a l < / M e a s u r e N a m e > < D i s p l a y N a m e > O t h e r   E x p e n s e s   T o t a l < / D i s p l a y N a m e > < V i s i b l e > F a l s e < / V i s i b l e > < / i t e m > < i t e m > < M e a s u r e N a m e > T o t a l   A c t i v e   U s e r s < / M e a s u r e N a m e > < D i s p l a y N a m e > T o t a l   A c t i v e   U s e r s < / D i s p l a y N a m e > < V i s i b l e > F a l s e < / V i s i b l e > < / i t e m > < i t e m > < M e a s u r e N a m e > T o t a l   C r e d i t   S a l e s < / M e a s u r e N a m e > < D i s p l a y N a m e > T o t a l   C r e d i t   S a l e s < / D i s p l a y N a m e > < V i s i b l e > F a l s e < / V i s i b l e > < / i t e m > < i t e m > < M e a s u r e N a m e > T o t a l   C a s h   S a l e s < / M e a s u r e N a m e > < D i s p l a y N a m e > T o t a l   C a s h   S a l e s < / D i s p l a y N a m e > < V i s i b l e > F a l s e < / V i s i b l e > < / i t e m > < i t e m > < M e a s u r e N a m e > T o t a l   N u m b e r   o f   T r a n s a c t i o n s < / M e a s u r e N a m e > < D i s p l a y N a m e > T o t a l   N u m b e r   o f   T r a n s a c t i o n s < / D i s p l a y N a m e > < V i s i b l e > F a l s e < / V i s i b l e > < / i t e m > < i t e m > < M e a s u r e N a m e > T o t a l   N u m b e r   o f   C r e d i t   T r a n s a c t i o n s < / M e a s u r e N a m e > < D i s p l a y N a m e > T o t a l   N u m b e r   o f   C r e d i t   T r a n s a c t i o n s < / D i s p l a y N a m e > < V i s i b l e > F a l s e < / V i s i b l e > < / i t e m > < i t e m > < M e a s u r e N a m e > A c t i v e   U s e r s   C R   S a l e s < / M e a s u r e N a m e > < D i s p l a y N a m e > A c t i v e   U s e r s   C R   S a l e s < / D i s p l a y N a m e > < V i s i b l e > F a l s e < / V i s i b l e > < / i t e m > < i t e m > < M e a s u r e N a m e > A v e r a g e   O r d e r   V a l u e   C R   S a l e s < / M e a s u r e N a m e > < D i s p l a y N a m e > A v e r a g e   O r d e r   V a l u e   C R   S a l e s < / D i s p l a y N a m e > < V i s i b l e > F a l s e < / V i s i b l e > < / i t e m > < i t e m > < M e a s u r e N a m e > A n n u a l   O r d e r   F r e q u e n c y   C R   S a l e s < / M e a s u r e N a m e > < D i s p l a y N a m e > A n n u a l   O r d e r   F r e q u e n c y   C R   S a l e s < / D i s p l a y N a m e > < V i s i b l e > F a l s e < / V i s i b l e > < / i t e m > < i t e m > < M e a s u r e N a m e > N u m b e r   o f   N e w   C u s t o m e r s   C R   S a l e s < / M e a s u r e N a m e > < D i s p l a y N a m e > N u m b e r   o f   N e w   C u s t o m e r s   C R   S a l e s < / D i s p l a y N a m e > < V i s i b l e > F a l s e < / V i s i b l e > < / i t e m > < i t e m > < M e a s u r e N a m e > N u m b e r   o f   R e p e a t   C u s t o m e r s   C R   S a l e s < / M e a s u r e N a m e > < D i s p l a y N a m e > N u m b e r   o f   R e p e a t   C u s t o m e r s   C R 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4 5 3 6 2 c e 1 - f 0 6 8 - 4 f 7 b - 8 7 e 6 - 1 3 e e 6 d 9 6 0 7 1 5 " > < C u s t o m C o n t e n t > < ! [ C D A T A [ < ? x m l   v e r s i o n = " 1 . 0 "   e n c o d i n g = " u t f - 1 6 " ? > < S e t t i n g s > < C a l c u l a t e d F i e l d s > < i t e m > < M e a s u r e N a m e > T o t a l   A c t i v e   U s e r s < / M e a s u r e N a m e > < D i s p l a y N a m e > T o t a l   A c t i v e   U s e r s < / D i s p l a y N a m e > < V i s i b l e > F a l s e < / V i s i b l e > < / i t e m > < i t e m > < M e a s u r e N a m e > T o t a l   C r e d i t   S a l e s < / M e a s u r e N a m e > < D i s p l a y N a m e > T o t a l   C r e d i t   S a l e s < / D i s p l a y N a m e > < V i s i b l e > F a l s e < / V i s i b l e > < / i t e m > < i t e m > < M e a s u r e N a m e > T o t a l   C a s h   S a l e s < / M e a s u r e N a m e > < D i s p l a y N a m e > T o t a l   C a s h   S a l e s < / D i s p l a y N a m e > < V i s i b l e > F a l s e < / V i s i b l e > < / i t e m > < i t e m > < M e a s u r e N a m e > T o t a l   N u m b e r   o f   T r a n s a c t i o n s < / M e a s u r e N a m e > < D i s p l a y N a m e > T o t a l   N u m b e r   o f   T r a n s a c t i o n s < / D i s p l a y N a m e > < V i s i b l e > F a l s e < / V i s i b l e > < / i t e m > < i t e m > < M e a s u r e N a m e > T o t a l   N u m b e r   o f   C r e d i t   T r a n s a c t i o n s < / M e a s u r e N a m e > < D i s p l a y N a m e > T o t a l   N u m b e r   o f   C r e d i t   T r a n s a c t i o n s < / D i s p l a y N a m e > < V i s i b l e > F a l s e < / V i s i b l e > < / i t e m > < i t e m > < M e a s u r e N a m e > A c t i v e   U s e r s   C R   S a l e s < / M e a s u r e N a m e > < D i s p l a y N a m e > A c t i v e   U s e r s   C R   S a l e s < / D i s p l a y N a m e > < V i s i b l e > F a l s e < / V i s i b l e > < / i t e m > < i t e m > < M e a s u r e N a m e > A v e r a g e   O r d e r   V a l u e   C R   S a l e s < / M e a s u r e N a m e > < D i s p l a y N a m e > A v e r a g e   O r d e r   V a l u e   C R   S a l e s < / D i s p l a y N a m e > < V i s i b l e > F a l s e < / V i s i b l e > < / i t e m > < i t e m > < M e a s u r e N a m e > A n n u a l   O r d e r   F r e q u e n c y   C R   S a l e s < / M e a s u r e N a m e > < D i s p l a y N a m e > A n n u a l   O r d e r   F r e q u e n c y   C R   S a l e s < / D i s p l a y N a m e > < V i s i b l e > F a l s e < / V i s i b l e > < / i t e m > < i t e m > < M e a s u r e N a m e > N u m b e r   o f   N e w   C u s t o m e r s   C R   S a l e s < / M e a s u r e N a m e > < D i s p l a y N a m e > N u m b e r   o f   N e w   C u s t o m e r s   C R   S a l e s < / D i s p l a y N a m e > < V i s i b l e > F a l s e < / V i s i b l e > < / i t e m > < i t e m > < M e a s u r e N a m e > N u m b e r   o f   R e p e a t   C u s t o m e r s   C R   S a l e s < / M e a s u r e N a m e > < D i s p l a y N a m e > N u m b e r   o f   R e p e a t   C u s t o m e r s   C R   S a l e s 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 S G A < / M e a s u r e N a m e > < D i s p l a y N a m e > S G A < / D i s p l a y N a m e > < V i s i b l e > F a l s e < / V i s i b l e > < / i t e m > < i t e m > < M e a s u r e N a m e > T o t a l   E x p e n s e s < / M e a s u r e N a m e > < D i s p l a y N a m e > T o t a l   E x p e n s e s 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 O t h e r   E x p e n s e s   T o t a l < / M e a s u r e N a m e > < D i s p l a y N a m e > O t h e r   E x p e n s e s  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3 c 3 f 3 d a d - b 0 8 0 - 4 6 d c - 9 a 0 8 - d 8 c d 3 4 2 5 7 e a 1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 S G A < / M e a s u r e N a m e > < D i s p l a y N a m e > S G A < / D i s p l a y N a m e > < V i s i b l e > F a l s e < / V i s i b l e > < / i t e m > < i t e m > < M e a s u r e N a m e > T o t a l   E x p e n s e s < / M e a s u r e N a m e > < D i s p l a y N a m e > T o t a l   E x p e n s e s 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 O t h e r   E x p e n s e s   T o t a l < / M e a s u r e N a m e > < D i s p l a y N a m e > O t h e r   E x p e n s e s   T o t a l < / D i s p l a y N a m e > < V i s i b l e > F a l s e < / V i s i b l e > < / i t e m > < i t e m > < M e a s u r e N a m e > T o t a l   A c t i v e   U s e r s < / M e a s u r e N a m e > < D i s p l a y N a m e > T o t a l   A c t i v e   U s e r s < / D i s p l a y N a m e > < V i s i b l e > F a l s e < / V i s i b l e > < / i t e m > < i t e m > < M e a s u r e N a m e > T o t a l   C r e d i t   S a l e s < / M e a s u r e N a m e > < D i s p l a y N a m e > T o t a l   C r e d i t   S a l e s < / D i s p l a y N a m e > < V i s i b l e > F a l s e < / V i s i b l e > < / i t e m > < i t e m > < M e a s u r e N a m e > T o t a l   C a s h   S a l e s < / M e a s u r e N a m e > < D i s p l a y N a m e > T o t a l   C a s h   S a l e s < / D i s p l a y N a m e > < V i s i b l e > F a l s e < / V i s i b l e > < / i t e m > < i t e m > < M e a s u r e N a m e > T o t a l   N u m b e r   o f   T r a n s a c t i o n s < / M e a s u r e N a m e > < D i s p l a y N a m e > T o t a l   N u m b e r   o f   T r a n s a c t i o n s < / D i s p l a y N a m e > < V i s i b l e > F a l s e < / V i s i b l e > < / i t e m > < i t e m > < M e a s u r e N a m e > T o t a l   N u m b e r   o f   C r e d i t   T r a n s a c t i o n s < / M e a s u r e N a m e > < D i s p l a y N a m e > T o t a l   N u m b e r   o f   C r e d i t   T r a n s a c t i o n s < / D i s p l a y N a m e > < V i s i b l e > F a l s e < / V i s i b l e > < / i t e m > < i t e m > < M e a s u r e N a m e > A c t i v e   U s e r s   C R   S a l e s < / M e a s u r e N a m e > < D i s p l a y N a m e > A c t i v e   U s e r s   C R   S a l e s < / D i s p l a y N a m e > < V i s i b l e > F a l s e < / V i s i b l e > < / i t e m > < i t e m > < M e a s u r e N a m e > A v e r a g e   O r d e r   V a l u e   C R   S a l e s < / M e a s u r e N a m e > < D i s p l a y N a m e > A v e r a g e   O r d e r   V a l u e   C R   S a l e s < / D i s p l a y N a m e > < V i s i b l e > F a l s e < / V i s i b l e > < / i t e m > < i t e m > < M e a s u r e N a m e > A n n u a l   O r d e r   F r e q u e n c y   C R   S a l e s < / M e a s u r e N a m e > < D i s p l a y N a m e > A n n u a l   O r d e r   F r e q u e n c y   C R   S a l e s < / D i s p l a y N a m e > < V i s i b l e > F a l s e < / V i s i b l e > < / i t e m > < i t e m > < M e a s u r e N a m e > N u m b e r   o f   N e w   C u s t o m e r s   C R   S a l e s < / M e a s u r e N a m e > < D i s p l a y N a m e > N u m b e r   o f   N e w   C u s t o m e r s   C R   S a l e s < / D i s p l a y N a m e > < V i s i b l e > F a l s e < / V i s i b l e > < / i t e m > < i t e m > < M e a s u r e N a m e > N u m b e r   o f   R e p e a t   C u s t o m e r s   C R   S a l e s < / M e a s u r e N a m e > < D i s p l a y N a m e > N u m b e r   o f   R e p e a t   C u s t o m e r s   C R 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 x m l n s : i = " h t t p : / / w w w . w 3 . o r g / 2 0 0 1 / X M L S c h e m a - i n s t a n c e " & g t ; & l t ; H e i g h t & g t ; 6 6 & l t ; / H e i g h t & g t ; & l t ; / S a n d b o x E d i t o r . F o r m u l a B a r S t a t e & g t ; < / C u s t o m C o n t e n t > < / G e m i n i > 
</file>

<file path=customXml/item23.xml>��< ? x m l   v e r s i o n = " 1 . 0 "   e n c o d i n g = " U T F - 1 6 " ? > < G e m i n i   x m l n s = " h t t p : / / g e m i n i / p i v o t c u s t o m i z a t i o n / C l i e n t W i n d o w X M L " > < C u s t o m C o n t e n t > S a l e s   C o m b i n e d _ d 5 a c 0 6 a 9 - 1 4 5 6 - 4 9 9 9 - 8 1 2 d - 0 3 a e 1 6 1 9 d 0 3 e < / C u s t o m C o n t e n t > < / G e m i n i > 
</file>

<file path=customXml/item24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2 0 1 8 _ b 3 a 5 6 d b e - 8 c b 0 - 4 0 9 a - 8 2 d d - a 0 e d 3 b f 1 3 6 0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1 & l t ; / a : S i z e A t D p i 9 6 & g t ; & l t ; a : V i s i b l e & g t ; f a l s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2 0 1 9 _ 9 8 f 8 7 4 7 e - e 7 d e - 4 f 9 0 - 9 c 6 1 - 0 6 3 0 5 c b d c 2 1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7 & l t ; / a : S i z e A t D p i 9 6 & g t ; & l t ; a : V i s i b l e & g t ; f a l s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o m b i n e d _ 5 1 8 c 8 0 7 b - 6 9 6 2 - 4 1 e 2 - 9 4 9 9 - 9 e a f e 6 b 6 1 0 0 2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7 & l t ; / a : S i z e A t D p i 9 6 & g t ; & l t ; a : V i s i b l e & g t ; f a l s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I _ C o m b i n e d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  C o m b i n e d _ d 5 a c 0 6 a 9 - 1 4 5 6 - 4 9 9 9 - 8 1 2 d - 0 3 a e 1 6 1 9 d 0 3 e & l t ; / K e y & g t ; & l t ; V a l u e 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C o m b i n e d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7.xml>��< ? x m l   v e r s i o n = " 1 . 0 "   e n c o d i n g = " U T F - 1 6 " ? > < G e m i n i   x m l n s = " h t t p : / / g e m i n i / p i v o t c u s t o m i z a t i o n / a 9 0 d 8 e d 7 - b d d f - 4 f 7 7 - b 3 3 b - a 9 7 3 a a d 4 c 3 2 0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 S G A < / M e a s u r e N a m e > < D i s p l a y N a m e > S G A < / D i s p l a y N a m e > < V i s i b l e > F a l s e < / V i s i b l e > < / i t e m > < i t e m > < M e a s u r e N a m e > T o t a l   E x p e n s e s < / M e a s u r e N a m e > < D i s p l a y N a m e > T o t a l   E x p e n s e s 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 O t h e r   E x p e n s e s   T o t a l < / M e a s u r e N a m e > < D i s p l a y N a m e > O t h e r   E x p e n s e s   T o t a l < / D i s p l a y N a m e > < V i s i b l e > F a l s e < / V i s i b l e > < / i t e m > < i t e m > < M e a s u r e N a m e > T o t a l   A c t i v e   U s e r s < / M e a s u r e N a m e > < D i s p l a y N a m e > T o t a l   A c t i v e   U s e r s < / D i s p l a y N a m e > < V i s i b l e > F a l s e < / V i s i b l e > < / i t e m > < i t e m > < M e a s u r e N a m e > T o t a l   C r e d i t   S a l e s < / M e a s u r e N a m e > < D i s p l a y N a m e > T o t a l   C r e d i t   S a l e s < / D i s p l a y N a m e > < V i s i b l e > F a l s e < / V i s i b l e > < / i t e m > < i t e m > < M e a s u r e N a m e > T o t a l   C a s h   S a l e s < / M e a s u r e N a m e > < D i s p l a y N a m e > T o t a l   C a s h   S a l e s < / D i s p l a y N a m e > < V i s i b l e > F a l s e < / V i s i b l e > < / i t e m > < i t e m > < M e a s u r e N a m e > T o t a l   N u m b e r   o f   T r a n s a c t i o n s < / M e a s u r e N a m e > < D i s p l a y N a m e > T o t a l   N u m b e r   o f   T r a n s a c t i o n s < / D i s p l a y N a m e > < V i s i b l e > F a l s e < / V i s i b l e > < / i t e m > < i t e m > < M e a s u r e N a m e > T o t a l   N u m b e r   o f   C r e d i t   T r a n s a c t i o n s < / M e a s u r e N a m e > < D i s p l a y N a m e > T o t a l   N u m b e r   o f   C r e d i t   T r a n s a c t i o n s < / D i s p l a y N a m e > < V i s i b l e > F a l s e < / V i s i b l e > < / i t e m > < i t e m > < M e a s u r e N a m e > A c t i v e   U s e r s   C R   S a l e s < / M e a s u r e N a m e > < D i s p l a y N a m e > A c t i v e   U s e r s   C R   S a l e s < / D i s p l a y N a m e > < V i s i b l e > F a l s e < / V i s i b l e > < / i t e m > < i t e m > < M e a s u r e N a m e > A v e r a g e   O r d e r   V a l u e   C R   S a l e s < / M e a s u r e N a m e > < D i s p l a y N a m e > A v e r a g e   O r d e r   V a l u e   C R   S a l e s < / D i s p l a y N a m e > < V i s i b l e > F a l s e < / V i s i b l e > < / i t e m > < i t e m > < M e a s u r e N a m e > A n n u a l   O r d e r   F r e q u e n c y   C R   S a l e s < / M e a s u r e N a m e > < D i s p l a y N a m e > A n n u a l   O r d e r   F r e q u e n c y   C R   S a l e s < / D i s p l a y N a m e > < V i s i b l e > F a l s e < / V i s i b l e > < / i t e m > < i t e m > < M e a s u r e N a m e > N u m b e r   o f   N e w   C u s t o m e r s   C R   S a l e s < / M e a s u r e N a m e > < D i s p l a y N a m e > N u m b e r   o f   N e w   C u s t o m e r s   C R   S a l e s < / D i s p l a y N a m e > < V i s i b l e > F a l s e < / V i s i b l e > < / i t e m > < i t e m > < M e a s u r e N a m e > N u m b e r   o f   R e p e a t   C u s t o m e r s   C R   S a l e s < / M e a s u r e N a m e > < D i s p l a y N a m e > N u m b e r   o f   R e p e a t   C u s t o m e r s   C R 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9.xml>��< ? x m l   v e r s i o n = " 1 . 0 "   e n c o d i n g = " U T F - 1 6 " ? > < G e m i n i   x m l n s = " h t t p : / / g e m i n i / p i v o t c u s t o m i z a t i o n / 7 6 9 9 d d 3 9 - 9 6 c 8 - 4 f 3 d - 9 c 1 d - b d c 4 a 7 1 2 e c 3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 S G A < / M e a s u r e N a m e > < D i s p l a y N a m e > S G A < / D i s p l a y N a m e > < V i s i b l e > F a l s e < / V i s i b l e > < / i t e m > < i t e m > < M e a s u r e N a m e > T o t a l   E x p e n s e s < / M e a s u r e N a m e > < D i s p l a y N a m e > T o t a l   E x p e n s e s 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 O t h e r   E x p e n s e s   T o t a l < / M e a s u r e N a m e > < D i s p l a y N a m e > O t h e r   E x p e n s e s   T o t a l < / D i s p l a y N a m e > < V i s i b l e > F a l s e < / V i s i b l e > < / i t e m > < i t e m > < M e a s u r e N a m e > T o t a l   A c t i v e   U s e r s < / M e a s u r e N a m e > < D i s p l a y N a m e > T o t a l   A c t i v e   U s e r s < / D i s p l a y N a m e > < V i s i b l e > F a l s e < / V i s i b l e > < / i t e m > < i t e m > < M e a s u r e N a m e > T o t a l   C r e d i t   S a l e s < / M e a s u r e N a m e > < D i s p l a y N a m e > T o t a l   C r e d i t   S a l e s < / D i s p l a y N a m e > < V i s i b l e > F a l s e < / V i s i b l e > < / i t e m > < i t e m > < M e a s u r e N a m e > T o t a l   C a s h   S a l e s < / M e a s u r e N a m e > < D i s p l a y N a m e > T o t a l   C a s h   S a l e s < / D i s p l a y N a m e > < V i s i b l e > F a l s e < / V i s i b l e > < / i t e m > < i t e m > < M e a s u r e N a m e > T o t a l   N u m b e r   o f   T r a n s a c t i o n s < / M e a s u r e N a m e > < D i s p l a y N a m e > T o t a l   N u m b e r   o f   T r a n s a c t i o n s < / D i s p l a y N a m e > < V i s i b l e > F a l s e < / V i s i b l e > < / i t e m > < i t e m > < M e a s u r e N a m e > T o t a l   N u m b e r   o f   C r e d i t   T r a n s a c t i o n s < / M e a s u r e N a m e > < D i s p l a y N a m e > T o t a l   N u m b e r   o f   C r e d i t   T r a n s a c t i o n s < / D i s p l a y N a m e > < V i s i b l e > F a l s e < / V i s i b l e > < / i t e m > < i t e m > < M e a s u r e N a m e > A c t i v e   U s e r s   C R   S a l e s < / M e a s u r e N a m e > < D i s p l a y N a m e > A c t i v e   U s e r s   C R   S a l e s < / D i s p l a y N a m e > < V i s i b l e > F a l s e < / V i s i b l e > < / i t e m > < i t e m > < M e a s u r e N a m e > A v e r a g e   O r d e r   V a l u e   C R   S a l e s < / M e a s u r e N a m e > < D i s p l a y N a m e > A v e r a g e   O r d e r   V a l u e   C R   S a l e s < / D i s p l a y N a m e > < V i s i b l e > F a l s e < / V i s i b l e > < / i t e m > < i t e m > < M e a s u r e N a m e > A n n u a l   O r d e r   F r e q u e n c y   C R   S a l e s < / M e a s u r e N a m e > < D i s p l a y N a m e > A n n u a l   O r d e r   F r e q u e n c y   C R   S a l e s < / D i s p l a y N a m e > < V i s i b l e > F a l s e < / V i s i b l e > < / i t e m > < i t e m > < M e a s u r e N a m e > N u m b e r   o f   N e w   C u s t o m e r s   C R   S a l e s < / M e a s u r e N a m e > < D i s p l a y N a m e > N u m b e r   o f   N e w   C u s t o m e r s   C R   S a l e s < / D i s p l a y N a m e > < V i s i b l e > F a l s e < / V i s i b l e > < / i t e m > < i t e m > < M e a s u r e N a m e > N u m b e r   o f   R e p e a t   C u s t o m e r s   C R   S a l e s < / M e a s u r e N a m e > < D i s p l a y N a m e > N u m b e r   o f   R e p e a t   C u s t o m e r s   C R 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5 4 b d 2 d 1 3 - f 1 d b - 4 5 5 c - b c 4 9 - 7 7 0 d f 8 e 1 e 3 d 5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 S G A < / M e a s u r e N a m e > < D i s p l a y N a m e > S G A < / D i s p l a y N a m e > < V i s i b l e > F a l s e < / V i s i b l e > < / i t e m > < i t e m > < M e a s u r e N a m e > T o t a l   E x p e n s e s < / M e a s u r e N a m e > < D i s p l a y N a m e > T o t a l   E x p e n s e s 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 O t h e r   E x p e n s e s   T o t a l < / M e a s u r e N a m e > < D i s p l a y N a m e > O t h e r   E x p e n s e s   T o t a l < / D i s p l a y N a m e > < V i s i b l e > F a l s e < / V i s i b l e > < / i t e m > < i t e m > < M e a s u r e N a m e > T o t a l   A c t i v e   U s e r s < / M e a s u r e N a m e > < D i s p l a y N a m e > T o t a l   A c t i v e   U s e r s < / D i s p l a y N a m e > < V i s i b l e > F a l s e < / V i s i b l e > < / i t e m > < i t e m > < M e a s u r e N a m e > T o t a l   C r e d i t   S a l e s < / M e a s u r e N a m e > < D i s p l a y N a m e > T o t a l   C r e d i t   S a l e s < / D i s p l a y N a m e > < V i s i b l e > F a l s e < / V i s i b l e > < / i t e m > < i t e m > < M e a s u r e N a m e > T o t a l   C a s h   S a l e s < / M e a s u r e N a m e > < D i s p l a y N a m e > T o t a l   C a s h   S a l e s < / D i s p l a y N a m e > < V i s i b l e > F a l s e < / V i s i b l e > < / i t e m > < i t e m > < M e a s u r e N a m e > T o t a l   N u m b e r   o f   T r a n s a c t i o n s < / M e a s u r e N a m e > < D i s p l a y N a m e > T o t a l   N u m b e r   o f   T r a n s a c t i o n s < / D i s p l a y N a m e > < V i s i b l e > F a l s e < / V i s i b l e > < / i t e m > < i t e m > < M e a s u r e N a m e > T o t a l   N u m b e r   o f   C r e d i t   T r a n s a c t i o n s < / M e a s u r e N a m e > < D i s p l a y N a m e > T o t a l   N u m b e r   o f   C r e d i t   T r a n s a c t i o n s < / D i s p l a y N a m e > < V i s i b l e > F a l s e < / V i s i b l e > < / i t e m > < i t e m > < M e a s u r e N a m e > A c t i v e   U s e r s   C R   S a l e s < / M e a s u r e N a m e > < D i s p l a y N a m e > A c t i v e   U s e r s   C R   S a l e s < / D i s p l a y N a m e > < V i s i b l e > F a l s e < / V i s i b l e > < / i t e m > < i t e m > < M e a s u r e N a m e > A v e r a g e   O r d e r   V a l u e   C R   S a l e s < / M e a s u r e N a m e > < D i s p l a y N a m e > A v e r a g e   O r d e r   V a l u e   C R   S a l e s < / D i s p l a y N a m e > < V i s i b l e > F a l s e < / V i s i b l e > < / i t e m > < i t e m > < M e a s u r e N a m e > A n n u a l   O r d e r   F r e q u e n c y   C R   S a l e s < / M e a s u r e N a m e > < D i s p l a y N a m e > A n n u a l   O r d e r   F r e q u e n c y   C R   S a l e s < / D i s p l a y N a m e > < V i s i b l e > F a l s e < / V i s i b l e > < / i t e m > < i t e m > < M e a s u r e N a m e > N u m b e r   o f   N e w   C u s t o m e r s   C R   S a l e s < / M e a s u r e N a m e > < D i s p l a y N a m e > N u m b e r   o f   N e w   C u s t o m e r s   C R   S a l e s < / D i s p l a y N a m e > < V i s i b l e > F a l s e < / V i s i b l e > < / i t e m > < i t e m > < M e a s u r e N a m e > N u m b e r   o f   R e p e a t   C u s t o m e r s   C R   S a l e s < / M e a s u r e N a m e > < D i s p l a y N a m e > N u m b e r   o f   R e p e a t   C u s t o m e r s   C R 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b f c 0 1 9 1 9 - 8 d c 2 - 4 d d 4 - a f 5 f - 5 f c 8 8 4 a 5 1 1 7 c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 S G A < / M e a s u r e N a m e > < D i s p l a y N a m e > S G A < / D i s p l a y N a m e > < V i s i b l e > F a l s e < / V i s i b l e > < / i t e m > < i t e m > < M e a s u r e N a m e > T o t a l   E x p e n s e s < / M e a s u r e N a m e > < D i s p l a y N a m e > T o t a l   E x p e n s e s 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 O t h e r   E x p e n s e s   T o t a l < / M e a s u r e N a m e > < D i s p l a y N a m e > O t h e r   E x p e n s e s   T o t a l < / D i s p l a y N a m e > < V i s i b l e > F a l s e < / V i s i b l e > < / i t e m > < i t e m > < M e a s u r e N a m e > T o t a l   A c t i v e   U s e r s < / M e a s u r e N a m e > < D i s p l a y N a m e > T o t a l   A c t i v e   U s e r s < / D i s p l a y N a m e > < V i s i b l e > F a l s e < / V i s i b l e > < / i t e m > < i t e m > < M e a s u r e N a m e > T o t a l   C r e d i t   S a l e s < / M e a s u r e N a m e > < D i s p l a y N a m e > T o t a l   C r e d i t   S a l e s < / D i s p l a y N a m e > < V i s i b l e > F a l s e < / V i s i b l e > < / i t e m > < i t e m > < M e a s u r e N a m e > T o t a l   C a s h   S a l e s < / M e a s u r e N a m e > < D i s p l a y N a m e > T o t a l   C a s h   S a l e s < / D i s p l a y N a m e > < V i s i b l e > F a l s e < / V i s i b l e > < / i t e m > < i t e m > < M e a s u r e N a m e > T o t a l   N u m b e r   o f   T r a n s a c t i o n s < / M e a s u r e N a m e > < D i s p l a y N a m e > T o t a l   N u m b e r   o f   T r a n s a c t i o n s < / D i s p l a y N a m e > < V i s i b l e > F a l s e < / V i s i b l e > < / i t e m > < i t e m > < M e a s u r e N a m e > T o t a l   N u m b e r   o f   C r e d i t   T r a n s a c t i o n s < / M e a s u r e N a m e > < D i s p l a y N a m e > T o t a l   N u m b e r   o f   C r e d i t   T r a n s a c t i o n s < / D i s p l a y N a m e > < V i s i b l e > F a l s e < / V i s i b l e > < / i t e m > < i t e m > < M e a s u r e N a m e > A c t i v e   U s e r s   C R   S a l e s < / M e a s u r e N a m e > < D i s p l a y N a m e > A c t i v e   U s e r s   C R   S a l e s < / D i s p l a y N a m e > < V i s i b l e > F a l s e < / V i s i b l e > < / i t e m > < i t e m > < M e a s u r e N a m e > A v e r a g e   O r d e r   V a l u e   C R   S a l e s < / M e a s u r e N a m e > < D i s p l a y N a m e > A v e r a g e   O r d e r   V a l u e   C R   S a l e s < / D i s p l a y N a m e > < V i s i b l e > F a l s e < / V i s i b l e > < / i t e m > < i t e m > < M e a s u r e N a m e > A n n u a l   O r d e r   F r e q u e n c y   C R   S a l e s < / M e a s u r e N a m e > < D i s p l a y N a m e > A n n u a l   O r d e r   F r e q u e n c y   C R   S a l e s < / D i s p l a y N a m e > < V i s i b l e > F a l s e < / V i s i b l e > < / i t e m > < i t e m > < M e a s u r e N a m e > N u m b e r   o f   N e w   C u s t o m e r s   C R   S a l e s < / M e a s u r e N a m e > < D i s p l a y N a m e > N u m b e r   o f   N e w   C u s t o m e r s   C R   S a l e s < / D i s p l a y N a m e > < V i s i b l e > F a l s e < / V i s i b l e > < / i t e m > < i t e m > < M e a s u r e N a m e > N u m b e r   o f   R e p e a t   C u s t o m e r s   C R   S a l e s < / M e a s u r e N a m e > < D i s p l a y N a m e > N u m b e r   o f   R e p e a t   C u s t o m e r s   C R 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9 9 3 4 3 5 8 7 - 2 6 2 d - 4 4 6 a - 8 7 4 4 - a 5 9 9 0 4 b 5 3 7 a a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 S G A < / M e a s u r e N a m e > < D i s p l a y N a m e > S G A < / D i s p l a y N a m e > < V i s i b l e > F a l s e < / V i s i b l e > < / i t e m > < i t e m > < M e a s u r e N a m e > O t h e r   E x p e n s e s   T o t a l < / M e a s u r e N a m e > < D i s p l a y N a m e > O t h e r   E x p e n s e s   T o t a l 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 T o t a l   E x p e n s e s < / M e a s u r e N a m e > < D i s p l a y N a m e > T o t a l   E x p e n s e s < / D i s p l a y N a m e > < V i s i b l e > F a l s e < / V i s i b l e > < / i t e m > < i t e m > < M e a s u r e N a m e > T o t a l   A c t i v e   U s e r s < / M e a s u r e N a m e > < D i s p l a y N a m e > T o t a l   A c t i v e   U s e r s < / D i s p l a y N a m e > < V i s i b l e > F a l s e < / V i s i b l e > < / i t e m > < i t e m > < M e a s u r e N a m e > T o t a l   C r e d i t   S a l e s < / M e a s u r e N a m e > < D i s p l a y N a m e > T o t a l   C r e d i t   S a l e s < / D i s p l a y N a m e > < V i s i b l e > F a l s e < / V i s i b l e > < / i t e m > < i t e m > < M e a s u r e N a m e > T o t a l   C a s h   S a l e s < / M e a s u r e N a m e > < D i s p l a y N a m e > T o t a l   C a s h   S a l e s < / D i s p l a y N a m e > < V i s i b l e > F a l s e < / V i s i b l e > < / i t e m > < i t e m > < M e a s u r e N a m e > T o t a l   N u m b e r   o f   T r a n s a c t i o n s < / M e a s u r e N a m e > < D i s p l a y N a m e > T o t a l   N u m b e r   o f   T r a n s a c t i o n s < / D i s p l a y N a m e > < V i s i b l e > F a l s e < / V i s i b l e > < / i t e m > < i t e m > < M e a s u r e N a m e > T o t a l   N u m b e r   o f   C r e d i t   T r a n s a c t i o n s < / M e a s u r e N a m e > < D i s p l a y N a m e > T o t a l   N u m b e r   o f   C r e d i t   T r a n s a c t i o n s < / D i s p l a y N a m e > < V i s i b l e > F a l s e < / V i s i b l e > < / i t e m > < i t e m > < M e a s u r e N a m e > A c t i v e   U s e r s   C R   S a l e s < / M e a s u r e N a m e > < D i s p l a y N a m e > A c t i v e   U s e r s   C R   S a l e s < / D i s p l a y N a m e > < V i s i b l e > F a l s e < / V i s i b l e > < / i t e m > < i t e m > < M e a s u r e N a m e > A v e r a g e   O r d e r   V a l u e   C R   S a l e s < / M e a s u r e N a m e > < D i s p l a y N a m e > A v e r a g e   O r d e r   V a l u e   C R   S a l e s < / D i s p l a y N a m e > < V i s i b l e > F a l s e < / V i s i b l e > < / i t e m > < i t e m > < M e a s u r e N a m e > A n n u a l   O r d e r   F r e q u e n c y   C R   S a l e s < / M e a s u r e N a m e > < D i s p l a y N a m e > A n n u a l   O r d e r   F r e q u e n c y   C R   S a l e s < / D i s p l a y N a m e > < V i s i b l e > F a l s e < / V i s i b l e > < / i t e m > < i t e m > < M e a s u r e N a m e > N u m b e r   o f   N e w   C u s t o m e r s   C R   S a l e s < / M e a s u r e N a m e > < D i s p l a y N a m e > N u m b e r   o f   N e w   C u s t o m e r s   C R   S a l e s < / D i s p l a y N a m e > < V i s i b l e > F a l s e < / V i s i b l e > < / i t e m > < i t e m > < M e a s u r e N a m e > N u m b e r   o f   R e p e a t   C u s t o m e r s   C R   S a l e s < / M e a s u r e N a m e > < D i s p l a y N a m e > N u m b e r   o f   R e p e a t   C u s t o m e r s   C R 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X M L _ C o m b i n e d _ 5 1 8 c 8 0 7 b - 6 9 6 2 - 4 1 e 2 - 9 4 9 9 - 9 e a f e 6 b 6 1 0 0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  i d < / s t r i n g > < / k e y > < v a l u e > < i n t > 9 6 < / i n t > < / v a l u e > < / i t e m > < i t e m > < k e y > < s t r i n g > D A T E < / s t r i n g > < / k e y > < v a l u e > < i n t > 6 7 < / i n t > < / v a l u e > < / i t e m > < i t e m > < k e y > < s t r i n g > S a l e s   P e r s o n < / s t r i n g > < / k e y > < v a l u e > < i n t > 1 1 4 < / i n t > < / v a l u e > < / i t e m > < i t e m > < k e y > < s t r i n g > V a l u e < / s t r i n g > < / k e y > < v a l u e > < i n t > 7 1 < / i n t > < / v a l u e > < / i t e m > < i t e m > < k e y > < s t r i n g > C u s t o m e r   N a m e < / s t r i n g > < / k e y > < v a l u e > < i n t > 1 3 6 < / i n t > < / v a l u e > < / i t e m > < i t e m > < k e y > < s t r i n g > C u s t o m e r   C o m p a n y < / s t r i n g > < / k e y > < v a l u e > < i n t > 1 5 7 < / i n t > < / v a l u e > < / i t e m > < i t e m > < k e y > < s t r i n g > C u s t o m e r   T y p e < / s t r i n g > < / k e y > < v a l u e > < i n t > 1 2 8 < / i n t > < / v a l u e > < / i t e m > < i t e m > < k e y > < s t r i n g > M o d e   o f   P a y m e n t < / s t r i n g > < / k e y > < v a l u e > < i n t > 1 4 6 < / i n t > < / v a l u e > < / i t e m > < / C o l u m n W i d t h s > < C o l u m n D i s p l a y I n d e x > < i t e m > < k e y > < s t r i n g > i n v o i c e  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 S a l e s   P e r s o n < / s t r i n g > < / k e y > < v a l u e > < i n t > 2 < / i n t > < / v a l u e > < / i t e m > < i t e m > < k e y > < s t r i n g > V a l u e < / s t r i n g > < / k e y > < v a l u e > < i n t > 3 < / i n t > < / v a l u e > < / i t e m > < i t e m > < k e y > < s t r i n g > C u s t o m e r   N a m e < / s t r i n g > < / k e y > < v a l u e > < i n t > 4 < / i n t > < / v a l u e > < / i t e m > < i t e m > < k e y > < s t r i n g > C u s t o m e r   C o m p a n y < / s t r i n g > < / k e y > < v a l u e > < i n t > 5 < / i n t > < / v a l u e > < / i t e m > < i t e m > < k e y > < s t r i n g > C u s t o m e r   T y p e < / s t r i n g > < / k e y > < v a l u e > < i n t > 6 < / i n t > < / v a l u e > < / i t e m > < i t e m > < k e y > < s t r i n g > M o d e   o f   P a y m e n t 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X M L _ S a l e s _ C o m b i n e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  i d < / s t r i n g > < / k e y > < v a l u e > < i n t > 9 6 < / i n t > < / v a l u e > < / i t e m > < i t e m > < k e y > < s t r i n g > D A T E < / s t r i n g > < / k e y > < v a l u e > < i n t > 6 7 < / i n t > < / v a l u e > < / i t e m > < i t e m > < k e y > < s t r i n g > Y e a r < / s t r i n g > < / k e y > < v a l u e > < i n t > 6 2 < / i n t > < / v a l u e > < / i t e m > < i t e m > < k e y > < s t r i n g > Q u a r t e r < / s t r i n g > < / k e y > < v a l u e > < i n t > 8 4 < / i n t > < / v a l u e > < / i t e m > < i t e m > < k e y > < s t r i n g > M o n t h < / s t r i n g > < / k e y > < v a l u e > < i n t > 7 7 < / i n t > < / v a l u e > < / i t e m > < i t e m > < k e y > < s t r i n g > S a l e s   P e r s o n < / s t r i n g > < / k e y > < v a l u e > < i n t > 1 1 4 < / i n t > < / v a l u e > < / i t e m > < i t e m > < k e y > < s t r i n g > V a l u e < / s t r i n g > < / k e y > < v a l u e > < i n t > 7 1 < / i n t > < / v a l u e > < / i t e m > < i t e m > < k e y > < s t r i n g > C u s t o m e r   N a m e < / s t r i n g > < / k e y > < v a l u e > < i n t > 1 3 6 < / i n t > < / v a l u e > < / i t e m > < i t e m > < k e y > < s t r i n g > C u s t o m e r   C o m p a n y < / s t r i n g > < / k e y > < v a l u e > < i n t > 1 5 7 < / i n t > < / v a l u e > < / i t e m > < i t e m > < k e y > < s t r i n g > C u s t o m e r   T y p e < / s t r i n g > < / k e y > < v a l u e > < i n t > 1 2 8 < / i n t > < / v a l u e > < / i t e m > < i t e m > < k e y > < s t r i n g > M o d e   o f   P a y m e n t < / s t r i n g > < / k e y > < v a l u e > < i n t > 1 4 6 < / i n t > < / v a l u e > < / i t e m > < i t e m > < k e y > < s t r i n g > D A T E   ( Y e a r ) < / s t r i n g > < / k e y > < v a l u e > < i n t > 1 0 6 < / i n t > < / v a l u e > < / i t e m > < i t e m > < k e y > < s t r i n g > D A T E   ( Q u a r t e r ) < / s t r i n g > < / k e y > < v a l u e > < i n t > 1 2 8 < / i n t > < / v a l u e > < / i t e m > < i t e m > < k e y > < s t r i n g > D A T E   ( M o n t h   I n d e x ) < / s t r i n g > < / k e y > < v a l u e > < i n t > 1 5 9 < / i n t > < / v a l u e > < / i t e m > < i t e m > < k e y > < s t r i n g > D A T E   ( M o n t h ) < / s t r i n g > < / k e y > < v a l u e > < i n t > 1 2 1 < / i n t > < / v a l u e > < / i t e m > < / C o l u m n W i d t h s > < C o l u m n D i s p l a y I n d e x > < i t e m > < k e y > < s t r i n g > i n v o i c e  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 Q u a r t e r < / s t r i n g > < / k e y > < v a l u e > < i n t > 3 < / i n t > < / v a l u e > < / i t e m > < i t e m > < k e y > < s t r i n g > M o n t h < / s t r i n g > < / k e y > < v a l u e > < i n t > 4 < / i n t > < / v a l u e > < / i t e m > < i t e m > < k e y > < s t r i n g > S a l e s   P e r s o n < / s t r i n g > < / k e y > < v a l u e > < i n t > 5 < / i n t > < / v a l u e > < / i t e m > < i t e m > < k e y > < s t r i n g > V a l u e < / s t r i n g > < / k e y > < v a l u e > < i n t > 6 < / i n t > < / v a l u e > < / i t e m > < i t e m > < k e y > < s t r i n g > C u s t o m e r   N a m e < / s t r i n g > < / k e y > < v a l u e > < i n t > 7 < / i n t > < / v a l u e > < / i t e m > < i t e m > < k e y > < s t r i n g > C u s t o m e r   C o m p a n y < / s t r i n g > < / k e y > < v a l u e > < i n t > 8 < / i n t > < / v a l u e > < / i t e m > < i t e m > < k e y > < s t r i n g > C u s t o m e r   T y p e < / s t r i n g > < / k e y > < v a l u e > < i n t > 9 < / i n t > < / v a l u e > < / i t e m > < i t e m > < k e y > < s t r i n g > M o d e   o f   P a y m e n t < / s t r i n g > < / k e y > < v a l u e > < i n t > 1 0 < / i n t > < / v a l u e > < / i t e m > < i t e m > < k e y > < s t r i n g > D A T E   ( Y e a r ) < / s t r i n g > < / k e y > < v a l u e > < i n t > 1 1 < / i n t > < / v a l u e > < / i t e m > < i t e m > < k e y > < s t r i n g > D A T E   ( Q u a r t e r ) < / s t r i n g > < / k e y > < v a l u e > < i n t > 1 2 < / i n t > < / v a l u e > < / i t e m > < i t e m > < k e y > < s t r i n g > D A T E   ( M o n t h   I n d e x ) < / s t r i n g > < / k e y > < v a l u e > < i n t > 1 3 < / i n t > < / v a l u e > < / i t e m > < i t e m > < k e y > < s t r i n g > D A T E   ( M o n t h ) 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9 8 3 0 7 4 0 4 - 7 8 7 d - 4 f 6 8 - a f 8 3 - d f c 9 1 b d f 0 b 7 3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 S G A < / M e a s u r e N a m e > < D i s p l a y N a m e > S G A < / D i s p l a y N a m e > < V i s i b l e > F a l s e < / V i s i b l e > < / i t e m > < i t e m > < M e a s u r e N a m e > T o t a l   E x p e n s e s < / M e a s u r e N a m e > < D i s p l a y N a m e > T o t a l   E x p e n s e s 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 O t h e r   E x p e n s e s   T o t a l < / M e a s u r e N a m e > < D i s p l a y N a m e > O t h e r   E x p e n s e s   T o t a l < / D i s p l a y N a m e > < V i s i b l e > F a l s e < / V i s i b l e > < / i t e m > < i t e m > < M e a s u r e N a m e > T o t a l   A c t i v e   U s e r s < / M e a s u r e N a m e > < D i s p l a y N a m e > T o t a l   A c t i v e   U s e r s < / D i s p l a y N a m e > < V i s i b l e > F a l s e < / V i s i b l e > < / i t e m > < i t e m > < M e a s u r e N a m e > T o t a l   C r e d i t   S a l e s < / M e a s u r e N a m e > < D i s p l a y N a m e > T o t a l   C r e d i t   S a l e s < / D i s p l a y N a m e > < V i s i b l e > F a l s e < / V i s i b l e > < / i t e m > < i t e m > < M e a s u r e N a m e > T o t a l   C a s h   S a l e s < / M e a s u r e N a m e > < D i s p l a y N a m e > T o t a l   C a s h   S a l e s < / D i s p l a y N a m e > < V i s i b l e > F a l s e < / V i s i b l e > < / i t e m > < i t e m > < M e a s u r e N a m e > T o t a l   N u m b e r   o f   T r a n s a c t i o n s < / M e a s u r e N a m e > < D i s p l a y N a m e > T o t a l   N u m b e r   o f   T r a n s a c t i o n s < / D i s p l a y N a m e > < V i s i b l e > F a l s e < / V i s i b l e > < / i t e m > < i t e m > < M e a s u r e N a m e > T o t a l   N u m b e r   o f   C r e d i t   T r a n s a c t i o n s < / M e a s u r e N a m e > < D i s p l a y N a m e > T o t a l   N u m b e r   o f   C r e d i t   T r a n s a c t i o n s < / D i s p l a y N a m e > < V i s i b l e > F a l s e < / V i s i b l e > < / i t e m > < i t e m > < M e a s u r e N a m e > A c t i v e   U s e r s   C R   S a l e s < / M e a s u r e N a m e > < D i s p l a y N a m e > A c t i v e   U s e r s   C R   S a l e s < / D i s p l a y N a m e > < V i s i b l e > F a l s e < / V i s i b l e > < / i t e m > < i t e m > < M e a s u r e N a m e > A v e r a g e   O r d e r   V a l u e   C R   S a l e s < / M e a s u r e N a m e > < D i s p l a y N a m e > A v e r a g e   O r d e r   V a l u e   C R   S a l e s < / D i s p l a y N a m e > < V i s i b l e > F a l s e < / V i s i b l e > < / i t e m > < i t e m > < M e a s u r e N a m e > A n n u a l   O r d e r   F r e q u e n c y   C R   S a l e s < / M e a s u r e N a m e > < D i s p l a y N a m e > A n n u a l   O r d e r   F r e q u e n c y   C R   S a l e s < / D i s p l a y N a m e > < V i s i b l e > F a l s e < / V i s i b l e > < / i t e m > < i t e m > < M e a s u r e N a m e > N u m b e r   o f   N e w   C u s t o m e r s   C R   S a l e s < / M e a s u r e N a m e > < D i s p l a y N a m e > N u m b e r   o f   N e w   C u s t o m e r s   C R   S a l e s < / D i s p l a y N a m e > < V i s i b l e > F a l s e < / V i s i b l e > < / i t e m > < i t e m > < M e a s u r e N a m e > N u m b e r   o f   R e p e a t   C u s t o m e r s   C R   S a l e s < / M e a s u r e N a m e > < D i s p l a y N a m e > N u m b e r   o f   R e p e a t   C u s t o m e r s   C R 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a d 4 2 d 5 6 6 - c 4 4 c - 4 4 c f - b e 0 4 - 6 9 4 8 8 0 c 7 0 e 6 1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 S G A < / M e a s u r e N a m e > < D i s p l a y N a m e > S G A < / D i s p l a y N a m e > < V i s i b l e > F a l s e < / V i s i b l e > < / i t e m > < i t e m > < M e a s u r e N a m e > T o t a l   E x p e n s e s < / M e a s u r e N a m e > < D i s p l a y N a m e > T o t a l   E x p e n s e s 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 O t h e r   E x p e n s e s   T o t a l < / M e a s u r e N a m e > < D i s p l a y N a m e > O t h e r   E x p e n s e s   T o t a l < / D i s p l a y N a m e > < V i s i b l e > F a l s e < / V i s i b l e > < / i t e m > < i t e m > < M e a s u r e N a m e > T o t a l   A c t i v e   U s e r s < / M e a s u r e N a m e > < D i s p l a y N a m e > T o t a l   A c t i v e   U s e r s < / D i s p l a y N a m e > < V i s i b l e > F a l s e < / V i s i b l e > < / i t e m > < i t e m > < M e a s u r e N a m e > T o t a l   C r e d i t   S a l e s < / M e a s u r e N a m e > < D i s p l a y N a m e > T o t a l   C r e d i t   S a l e s < / D i s p l a y N a m e > < V i s i b l e > F a l s e < / V i s i b l e > < / i t e m > < i t e m > < M e a s u r e N a m e > T o t a l   C a s h   S a l e s < / M e a s u r e N a m e > < D i s p l a y N a m e > T o t a l   C a s h   S a l e s < / D i s p l a y N a m e > < V i s i b l e > F a l s e < / V i s i b l e > < / i t e m > < i t e m > < M e a s u r e N a m e > T o t a l   N u m b e r   o f   T r a n s a c t i o n s < / M e a s u r e N a m e > < D i s p l a y N a m e > T o t a l   N u m b e r   o f   T r a n s a c t i o n s < / D i s p l a y N a m e > < V i s i b l e > F a l s e < / V i s i b l e > < / i t e m > < i t e m > < M e a s u r e N a m e > T o t a l   N u m b e r   o f   C r e d i t   T r a n s a c t i o n s < / M e a s u r e N a m e > < D i s p l a y N a m e > T o t a l   N u m b e r   o f   C r e d i t   T r a n s a c t i o n s < / D i s p l a y N a m e > < V i s i b l e > F a l s e < / V i s i b l e > < / i t e m > < i t e m > < M e a s u r e N a m e > A c t i v e   U s e r s   C R   S a l e s < / M e a s u r e N a m e > < D i s p l a y N a m e > A c t i v e   U s e r s   C R   S a l e s < / D i s p l a y N a m e > < V i s i b l e > F a l s e < / V i s i b l e > < / i t e m > < i t e m > < M e a s u r e N a m e > A v e r a g e   O r d e r   V a l u e   C R   S a l e s < / M e a s u r e N a m e > < D i s p l a y N a m e > A v e r a g e   O r d e r   V a l u e   C R   S a l e s < / D i s p l a y N a m e > < V i s i b l e > F a l s e < / V i s i b l e > < / i t e m > < i t e m > < M e a s u r e N a m e > A n n u a l   O r d e r   F r e q u e n c y   C R   S a l e s < / M e a s u r e N a m e > < D i s p l a y N a m e > A n n u a l   O r d e r   F r e q u e n c y   C R   S a l e s < / D i s p l a y N a m e > < V i s i b l e > F a l s e < / V i s i b l e > < / i t e m > < i t e m > < M e a s u r e N a m e > N u m b e r   o f   N e w   C u s t o m e r s   C R   S a l e s < / M e a s u r e N a m e > < D i s p l a y N a m e > N u m b e r   o f   N e w   C u s t o m e r s   C R   S a l e s < / D i s p l a y N a m e > < V i s i b l e > F a l s e < / V i s i b l e > < / i t e m > < i t e m > < M e a s u r e N a m e > N u m b e r   o f   R e p e a t   C u s t o m e r s   C R   S a l e s < / M e a s u r e N a m e > < D i s p l a y N a m e > N u m b e r   o f   R e p e a t   C u s t o m e r s   C R 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37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38.xml>��< ? x m l   v e r s i o n = " 1 . 0 "   e n c o d i n g = " U T F - 1 6 " ? > < G e m i n i   x m l n s = " h t t p : / / g e m i n i / p i v o t c u s t o m i z a t i o n / 5 6 a 1 b 8 3 7 - 1 7 c 7 - 4 a 3 7 - 9 6 1 e - d e 5 b 7 0 2 5 7 4 c 0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 S G A < / M e a s u r e N a m e > < D i s p l a y N a m e > S G A < / D i s p l a y N a m e > < V i s i b l e > F a l s e < / V i s i b l e > < / i t e m > < i t e m > < M e a s u r e N a m e > T o t a l   E x p e n s e s < / M e a s u r e N a m e > < D i s p l a y N a m e > T o t a l   E x p e n s e s 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 O t h e r   E x p e n s e s   T o t a l < / M e a s u r e N a m e > < D i s p l a y N a m e > O t h e r   E x p e n s e s   T o t a l < / D i s p l a y N a m e > < V i s i b l e > F a l s e < / V i s i b l e > < / i t e m > < i t e m > < M e a s u r e N a m e > T o t a l   A c t i v e   U s e r s < / M e a s u r e N a m e > < D i s p l a y N a m e > T o t a l   A c t i v e   U s e r s < / D i s p l a y N a m e > < V i s i b l e > F a l s e < / V i s i b l e > < / i t e m > < i t e m > < M e a s u r e N a m e > T o t a l   C r e d i t   S a l e s < / M e a s u r e N a m e > < D i s p l a y N a m e > T o t a l   C r e d i t   S a l e s < / D i s p l a y N a m e > < V i s i b l e > F a l s e < / V i s i b l e > < / i t e m > < i t e m > < M e a s u r e N a m e > T o t a l   C a s h   S a l e s < / M e a s u r e N a m e > < D i s p l a y N a m e > T o t a l   C a s h   S a l e s < / D i s p l a y N a m e > < V i s i b l e > F a l s e < / V i s i b l e > < / i t e m > < i t e m > < M e a s u r e N a m e > T o t a l   N u m b e r   o f   T r a n s a c t i o n s < / M e a s u r e N a m e > < D i s p l a y N a m e > T o t a l   N u m b e r   o f   T r a n s a c t i o n s < / D i s p l a y N a m e > < V i s i b l e > F a l s e < / V i s i b l e > < / i t e m > < i t e m > < M e a s u r e N a m e > T o t a l   N u m b e r   o f   C r e d i t   T r a n s a c t i o n s < / M e a s u r e N a m e > < D i s p l a y N a m e > T o t a l   N u m b e r   o f   C r e d i t   T r a n s a c t i o n s < / D i s p l a y N a m e > < V i s i b l e > F a l s e < / V i s i b l e > < / i t e m > < i t e m > < M e a s u r e N a m e > A c t i v e   U s e r s   C R   S a l e s < / M e a s u r e N a m e > < D i s p l a y N a m e > A c t i v e   U s e r s   C R   S a l e s < / D i s p l a y N a m e > < V i s i b l e > F a l s e < / V i s i b l e > < / i t e m > < i t e m > < M e a s u r e N a m e > A v e r a g e   O r d e r   V a l u e   C R   S a l e s < / M e a s u r e N a m e > < D i s p l a y N a m e > A v e r a g e   O r d e r   V a l u e   C R   S a l e s < / D i s p l a y N a m e > < V i s i b l e > F a l s e < / V i s i b l e > < / i t e m > < i t e m > < M e a s u r e N a m e > A n n u a l   O r d e r   F r e q u e n c y   C R   S a l e s < / M e a s u r e N a m e > < D i s p l a y N a m e > A n n u a l   O r d e r   F r e q u e n c y   C R   S a l e s < / D i s p l a y N a m e > < V i s i b l e > F a l s e < / V i s i b l e > < / i t e m > < i t e m > < M e a s u r e N a m e > N u m b e r   o f   N e w   C u s t o m e r s   C R   S a l e s < / M e a s u r e N a m e > < D i s p l a y N a m e > N u m b e r   o f   N e w   C u s t o m e r s   C R   S a l e s < / D i s p l a y N a m e > < V i s i b l e > F a l s e < / V i s i b l e > < / i t e m > < i t e m > < M e a s u r e N a m e > N u m b e r   o f   R e p e a t   C u s t o m e r s   C R   S a l e s < / M e a s u r e N a m e > < D i s p l a y N a m e > N u m b e r   o f   R e p e a t   C u s t o m e r s   C R 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6 e e 1 7 9 7 c - 9 f 6 a - 4 e 7 e - 8 9 3 3 - 1 7 4 c 3 7 5 e 9 e 2 e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 S G A < / M e a s u r e N a m e > < D i s p l a y N a m e > S G A < / D i s p l a y N a m e > < V i s i b l e > F a l s e < / V i s i b l e > < / i t e m > < i t e m > < M e a s u r e N a m e > T o t a l   E x p e n s e s < / M e a s u r e N a m e > < D i s p l a y N a m e > T o t a l   E x p e n s e s 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 O t h e r   E x p e n s e s   T o t a l < / M e a s u r e N a m e > < D i s p l a y N a m e > O t h e r   E x p e n s e s   T o t a l < / D i s p l a y N a m e > < V i s i b l e > F a l s e < / V i s i b l e > < / i t e m > < i t e m > < M e a s u r e N a m e > T o t a l   A c t i v e   U s e r s < / M e a s u r e N a m e > < D i s p l a y N a m e > T o t a l   A c t i v e   U s e r s < / D i s p l a y N a m e > < V i s i b l e > F a l s e < / V i s i b l e > < / i t e m > < i t e m > < M e a s u r e N a m e > T o t a l   C r e d i t   S a l e s < / M e a s u r e N a m e > < D i s p l a y N a m e > T o t a l   C r e d i t   S a l e s < / D i s p l a y N a m e > < V i s i b l e > F a l s e < / V i s i b l e > < / i t e m > < i t e m > < M e a s u r e N a m e > T o t a l   C a s h   S a l e s < / M e a s u r e N a m e > < D i s p l a y N a m e > T o t a l   C a s h   S a l e s < / D i s p l a y N a m e > < V i s i b l e > F a l s e < / V i s i b l e > < / i t e m > < i t e m > < M e a s u r e N a m e > T o t a l   N u m b e r   o f   T r a n s a c t i o n s < / M e a s u r e N a m e > < D i s p l a y N a m e > T o t a l   N u m b e r   o f   T r a n s a c t i o n s < / D i s p l a y N a m e > < V i s i b l e > F a l s e < / V i s i b l e > < / i t e m > < i t e m > < M e a s u r e N a m e > T o t a l   N u m b e r   o f   C r e d i t   T r a n s a c t i o n s < / M e a s u r e N a m e > < D i s p l a y N a m e > T o t a l   N u m b e r   o f   C r e d i t   T r a n s a c t i o n s < / D i s p l a y N a m e > < V i s i b l e > F a l s e < / V i s i b l e > < / i t e m > < i t e m > < M e a s u r e N a m e > A c t i v e   U s e r s   C R   S a l e s < / M e a s u r e N a m e > < D i s p l a y N a m e > A c t i v e   U s e r s   C R   S a l e s < / D i s p l a y N a m e > < V i s i b l e > F a l s e < / V i s i b l e > < / i t e m > < i t e m > < M e a s u r e N a m e > A v e r a g e   O r d e r   V a l u e   C R   S a l e s < / M e a s u r e N a m e > < D i s p l a y N a m e > A v e r a g e   O r d e r   V a l u e   C R   S a l e s < / D i s p l a y N a m e > < V i s i b l e > F a l s e < / V i s i b l e > < / i t e m > < i t e m > < M e a s u r e N a m e > A n n u a l   O r d e r   F r e q u e n c y   C R   S a l e s < / M e a s u r e N a m e > < D i s p l a y N a m e > A n n u a l   O r d e r   F r e q u e n c y   C R   S a l e s < / D i s p l a y N a m e > < V i s i b l e > F a l s e < / V i s i b l e > < / i t e m > < i t e m > < M e a s u r e N a m e > N u m b e r   o f   N e w   C u s t o m e r s   C R   S a l e s < / M e a s u r e N a m e > < D i s p l a y N a m e > N u m b e r   o f   N e w   C u s t o m e r s   C R   S a l e s < / D i s p l a y N a m e > < V i s i b l e > F a l s e < / V i s i b l e > < / i t e m > < i t e m > < M e a s u r e N a m e > N u m b e r   o f   R e p e a t   C u s t o m e r s   C R   S a l e s < / M e a s u r e N a m e > < D i s p l a y N a m e > N u m b e r   o f   R e p e a t   C u s t o m e r s   C R 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d f 1 5 c c d 0 - 8 b 5 b - 4 a c 5 - b c 9 0 - 8 f f d 6 d 7 e 2 6 f 5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 S G A < / M e a s u r e N a m e > < D i s p l a y N a m e > S G A < / D i s p l a y N a m e > < V i s i b l e > F a l s e < / V i s i b l e > < / i t e m > < i t e m > < M e a s u r e N a m e > T o t a l   E x p e n s e s < / M e a s u r e N a m e > < D i s p l a y N a m e > T o t a l   E x p e n s e s 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 O t h e r   E x p e n s e s   T o t a l < / M e a s u r e N a m e > < D i s p l a y N a m e > O t h e r   E x p e n s e s   T o t a l < / D i s p l a y N a m e > < V i s i b l e > F a l s e < / V i s i b l e > < / i t e m > < i t e m > < M e a s u r e N a m e > T o t a l   A c t i v e   U s e r s < / M e a s u r e N a m e > < D i s p l a y N a m e > T o t a l   A c t i v e   U s e r s < / D i s p l a y N a m e > < V i s i b l e > F a l s e < / V i s i b l e > < / i t e m > < i t e m > < M e a s u r e N a m e > T o t a l   C r e d i t   S a l e s < / M e a s u r e N a m e > < D i s p l a y N a m e > T o t a l   C r e d i t   S a l e s < / D i s p l a y N a m e > < V i s i b l e > F a l s e < / V i s i b l e > < / i t e m > < i t e m > < M e a s u r e N a m e > T o t a l   C a s h   S a l e s < / M e a s u r e N a m e > < D i s p l a y N a m e > T o t a l   C a s h   S a l e s < / D i s p l a y N a m e > < V i s i b l e > F a l s e < / V i s i b l e > < / i t e m > < i t e m > < M e a s u r e N a m e > T o t a l   N u m b e r   o f   T r a n s a c t i o n s < / M e a s u r e N a m e > < D i s p l a y N a m e > T o t a l   N u m b e r   o f   T r a n s a c t i o n s < / D i s p l a y N a m e > < V i s i b l e > F a l s e < / V i s i b l e > < / i t e m > < i t e m > < M e a s u r e N a m e > T o t a l   N u m b e r   o f   C r e d i t   T r a n s a c t i o n s < / M e a s u r e N a m e > < D i s p l a y N a m e > T o t a l   N u m b e r   o f   C r e d i t   T r a n s a c t i o n s < / D i s p l a y N a m e > < V i s i b l e > F a l s e < / V i s i b l e > < / i t e m > < i t e m > < M e a s u r e N a m e > A c t i v e   U s e r s   C R   S a l e s < / M e a s u r e N a m e > < D i s p l a y N a m e > A c t i v e   U s e r s   C R   S a l e s < / D i s p l a y N a m e > < V i s i b l e > F a l s e < / V i s i b l e > < / i t e m > < i t e m > < M e a s u r e N a m e > A v e r a g e   O r d e r   V a l u e   C R   S a l e s < / M e a s u r e N a m e > < D i s p l a y N a m e > A v e r a g e   O r d e r   V a l u e   C R   S a l e s < / D i s p l a y N a m e > < V i s i b l e > F a l s e < / V i s i b l e > < / i t e m > < i t e m > < M e a s u r e N a m e > A n n u a l   O r d e r   F r e q u e n c y   C R   S a l e s < / M e a s u r e N a m e > < D i s p l a y N a m e > A n n u a l   O r d e r   F r e q u e n c y   C R   S a l e s < / D i s p l a y N a m e > < V i s i b l e > F a l s e < / V i s i b l e > < / i t e m > < i t e m > < M e a s u r e N a m e > N u m b e r   o f   N e w   C u s t o m e r s   C R   S a l e s < / M e a s u r e N a m e > < D i s p l a y N a m e > N u m b e r   o f   N e w   C u s t o m e r s   C R   S a l e s < / D i s p l a y N a m e > < V i s i b l e > F a l s e < / V i s i b l e > < / i t e m > < i t e m > < M e a s u r e N a m e > N u m b e r   o f   R e p e a t   C u s t o m e r s   C R   S a l e s < / M e a s u r e N a m e > < D i s p l a y N a m e > N u m b e r   o f   R e p e a t   C u s t o m e r s   C R 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T a b l e X M L _ S a l e s   C o m b i n e d _ d 5 a c 0 6 a 9 - 1 4 5 6 - 4 9 9 9 - 8 1 2 d - 0 3 a e 1 6 1 9 d 0 3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 / & g t ; & l t ; C o l u m n W i d t h s & g t ; & l t ; i t e m & g t ; & l t ; k e y & g t ; & l t ; s t r i n g & g t ; i n v o i c e   i d & l t ; / s t r i n g & g t ; & l t ; / k e y & g t ; & l t ; v a l u e & g t ; & l t ; i n t & g t ; 9 6 & l t ; / i n t & g t ; & l t ; / v a l u e & g t ; & l t ; / i t e m & g t ; & l t ; i t e m & g t ; & l t ; k e y & g t ; & l t ; s t r i n g & g t ; D A T E & l t ; / s t r i n g & g t ; & l t ; / k e y & g t ; & l t ; v a l u e & g t ; & l t ; i n t & g t ; 6 7 & l t ; / i n t & g t ; & l t ; / v a l u e & g t ; & l t ; / i t e m & g t ; & l t ; i t e m & g t ; & l t ; k e y & g t ; & l t ; s t r i n g & g t ; Y e a r & l t ; / s t r i n g & g t ; & l t ; / k e y & g t ; & l t ; v a l u e & g t ; & l t ; i n t & g t ; 6 2 & l t ; / i n t & g t ; & l t ; / v a l u e & g t ; & l t ; / i t e m & g t ; & l t ; i t e m & g t ; & l t ; k e y & g t ; & l t ; s t r i n g & g t ; Q u a r t e r & l t ; / s t r i n g & g t ; & l t ; / k e y & g t ; & l t ; v a l u e & g t ; & l t ; i n t & g t ; 8 4 & l t ; / i n t & g t ; & l t ; / v a l u e & g t ; & l t ; / i t e m & g t ; & l t ; i t e m & g t ; & l t ; k e y & g t ; & l t ; s t r i n g & g t ; M o n t h & l t ; / s t r i n g & g t ; & l t ; / k e y & g t ; & l t ; v a l u e & g t ; & l t ; i n t & g t ; 7 7 & l t ; / i n t & g t ; & l t ; / v a l u e & g t ; & l t ; / i t e m & g t ; & l t ; i t e m & g t ; & l t ; k e y & g t ; & l t ; s t r i n g & g t ; S a l e s   P e r s o n & l t ; / s t r i n g & g t ; & l t ; / k e y & g t ; & l t ; v a l u e & g t ; & l t ; i n t & g t ; 1 1 4 & l t ; / i n t & g t ; & l t ; / v a l u e & g t ; & l t ; / i t e m & g t ; & l t ; i t e m & g t ; & l t ; k e y & g t ; & l t ; s t r i n g & g t ; V a l u e & l t ; / s t r i n g & g t ; & l t ; / k e y & g t ; & l t ; v a l u e & g t ; & l t ; i n t & g t ; 7 1 & l t ; / i n t & g t ; & l t ; / v a l u e & g t ; & l t ; / i t e m & g t ; & l t ; i t e m & g t ; & l t ; k e y & g t ; & l t ; s t r i n g & g t ; C u s t o m e r   N a m e & l t ; / s t r i n g & g t ; & l t ; / k e y & g t ; & l t ; v a l u e & g t ; & l t ; i n t & g t ; 1 3 6 & l t ; / i n t & g t ; & l t ; / v a l u e & g t ; & l t ; / i t e m & g t ; & l t ; i t e m & g t ; & l t ; k e y & g t ; & l t ; s t r i n g & g t ; C u s t o m e r   C o m p a n y & l t ; / s t r i n g & g t ; & l t ; / k e y & g t ; & l t ; v a l u e & g t ; & l t ; i n t & g t ; 1 5 7 & l t ; / i n t & g t ; & l t ; / v a l u e & g t ; & l t ; / i t e m & g t ; & l t ; i t e m & g t ; & l t ; k e y & g t ; & l t ; s t r i n g & g t ; C u s t o m e r   T y p e & l t ; / s t r i n g & g t ; & l t ; / k e y & g t ; & l t ; v a l u e & g t ; & l t ; i n t & g t ; 1 2 8 & l t ; / i n t & g t ; & l t ; / v a l u e & g t ; & l t ; / i t e m & g t ; & l t ; i t e m & g t ; & l t ; k e y & g t ; & l t ; s t r i n g & g t ; M o d e   o f   P a y m e n t & l t ; / s t r i n g & g t ; & l t ; / k e y & g t ; & l t ; v a l u e & g t ; & l t ; i n t & g t ; 1 4 6 & l t ; / i n t & g t ; & l t ; / v a l u e & g t ; & l t ; / i t e m & g t ; & l t ; i t e m & g t ; & l t ; k e y & g t ; & l t ; s t r i n g & g t ; D A T E   ( Y e a r ) & l t ; / s t r i n g & g t ; & l t ; / k e y & g t ; & l t ; v a l u e & g t ; & l t ; i n t & g t ; 1 0 6 & l t ; / i n t & g t ; & l t ; / v a l u e & g t ; & l t ; / i t e m & g t ; & l t ; i t e m & g t ; & l t ; k e y & g t ; & l t ; s t r i n g & g t ; D A T E   ( Q u a r t e r ) & l t ; / s t r i n g & g t ; & l t ; / k e y & g t ; & l t ; v a l u e & g t ; & l t ; i n t & g t ; 1 2 8 & l t ; / i n t & g t ; & l t ; / v a l u e & g t ; & l t ; / i t e m & g t ; & l t ; i t e m & g t ; & l t ; k e y & g t ; & l t ; s t r i n g & g t ; D A T E   ( M o n t h   I n d e x ) & l t ; / s t r i n g & g t ; & l t ; / k e y & g t ; & l t ; v a l u e & g t ; & l t ; i n t & g t ; 1 5 9 & l t ; / i n t & g t ; & l t ; / v a l u e & g t ; & l t ; / i t e m & g t ; & l t ; i t e m & g t ; & l t ; k e y & g t ; & l t ; s t r i n g & g t ; D A T E   ( M o n t h ) & l t ; / s t r i n g & g t ; & l t ; / k e y & g t ; & l t ; v a l u e & g t ; & l t ; i n t & g t ; 1 2 1 & l t ; / i n t & g t ; & l t ; / v a l u e & g t ; & l t ; / i t e m & g t ; & l t ; / C o l u m n W i d t h s & g t ; & l t ; C o l u m n D i s p l a y I n d e x & g t ; & l t ; i t e m & g t ; & l t ; k e y & g t ; & l t ; s t r i n g & g t ; i n v o i c e   i d & l t ; / s t r i n g & g t ; & l t ; / k e y & g t ; & l t ; v a l u e & g t ; & l t ; i n t & g t ; 0 & l t ; / i n t & g t ; & l t ; / v a l u e & g t ; & l t ; / i t e m & g t ; & l t ; i t e m & g t ; & l t ; k e y & g t ; & l t ; s t r i n g & g t ; D A T E & l t ; / s t r i n g & g t ; & l t ; / k e y & g t ; & l t ; v a l u e & g t ; & l t ; i n t & g t ; 1 & l t ; / i n t & g t ; & l t ; / v a l u e & g t ; & l t ; / i t e m & g t ; & l t ; i t e m & g t ; & l t ; k e y & g t ; & l t ; s t r i n g & g t ; Y e a r & l t ; / s t r i n g & g t ; & l t ; / k e y & g t ; & l t ; v a l u e & g t ; & l t ; i n t & g t ; 2 & l t ; / i n t & g t ; & l t ; / v a l u e & g t ; & l t ; / i t e m & g t ; & l t ; i t e m & g t ; & l t ; k e y & g t ; & l t ; s t r i n g & g t ; Q u a r t e r & l t ; / s t r i n g & g t ; & l t ; / k e y & g t ; & l t ; v a l u e & g t ; & l t ; i n t & g t ; 3 & l t ; / i n t & g t ; & l t ; / v a l u e & g t ; & l t ; / i t e m & g t ; & l t ; i t e m & g t ; & l t ; k e y & g t ; & l t ; s t r i n g & g t ; M o n t h & l t ; / s t r i n g & g t ; & l t ; / k e y & g t ; & l t ; v a l u e & g t ; & l t ; i n t & g t ; 4 & l t ; / i n t & g t ; & l t ; / v a l u e & g t ; & l t ; / i t e m & g t ; & l t ; i t e m & g t ; & l t ; k e y & g t ; & l t ; s t r i n g & g t ; S a l e s   P e r s o n & l t ; / s t r i n g & g t ; & l t ; / k e y & g t ; & l t ; v a l u e & g t ; & l t ; i n t & g t ; 5 & l t ; / i n t & g t ; & l t ; / v a l u e & g t ; & l t ; / i t e m & g t ; & l t ; i t e m & g t ; & l t ; k e y & g t ; & l t ; s t r i n g & g t ; V a l u e & l t ; / s t r i n g & g t ; & l t ; / k e y & g t ; & l t ; v a l u e & g t ; & l t ; i n t & g t ; 6 & l t ; / i n t & g t ; & l t ; / v a l u e & g t ; & l t ; / i t e m & g t ; & l t ; i t e m & g t ; & l t ; k e y & g t ; & l t ; s t r i n g & g t ; C u s t o m e r   N a m e & l t ; / s t r i n g & g t ; & l t ; / k e y & g t ; & l t ; v a l u e & g t ; & l t ; i n t & g t ; 7 & l t ; / i n t & g t ; & l t ; / v a l u e & g t ; & l t ; / i t e m & g t ; & l t ; i t e m & g t ; & l t ; k e y & g t ; & l t ; s t r i n g & g t ; C u s t o m e r   C o m p a n y & l t ; / s t r i n g & g t ; & l t ; / k e y & g t ; & l t ; v a l u e & g t ; & l t ; i n t & g t ; 8 & l t ; / i n t & g t ; & l t ; / v a l u e & g t ; & l t ; / i t e m & g t ; & l t ; i t e m & g t ; & l t ; k e y & g t ; & l t ; s t r i n g & g t ; C u s t o m e r   T y p e & l t ; / s t r i n g & g t ; & l t ; / k e y & g t ; & l t ; v a l u e & g t ; & l t ; i n t & g t ; 9 & l t ; / i n t & g t ; & l t ; / v a l u e & g t ; & l t ; / i t e m & g t ; & l t ; i t e m & g t ; & l t ; k e y & g t ; & l t ; s t r i n g & g t ; M o d e   o f   P a y m e n t & l t ; / s t r i n g & g t ; & l t ; / k e y & g t ; & l t ; v a l u e & g t ; & l t ; i n t & g t ; 1 0 & l t ; / i n t & g t ; & l t ; / v a l u e & g t ; & l t ; / i t e m & g t ; & l t ; i t e m & g t ; & l t ; k e y & g t ; & l t ; s t r i n g & g t ; D A T E   ( Y e a r ) & l t ; / s t r i n g & g t ; & l t ; / k e y & g t ; & l t ; v a l u e & g t ; & l t ; i n t & g t ; 1 1 & l t ; / i n t & g t ; & l t ; / v a l u e & g t ; & l t ; / i t e m & g t ; & l t ; i t e m & g t ; & l t ; k e y & g t ; & l t ; s t r i n g & g t ; D A T E   ( Q u a r t e r ) & l t ; / s t r i n g & g t ; & l t ; / k e y & g t ; & l t ; v a l u e & g t ; & l t ; i n t & g t ; 1 2 & l t ; / i n t & g t ; & l t ; / v a l u e & g t ; & l t ; / i t e m & g t ; & l t ; i t e m & g t ; & l t ; k e y & g t ; & l t ; s t r i n g & g t ; D A T E   ( M o n t h   I n d e x ) & l t ; / s t r i n g & g t ; & l t ; / k e y & g t ; & l t ; v a l u e & g t ; & l t ; i n t & g t ; 1 3 & l t ; / i n t & g t ; & l t ; / v a l u e & g t ; & l t ; / i t e m & g t ; & l t ; i t e m & g t ; & l t ; k e y & g t ; & l t ; s t r i n g & g t ; D A T E   ( M o n t h ) & l t ; / s t r i n g & g t ; & l t ; / k e y & g t ; & l t ; v a l u e & g t ; & l t ; i n t & g t ; 1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42.xml>��< ? x m l   v e r s i o n = " 1 . 0 "   e n c o d i n g = " U T F - 1 6 " ? > < G e m i n i   x m l n s = " h t t p : / / g e m i n i / p i v o t c u s t o m i z a t i o n / T a b l e X M L _ I _ C o m b i n e d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6 5 & l t ; / i n t & g t ; & l t ; / v a l u e & g t ; & l t ; / i t e m & g t ; & l t ; i t e m & g t ; & l t ; k e y & g t ; & l t ; s t r i n g & g t ; I t e m & l t ; / s t r i n g & g t ; & l t ; / k e y & g t ; & l t ; v a l u e & g t ; & l t ; i n t & g t ; 6 5 & l t ; / i n t & g t ; & l t ; / v a l u e & g t ; & l t ; / i t e m & g t ; & l t ; i t e m & g t ; & l t ; k e y & g t ; & l t ; s t r i n g & g t ; I t e m   T y p e & l t ; / s t r i n g & g t ; & l t ; / k e y & g t ; & l t ; v a l u e & g t ; & l t ; i n t & g t ; 9 7 & l t ; / i n t & g t ; & l t ; / v a l u e & g t ; & l t ; / i t e m & g t ; & l t ; i t e m & g t ; & l t ; k e y & g t ; & l t ; s t r i n g & g t ; V a l u e & l t ; / s t r i n g & g t ; & l t ; / k e y & g t ; & l t ; v a l u e & g t ; & l t ; i n t & g t ; 7 1 & l t ; / i n t & g t ; & l t ; / v a l u e & g t ; & l t ; / i t e m & g t ; & l t ; i t e m & g t ; & l t ; k e y & g t ; & l t ; s t r i n g & g t ; D a t e   ( Y e a r ) & l t ; / s t r i n g & g t ; & l t ; / k e y & g t ; & l t ; v a l u e & g t ; & l t ; i n t & g t ; 1 0 4 & l t ; / i n t & g t ; & l t ; / v a l u e & g t ; & l t ; / i t e m & g t ; & l t ; i t e m & g t ; & l t ; k e y & g t ; & l t ; s t r i n g & g t ; D a t e   ( M o n t h   I n d e x ) & l t ; / s t r i n g & g t ; & l t ; / k e y & g t ; & l t ; v a l u e & g t ; & l t ; i n t & g t ; 1 5 7 & l t ; / i n t & g t ; & l t ; / v a l u e & g t ; & l t ; / i t e m & g t ; & l t ; i t e m & g t ; & l t ; k e y & g t ; & l t ; s t r i n g & g t ; D a t e   ( M o n t h ) & l t ; / s t r i n g & g t ; & l t ; / k e y & g t ; & l t ; v a l u e & g t ; & l t ; i n t & g t ; 1 1 9 & l t ; / i n t & g t ; & l t ; / v a l u e & g t ; & l t ; / i t e m & g t ; & l t ; i t e m & g t ; & l t ; k e y & g t ; & l t ; s t r i n g & g t ; D a t e   ( Q u a r t e r ) & l t ; / s t r i n g & g t ; & l t ; / k e y & g t ; & l t ; v a l u e & g t ; & l t ; i n t & g t ; 1 2 6 & l t ; / i n t & g t ; & l t ; / v a l u e & g t ; & l t ; / i t e m & g t ; & l t ; i t e m & g t ; & l t ; k e y & g t ; & l t ; s t r i n g & g t ; Y e a r & l t ; / s t r i n g & g t ; & l t ; / k e y & g t ; & l t ; v a l u e & g t ; & l t ; i n t & g t ; 6 2 & l t ; / i n t & g t ; & l t ; / v a l u e & g t ; & l t ; / i t e m & g t ; & l t ; i t e m & g t ; & l t ; k e y & g t ; & l t ; s t r i n g & g t ; Q u a r t e r & l t ; / s t r i n g & g t ; & l t ; / k e y & g t ; & l t ; v a l u e & g t ; & l t ; i n t & g t ; 8 4 & l t ; / i n t & g t ; & l t ; / v a l u e & g t ; & l t ; / i t e m & g t ; & l t ; i t e m & g t ; & l t ; k e y & g t ; & l t ; s t r i n g & g t ; M o n t h & l t ; / s t r i n g & g t ; & l t ; / k e y & g t ; & l t ; v a l u e & g t ; & l t ; i n t & g t ; 7 7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I t e m & l t ; / s t r i n g & g t ; & l t ; / k e y & g t ; & l t ; v a l u e & g t ; & l t ; i n t & g t ; 1 & l t ; / i n t & g t ; & l t ; / v a l u e & g t ; & l t ; / i t e m & g t ; & l t ; i t e m & g t ; & l t ; k e y & g t ; & l t ; s t r i n g & g t ; I t e m   T y p e & l t ; / s t r i n g & g t ; & l t ; / k e y & g t ; & l t ; v a l u e & g t ; & l t ; i n t & g t ; 2 & l t ; / i n t & g t ; & l t ; / v a l u e & g t ; & l t ; / i t e m & g t ; & l t ; i t e m & g t ; & l t ; k e y & g t ; & l t ; s t r i n g & g t ; V a l u e & l t ; / s t r i n g & g t ; & l t ; / k e y & g t ; & l t ; v a l u e & g t ; & l t ; i n t & g t ; 3 & l t ; / i n t & g t ; & l t ; / v a l u e & g t ; & l t ; / i t e m & g t ; & l t ; i t e m & g t ; & l t ; k e y & g t ; & l t ; s t r i n g & g t ; D a t e   ( Y e a r ) & l t ; / s t r i n g & g t ; & l t ; / k e y & g t ; & l t ; v a l u e & g t ; & l t ; i n t & g t ; 4 & l t ; / i n t & g t ; & l t ; / v a l u e & g t ; & l t ; / i t e m & g t ; & l t ; i t e m & g t ; & l t ; k e y & g t ; & l t ; s t r i n g & g t ; D a t e   ( M o n t h   I n d e x ) & l t ; / s t r i n g & g t ; & l t ; / k e y & g t ; & l t ; v a l u e & g t ; & l t ; i n t & g t ; 5 & l t ; / i n t & g t ; & l t ; / v a l u e & g t ; & l t ; / i t e m & g t ; & l t ; i t e m & g t ; & l t ; k e y & g t ; & l t ; s t r i n g & g t ; D a t e   ( M o n t h ) & l t ; / s t r i n g & g t ; & l t ; / k e y & g t ; & l t ; v a l u e & g t ; & l t ; i n t & g t ; 6 & l t ; / i n t & g t ; & l t ; / v a l u e & g t ; & l t ; / i t e m & g t ; & l t ; i t e m & g t ; & l t ; k e y & g t ; & l t ; s t r i n g & g t ; D a t e   ( Q u a r t e r ) & l t ; / s t r i n g & g t ; & l t ; / k e y & g t ; & l t ; v a l u e & g t ; & l t ; i n t & g t ; 7 & l t ; / i n t & g t ; & l t ; / v a l u e & g t ; & l t ; / i t e m & g t ; & l t ; i t e m & g t ; & l t ; k e y & g t ; & l t ; s t r i n g & g t ; Y e a r & l t ; / s t r i n g & g t ; & l t ; / k e y & g t ; & l t ; v a l u e & g t ; & l t ; i n t & g t ; 8 & l t ; / i n t & g t ; & l t ; / v a l u e & g t ; & l t ; / i t e m & g t ; & l t ; i t e m & g t ; & l t ; k e y & g t ; & l t ; s t r i n g & g t ; Q u a r t e r & l t ; / s t r i n g & g t ; & l t ; / k e y & g t ; & l t ; v a l u e & g t ; & l t ; i n t & g t ; 9 & l t ; / i n t & g t ; & l t ; / v a l u e & g t ; & l t ; / i t e m & g t ; & l t ; i t e m & g t ; & l t ; k e y & g t ; & l t ; s t r i n g & g t ; M o n t h & l t ; / s t r i n g & g t ; & l t ; / k e y & g t ; & l t ; v a l u e & g t ; & l t ; i n t & g t ; 1 0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43.xml>��< ? x m l   v e r s i o n = " 1 . 0 "   e n c o d i n g = " U T F - 1 6 " ? > < G e m i n i   x m l n s = " h t t p : / / g e m i n i / p i v o t c u s t o m i z a t i o n / 5 b 6 0 a 3 f 3 - d 9 0 b - 4 7 b 7 - a 8 a 0 - 2 4 4 8 8 a 0 f 6 4 e 5 " > < C u s t o m C o n t e n t > < ! [ C D A T A [ < ? x m l   v e r s i o n = " 1 . 0 "   e n c o d i n g = " u t f - 1 6 " ? > < S e t t i n g s > < C a l c u l a t e d F i e l d s > < i t e m > < M e a s u r e N a m e > T o t a l   A c t i v e   U s e r s < / M e a s u r e N a m e > < D i s p l a y N a m e > T o t a l   A c t i v e   U s e r s < / D i s p l a y N a m e > < V i s i b l e > F a l s e < / V i s i b l e > < / i t e m > < i t e m > < M e a s u r e N a m e > T o t a l   C r e d i t   S a l e s < / M e a s u r e N a m e > < D i s p l a y N a m e > T o t a l   C r e d i t   S a l e s < / D i s p l a y N a m e > < V i s i b l e > F a l s e < / V i s i b l e > < / i t e m > < i t e m > < M e a s u r e N a m e > T o t a l   C a s h   S a l e s < / M e a s u r e N a m e > < D i s p l a y N a m e > T o t a l   C a s h   S a l e s < / D i s p l a y N a m e > < V i s i b l e > F a l s e < / V i s i b l e > < / i t e m > < i t e m > < M e a s u r e N a m e > T o t a l   N u m b e r   o f   T r a n s a c t i o n s < / M e a s u r e N a m e > < D i s p l a y N a m e > T o t a l   N u m b e r   o f   T r a n s a c t i o n s < / D i s p l a y N a m e > < V i s i b l e > F a l s e < / V i s i b l e > < / i t e m > < i t e m > < M e a s u r e N a m e > T o t a l   N u m b e r   o f   C r e d i t   T r a n s a c t i o n s < / M e a s u r e N a m e > < D i s p l a y N a m e > T o t a l   N u m b e r   o f   C r e d i t   T r a n s a c t i o n s < / D i s p l a y N a m e > < V i s i b l e > F a l s e < / V i s i b l e > < / i t e m > < i t e m > < M e a s u r e N a m e > A c t i v e   U s e r s   C R   S a l e s < / M e a s u r e N a m e > < D i s p l a y N a m e > A c t i v e   U s e r s   C R   S a l e s < / D i s p l a y N a m e > < V i s i b l e > F a l s e < / V i s i b l e > < / i t e m > < i t e m > < M e a s u r e N a m e > A v e r a g e   O r d e r   V a l u e   C R   S a l e s < / M e a s u r e N a m e > < D i s p l a y N a m e > A v e r a g e   O r d e r   V a l u e   C R   S a l e s < / D i s p l a y N a m e > < V i s i b l e > F a l s e < / V i s i b l e > < / i t e m > < i t e m > < M e a s u r e N a m e > A n n u a l   O r d e r   F r e q u e n c y   C R   S a l e s < / M e a s u r e N a m e > < D i s p l a y N a m e > A n n u a l   O r d e r   F r e q u e n c y   C R   S a l e s < / D i s p l a y N a m e > < V i s i b l e > F a l s e < / V i s i b l e > < / i t e m > < i t e m > < M e a s u r e N a m e > N u m b e r   o f   N e w   C u s t o m e r s   C R   S a l e s < / M e a s u r e N a m e > < D i s p l a y N a m e > N u m b e r   o f   N e w   C u s t o m e r s   C R   S a l e s < / D i s p l a y N a m e > < V i s i b l e > F a l s e < / V i s i b l e > < / i t e m > < i t e m > < M e a s u r e N a m e > N u m b e r   o f   R e p e a t   C u s t o m e r s   C R   S a l e s < / M e a s u r e N a m e > < D i s p l a y N a m e > N u m b e r   o f   R e p e a t   C u s t o m e r s   C R   S a l e s 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 S G A < / M e a s u r e N a m e > < D i s p l a y N a m e > S G A < / D i s p l a y N a m e > < V i s i b l e > F a l s e < / V i s i b l e > < / i t e m > < i t e m > < M e a s u r e N a m e > T o t a l   E x p e n s e s < / M e a s u r e N a m e > < D i s p l a y N a m e > T o t a l   E x p e n s e s 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 O t h e r   E x p e n s e s   T o t a l < / M e a s u r e N a m e > < D i s p l a y N a m e > O t h e r   E x p e n s e s  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2 1 4 b 9 7 8 5 - 4 2 f 1 - 4 c c d - a 0 4 7 - 2 3 2 5 d 1 f b 3 8 c 9 " > < C u s t o m C o n t e n t > < ! [ C D A T A [ < ? x m l   v e r s i o n = " 1 . 0 "   e n c o d i n g = " u t f - 1 6 " ? > < S e t t i n g s > < C a l c u l a t e d F i e l d s > < i t e m > < M e a s u r e N a m e > T o t a l   A c t i v e   U s e r s < / M e a s u r e N a m e > < D i s p l a y N a m e > T o t a l   A c t i v e   U s e r s < / D i s p l a y N a m e > < V i s i b l e > F a l s e < / V i s i b l e > < / i t e m > < i t e m > < M e a s u r e N a m e > T o t a l   C r e d i t   S a l e s < / M e a s u r e N a m e > < D i s p l a y N a m e > T o t a l   C r e d i t   S a l e s < / D i s p l a y N a m e > < V i s i b l e > F a l s e < / V i s i b l e > < / i t e m > < i t e m > < M e a s u r e N a m e > T o t a l   C a s h   S a l e s < / M e a s u r e N a m e > < D i s p l a y N a m e > T o t a l   C a s h   S a l e s < / D i s p l a y N a m e > < V i s i b l e > F a l s e < / V i s i b l e > < / i t e m > < i t e m > < M e a s u r e N a m e > T o t a l   N u m b e r   o f   T r a n s a c t i o n s < / M e a s u r e N a m e > < D i s p l a y N a m e > T o t a l   N u m b e r   o f   T r a n s a c t i o n s < / D i s p l a y N a m e > < V i s i b l e > F a l s e < / V i s i b l e > < / i t e m > < i t e m > < M e a s u r e N a m e > T o t a l   N u m b e r   o f   C r e d i t   T r a n s a c t i o n s < / M e a s u r e N a m e > < D i s p l a y N a m e > T o t a l   N u m b e r   o f   C r e d i t   T r a n s a c t i o n s < / D i s p l a y N a m e > < V i s i b l e > F a l s e < / V i s i b l e > < / i t e m > < i t e m > < M e a s u r e N a m e > A c t i v e   U s e r s   C R   S a l e s < / M e a s u r e N a m e > < D i s p l a y N a m e > A c t i v e   U s e r s   C R   S a l e s < / D i s p l a y N a m e > < V i s i b l e > F a l s e < / V i s i b l e > < / i t e m > < i t e m > < M e a s u r e N a m e > A v e r a g e   O r d e r   V a l u e   C R   S a l e s < / M e a s u r e N a m e > < D i s p l a y N a m e > A v e r a g e   O r d e r   V a l u e   C R   S a l e s < / D i s p l a y N a m e > < V i s i b l e > F a l s e < / V i s i b l e > < / i t e m > < i t e m > < M e a s u r e N a m e > A n n u a l   O r d e r   F r e q u e n c y   C R   S a l e s < / M e a s u r e N a m e > < D i s p l a y N a m e > A n n u a l   O r d e r   F r e q u e n c y   C R   S a l e s < / D i s p l a y N a m e > < V i s i b l e > F a l s e < / V i s i b l e > < / i t e m > < i t e m > < M e a s u r e N a m e > N u m b e r   o f   N e w   C u s t o m e r s   C R   S a l e s < / M e a s u r e N a m e > < D i s p l a y N a m e > N u m b e r   o f   N e w   C u s t o m e r s   C R   S a l e s < / D i s p l a y N a m e > < V i s i b l e > F a l s e < / V i s i b l e > < / i t e m > < i t e m > < M e a s u r e N a m e > N u m b e r   o f   R e p e a t   C u s t o m e r s   C R   S a l e s < / M e a s u r e N a m e > < D i s p l a y N a m e > N u m b e r   o f   R e p e a t   C u s t o m e r s   C R   S a l e s 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 S G A < / M e a s u r e N a m e > < D i s p l a y N a m e > S G A < / D i s p l a y N a m e > < V i s i b l e > F a l s e < / V i s i b l e > < / i t e m > < i t e m > < M e a s u r e N a m e > T o t a l   E x p e n s e s < / M e a s u r e N a m e > < D i s p l a y N a m e > T o t a l   E x p e n s e s 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 O t h e r   E x p e n s e s   T o t a l < / M e a s u r e N a m e > < D i s p l a y N a m e > O t h e r   E x p e n s e s  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5.xml>��< ? x m l   v e r s i o n = " 1 . 0 "   e n c o d i n g = " u t f - 1 6 " ? > < D a t a M a s h u p   s q m i d = " 1 1 3 a a 7 2 b - 2 3 9 2 - 4 5 9 1 - b a 4 9 - f a a 7 9 b 3 6 9 0 e 8 "   x m l n s = " h t t p : / / s c h e m a s . m i c r o s o f t . c o m / D a t a M a s h u p " > A A A A A N Q I A A B Q S w M E F A A C A A g A w 6 L H U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D D o s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6 L H U L s r y c D M B Q A A d y M A A B M A H A B G b 3 J t d W x h c y 9 T Z W N 0 a W 9 u M S 5 t I K I Y A C i g F A A A A A A A A A A A A A A A A A A A A A A A A A A A A O 1 Z 6 0 / j R h D / j s T / s P J 9 C Z I v Y I d X e u I D D d C i 6 n o c y V 1 V Q V R t k q W x 8 C O y 1 4 g o 4 n / v v v z c h + 3 A X S v 1 + B I 0 s / P Y 3 8 z u j H c S N M d e F I I x / 3 U + 7 O 7 s 7 i R L G K M F e G e N o Y 8 S M I q C m R e i h Q X O g I / w 7 g 4 g f + M o j e e I U C 6 f 5 8 j v / x H F j 7 M o e u x d e T 7 q j 6 I Q o x A n P W v 0 0 / 2 X B M X J / X i J Y r i 4 v 0 D J I 4 5 W 9 7 9 4 e J n O 7 j P V g F u 6 g B j 2 n / 3 k 2 d q z Q Z j 6 v g 1 w n K I 9 m 9 v M V v 9 F l C F M b H M n N n f X G A V n V u 6 n / Z s X L s 4 s t s q a v t x R t V O h 4 5 1 1 E 0 d B h I n N X x F c E N f o t i Z w R t w W H E H v V c 3 Z 4 E 7 w z 3 1 / P I c + j J M z 6 t 1 0 L 1 c 9 W s L w b 6 J 5 s l 6 h Q u 0 k h m H y E M X B K P L T I K T M p K f w w 9 5 s L C 9 8 i j y C q 0 d 2 A T B Z C T B 6 x i 8 2 2 F g X 5 5 P L j L i A G D E i x + 2 G i E e h J P E V + i n K q G E a z F D M 6 K M 0 w V G A Y v A 7 D J A k l X P J / l c w X O s X s G 3 W u R + j B Q L R A 7 i B 6 4 D k Q I X / U k B 1 H Z K 0 o L v / E 8 G 4 w O p 8 s e A o 9 W p o 2 s B i K 2 2 A 4 H x J M w X 1 K a F 3 R 3 E h M Q D X I T 4 + 7 N P F h Z V b F M U E W 6 K E a y 0 F W 7 A E v V f 3 y K 7 F I o M / 8 6 K O f A 6 2 h K 4 K U A l D C T Y V V B / J s V p y t U r A 5 N 0 y x b l Q G T t G p t Q C w D x O C t N X X p x g Q C I S w z m u H J q y A y p P i Q u S s H B k Q m z 1 x x j G u H d X S E x t M F B 7 c 4 u C 6 E k d S 8 p Q h F K 2 v C k D 8 m L I F M e Q K n V H G p N F g c B 3 T K B b F B J N S t w o o 7 w v C Q R 6 K a m 8 Z y h a 5 R N d P q 5 O 4 + 1 X 9 4 n a E W i Z 7 4 v P K c k X 1 O L K c K i b 2 e p y 6 g v a p 4 c t 7 g + 3 z Q W S G 2 1 K i 8 I 7 g e d 3 T Y s y W G 6 L g E l Q 0 J g V W y i H b X f H C 9 V m q g 3 G l R f C c O 5 B n 1 Y 0 C N w D 5 / Q b d B m F l Y Y G g 8 T w P f W B V 3 x L 6 j A 4 t 6 G / 6 N Q E V O x R P D n b k Y s u o 7 s Z n Y S 7 R B 6 o y Y d q 8 p G a f K w m n 6 j J p 2 r y U E 1 2 D j R 0 R 0 P X b N S p 7 L S U y 6 2 b O q m t 6 N b V N V 9 s y r Z O F 1 V n f + D s 8 5 y S u j R 3 3 z 3 V 8 Q Y G u c P 9 w Y G O d 2 S Q O z b I n R j k T g 2 8 o U G n c 2 A Q d B y T p K u R 3 K b m 1 U p G J V g W P f a V I v c l X H l P L L y f 8 J J d v T X 1 Y g H j l g t r r d q R X X D d x M g 5 x r E 3 S z E q r v v t O l i d c 6 Q O V W w w y 7 m t 0 u 5 I K W W G w o V H v w b J h c l V d G g 3 e Q H K 6 q 3 3 A N j V O S U K r B F M l h Y g n o W i y l k A + Q m q L S L 6 P N y 8 L C I d C S l r Y g F f T Y l i s X X 5 v E K k H p u Q N H V 4 W i T q W O b 7 1 a N a C 7 7 T u f / K N N N f f m 2 V v s O K N K W 0 i m + 0 2 7 F q 1 V h y p q k g D / 8 D B X l o L M j D N y / I w x 8 F + X 9 e k I e K s p M V Z B V v Y J D L C r K K d 2 S Q O z b I n R j k T g 2 8 o U F n X p C V T M c k 6 W o k f x T k 1 x X k 8 c r 3 s B A D s z W 4 Q L 4 X e J X P X 7 b E X J O F e r a S y H I R + v j y 8 z p X 2 L N s s u R z S r w d 4 z W 9 z J O n v Q y V f o 5 9 3 9 3 + C 1 K / m a z I 9 e U D K Y x q X g U m s R f Q M N L N a O 3 X k 8 o t 7 F H F 7 B W K K t L Y 6 N Y U V T z S 9 k N 9 l 3 Y x t N 6 J 1 i V r V 3 j 3 k q 3 Z 4 u n L 1 L j I A X z t q 5 e U x T x T i s 7 k 7 Z s h R Y c j p 6 m q Q R K d k y Z 9 B 1 1 f r I r W T H 4 H b 5 E 9 T v M D 1 k C f P 4 z P G u E 8 c V g e l Z l F J k 2 b 3 X H V 7 u i 9 z 1 1 j o L d 3 r u w X X 6 h N c q d 7 l r t Z m t e C v u W L n u Q Q 0 c 5 S r p L j J R w a 8 9 3 t k O / 8 n l J 1 + W W L l d Q 2 d P o N T 2 / m I R / 3 W K z p b d Q P d 7 b m + 0 F z 4 h o O H L d N E R C I F 4 O v b z N G I v / q n o G r c 4 2 G 2 U f 2 u J u 9 6 N Z m L m Z L W w 2 s h K U i N + s u K I 6 E K l f b v b E r W 4 w 2 7 + x d t m 2 q Q 6 p 3 9 v r O V S / r H U H o P G 1 z c m v m c Z v A 4 U 0 G X G V z m 2 w o 8 z a 3 n T a h 8 g F E C e S O 2 L Y b J 6 p u x L e c J t a 0 D 9 r k n G q i W E d J O y / b H r n 2 p V G x L c P Q s / V g U C q E / + J Y k J Z A 9 d x J H 9 x D Q 3 D r X 5 y v v 0 2 q d V h y 5 c M / U E s B A i 0 A F A A C A A g A w 6 L H U N H d V o y m A A A A + A A A A B I A A A A A A A A A A A A A A A A A A A A A A E N v b m Z p Z y 9 Q Y W N r Y W d l L n h t b F B L A Q I t A B Q A A g A I A M O i x 1 A P y u m r p A A A A O k A A A A T A A A A A A A A A A A A A A A A A P I A A A B b Q 2 9 u d G V u d F 9 U e X B l c 1 0 u e G 1 s U E s B A i 0 A F A A C A A g A w 6 L H U L s r y c D M B Q A A d y M A A B M A A A A A A A A A A A A A A A A A 4 w E A A E Z v c m 1 1 b G F z L 1 N l Y 3 R p b 2 4 x L m 1 Q S w U G A A A A A A M A A w D C A A A A / A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k w A A A A A A A B k T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X M l M j B D b 2 1 i a W 5 l Z D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Y X J n Z X Q i I F Z h b H V l P S J z U 2 F s Z X N f Q 2 9 t Y m l u Z W Q i I C 8 + P E V u d H J 5 I F R 5 c G U 9 I l F 1 Z X J 5 S U Q i I F Z h b H V l P S J z M T h i M D U x Y z M t Z D h j M i 0 0 O W E 1 L W J i M T g t Y j c 0 M m Q y N z Z l Z j k y I i A v P j x F b n R y e S B U e X B l P S J G a W x s T G F z d F V w Z G F 0 Z W Q i I F Z h b H V l P S J k M j A y M C 0 w N i 0 w N 1 Q x O T o x O D o x N y 4 w M T k z O D c 2 W i I g L z 4 8 R W 5 0 c n k g V H l w Z T 0 i R m l s b E N v b H V t b l R 5 c G V z I i B W Y W x 1 Z T 0 i c 0 J n a 0 d C Z 1 l H Q l F Z R 0 J n W T 0 i I C 8 + P E V u d H J 5 I F R 5 c G U 9 I k Z p b G x D b 2 x 1 b W 5 O Y W 1 l c y I g V m F s d W U 9 I n N b J n F 1 b 3 Q 7 a W 5 2 b 2 l j Z S B p Z C Z x d W 9 0 O y w m c X V v d D t E Q V R F J n F 1 b 3 Q 7 L C Z x d W 9 0 O 1 l l Y X I m c X V v d D s s J n F 1 b 3 Q 7 U X V h c n R l c i Z x d W 9 0 O y w m c X V v d D t N b 2 5 0 a C Z x d W 9 0 O y w m c X V v d D t T Y W x l c y B Q Z X J z b 2 4 m c X V v d D s s J n F 1 b 3 Q 7 V m F s d W U m c X V v d D s s J n F 1 b 3 Q 7 Q 3 V z d G 9 t Z X I g T m F t Z S Z x d W 9 0 O y w m c X V v d D t D d X N 0 b 2 1 l c i B D b 2 1 w Y W 5 5 J n F 1 b 3 Q 7 L C Z x d W 9 0 O 0 N 1 c 3 R v b W V y I F R 5 c G U m c X V v d D s s J n F 1 b 3 Q 7 T W 9 k Z S B v Z i B Q Y X l t Z W 5 0 J n F 1 b 3 Q 7 X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D b 3 V u d C I g V m F s d W U 9 I m w 5 M D g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B D b 2 1 i a W 5 l Z C 9 D a G F u Z 2 V k I F R 5 c G U u e 2 l u d m 9 p Y 2 U g a W Q s M H 0 m c X V v d D s s J n F 1 b 3 Q 7 U 2 V j d G l v b j E v U 2 F s Z X M g Q 2 9 t Y m l u Z W Q v Q 2 h h b m d l Z C B U e X B l L n t E Q V R F L D F 9 J n F 1 b 3 Q 7 L C Z x d W 9 0 O 1 N l Y 3 R p b 2 4 x L 1 N h b G V z I E N v b W J p b m V k L 0 N o Y W 5 n Z W Q g V H l w Z T E u e 1 l l Y X I s M n 0 m c X V v d D s s J n F 1 b 3 Q 7 U 2 V j d G l v b j E v U 2 F s Z X M g Q 2 9 t Y m l u Z W Q v Q 2 h h b m d l Z C B U e X B l M i 5 7 U X V h c n R l c i w z f S Z x d W 9 0 O y w m c X V v d D t T Z W N 0 a W 9 u M S 9 T Y W x l c y B D b 2 1 i a W 5 l Z C 9 J b n N l c n R l Z C B G a X J z d C B D a G F y Y W N 0 Z X J z L n t G a X J z d C B D a G F y Y W N 0 Z X J z L D E w f S Z x d W 9 0 O y w m c X V v d D t T Z W N 0 a W 9 u M S 9 T Y W x l c y B D b 2 1 i a W 5 l Z C 9 D a G F u Z 2 V k I F R 5 c G U u e 1 N h b G V z I F B l c n N v b i w y f S Z x d W 9 0 O y w m c X V v d D t T Z W N 0 a W 9 u M S 9 T Y W x l c y B D b 2 1 i a W 5 l Z C 9 D a G F u Z 2 V k I F R 5 c G U u e 1 Z h b H V l L D N 9 J n F 1 b 3 Q 7 L C Z x d W 9 0 O 1 N l Y 3 R p b 2 4 x L 1 N h b G V z I E N v b W J p b m V k L 0 N o Y W 5 n Z W Q g V H l w Z S 5 7 Q 3 V z d G 9 t Z X I g T m F t Z S w 0 f S Z x d W 9 0 O y w m c X V v d D t T Z W N 0 a W 9 u M S 9 T Y W x l c y B D b 2 1 i a W 5 l Z C 9 D a G F u Z 2 V k I F R 5 c G U u e 0 N 1 c 3 R v b W V y I E N v b X B h b n k s N X 0 m c X V v d D s s J n F 1 b 3 Q 7 U 2 V j d G l v b j E v U 2 F s Z X M g Q 2 9 t Y m l u Z W Q v Q 2 h h b m d l Z C B U e X B l L n t D d X N 0 b 2 1 l c i B U e X B l L D Z 9 J n F 1 b 3 Q 7 L C Z x d W 9 0 O 1 N l Y 3 R p b 2 4 x L 1 N h b G V z I E N v b W J p b m V k L 0 N o Y W 5 n Z W Q g V H l w Z S 5 7 T W 9 k Z S B v Z i B Q Y X l t Z W 5 0 L D d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Y W x l c y B D b 2 1 i a W 5 l Z C 9 D a G F u Z 2 V k I F R 5 c G U u e 2 l u d m 9 p Y 2 U g a W Q s M H 0 m c X V v d D s s J n F 1 b 3 Q 7 U 2 V j d G l v b j E v U 2 F s Z X M g Q 2 9 t Y m l u Z W Q v Q 2 h h b m d l Z C B U e X B l L n t E Q V R F L D F 9 J n F 1 b 3 Q 7 L C Z x d W 9 0 O 1 N l Y 3 R p b 2 4 x L 1 N h b G V z I E N v b W J p b m V k L 0 N o Y W 5 n Z W Q g V H l w Z T E u e 1 l l Y X I s M n 0 m c X V v d D s s J n F 1 b 3 Q 7 U 2 V j d G l v b j E v U 2 F s Z X M g Q 2 9 t Y m l u Z W Q v Q 2 h h b m d l Z C B U e X B l M i 5 7 U X V h c n R l c i w z f S Z x d W 9 0 O y w m c X V v d D t T Z W N 0 a W 9 u M S 9 T Y W x l c y B D b 2 1 i a W 5 l Z C 9 J b n N l c n R l Z C B G a X J z d C B D a G F y Y W N 0 Z X J z L n t G a X J z d C B D a G F y Y W N 0 Z X J z L D E w f S Z x d W 9 0 O y w m c X V v d D t T Z W N 0 a W 9 u M S 9 T Y W x l c y B D b 2 1 i a W 5 l Z C 9 D a G F u Z 2 V k I F R 5 c G U u e 1 N h b G V z I F B l c n N v b i w y f S Z x d W 9 0 O y w m c X V v d D t T Z W N 0 a W 9 u M S 9 T Y W x l c y B D b 2 1 i a W 5 l Z C 9 D a G F u Z 2 V k I F R 5 c G U u e 1 Z h b H V l L D N 9 J n F 1 b 3 Q 7 L C Z x d W 9 0 O 1 N l Y 3 R p b 2 4 x L 1 N h b G V z I E N v b W J p b m V k L 0 N o Y W 5 n Z W Q g V H l w Z S 5 7 Q 3 V z d G 9 t Z X I g T m F t Z S w 0 f S Z x d W 9 0 O y w m c X V v d D t T Z W N 0 a W 9 u M S 9 T Y W x l c y B D b 2 1 i a W 5 l Z C 9 D a G F u Z 2 V k I F R 5 c G U u e 0 N 1 c 3 R v b W V y I E N v b X B h b n k s N X 0 m c X V v d D s s J n F 1 b 3 Q 7 U 2 V j d G l v b j E v U 2 F s Z X M g Q 2 9 t Y m l u Z W Q v Q 2 h h b m d l Z C B U e X B l L n t D d X N 0 b 2 1 l c i B U e X B l L D Z 9 J n F 1 b 3 Q 7 L C Z x d W 9 0 O 1 N l Y 3 R p b 2 4 x L 1 N h b G V z I E N v b W J p b m V k L 0 N o Y W 5 n Z W Q g V H l w Z S 5 7 T W 9 k Z S B v Z i B Q Y X l t Z W 5 0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G V z J T I w Q 2 9 t Y m l u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D b 2 1 i a W 5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Q 2 9 t Y m l u Z W Q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D b 2 1 i a W 5 l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D b 2 1 i a W 5 l Z C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Q 2 9 t Y m l u Z W Q v S W 5 z Z X J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N v b W J p b m V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D b 2 1 i a W 5 l Z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Q 2 9 t Y m l u Z W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N v b W J p b m V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Q 2 9 t Y m l u Z W Q v S W 5 z Z X J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D b 2 1 i a W 5 l Z C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Q 2 9 t Y m l u Z W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D b 2 1 i a W 5 l Z C 9 D b 2 1 i a W 5 l Z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Q 2 9 t Y m l u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J T I w Z G F 0 Y S U y M D I w M T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M Y X N 0 V X B k Y X R l Z C I g V m F s d W U 9 I m Q y M D I w L T A 2 L T A 2 V D I z O j A x O j E 2 L j M 4 O T E 0 N T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S 0 y M D E 4 L 1 V u c G l 2 b 3 R l Z C B P d G h l c i B D b 2 x 1 b W 5 z L n t B d H R y a W J 1 d G U s M X 0 m c X V v d D s s J n F 1 b 3 Q 7 U 2 V j d G l v b j E v S S 0 y M D E 4 L 0 F k Z G V k I E N v b m R p d G l v b m F s I E N v b H V t b i 5 7 Q 3 V z d G 9 t L D N 9 J n F 1 b 3 Q 7 L C Z x d W 9 0 O 1 N l Y 3 R p b 2 4 x L 0 k t M j A x O C 9 V b n B p d m 9 0 Z W Q g T 3 R o Z X I g Q 2 9 s d W 1 u c y 5 7 S X R l b S w w f S Z x d W 9 0 O y w m c X V v d D t T Z W N 0 a W 9 u M S 9 J L T I w M T g v V W 5 w a X Z v d G V k I E 9 0 a G V y I E N v b H V t b n M u e 1 Z h b H V l L D J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k t M j A x O C 9 V b n B p d m 9 0 Z W Q g T 3 R o Z X I g Q 2 9 s d W 1 u c y 5 7 Q X R 0 c m l i d X R l L D F 9 J n F 1 b 3 Q 7 L C Z x d W 9 0 O 1 N l Y 3 R p b 2 4 x L 0 k t M j A x O C 9 B Z G R l Z C B D b 2 5 k a X R p b 2 5 h b C B D b 2 x 1 b W 4 u e 0 N 1 c 3 R v b S w z f S Z x d W 9 0 O y w m c X V v d D t T Z W N 0 a W 9 u M S 9 J L T I w M T g v V W 5 w a X Z v d G V k I E 9 0 a G V y I E N v b H V t b n M u e 0 l 0 Z W 0 s M H 0 m c X V v d D s s J n F 1 b 3 Q 7 U 2 V j d G l v b j E v S S 0 y M D E 4 L 1 V u c G l 2 b 3 R l Z C B P d G h l c i B D b 2 x 1 b W 5 z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5 j a W F s J T I w Z G F 0 Y S U y M D I w M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J T I w Z G F 0 Y S U y M D I w M T g v S S 0 y M D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J T I w Z G F 0 Y S U y M D I w M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w l M j B k Y X R h J T I w M j A x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w l M j B k Y X R h J T I w M j A x O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w l M j B k Y X R h J T I w M j A x O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C U y M G R h d G E l M j A y M D E 4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C U y M G R h d G E l M j A y M D E 4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w l M j B k Y X R h J T I w M j A x O C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J T I w Z G F 0 Y S U y M D I w M T g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w l M j B k Y X R h J T I w M j A x O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w l M j B k Y X R h J T I w M j A x O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x h c 3 R V c G R h d G V k I i B W Y W x 1 Z T 0 i Z D I w M j A t M D Y t M D Z U M j M 6 M D E 6 M T Y u N D A 4 O D g 3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L T I w M T k v V W 5 w a X Z v d G V k I E 9 0 a G V y I E N v b H V t b n M u e 0 F 0 d H J p Y n V 0 Z S w x f S Z x d W 9 0 O y w m c X V v d D t T Z W N 0 a W 9 u M S 9 J L T I w M T k v Q W R k Z W Q g Q 2 9 u Z G l 0 a W 9 u Y W w g Q 2 9 s d W 1 u M S 5 7 Q 3 V z d G 9 t L D R 9 J n F 1 b 3 Q 7 L C Z x d W 9 0 O 1 N l Y 3 R p b 2 4 x L 0 k t M j A x O S 9 B Z G R l Z C B D b 2 5 k a X R p b 2 5 h b C B D b 2 x 1 b W 4 y L n t D d X N 0 b 2 0 u M S w 1 f S Z x d W 9 0 O y w m c X V v d D t T Z W N 0 a W 9 u M S 9 J L T I w M T k v V W 5 w a X Z v d G V k I E 9 0 a G V y I E N v b H V t b n M u e 1 Z h b H V l L D J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k t M j A x O S 9 V b n B p d m 9 0 Z W Q g T 3 R o Z X I g Q 2 9 s d W 1 u c y 5 7 Q X R 0 c m l i d X R l L D F 9 J n F 1 b 3 Q 7 L C Z x d W 9 0 O 1 N l Y 3 R p b 2 4 x L 0 k t M j A x O S 9 B Z G R l Z C B D b 2 5 k a X R p b 2 5 h b C B D b 2 x 1 b W 4 x L n t D d X N 0 b 2 0 s N H 0 m c X V v d D s s J n F 1 b 3 Q 7 U 2 V j d G l v b j E v S S 0 y M D E 5 L 0 F k Z G V k I E N v b m R p d G l v b m F s I E N v b H V t b j I u e 0 N 1 c 3 R v b S 4 x L D V 9 J n F 1 b 3 Q 7 L C Z x d W 9 0 O 1 N l Y 3 R p b 2 4 x L 0 k t M j A x O S 9 V b n B p d m 9 0 Z W Q g T 3 R o Z X I g Q 2 9 s d W 1 u c y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u Y 2 l h b C U y M G R h d G E l M j A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C U y M G R h d G E l M j A y M D E 5 L 0 k t M j A x O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C U y M G R h d G E l M j A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J T I w Z G F 0 Y S U y M D I w M T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J T I w Z G F 0 Y S U y M D I w M T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J T I w Z G F 0 Y S U y M D I w M T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w l M j B k Y X R h J T I w M j A x O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w l M j B k Y X R h J T I w M j A x O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J T I w Z G F 0 Y S U y M D I w M T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C U y M G R h d G E l M j A y M D E 5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C U y M G R h d G E l M j A y M D E 5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J T I w Z G F 0 Y S U y M D I w M T k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C U y M G R h d G E l M j A y M D E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J T I w Z G F 0 Y S U y M D I w M T k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w l M j B k Y X R h J T I w M j A x O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w l M j B k Y X R h J T I w M j A x O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w l M j B k Y X R h J T I w M j A x O S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C U y M G R h d G E l M j A y M D E 5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J T I w Z G F 0 Y S U y M D I w M T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J T I w Z G F 0 Y S U y M D I w M T k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w l M j B k Y X R h J T I w M j A x O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w l M j B k Y X R h J T I w Q 2 9 t Y m l u Z W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m l u Y W 5 j a W F s X 2 R h d G F f Q 2 9 t Y m l u Z W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U e X B l c y I g V m F s d W U 9 I n N D U V l H Q m d B Q U J R P T 0 i I C 8 + P E V u d H J 5 I F R 5 c G U 9 I k Z p b G x M Y X N 0 V X B k Y X R l Z C I g V m F s d W U 9 I m Q y M D I w L T A 2 L T A 3 V D E 5 O j E 4 O j E 4 L j I z O D Y x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T E y Y W Q 4 Y 2 U t Y m Q 1 N S 0 0 N z N i L T h k M j M t Z j c y Z D g 3 M W U 2 N T V j I i A v P j x F b n R y e S B U e X B l P S J G a W x s Q 2 9 1 b n Q i I F Z h b H V l P S J s N T g 4 I i A v P j x F b n R y e S B U e X B l P S J B Z G R l Z F R v R G F 0 Y U 1 v Z G V s I i B W Y W x 1 Z T 0 i b D A i I C 8 + P E V u d H J 5 I F R 5 c G U 9 I k Z p b G x D b 2 x 1 b W 5 O Y W 1 l c y I g V m F s d W U 9 I n N b J n F 1 b 3 Q 7 R G F 0 Z S Z x d W 9 0 O y w m c X V v d D t Z Z W F y J n F 1 b 3 Q 7 L C Z x d W 9 0 O 1 F 1 Y X J 0 Z X I m c X V v d D s s J n F 1 b 3 Q 7 T W 9 u d G g m c X V v d D s s J n F 1 b 3 Q 7 S X R l b S Z x d W 9 0 O y w m c X V v d D t J d G V t I F R 5 c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L U N v b W J p b m V k L 0 N o Y W 5 n Z W Q g V H l w Z S 5 7 R G F 0 Z S w w f S Z x d W 9 0 O y w m c X V v d D t T Z W N 0 a W 9 u M S 9 J L U N v b W J p b m V k L 0 N o Y W 5 n Z W Q g V H l w Z T E u e 1 l l Y X I s M X 0 m c X V v d D s s J n F 1 b 3 Q 7 U 2 V j d G l v b j E v S S 1 D b 2 1 i a W 5 l Z C 9 D a G F u Z 2 V k I F R 5 c G U x L n t R d W F y d G V y L D N 9 J n F 1 b 3 Q 7 L C Z x d W 9 0 O 1 N l Y 3 R p b 2 4 x L 0 k t Q 2 9 t Y m l u Z W Q v S W 5 z Z X J 0 Z W Q g R m l y c 3 Q g Q 2 h h c m F j d G V y c y 5 7 R m l y c 3 Q g Q 2 h h c m F j d G V y c y w 3 f S Z x d W 9 0 O y w m c X V v d D t T Z W N 0 a W 9 u M S 9 J L U N v b W J p b m V k L 1 N v d X J j Z S 5 7 S X R l b S w x f S Z x d W 9 0 O y w m c X V v d D t T Z W N 0 a W 9 u M S 9 J L U N v b W J p b m V k L 1 N v d X J j Z S 5 7 S X R l b S B U e X B l L D J 9 J n F 1 b 3 Q 7 L C Z x d W 9 0 O 1 N l Y 3 R p b 2 4 x L 0 k t Q 2 9 t Y m l u Z W Q v U 2 9 1 c m N l L n t W Y W x 1 Z S w z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L U N v b W J p b m V k L 0 N o Y W 5 n Z W Q g V H l w Z S 5 7 R G F 0 Z S w w f S Z x d W 9 0 O y w m c X V v d D t T Z W N 0 a W 9 u M S 9 J L U N v b W J p b m V k L 0 N o Y W 5 n Z W Q g V H l w Z T E u e 1 l l Y X I s M X 0 m c X V v d D s s J n F 1 b 3 Q 7 U 2 V j d G l v b j E v S S 1 D b 2 1 i a W 5 l Z C 9 D a G F u Z 2 V k I F R 5 c G U x L n t R d W F y d G V y L D N 9 J n F 1 b 3 Q 7 L C Z x d W 9 0 O 1 N l Y 3 R p b 2 4 x L 0 k t Q 2 9 t Y m l u Z W Q v S W 5 z Z X J 0 Z W Q g R m l y c 3 Q g Q 2 h h c m F j d G V y c y 5 7 R m l y c 3 Q g Q 2 h h c m F j d G V y c y w 3 f S Z x d W 9 0 O y w m c X V v d D t T Z W N 0 a W 9 u M S 9 J L U N v b W J p b m V k L 1 N v d X J j Z S 5 7 S X R l b S w x f S Z x d W 9 0 O y w m c X V v d D t T Z W N 0 a W 9 u M S 9 J L U N v b W J p b m V k L 1 N v d X J j Z S 5 7 S X R l b S B U e X B l L D J 9 J n F 1 b 3 Q 7 L C Z x d W 9 0 O 1 N l Y 3 R p b 2 4 x L 0 k t Q 2 9 t Y m l u Z W Q v U 2 9 1 c m N l L n t W Y W x 1 Z S w z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Z p b m F u Y 2 l h b C U y M G R h d G E l M j B D b 2 1 i a W 5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w l M j B k Y X R h J T I w Q 2 9 t Y m l u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w l M j B k Y X R h J T I w Q 2 9 t Y m l u Z W Q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J T I w Z G F 0 Y S U y M E N v b W J p b m V k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w l M j B k Y X R h J T I w Q 2 9 t Y m l u Z W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C U y M G R h d G E l M j B D b 2 1 i a W 5 l Z C 9 J b n N l c n R l Z C U y M F F 1 Y X J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w l M j B k Y X R h J T I w Q 2 9 t Y m l u Z W Q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w l M j B k Y X R h J T I w Q 2 9 t Y m l u Z W Q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w l M j B k Y X R h J T I w Q 2 9 t Y m l u Z W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w l M j B k Y X R h J T I w Q 2 9 t Y m l u Z W Q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w l M j B k Y X R h J T I w Q 2 9 t Y m l u Z W Q v S W 5 z Z X J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w l M j B k Y X R h J T I w Q 2 9 t Y m l u Z W Q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w l M j B k Y X R h J T I w Q 2 9 t Y m l u Z W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J T I w Z G F 0 Y S U y M E N v b W J p b m V k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J T I w Z G F 0 Y S U y M E N v b W J p b m V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C U y M G R h d G E l M j B D b 2 1 i a W 5 l Z C 9 S Z W 9 y Z G V y Z W Q l M j B D b 2 x 1 b W 5 z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4 b E W c y b G S Z E Y Z 7 x J x i o q A A A A A A I A A A A A A B B m A A A A A Q A A I A A A A H w m E + a 6 F o c T O I M t A g E J 7 Z + P J m x d r 8 2 7 x i S N O T B Y a s 7 Y A A A A A A 6 A A A A A A g A A I A A A A I / I x B c x H j T y o Q 6 8 f D 0 a R m q U 0 3 R i G l R u D C I + h y 8 g z X E L U A A A A O K D K t d R M G H y 9 U E v 1 7 w 3 j F J a F 4 h Z N 1 5 j b e 0 k 2 D G k w W E Q e 5 W g 7 q c w K m E C 4 E w p W Y Y m d e w m / X M v i G Y x i I Y M W k V 7 q 5 T T 5 A / 4 s 6 7 m b v F 3 Q t c / W b X S Q A A A A C A Y o G t b T x 8 J Q N E v s E 1 8 s B m 0 2 2 r Y z H k g M V B Q 2 D g 8 y F U m K H W 8 8 I / 7 S 5 c n c F k 8 u Y 8 H T t d V L 4 m 8 C U r S f K C e c + F a V x 4 = < / D a t a M a s h u p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 2 0 2 0 - 0 6 - 0 6 T 2 3 : 1 6 : 2 1 . 3 2 2 6 3 3 5 + 0 1 : 0 0 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8 c a b d 8 e d - a f 5 e - 4 c 6 8 - b 9 e 9 - a e 9 b b 0 a c 6 d f b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 S G A < / M e a s u r e N a m e > < D i s p l a y N a m e > S G A < / D i s p l a y N a m e > < V i s i b l e > F a l s e < / V i s i b l e > < / i t e m > < i t e m > < M e a s u r e N a m e > T o t a l   E x p e n s e s < / M e a s u r e N a m e > < D i s p l a y N a m e > T o t a l   E x p e n s e s 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 O t h e r   E x p e n s e s   T o t a l < / M e a s u r e N a m e > < D i s p l a y N a m e > O t h e r   E x p e n s e s   T o t a l < / D i s p l a y N a m e > < V i s i b l e > F a l s e < / V i s i b l e > < / i t e m > < i t e m > < M e a s u r e N a m e > T o t a l   A c t i v e   U s e r s < / M e a s u r e N a m e > < D i s p l a y N a m e > T o t a l   A c t i v e   U s e r s < / D i s p l a y N a m e > < V i s i b l e > F a l s e < / V i s i b l e > < / i t e m > < i t e m > < M e a s u r e N a m e > T o t a l   C r e d i t   S a l e s < / M e a s u r e N a m e > < D i s p l a y N a m e > T o t a l   C r e d i t   S a l e s < / D i s p l a y N a m e > < V i s i b l e > F a l s e < / V i s i b l e > < / i t e m > < i t e m > < M e a s u r e N a m e > T o t a l   C a s h   S a l e s < / M e a s u r e N a m e > < D i s p l a y N a m e > T o t a l   C a s h   S a l e s < / D i s p l a y N a m e > < V i s i b l e > F a l s e < / V i s i b l e > < / i t e m > < i t e m > < M e a s u r e N a m e > T o t a l   N u m b e r   o f   T r a n s a c t i o n s < / M e a s u r e N a m e > < D i s p l a y N a m e > T o t a l   N u m b e r   o f   T r a n s a c t i o n s < / D i s p l a y N a m e > < V i s i b l e > F a l s e < / V i s i b l e > < / i t e m > < i t e m > < M e a s u r e N a m e > T o t a l   N u m b e r   o f   C r e d i t   T r a n s a c t i o n s < / M e a s u r e N a m e > < D i s p l a y N a m e > T o t a l   N u m b e r   o f   C r e d i t   T r a n s a c t i o n s < / D i s p l a y N a m e > < V i s i b l e > F a l s e < / V i s i b l e > < / i t e m > < i t e m > < M e a s u r e N a m e > A c t i v e   U s e r s   C R   S a l e s < / M e a s u r e N a m e > < D i s p l a y N a m e > A c t i v e   U s e r s   C R   S a l e s < / D i s p l a y N a m e > < V i s i b l e > F a l s e < / V i s i b l e > < / i t e m > < i t e m > < M e a s u r e N a m e > A v e r a g e   O r d e r   V a l u e   C R   S a l e s < / M e a s u r e N a m e > < D i s p l a y N a m e > A v e r a g e   O r d e r   V a l u e   C R   S a l e s < / D i s p l a y N a m e > < V i s i b l e > F a l s e < / V i s i b l e > < / i t e m > < i t e m > < M e a s u r e N a m e > A n n u a l   O r d e r   F r e q u e n c y   C R   S a l e s < / M e a s u r e N a m e > < D i s p l a y N a m e > A n n u a l   O r d e r   F r e q u e n c y   C R   S a l e s < / D i s p l a y N a m e > < V i s i b l e > F a l s e < / V i s i b l e > < / i t e m > < i t e m > < M e a s u r e N a m e > N u m b e r   o f   N e w   C u s t o m e r s   C R   S a l e s < / M e a s u r e N a m e > < D i s p l a y N a m e > N u m b e r   o f   N e w   C u s t o m e r s   C R   S a l e s < / D i s p l a y N a m e > < V i s i b l e > F a l s e < / V i s i b l e > < / i t e m > < i t e m > < M e a s u r e N a m e > N u m b e r   o f   R e p e a t   C u s t o m e r s   C R   S a l e s < / M e a s u r e N a m e > < D i s p l a y N a m e > N u m b e r   o f   R e p e a t   C u s t o m e r s   C R 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2 0 1 8 _ b 3 a 5 6 d b e - 8 c b 0 - 4 0 9 a - 8 2 d d - a 0 e d 3 b f 1 3 6 0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  i d < / s t r i n g > < / k e y > < v a l u e > < i n t > 9 6 < / i n t > < / v a l u e > < / i t e m > < i t e m > < k e y > < s t r i n g > D A T E < / s t r i n g > < / k e y > < v a l u e > < i n t > 6 7 < / i n t > < / v a l u e > < / i t e m > < i t e m > < k e y > < s t r i n g > S a l e s   P e r s o n < / s t r i n g > < / k e y > < v a l u e > < i n t > 1 1 4 < / i n t > < / v a l u e > < / i t e m > < i t e m > < k e y > < s t r i n g > V a l u e < / s t r i n g > < / k e y > < v a l u e > < i n t > 7 1 < / i n t > < / v a l u e > < / i t e m > < i t e m > < k e y > < s t r i n g > C u s t o m e r   N a m e < / s t r i n g > < / k e y > < v a l u e > < i n t > 1 3 6 < / i n t > < / v a l u e > < / i t e m > < i t e m > < k e y > < s t r i n g > C u s t o m e r   C o m p a n y < / s t r i n g > < / k e y > < v a l u e > < i n t > 1 5 7 < / i n t > < / v a l u e > < / i t e m > < i t e m > < k e y > < s t r i n g > C u s t o m e r   T y p e < / s t r i n g > < / k e y > < v a l u e > < i n t > 1 2 8 < / i n t > < / v a l u e > < / i t e m > < i t e m > < k e y > < s t r i n g > M o d e   o f   P a y m e n t < / s t r i n g > < / k e y > < v a l u e > < i n t > 1 4 6 < / i n t > < / v a l u e > < / i t e m > < i t e m > < k e y > < s t r i n g > C o l u m n 9 < / s t r i n g > < / k e y > < v a l u e > < i n t > 9 1 < / i n t > < / v a l u e > < / i t e m > < i t e m > < k e y > < s t r i n g > C o l u m n 1 0 < / s t r i n g > < / k e y > < v a l u e > < i n t > 9 8 < / i n t > < / v a l u e > < / i t e m > < i t e m > < k e y > < s t r i n g > C o l u m n 1 1 < / s t r i n g > < / k e y > < v a l u e > < i n t > 9 8 < / i n t > < / v a l u e > < / i t e m > < / C o l u m n W i d t h s > < C o l u m n D i s p l a y I n d e x > < i t e m > < k e y > < s t r i n g > i n v o i c e  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 S a l e s   P e r s o n < / s t r i n g > < / k e y > < v a l u e > < i n t > 2 < / i n t > < / v a l u e > < / i t e m > < i t e m > < k e y > < s t r i n g > V a l u e < / s t r i n g > < / k e y > < v a l u e > < i n t > 3 < / i n t > < / v a l u e > < / i t e m > < i t e m > < k e y > < s t r i n g > C u s t o m e r   N a m e < / s t r i n g > < / k e y > < v a l u e > < i n t > 4 < / i n t > < / v a l u e > < / i t e m > < i t e m > < k e y > < s t r i n g > C u s t o m e r   C o m p a n y < / s t r i n g > < / k e y > < v a l u e > < i n t > 5 < / i n t > < / v a l u e > < / i t e m > < i t e m > < k e y > < s t r i n g > C u s t o m e r   T y p e < / s t r i n g > < / k e y > < v a l u e > < i n t > 6 < / i n t > < / v a l u e > < / i t e m > < i t e m > < k e y > < s t r i n g > M o d e   o f   P a y m e n t < / s t r i n g > < / k e y > < v a l u e > < i n t > 7 < / i n t > < / v a l u e > < / i t e m > < i t e m > < k e y > < s t r i n g > C o l u m n 9 < / s t r i n g > < / k e y > < v a l u e > < i n t > 8 < / i n t > < / v a l u e > < / i t e m > < i t e m > < k e y > < s t r i n g > C o l u m n 1 0 < / s t r i n g > < / k e y > < v a l u e > < i n t > 9 < / i n t > < / v a l u e > < / i t e m > < i t e m > < k e y > < s t r i n g > C o l u m n 1 1 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2 0 1 9 _ 9 8 f 8 7 4 7 e - e 7 d e - 4 f 9 0 - 9 c 6 1 - 0 6 3 0 5 c b d c 2 1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  i d < / s t r i n g > < / k e y > < v a l u e > < i n t > 9 6 < / i n t > < / v a l u e > < / i t e m > < i t e m > < k e y > < s t r i n g > D A T E < / s t r i n g > < / k e y > < v a l u e > < i n t > 6 7 < / i n t > < / v a l u e > < / i t e m > < i t e m > < k e y > < s t r i n g > S a l e s   P e r s o n < / s t r i n g > < / k e y > < v a l u e > < i n t > 1 1 4 < / i n t > < / v a l u e > < / i t e m > < i t e m > < k e y > < s t r i n g > V a l u e < / s t r i n g > < / k e y > < v a l u e > < i n t > 7 1 < / i n t > < / v a l u e > < / i t e m > < i t e m > < k e y > < s t r i n g > C u s t o m e r   N a m e < / s t r i n g > < / k e y > < v a l u e > < i n t > 1 3 6 < / i n t > < / v a l u e > < / i t e m > < i t e m > < k e y > < s t r i n g > C u s t o m e r   C o m p a n y < / s t r i n g > < / k e y > < v a l u e > < i n t > 1 5 7 < / i n t > < / v a l u e > < / i t e m > < i t e m > < k e y > < s t r i n g > C u s t o m e r   T y p e < / s t r i n g > < / k e y > < v a l u e > < i n t > 1 2 8 < / i n t > < / v a l u e > < / i t e m > < i t e m > < k e y > < s t r i n g > M o d e   o f   P a y m e n t < / s t r i n g > < / k e y > < v a l u e > < i n t > 1 4 6 < / i n t > < / v a l u e > < / i t e m > < / C o l u m n W i d t h s > < C o l u m n D i s p l a y I n d e x > < i t e m > < k e y > < s t r i n g > i n v o i c e  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 S a l e s   P e r s o n < / s t r i n g > < / k e y > < v a l u e > < i n t > 2 < / i n t > < / v a l u e > < / i t e m > < i t e m > < k e y > < s t r i n g > V a l u e < / s t r i n g > < / k e y > < v a l u e > < i n t > 3 < / i n t > < / v a l u e > < / i t e m > < i t e m > < k e y > < s t r i n g > C u s t o m e r   N a m e < / s t r i n g > < / k e y > < v a l u e > < i n t > 4 < / i n t > < / v a l u e > < / i t e m > < i t e m > < k e y > < s t r i n g > C u s t o m e r   C o m p a n y < / s t r i n g > < / k e y > < v a l u e > < i n t > 5 < / i n t > < / v a l u e > < / i t e m > < i t e m > < k e y > < s t r i n g > C u s t o m e r   T y p e < / s t r i n g > < / k e y > < v a l u e > < i n t > 6 < / i n t > < / v a l u e > < / i t e m > < i t e m > < k e y > < s t r i n g > M o d e   o f   P a y m e n t 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9 2 9 c 4 5 7 e - 8 9 1 6 - 4 0 e 4 - a 7 3 7 - a 0 4 f 9 b 8 f 8 4 d 3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 S G A < / M e a s u r e N a m e > < D i s p l a y N a m e > S G A < / D i s p l a y N a m e > < V i s i b l e > F a l s e < / V i s i b l e > < / i t e m > < i t e m > < M e a s u r e N a m e > T o t a l   E x p e n s e s < / M e a s u r e N a m e > < D i s p l a y N a m e > T o t a l   E x p e n s e s 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 O t h e r   E x p e n s e s   T o t a l < / M e a s u r e N a m e > < D i s p l a y N a m e > O t h e r   E x p e n s e s   T o t a l < / D i s p l a y N a m e > < V i s i b l e > F a l s e < / V i s i b l e > < / i t e m > < i t e m > < M e a s u r e N a m e > T o t a l   A c t i v e   U s e r s < / M e a s u r e N a m e > < D i s p l a y N a m e > T o t a l   A c t i v e   U s e r s < / D i s p l a y N a m e > < V i s i b l e > F a l s e < / V i s i b l e > < / i t e m > < i t e m > < M e a s u r e N a m e > T o t a l   C r e d i t   S a l e s < / M e a s u r e N a m e > < D i s p l a y N a m e > T o t a l   C r e d i t   S a l e s < / D i s p l a y N a m e > < V i s i b l e > F a l s e < / V i s i b l e > < / i t e m > < i t e m > < M e a s u r e N a m e > T o t a l   C a s h   S a l e s < / M e a s u r e N a m e > < D i s p l a y N a m e > T o t a l   C a s h   S a l e s < / D i s p l a y N a m e > < V i s i b l e > F a l s e < / V i s i b l e > < / i t e m > < i t e m > < M e a s u r e N a m e > T o t a l   N u m b e r   o f   T r a n s a c t i o n s < / M e a s u r e N a m e > < D i s p l a y N a m e > T o t a l   N u m b e r   o f   T r a n s a c t i o n s < / D i s p l a y N a m e > < V i s i b l e > F a l s e < / V i s i b l e > < / i t e m > < i t e m > < M e a s u r e N a m e > T o t a l   N u m b e r   o f   C r e d i t   T r a n s a c t i o n s < / M e a s u r e N a m e > < D i s p l a y N a m e > T o t a l   N u m b e r   o f   C r e d i t   T r a n s a c t i o n s < / D i s p l a y N a m e > < V i s i b l e > F a l s e < / V i s i b l e > < / i t e m > < i t e m > < M e a s u r e N a m e > A c t i v e   U s e r s   C R   S a l e s < / M e a s u r e N a m e > < D i s p l a y N a m e > A c t i v e   U s e r s   C R   S a l e s < / D i s p l a y N a m e > < V i s i b l e > F a l s e < / V i s i b l e > < / i t e m > < i t e m > < M e a s u r e N a m e > A v e r a g e   O r d e r   V a l u e   C R   S a l e s < / M e a s u r e N a m e > < D i s p l a y N a m e > A v e r a g e   O r d e r   V a l u e   C R   S a l e s < / D i s p l a y N a m e > < V i s i b l e > F a l s e < / V i s i b l e > < / i t e m > < i t e m > < M e a s u r e N a m e > A n n u a l   O r d e r   F r e q u e n c y   C R   S a l e s < / M e a s u r e N a m e > < D i s p l a y N a m e > A n n u a l   O r d e r   F r e q u e n c y   C R   S a l e s < / D i s p l a y N a m e > < V i s i b l e > F a l s e < / V i s i b l e > < / i t e m > < i t e m > < M e a s u r e N a m e > N u m b e r   o f   N e w   C u s t o m e r s   C R   S a l e s < / M e a s u r e N a m e > < D i s p l a y N a m e > N u m b e r   o f   N e w   C u s t o m e r s   C R   S a l e s < / D i s p l a y N a m e > < V i s i b l e > F a l s e < / V i s i b l e > < / i t e m > < i t e m > < M e a s u r e N a m e > N u m b e r   o f   R e p e a t   C u s t o m e r s   C R   S a l e s < / M e a s u r e N a m e > < D i s p l a y N a m e > N u m b e r   o f   R e p e a t   C u s t o m e r s   C R 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53DA1324-C8E2-470C-8D82-4CCDF1C68DA4}">
  <ds:schemaRefs/>
</ds:datastoreItem>
</file>

<file path=customXml/itemProps10.xml><?xml version="1.0" encoding="utf-8"?>
<ds:datastoreItem xmlns:ds="http://schemas.openxmlformats.org/officeDocument/2006/customXml" ds:itemID="{8439EF67-0216-43CD-A4DF-CE602E370E14}">
  <ds:schemaRefs/>
</ds:datastoreItem>
</file>

<file path=customXml/itemProps11.xml><?xml version="1.0" encoding="utf-8"?>
<ds:datastoreItem xmlns:ds="http://schemas.openxmlformats.org/officeDocument/2006/customXml" ds:itemID="{E4CC7DC7-AE1D-4BEF-A1A8-933AF5F225A0}">
  <ds:schemaRefs/>
</ds:datastoreItem>
</file>

<file path=customXml/itemProps12.xml><?xml version="1.0" encoding="utf-8"?>
<ds:datastoreItem xmlns:ds="http://schemas.openxmlformats.org/officeDocument/2006/customXml" ds:itemID="{9B3FF530-3794-42EA-AA8D-45DCA3070A98}">
  <ds:schemaRefs/>
</ds:datastoreItem>
</file>

<file path=customXml/itemProps13.xml><?xml version="1.0" encoding="utf-8"?>
<ds:datastoreItem xmlns:ds="http://schemas.openxmlformats.org/officeDocument/2006/customXml" ds:itemID="{21D61EF5-758E-4D08-B776-69C1CA180401}">
  <ds:schemaRefs/>
</ds:datastoreItem>
</file>

<file path=customXml/itemProps14.xml><?xml version="1.0" encoding="utf-8"?>
<ds:datastoreItem xmlns:ds="http://schemas.openxmlformats.org/officeDocument/2006/customXml" ds:itemID="{34BC40D1-2CC4-4508-9DF2-DCB445E12835}">
  <ds:schemaRefs/>
</ds:datastoreItem>
</file>

<file path=customXml/itemProps15.xml><?xml version="1.0" encoding="utf-8"?>
<ds:datastoreItem xmlns:ds="http://schemas.openxmlformats.org/officeDocument/2006/customXml" ds:itemID="{76A205BD-45CE-459F-9428-755A484FC962}">
  <ds:schemaRefs/>
</ds:datastoreItem>
</file>

<file path=customXml/itemProps16.xml><?xml version="1.0" encoding="utf-8"?>
<ds:datastoreItem xmlns:ds="http://schemas.openxmlformats.org/officeDocument/2006/customXml" ds:itemID="{56993C1D-0B76-479E-A457-44C78BDCE1B2}">
  <ds:schemaRefs/>
</ds:datastoreItem>
</file>

<file path=customXml/itemProps17.xml><?xml version="1.0" encoding="utf-8"?>
<ds:datastoreItem xmlns:ds="http://schemas.openxmlformats.org/officeDocument/2006/customXml" ds:itemID="{D4C20626-91F3-4795-BD04-5CA225AC4A67}">
  <ds:schemaRefs/>
</ds:datastoreItem>
</file>

<file path=customXml/itemProps18.xml><?xml version="1.0" encoding="utf-8"?>
<ds:datastoreItem xmlns:ds="http://schemas.openxmlformats.org/officeDocument/2006/customXml" ds:itemID="{25012DE7-060A-47D5-A77C-9179C8257C2E}">
  <ds:schemaRefs/>
</ds:datastoreItem>
</file>

<file path=customXml/itemProps19.xml><?xml version="1.0" encoding="utf-8"?>
<ds:datastoreItem xmlns:ds="http://schemas.openxmlformats.org/officeDocument/2006/customXml" ds:itemID="{116B708A-7520-4123-BB2E-C6A8B8971E44}">
  <ds:schemaRefs/>
</ds:datastoreItem>
</file>

<file path=customXml/itemProps2.xml><?xml version="1.0" encoding="utf-8"?>
<ds:datastoreItem xmlns:ds="http://schemas.openxmlformats.org/officeDocument/2006/customXml" ds:itemID="{B8B16C9F-F430-4D6A-BE82-93BCEFA9704C}">
  <ds:schemaRefs/>
</ds:datastoreItem>
</file>

<file path=customXml/itemProps20.xml><?xml version="1.0" encoding="utf-8"?>
<ds:datastoreItem xmlns:ds="http://schemas.openxmlformats.org/officeDocument/2006/customXml" ds:itemID="{2E1F9E3F-78E3-43DD-BEB9-FD0E8A4F03A2}">
  <ds:schemaRefs/>
</ds:datastoreItem>
</file>

<file path=customXml/itemProps21.xml><?xml version="1.0" encoding="utf-8"?>
<ds:datastoreItem xmlns:ds="http://schemas.openxmlformats.org/officeDocument/2006/customXml" ds:itemID="{DF29B80F-BB2B-4002-B635-A783E6DA998D}">
  <ds:schemaRefs/>
</ds:datastoreItem>
</file>

<file path=customXml/itemProps22.xml><?xml version="1.0" encoding="utf-8"?>
<ds:datastoreItem xmlns:ds="http://schemas.openxmlformats.org/officeDocument/2006/customXml" ds:itemID="{8A7A8C67-94FD-4BF1-B455-68772CBB336F}">
  <ds:schemaRefs/>
</ds:datastoreItem>
</file>

<file path=customXml/itemProps23.xml><?xml version="1.0" encoding="utf-8"?>
<ds:datastoreItem xmlns:ds="http://schemas.openxmlformats.org/officeDocument/2006/customXml" ds:itemID="{3A9ED69C-4495-43FF-A245-2DCFB275B1F2}">
  <ds:schemaRefs/>
</ds:datastoreItem>
</file>

<file path=customXml/itemProps24.xml><?xml version="1.0" encoding="utf-8"?>
<ds:datastoreItem xmlns:ds="http://schemas.openxmlformats.org/officeDocument/2006/customXml" ds:itemID="{74A130BC-3EBD-4DB5-B21A-0186B625B8C3}">
  <ds:schemaRefs/>
</ds:datastoreItem>
</file>

<file path=customXml/itemProps25.xml><?xml version="1.0" encoding="utf-8"?>
<ds:datastoreItem xmlns:ds="http://schemas.openxmlformats.org/officeDocument/2006/customXml" ds:itemID="{7452538E-9BF7-44F5-AE2C-3775A42ED96F}">
  <ds:schemaRefs/>
</ds:datastoreItem>
</file>

<file path=customXml/itemProps26.xml><?xml version="1.0" encoding="utf-8"?>
<ds:datastoreItem xmlns:ds="http://schemas.openxmlformats.org/officeDocument/2006/customXml" ds:itemID="{18AED34A-A8B9-48CE-B646-485D02BE08CF}">
  <ds:schemaRefs/>
</ds:datastoreItem>
</file>

<file path=customXml/itemProps27.xml><?xml version="1.0" encoding="utf-8"?>
<ds:datastoreItem xmlns:ds="http://schemas.openxmlformats.org/officeDocument/2006/customXml" ds:itemID="{57242684-52AF-40CB-A2D3-1F0FF06ADB97}">
  <ds:schemaRefs/>
</ds:datastoreItem>
</file>

<file path=customXml/itemProps28.xml><?xml version="1.0" encoding="utf-8"?>
<ds:datastoreItem xmlns:ds="http://schemas.openxmlformats.org/officeDocument/2006/customXml" ds:itemID="{7573DE69-D513-4FC2-858B-A6E2170ED27B}">
  <ds:schemaRefs/>
</ds:datastoreItem>
</file>

<file path=customXml/itemProps29.xml><?xml version="1.0" encoding="utf-8"?>
<ds:datastoreItem xmlns:ds="http://schemas.openxmlformats.org/officeDocument/2006/customXml" ds:itemID="{D39A0E08-847C-4512-878D-6903D4BB9C5C}">
  <ds:schemaRefs/>
</ds:datastoreItem>
</file>

<file path=customXml/itemProps3.xml><?xml version="1.0" encoding="utf-8"?>
<ds:datastoreItem xmlns:ds="http://schemas.openxmlformats.org/officeDocument/2006/customXml" ds:itemID="{21D7CD84-E5C9-4B8F-A741-F7D01F1D2F0D}">
  <ds:schemaRefs/>
</ds:datastoreItem>
</file>

<file path=customXml/itemProps30.xml><?xml version="1.0" encoding="utf-8"?>
<ds:datastoreItem xmlns:ds="http://schemas.openxmlformats.org/officeDocument/2006/customXml" ds:itemID="{AD898D79-A3FB-43C2-8102-11A273C91D2E}">
  <ds:schemaRefs/>
</ds:datastoreItem>
</file>

<file path=customXml/itemProps31.xml><?xml version="1.0" encoding="utf-8"?>
<ds:datastoreItem xmlns:ds="http://schemas.openxmlformats.org/officeDocument/2006/customXml" ds:itemID="{29D55A77-0714-4ACD-AD0C-C4181A5A6AAF}">
  <ds:schemaRefs/>
</ds:datastoreItem>
</file>

<file path=customXml/itemProps32.xml><?xml version="1.0" encoding="utf-8"?>
<ds:datastoreItem xmlns:ds="http://schemas.openxmlformats.org/officeDocument/2006/customXml" ds:itemID="{5300C9B7-1F38-4FA6-B1A5-D5D27B4159A1}">
  <ds:schemaRefs/>
</ds:datastoreItem>
</file>

<file path=customXml/itemProps33.xml><?xml version="1.0" encoding="utf-8"?>
<ds:datastoreItem xmlns:ds="http://schemas.openxmlformats.org/officeDocument/2006/customXml" ds:itemID="{07A1A6B7-4360-48E1-9331-6EA88A23A3EF}">
  <ds:schemaRefs/>
</ds:datastoreItem>
</file>

<file path=customXml/itemProps34.xml><?xml version="1.0" encoding="utf-8"?>
<ds:datastoreItem xmlns:ds="http://schemas.openxmlformats.org/officeDocument/2006/customXml" ds:itemID="{199ED50A-35FB-4C68-8193-D41E69C6DF8C}">
  <ds:schemaRefs/>
</ds:datastoreItem>
</file>

<file path=customXml/itemProps35.xml><?xml version="1.0" encoding="utf-8"?>
<ds:datastoreItem xmlns:ds="http://schemas.openxmlformats.org/officeDocument/2006/customXml" ds:itemID="{21FA2CE8-11CA-4111-B446-D51A19AA9508}">
  <ds:schemaRefs/>
</ds:datastoreItem>
</file>

<file path=customXml/itemProps36.xml><?xml version="1.0" encoding="utf-8"?>
<ds:datastoreItem xmlns:ds="http://schemas.openxmlformats.org/officeDocument/2006/customXml" ds:itemID="{F730402D-A912-4044-83C3-4FBB9B21B84A}">
  <ds:schemaRefs/>
</ds:datastoreItem>
</file>

<file path=customXml/itemProps37.xml><?xml version="1.0" encoding="utf-8"?>
<ds:datastoreItem xmlns:ds="http://schemas.openxmlformats.org/officeDocument/2006/customXml" ds:itemID="{672D81F0-EA41-4763-8741-833139A03477}">
  <ds:schemaRefs>
    <ds:schemaRef ds:uri="http://schemas.microsoft.com/PowerBIAddIn"/>
  </ds:schemaRefs>
</ds:datastoreItem>
</file>

<file path=customXml/itemProps38.xml><?xml version="1.0" encoding="utf-8"?>
<ds:datastoreItem xmlns:ds="http://schemas.openxmlformats.org/officeDocument/2006/customXml" ds:itemID="{F90E3171-C48F-465D-8FBB-CA351F682240}">
  <ds:schemaRefs/>
</ds:datastoreItem>
</file>

<file path=customXml/itemProps39.xml><?xml version="1.0" encoding="utf-8"?>
<ds:datastoreItem xmlns:ds="http://schemas.openxmlformats.org/officeDocument/2006/customXml" ds:itemID="{B061DD36-9989-42A7-A46A-14CE94DA1C92}">
  <ds:schemaRefs/>
</ds:datastoreItem>
</file>

<file path=customXml/itemProps4.xml><?xml version="1.0" encoding="utf-8"?>
<ds:datastoreItem xmlns:ds="http://schemas.openxmlformats.org/officeDocument/2006/customXml" ds:itemID="{030EA4EA-9A09-4277-BF85-91554E11F814}">
  <ds:schemaRefs/>
</ds:datastoreItem>
</file>

<file path=customXml/itemProps40.xml><?xml version="1.0" encoding="utf-8"?>
<ds:datastoreItem xmlns:ds="http://schemas.openxmlformats.org/officeDocument/2006/customXml" ds:itemID="{8EBD92E6-5D7A-40F4-A1A0-7B25D65B8BC0}">
  <ds:schemaRefs/>
</ds:datastoreItem>
</file>

<file path=customXml/itemProps41.xml><?xml version="1.0" encoding="utf-8"?>
<ds:datastoreItem xmlns:ds="http://schemas.openxmlformats.org/officeDocument/2006/customXml" ds:itemID="{577001C3-25E2-4072-8C63-7AB9A7739DC2}">
  <ds:schemaRefs/>
</ds:datastoreItem>
</file>

<file path=customXml/itemProps42.xml><?xml version="1.0" encoding="utf-8"?>
<ds:datastoreItem xmlns:ds="http://schemas.openxmlformats.org/officeDocument/2006/customXml" ds:itemID="{5618962D-1AE7-4ED7-A730-663BDFC66433}">
  <ds:schemaRefs/>
</ds:datastoreItem>
</file>

<file path=customXml/itemProps43.xml><?xml version="1.0" encoding="utf-8"?>
<ds:datastoreItem xmlns:ds="http://schemas.openxmlformats.org/officeDocument/2006/customXml" ds:itemID="{C4A28C16-7949-44DB-B261-62DCB71133DE}">
  <ds:schemaRefs/>
</ds:datastoreItem>
</file>

<file path=customXml/itemProps44.xml><?xml version="1.0" encoding="utf-8"?>
<ds:datastoreItem xmlns:ds="http://schemas.openxmlformats.org/officeDocument/2006/customXml" ds:itemID="{CD567118-A7E8-4D8C-A8D9-DD4823876047}">
  <ds:schemaRefs/>
</ds:datastoreItem>
</file>

<file path=customXml/itemProps45.xml><?xml version="1.0" encoding="utf-8"?>
<ds:datastoreItem xmlns:ds="http://schemas.openxmlformats.org/officeDocument/2006/customXml" ds:itemID="{AD7BA8BB-1BA3-4627-9E87-338A23B1EF57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234A5523-F502-4160-B53E-AB700D5360DB}">
  <ds:schemaRefs/>
</ds:datastoreItem>
</file>

<file path=customXml/itemProps6.xml><?xml version="1.0" encoding="utf-8"?>
<ds:datastoreItem xmlns:ds="http://schemas.openxmlformats.org/officeDocument/2006/customXml" ds:itemID="{BD15FF07-25D7-4DB1-8FDD-7196E11EB477}">
  <ds:schemaRefs/>
</ds:datastoreItem>
</file>

<file path=customXml/itemProps7.xml><?xml version="1.0" encoding="utf-8"?>
<ds:datastoreItem xmlns:ds="http://schemas.openxmlformats.org/officeDocument/2006/customXml" ds:itemID="{4DBA44D3-6D9E-4AF3-A688-43FE927F495E}">
  <ds:schemaRefs/>
</ds:datastoreItem>
</file>

<file path=customXml/itemProps8.xml><?xml version="1.0" encoding="utf-8"?>
<ds:datastoreItem xmlns:ds="http://schemas.openxmlformats.org/officeDocument/2006/customXml" ds:itemID="{4D72673D-A426-473D-BA96-0F4B8A82C6BE}">
  <ds:schemaRefs/>
</ds:datastoreItem>
</file>

<file path=customXml/itemProps9.xml><?xml version="1.0" encoding="utf-8"?>
<ds:datastoreItem xmlns:ds="http://schemas.openxmlformats.org/officeDocument/2006/customXml" ds:itemID="{E7877DA0-CE16-4747-AC77-C4D9DA5C553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Revenue Growth</vt:lpstr>
      <vt:lpstr>Revenue and Profit Growth</vt:lpstr>
      <vt:lpstr>Revenue Per Category</vt:lpstr>
      <vt:lpstr>Active Users</vt:lpstr>
      <vt:lpstr>Top 10 18and19</vt:lpstr>
      <vt:lpstr>Emeka&amp;Sons,ABC Company</vt:lpstr>
      <vt:lpstr>Tables</vt:lpstr>
      <vt:lpstr>Financial data</vt:lpstr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Sherad</dc:creator>
  <cp:lastModifiedBy>Sherad</cp:lastModifiedBy>
  <dcterms:created xsi:type="dcterms:W3CDTF">2020-01-16T19:22:55Z</dcterms:created>
  <dcterms:modified xsi:type="dcterms:W3CDTF">2020-06-07T19:23:18Z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fcac4c73-b63d-44e0-8a76-0fb00189e124</vt:lpwstr>
  </property>
</Properties>
</file>