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ad\OneDrive\Documents\GHGStudy-Final_1\"/>
    </mc:Choice>
  </mc:AlternateContent>
  <xr:revisionPtr revIDLastSave="0" documentId="13_ncr:1_{13F7B414-0162-4F81-B688-9566A6F97801}" xr6:coauthVersionLast="47" xr6:coauthVersionMax="47" xr10:uidLastSave="{00000000-0000-0000-0000-000000000000}"/>
  <bookViews>
    <workbookView xWindow="-108" yWindow="-108" windowWidth="23256" windowHeight="12456" firstSheet="5" activeTab="6" xr2:uid="{00000000-000D-0000-FFFF-FFFF00000000}"/>
  </bookViews>
  <sheets>
    <sheet name="Sheet1" sheetId="1" r:id="rId1"/>
    <sheet name="Sheet2" sheetId="2" r:id="rId2"/>
    <sheet name="MeanElectricityConsumption" sheetId="10" r:id="rId3"/>
    <sheet name="MeanGHGEmission" sheetId="9" r:id="rId4"/>
    <sheet name="MeanMilitaryExpenditure" sheetId="8" r:id="rId5"/>
    <sheet name="MeanRenewableEnergy" sheetId="7" r:id="rId6"/>
    <sheet name="MeanGDP" sheetId="6" r:id="rId7"/>
    <sheet name="MeanExport" sheetId="4" r:id="rId8"/>
    <sheet name="MeanImport" sheetId="5" r:id="rId9"/>
    <sheet name="MeanExportWithEmission" sheetId="11" r:id="rId10"/>
    <sheet name="Sheet3" sheetId="3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1" i="11" l="1"/>
  <c r="I7" i="2"/>
  <c r="J7" i="2" s="1"/>
  <c r="S6" i="3"/>
  <c r="P34" i="3"/>
  <c r="I23" i="3"/>
  <c r="P2" i="2" a="1"/>
  <c r="P2" i="2" s="1"/>
  <c r="O2" i="2" a="1"/>
  <c r="O2" i="2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2" i="2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27" i="2"/>
  <c r="J2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 s="1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H4" i="2"/>
  <c r="H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<sst xmlns="http://schemas.openxmlformats.org/spreadsheetml/2006/main" count="31429" uniqueCount="487">
  <si>
    <t>Country_Name</t>
  </si>
  <si>
    <t>Country_Code</t>
  </si>
  <si>
    <t>Year</t>
  </si>
  <si>
    <t>Tertiary_enrollment(% of gross)</t>
  </si>
  <si>
    <t>CO2_emissions</t>
  </si>
  <si>
    <t>Methane_emissions</t>
  </si>
  <si>
    <t>Nitrous_Oxide</t>
  </si>
  <si>
    <t>Population</t>
  </si>
  <si>
    <t>KWh_per_capita</t>
  </si>
  <si>
    <t>GDP_Per_Capita</t>
  </si>
  <si>
    <t>GDP_Growth_PerCapita</t>
  </si>
  <si>
    <t>Pop below 5m above sea level</t>
  </si>
  <si>
    <t>Pop affected by extreme weather events</t>
  </si>
  <si>
    <t>Export</t>
  </si>
  <si>
    <t>Import</t>
  </si>
  <si>
    <t>Region</t>
  </si>
  <si>
    <t>IncomeGroup</t>
  </si>
  <si>
    <t>Total_CO2_emissions</t>
  </si>
  <si>
    <t>Total_Methane_emissions</t>
  </si>
  <si>
    <t>Total_Nitrous_Oxide_emissions</t>
  </si>
  <si>
    <t>Total_Greenhouse_Emissions</t>
  </si>
  <si>
    <t>Afghanistan</t>
  </si>
  <si>
    <t>No</t>
  </si>
  <si>
    <t>AFG</t>
  </si>
  <si>
    <t>South Asia</t>
  </si>
  <si>
    <t>Low income</t>
  </si>
  <si>
    <t>Albania</t>
  </si>
  <si>
    <t>ALB</t>
  </si>
  <si>
    <t>Europe &amp; Central Asia</t>
  </si>
  <si>
    <t>Upper middle income</t>
  </si>
  <si>
    <t>Algeria</t>
  </si>
  <si>
    <t>DZA</t>
  </si>
  <si>
    <t>Middle East &amp; North Africa</t>
  </si>
  <si>
    <t>Lower middle income</t>
  </si>
  <si>
    <t>American Samoa</t>
  </si>
  <si>
    <t>ASM</t>
  </si>
  <si>
    <t>East Asia &amp; Pacific</t>
  </si>
  <si>
    <t>Andorra</t>
  </si>
  <si>
    <t>AND</t>
  </si>
  <si>
    <t>High income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</si>
  <si>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</si>
  <si>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</si>
  <si>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</si>
  <si>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</si>
  <si>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</si>
  <si>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</si>
  <si>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</si>
  <si>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</si>
  <si>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</si>
  <si>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</si>
  <si>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</si>
  <si>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</si>
  <si>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</si>
  <si>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Yes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</si>
  <si>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</si>
  <si>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</si>
  <si>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</si>
  <si>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</si>
  <si>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</si>
  <si>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</si>
  <si>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</si>
  <si>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</si>
  <si>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</si>
  <si>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</si>
  <si>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</si>
  <si>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</si>
  <si>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</si>
  <si>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</si>
  <si>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</si>
  <si>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</si>
  <si>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</si>
  <si>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</si>
  <si>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</si>
  <si>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</si>
  <si>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</si>
  <si>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</si>
  <si>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</si>
  <si>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</si>
  <si>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</si>
  <si>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</si>
  <si>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</si>
  <si>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</si>
  <si>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</si>
  <si>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</si>
  <si>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</si>
  <si>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</si>
  <si>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</si>
  <si>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</si>
  <si>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</si>
  <si>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</si>
  <si>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</si>
  <si>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</si>
  <si>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</si>
  <si>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</si>
  <si>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</si>
  <si>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</si>
  <si>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</si>
  <si>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</si>
  <si>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</si>
  <si>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</si>
  <si>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</si>
  <si>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</si>
  <si>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</si>
  <si>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</si>
  <si>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</si>
  <si>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</si>
  <si>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</si>
  <si>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</si>
  <si>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</si>
  <si>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</si>
  <si>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</si>
  <si>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</si>
  <si>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</si>
  <si>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</si>
  <si>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</si>
  <si>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</si>
  <si>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</si>
  <si>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</si>
  <si>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</si>
  <si>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</si>
  <si>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</si>
  <si>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</si>
  <si>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</si>
  <si>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</si>
  <si>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</si>
  <si>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</si>
  <si>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</si>
  <si>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</si>
  <si>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</si>
  <si>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</si>
  <si>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</si>
  <si>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</si>
  <si>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</si>
  <si>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</si>
  <si>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</si>
  <si>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</si>
  <si>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</si>
  <si>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</si>
  <si>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</si>
  <si>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</si>
  <si>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</si>
  <si>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</si>
  <si>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</si>
  <si>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</si>
  <si>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</si>
  <si>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</si>
  <si>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</si>
  <si>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</si>
  <si>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</si>
  <si>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</si>
  <si>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</si>
  <si>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</si>
  <si>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</si>
  <si>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</si>
  <si>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</si>
  <si>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</si>
  <si>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</si>
  <si>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</si>
  <si>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</si>
  <si>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</si>
  <si>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</si>
  <si>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</si>
  <si>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</si>
  <si>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</si>
  <si>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</si>
  <si>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</si>
  <si>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</si>
  <si>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</si>
  <si>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</si>
  <si>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</si>
  <si>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</si>
  <si>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</si>
  <si>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</si>
  <si>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</si>
  <si>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</si>
  <si>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</si>
  <si>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</si>
  <si>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</si>
  <si>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</si>
  <si>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</si>
  <si>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</si>
  <si>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</si>
  <si>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</si>
  <si>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</si>
  <si>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</si>
  <si>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</si>
  <si>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</si>
  <si>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</si>
  <si>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</si>
  <si>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</si>
  <si>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</si>
  <si>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</si>
  <si>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</si>
  <si>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</si>
  <si>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</si>
  <si>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</si>
  <si>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</si>
  <si>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</si>
  <si>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</si>
  <si>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</si>
  <si>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</si>
  <si>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</si>
  <si>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</si>
  <si>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</si>
  <si>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</si>
  <si>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</si>
  <si>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</si>
  <si>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</si>
  <si>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</si>
  <si>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</si>
  <si>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</si>
  <si>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</si>
  <si>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</si>
  <si>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</si>
  <si>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</si>
  <si>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</si>
  <si>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</si>
  <si>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</si>
  <si>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</si>
  <si>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</si>
  <si>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</si>
  <si>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</si>
  <si>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</si>
  <si>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</si>
  <si>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</si>
  <si>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</si>
  <si>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</si>
  <si>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</si>
  <si>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</si>
  <si>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</si>
  <si>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</si>
  <si>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</si>
  <si>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</si>
  <si>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</si>
  <si>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</si>
  <si>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</si>
  <si>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</si>
  <si>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</si>
  <si>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</si>
  <si>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</si>
  <si>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</si>
  <si>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</si>
  <si>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</si>
  <si>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</si>
  <si>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</si>
  <si>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</si>
  <si>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</si>
  <si>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</si>
  <si>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</si>
  <si>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</si>
  <si>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</si>
  <si>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</si>
  <si>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</si>
  <si>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</si>
  <si>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</si>
  <si>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</si>
  <si>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</si>
  <si>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</si>
  <si>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</si>
  <si>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</si>
  <si>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</si>
  <si>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</si>
  <si>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</si>
  <si>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</si>
  <si>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</si>
  <si>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</si>
  <si>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</si>
  <si>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</si>
  <si>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</si>
  <si>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</si>
  <si>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</si>
  <si>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</si>
  <si>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</si>
  <si>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</si>
  <si>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</si>
  <si>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</si>
  <si>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</si>
  <si>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</si>
  <si>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</si>
  <si>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</si>
  <si>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</si>
  <si>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</si>
  <si>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</si>
  <si>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</si>
  <si>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</si>
  <si>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</si>
  <si>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</si>
  <si>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</si>
  <si>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</si>
  <si>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</si>
  <si>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</si>
  <si>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</si>
  <si>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</si>
  <si>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</si>
  <si>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</si>
  <si>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</si>
  <si>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</si>
  <si>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</si>
  <si>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</si>
  <si>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</si>
  <si>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</si>
  <si>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</si>
  <si>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</si>
  <si>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</si>
  <si>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</si>
  <si>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</si>
  <si>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</si>
  <si>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</si>
  <si>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</si>
  <si>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</si>
  <si>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</si>
  <si>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</si>
  <si>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</si>
  <si>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</si>
  <si>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</si>
  <si>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</si>
  <si>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</si>
  <si>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</si>
  <si>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</si>
  <si>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</si>
  <si>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</si>
  <si>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</si>
  <si>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</si>
  <si>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</si>
  <si>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</si>
  <si>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</si>
  <si>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</si>
  <si>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</si>
  <si>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</si>
  <si>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</si>
  <si>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</si>
  <si>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</si>
  <si>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</si>
  <si>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</si>
  <si>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</si>
  <si>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</si>
  <si>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</si>
  <si>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</si>
  <si>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</si>
  <si>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</si>
  <si>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</si>
  <si>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</si>
  <si>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</si>
  <si>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</si>
  <si>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</si>
  <si>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</si>
  <si>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</si>
  <si>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</si>
  <si>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</si>
  <si>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</si>
  <si>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</si>
  <si>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</si>
  <si>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</si>
  <si>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</si>
  <si>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</si>
  <si>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</si>
  <si>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</si>
  <si>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</si>
  <si>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</si>
  <si>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</si>
  <si>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</si>
  <si>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</si>
  <si>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</si>
  <si>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</si>
  <si>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</si>
  <si>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</si>
  <si>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</si>
  <si>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</si>
  <si>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</si>
  <si>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</si>
  <si>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</si>
  <si>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</si>
  <si>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</si>
  <si>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</si>
  <si>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</si>
  <si>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</si>
  <si>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</si>
  <si>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</si>
  <si>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</si>
  <si>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</si>
  <si>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</si>
  <si>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</si>
  <si>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</si>
  <si>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</si>
  <si>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</si>
  <si>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</si>
  <si>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</si>
  <si>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</si>
  <si>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</si>
  <si>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</si>
  <si>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</si>
  <si>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</si>
  <si>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</si>
  <si>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</si>
  <si>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</si>
  <si>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</si>
  <si>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</si>
  <si>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</si>
  <si>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</si>
  <si>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</si>
  <si>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</si>
  <si>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</si>
  <si>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</si>
  <si>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</si>
  <si>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</si>
  <si>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</si>
  <si>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</si>
  <si>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</si>
  <si>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</si>
  <si>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</si>
  <si>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</si>
  <si>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</si>
  <si>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</si>
  <si>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</si>
  <si>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</si>
  <si>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</si>
  <si>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</si>
  <si>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</si>
  <si>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</si>
  <si>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</si>
  <si>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</si>
  <si>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</si>
  <si>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</si>
  <si>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</si>
  <si>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</si>
  <si>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</si>
  <si>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</si>
  <si>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</si>
  <si>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</si>
  <si>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</si>
  <si>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</si>
  <si>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</si>
  <si>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</si>
  <si>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</si>
  <si>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</si>
  <si>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</si>
  <si>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</si>
  <si>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</si>
  <si>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</si>
  <si>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</si>
  <si>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</si>
  <si>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</si>
  <si>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</si>
  <si>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</si>
  <si>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</si>
  <si>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</si>
  <si>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</si>
  <si>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</si>
  <si>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</si>
  <si>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</si>
  <si>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</si>
  <si>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</si>
  <si>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</si>
  <si>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</si>
  <si>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</si>
  <si>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</si>
  <si>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</si>
  <si>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</si>
  <si>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</si>
  <si>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</si>
  <si>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</si>
  <si>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</si>
  <si>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</si>
  <si>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</si>
  <si>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</si>
  <si>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</si>
  <si>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</si>
  <si>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</si>
  <si>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Annex_I</t>
  </si>
  <si>
    <t>Renewable_Energy</t>
  </si>
  <si>
    <t>Military_Expenditures</t>
  </si>
  <si>
    <t>Annex</t>
  </si>
  <si>
    <t>Annex 1</t>
  </si>
  <si>
    <t>Annex 2</t>
  </si>
  <si>
    <t>count</t>
  </si>
  <si>
    <t>Annex I</t>
  </si>
  <si>
    <t>Annex II</t>
  </si>
  <si>
    <t/>
  </si>
  <si>
    <t>Sum Per Year</t>
  </si>
  <si>
    <t xml:space="preserve">Mean </t>
  </si>
  <si>
    <t>Mean_Total_Emission</t>
  </si>
  <si>
    <t>Mean_Export</t>
  </si>
  <si>
    <t>Mean_GDP_Per_Capita</t>
  </si>
  <si>
    <t>Mean_Renewable_Energy</t>
  </si>
  <si>
    <t>Mean_KWH_Per_Capita</t>
  </si>
  <si>
    <t>Mean_Import</t>
  </si>
  <si>
    <t>Mean_Military_Expenditure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</si>
</sst>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341"/>
  <sheetViews>
    <sheetView topLeftCell="C1" workbookViewId="0">
      <selection activeCell="K1" sqref="K1:K1048576"/>
    </sheetView>
  </sheetViews>
  <sheetFormatPr defaultRowHeight="14.4" x14ac:dyDescent="0.3"/>
  <cols>
    <col min="1" max="1" width="28.6640625" bestFit="1" customWidth="1"/>
    <col min="2" max="2" width="9.33203125" customWidth="1"/>
    <col min="3" max="3" width="17.88671875" customWidth="1"/>
    <col min="5" max="5" width="30.109375" bestFit="1" customWidth="1"/>
    <col min="6" max="6" width="14.109375" bestFit="1" customWidth="1"/>
    <col min="7" max="7" width="18.6640625" bestFit="1" customWidth="1"/>
    <col min="8" max="8" width="13.5546875" bestFit="1" customWidth="1"/>
    <col min="9" max="9" width="12" bestFit="1" customWidth="1"/>
    <col min="10" max="10" width="20.88671875" bestFit="1" customWidth="1"/>
    <col min="11" max="11" width="15" bestFit="1" customWidth="1"/>
    <col min="12" max="12" width="14.6640625" bestFit="1" customWidth="1"/>
    <col min="14" max="14" width="23.6640625" bestFit="1" customWidth="1"/>
    <col min="15" max="15" width="28.5546875" bestFit="1" customWidth="1"/>
    <col min="16" max="16" width="38.44140625" bestFit="1" customWidth="1"/>
    <col min="17" max="17" width="16.6640625" bestFit="1" customWidth="1"/>
    <col min="18" max="18" width="17" bestFit="1" customWidth="1"/>
    <col min="20" max="20" width="20.33203125" bestFit="1" customWidth="1"/>
    <col min="21" max="21" width="19.33203125" bestFit="1" customWidth="1"/>
    <col min="22" max="22" width="24" bestFit="1" customWidth="1"/>
    <col min="23" max="23" width="28.33203125" bestFit="1" customWidth="1"/>
    <col min="24" max="24" width="26.6640625" bestFit="1" customWidth="1"/>
  </cols>
  <sheetData>
    <row r="1" spans="1:24" x14ac:dyDescent="0.3">
      <c r="A1" s="1" t="s">
        <v>0</v>
      </c>
      <c r="B1" s="1" t="s">
        <v>468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469</v>
      </c>
      <c r="K1" s="1" t="s">
        <v>8</v>
      </c>
      <c r="L1" s="1" t="s">
        <v>9</v>
      </c>
      <c r="M1" s="1" t="s">
        <v>10</v>
      </c>
      <c r="N1" s="1" t="s">
        <v>470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</row>
    <row r="2" spans="1:24" x14ac:dyDescent="0.3">
      <c r="A2" t="s">
        <v>21</v>
      </c>
      <c r="B2" t="s">
        <v>22</v>
      </c>
      <c r="C2" t="s">
        <v>23</v>
      </c>
      <c r="D2">
        <v>2000</v>
      </c>
      <c r="F2">
        <v>3.6573704170802662E-2</v>
      </c>
      <c r="G2">
        <v>0.4600587200260664</v>
      </c>
      <c r="H2">
        <v>0.16746906646630691</v>
      </c>
      <c r="I2">
        <v>20779957</v>
      </c>
      <c r="J2">
        <v>44.99</v>
      </c>
      <c r="S2" t="s">
        <v>24</v>
      </c>
      <c r="T2" t="s">
        <v>25</v>
      </c>
      <c r="U2">
        <v>760</v>
      </c>
      <c r="V2">
        <v>9560</v>
      </c>
      <c r="W2">
        <v>3480</v>
      </c>
      <c r="X2">
        <v>13800</v>
      </c>
    </row>
    <row r="3" spans="1:24" x14ac:dyDescent="0.3">
      <c r="A3" t="s">
        <v>21</v>
      </c>
      <c r="B3" t="s">
        <v>22</v>
      </c>
      <c r="C3" t="s">
        <v>23</v>
      </c>
      <c r="D3">
        <v>2001</v>
      </c>
      <c r="F3">
        <v>3.3785359850181829E-2</v>
      </c>
      <c r="G3">
        <v>0.38644899676316491</v>
      </c>
      <c r="H3">
        <v>0.1420836366302167</v>
      </c>
      <c r="I3">
        <v>21606992</v>
      </c>
      <c r="J3">
        <v>45.6</v>
      </c>
      <c r="S3" t="s">
        <v>24</v>
      </c>
      <c r="T3" t="s">
        <v>25</v>
      </c>
      <c r="U3">
        <v>730</v>
      </c>
      <c r="V3">
        <v>8350</v>
      </c>
      <c r="W3">
        <v>3070</v>
      </c>
      <c r="X3">
        <v>12150</v>
      </c>
    </row>
    <row r="4" spans="1:24" x14ac:dyDescent="0.3">
      <c r="A4" t="s">
        <v>21</v>
      </c>
      <c r="B4" t="s">
        <v>22</v>
      </c>
      <c r="C4" t="s">
        <v>23</v>
      </c>
      <c r="D4">
        <v>2002</v>
      </c>
      <c r="F4">
        <v>4.5573659175998572E-2</v>
      </c>
      <c r="G4">
        <v>0.45131196875226931</v>
      </c>
      <c r="H4">
        <v>0.15751672929431529</v>
      </c>
      <c r="I4">
        <v>22600774</v>
      </c>
      <c r="J4">
        <v>37.83</v>
      </c>
      <c r="L4">
        <v>179.426579211394</v>
      </c>
      <c r="S4" t="s">
        <v>24</v>
      </c>
      <c r="T4" t="s">
        <v>25</v>
      </c>
      <c r="U4">
        <v>1030</v>
      </c>
      <c r="V4">
        <v>10200</v>
      </c>
      <c r="W4">
        <v>3560</v>
      </c>
      <c r="X4">
        <v>14790</v>
      </c>
    </row>
    <row r="5" spans="1:24" x14ac:dyDescent="0.3">
      <c r="A5" t="s">
        <v>21</v>
      </c>
      <c r="B5" t="s">
        <v>22</v>
      </c>
      <c r="C5" t="s">
        <v>23</v>
      </c>
      <c r="D5">
        <v>2003</v>
      </c>
      <c r="E5">
        <v>1.2023400068283101</v>
      </c>
      <c r="F5">
        <v>5.1518376524673858E-2</v>
      </c>
      <c r="G5">
        <v>0.44381814456409979</v>
      </c>
      <c r="H5">
        <v>0.15582197124421651</v>
      </c>
      <c r="I5">
        <v>23680871</v>
      </c>
      <c r="J5">
        <v>36.659999999999997</v>
      </c>
      <c r="L5">
        <v>190.68381429508841</v>
      </c>
      <c r="M5">
        <v>3.868380295158659</v>
      </c>
      <c r="S5" t="s">
        <v>24</v>
      </c>
      <c r="T5" t="s">
        <v>25</v>
      </c>
      <c r="U5">
        <v>1220</v>
      </c>
      <c r="V5">
        <v>10510</v>
      </c>
      <c r="W5">
        <v>3690</v>
      </c>
      <c r="X5">
        <v>15420</v>
      </c>
    </row>
    <row r="6" spans="1:24" x14ac:dyDescent="0.3">
      <c r="A6" t="s">
        <v>21</v>
      </c>
      <c r="B6" t="s">
        <v>22</v>
      </c>
      <c r="C6" t="s">
        <v>23</v>
      </c>
      <c r="D6">
        <v>2004</v>
      </c>
      <c r="E6">
        <v>1.1993700265884399</v>
      </c>
      <c r="F6">
        <v>4.1655393950632447E-2</v>
      </c>
      <c r="G6">
        <v>0.42464237731141441</v>
      </c>
      <c r="H6">
        <v>0.14842262140313239</v>
      </c>
      <c r="I6">
        <v>24726689</v>
      </c>
      <c r="J6">
        <v>44.24</v>
      </c>
      <c r="L6">
        <v>211.38207419893899</v>
      </c>
      <c r="M6">
        <v>-2.8752031670262279</v>
      </c>
      <c r="N6">
        <v>16.134336001725</v>
      </c>
      <c r="S6" t="s">
        <v>24</v>
      </c>
      <c r="T6" t="s">
        <v>25</v>
      </c>
      <c r="U6">
        <v>1030</v>
      </c>
      <c r="V6">
        <v>10500</v>
      </c>
      <c r="W6">
        <v>3670</v>
      </c>
      <c r="X6">
        <v>15200</v>
      </c>
    </row>
    <row r="7" spans="1:24" x14ac:dyDescent="0.3">
      <c r="A7" t="s">
        <v>21</v>
      </c>
      <c r="B7" t="s">
        <v>22</v>
      </c>
      <c r="C7" t="s">
        <v>23</v>
      </c>
      <c r="D7">
        <v>2005</v>
      </c>
      <c r="F7">
        <v>6.0418780602260663E-2</v>
      </c>
      <c r="G7">
        <v>0.41825387622492449</v>
      </c>
      <c r="H7">
        <v>0.14890306387154051</v>
      </c>
      <c r="I7">
        <v>25654274</v>
      </c>
      <c r="J7">
        <v>33.880000000000003</v>
      </c>
      <c r="L7">
        <v>242.03131317502161</v>
      </c>
      <c r="M7">
        <v>7.2079672183632084</v>
      </c>
      <c r="N7">
        <v>12.6897579454611</v>
      </c>
      <c r="S7" t="s">
        <v>24</v>
      </c>
      <c r="T7" t="s">
        <v>25</v>
      </c>
      <c r="U7">
        <v>1550</v>
      </c>
      <c r="V7">
        <v>10730</v>
      </c>
      <c r="W7">
        <v>3820</v>
      </c>
      <c r="X7">
        <v>16100</v>
      </c>
    </row>
    <row r="8" spans="1:24" x14ac:dyDescent="0.3">
      <c r="A8" t="s">
        <v>21</v>
      </c>
      <c r="B8" t="s">
        <v>22</v>
      </c>
      <c r="C8" t="s">
        <v>23</v>
      </c>
      <c r="D8">
        <v>2006</v>
      </c>
      <c r="F8">
        <v>6.6583290910316159E-2</v>
      </c>
      <c r="G8">
        <v>0.4229552367787261</v>
      </c>
      <c r="H8">
        <v>0.13846298071150151</v>
      </c>
      <c r="I8">
        <v>26433058</v>
      </c>
      <c r="J8">
        <v>31.89</v>
      </c>
      <c r="L8">
        <v>263.73360186627389</v>
      </c>
      <c r="M8">
        <v>2.2533106436797539</v>
      </c>
      <c r="N8">
        <v>10.360381710746699</v>
      </c>
      <c r="S8" t="s">
        <v>24</v>
      </c>
      <c r="T8" t="s">
        <v>25</v>
      </c>
      <c r="U8">
        <v>1760</v>
      </c>
      <c r="V8">
        <v>11180</v>
      </c>
      <c r="W8">
        <v>3660</v>
      </c>
      <c r="X8">
        <v>16600</v>
      </c>
    </row>
    <row r="9" spans="1:24" x14ac:dyDescent="0.3">
      <c r="A9" t="s">
        <v>21</v>
      </c>
      <c r="B9" t="s">
        <v>22</v>
      </c>
      <c r="C9" t="s">
        <v>23</v>
      </c>
      <c r="D9">
        <v>2007</v>
      </c>
      <c r="F9">
        <v>6.5312346185788836E-2</v>
      </c>
      <c r="G9">
        <v>0.42840470337003589</v>
      </c>
      <c r="H9">
        <v>0.1328386716398513</v>
      </c>
      <c r="I9">
        <v>27100542</v>
      </c>
      <c r="J9">
        <v>28.78</v>
      </c>
      <c r="L9">
        <v>359.69315786610872</v>
      </c>
      <c r="M9">
        <v>11.02278716559219</v>
      </c>
      <c r="N9">
        <v>11.9484046164291</v>
      </c>
      <c r="S9" t="s">
        <v>24</v>
      </c>
      <c r="T9" t="s">
        <v>25</v>
      </c>
      <c r="U9">
        <v>1770</v>
      </c>
      <c r="V9">
        <v>11610</v>
      </c>
      <c r="W9">
        <v>3600</v>
      </c>
      <c r="X9">
        <v>16980</v>
      </c>
    </row>
    <row r="10" spans="1:24" x14ac:dyDescent="0.3">
      <c r="A10" t="s">
        <v>21</v>
      </c>
      <c r="B10" t="s">
        <v>22</v>
      </c>
      <c r="C10" t="s">
        <v>23</v>
      </c>
      <c r="D10">
        <v>2008</v>
      </c>
      <c r="F10">
        <v>0.1284165593292825</v>
      </c>
      <c r="G10">
        <v>0.46532966095143108</v>
      </c>
      <c r="H10">
        <v>0.1399596230916208</v>
      </c>
      <c r="I10">
        <v>27722281</v>
      </c>
      <c r="J10">
        <v>21.17</v>
      </c>
      <c r="L10">
        <v>364.66354204230032</v>
      </c>
      <c r="M10">
        <v>1.594215458209149</v>
      </c>
      <c r="N10">
        <v>11.165408787601701</v>
      </c>
      <c r="S10" t="s">
        <v>24</v>
      </c>
      <c r="T10" t="s">
        <v>25</v>
      </c>
      <c r="U10">
        <v>3560</v>
      </c>
      <c r="V10">
        <v>12900</v>
      </c>
      <c r="W10">
        <v>3880</v>
      </c>
      <c r="X10">
        <v>20340</v>
      </c>
    </row>
    <row r="11" spans="1:24" x14ac:dyDescent="0.3">
      <c r="A11" t="s">
        <v>21</v>
      </c>
      <c r="B11" t="s">
        <v>22</v>
      </c>
      <c r="C11" t="s">
        <v>23</v>
      </c>
      <c r="D11">
        <v>2009</v>
      </c>
      <c r="E11">
        <v>3.7749800682067902</v>
      </c>
      <c r="F11">
        <v>0.1718624214034398</v>
      </c>
      <c r="G11">
        <v>0.47156512861270472</v>
      </c>
      <c r="H11">
        <v>0.14650566726886599</v>
      </c>
      <c r="I11">
        <v>28394806</v>
      </c>
      <c r="J11">
        <v>16.53</v>
      </c>
      <c r="L11">
        <v>437.26874023513972</v>
      </c>
      <c r="M11">
        <v>18.515419293661669</v>
      </c>
      <c r="N11">
        <v>9.8603893746564193</v>
      </c>
      <c r="P11">
        <v>1.0592901689499881</v>
      </c>
      <c r="S11" t="s">
        <v>24</v>
      </c>
      <c r="T11" t="s">
        <v>25</v>
      </c>
      <c r="U11">
        <v>4880</v>
      </c>
      <c r="V11">
        <v>13390</v>
      </c>
      <c r="W11">
        <v>4160</v>
      </c>
      <c r="X11">
        <v>22430</v>
      </c>
    </row>
    <row r="12" spans="1:24" x14ac:dyDescent="0.3">
      <c r="A12" t="s">
        <v>21</v>
      </c>
      <c r="B12" t="s">
        <v>22</v>
      </c>
      <c r="C12" t="s">
        <v>23</v>
      </c>
      <c r="D12">
        <v>2010</v>
      </c>
      <c r="F12">
        <v>0.2436140362083912</v>
      </c>
      <c r="G12">
        <v>0.52080636207689146</v>
      </c>
      <c r="H12">
        <v>0.156927182121293</v>
      </c>
      <c r="I12">
        <v>29185511</v>
      </c>
      <c r="J12">
        <v>15.15</v>
      </c>
      <c r="L12">
        <v>543.30652617828105</v>
      </c>
      <c r="M12">
        <v>11.26409056898898</v>
      </c>
      <c r="N12">
        <v>9.3545961328902507</v>
      </c>
      <c r="S12" t="s">
        <v>24</v>
      </c>
      <c r="T12" t="s">
        <v>25</v>
      </c>
      <c r="U12">
        <v>7110</v>
      </c>
      <c r="V12">
        <v>15200</v>
      </c>
      <c r="W12">
        <v>4580</v>
      </c>
      <c r="X12">
        <v>26890</v>
      </c>
    </row>
    <row r="13" spans="1:24" x14ac:dyDescent="0.3">
      <c r="A13" t="s">
        <v>21</v>
      </c>
      <c r="B13" t="s">
        <v>22</v>
      </c>
      <c r="C13" t="s">
        <v>23</v>
      </c>
      <c r="D13">
        <v>2011</v>
      </c>
      <c r="E13">
        <v>3.62226009368896</v>
      </c>
      <c r="F13">
        <v>0.29650624036627121</v>
      </c>
      <c r="G13">
        <v>0.51465247128977987</v>
      </c>
      <c r="H13">
        <v>0.155391842944269</v>
      </c>
      <c r="I13">
        <v>30117411</v>
      </c>
      <c r="J13">
        <v>12.61</v>
      </c>
      <c r="L13">
        <v>591.19003020856496</v>
      </c>
      <c r="M13">
        <v>-2.6810610562182688</v>
      </c>
      <c r="N13">
        <v>8.3027600455737307</v>
      </c>
      <c r="S13" t="s">
        <v>24</v>
      </c>
      <c r="T13" t="s">
        <v>25</v>
      </c>
      <c r="U13">
        <v>8930</v>
      </c>
      <c r="V13">
        <v>15500</v>
      </c>
      <c r="W13">
        <v>4680</v>
      </c>
      <c r="X13">
        <v>29110</v>
      </c>
    </row>
    <row r="14" spans="1:24" x14ac:dyDescent="0.3">
      <c r="A14" t="s">
        <v>21</v>
      </c>
      <c r="B14" t="s">
        <v>22</v>
      </c>
      <c r="C14" t="s">
        <v>23</v>
      </c>
      <c r="D14">
        <v>2012</v>
      </c>
      <c r="F14">
        <v>0.25929533423412948</v>
      </c>
      <c r="G14">
        <v>0.50158244331944812</v>
      </c>
      <c r="H14">
        <v>0.15146955311154731</v>
      </c>
      <c r="I14">
        <v>31161378</v>
      </c>
      <c r="J14">
        <v>15.36</v>
      </c>
      <c r="L14">
        <v>638.84585160728932</v>
      </c>
      <c r="M14">
        <v>8.9748653426329241</v>
      </c>
      <c r="N14">
        <v>4.6963728647140002</v>
      </c>
      <c r="S14" t="s">
        <v>24</v>
      </c>
      <c r="T14" t="s">
        <v>25</v>
      </c>
      <c r="U14">
        <v>8080</v>
      </c>
      <c r="V14">
        <v>15630</v>
      </c>
      <c r="W14">
        <v>4720</v>
      </c>
      <c r="X14">
        <v>28430</v>
      </c>
    </row>
    <row r="15" spans="1:24" x14ac:dyDescent="0.3">
      <c r="A15" t="s">
        <v>21</v>
      </c>
      <c r="B15" t="s">
        <v>22</v>
      </c>
      <c r="C15" t="s">
        <v>23</v>
      </c>
      <c r="D15">
        <v>2013</v>
      </c>
      <c r="F15">
        <v>0.18562365991854379</v>
      </c>
      <c r="G15">
        <v>0.49024480057957348</v>
      </c>
      <c r="H15">
        <v>0.14781717723608029</v>
      </c>
      <c r="I15">
        <v>32269592</v>
      </c>
      <c r="J15">
        <v>16.86</v>
      </c>
      <c r="L15">
        <v>624.31545450661497</v>
      </c>
      <c r="M15">
        <v>1.9741656904729299</v>
      </c>
      <c r="N15">
        <v>4.31176435442433</v>
      </c>
      <c r="S15" t="s">
        <v>24</v>
      </c>
      <c r="T15" t="s">
        <v>25</v>
      </c>
      <c r="U15">
        <v>5990</v>
      </c>
      <c r="V15">
        <v>15820</v>
      </c>
      <c r="W15">
        <v>4770</v>
      </c>
      <c r="X15">
        <v>26580</v>
      </c>
    </row>
    <row r="16" spans="1:24" x14ac:dyDescent="0.3">
      <c r="A16" t="s">
        <v>21</v>
      </c>
      <c r="B16" t="s">
        <v>22</v>
      </c>
      <c r="C16" t="s">
        <v>23</v>
      </c>
      <c r="D16">
        <v>2014</v>
      </c>
      <c r="E16">
        <v>8.2306804656982404</v>
      </c>
      <c r="F16">
        <v>0.1462356170513878</v>
      </c>
      <c r="G16">
        <v>0.48845089968645938</v>
      </c>
      <c r="H16">
        <v>0.15252853961804461</v>
      </c>
      <c r="I16">
        <v>33370804</v>
      </c>
      <c r="J16">
        <v>18.93</v>
      </c>
      <c r="L16">
        <v>614.2233423603916</v>
      </c>
      <c r="M16">
        <v>-0.66529105079617068</v>
      </c>
      <c r="N16">
        <v>5.1097926600803296</v>
      </c>
      <c r="S16" t="s">
        <v>24</v>
      </c>
      <c r="T16" t="s">
        <v>25</v>
      </c>
      <c r="U16">
        <v>4880</v>
      </c>
      <c r="V16">
        <v>16300</v>
      </c>
      <c r="W16">
        <v>5090</v>
      </c>
      <c r="X16">
        <v>26270</v>
      </c>
    </row>
    <row r="17" spans="1:24" x14ac:dyDescent="0.3">
      <c r="A17" t="s">
        <v>21</v>
      </c>
      <c r="B17" t="s">
        <v>22</v>
      </c>
      <c r="C17" t="s">
        <v>23</v>
      </c>
      <c r="D17">
        <v>2015</v>
      </c>
      <c r="F17">
        <v>0.17289674113068429</v>
      </c>
      <c r="G17">
        <v>0.46377009806694758</v>
      </c>
      <c r="H17">
        <v>0.13424923859323881</v>
      </c>
      <c r="I17">
        <v>34413603</v>
      </c>
      <c r="J17">
        <v>17.53</v>
      </c>
      <c r="L17">
        <v>556.00722086144322</v>
      </c>
      <c r="M17">
        <v>-1.622857186315471</v>
      </c>
      <c r="N17">
        <v>3.8331421868208402</v>
      </c>
      <c r="S17" t="s">
        <v>24</v>
      </c>
      <c r="T17" t="s">
        <v>25</v>
      </c>
      <c r="U17">
        <v>5950</v>
      </c>
      <c r="V17">
        <v>15960</v>
      </c>
      <c r="W17">
        <v>4620</v>
      </c>
      <c r="X17">
        <v>26530</v>
      </c>
    </row>
    <row r="18" spans="1:24" x14ac:dyDescent="0.3">
      <c r="A18" t="s">
        <v>21</v>
      </c>
      <c r="B18" t="s">
        <v>22</v>
      </c>
      <c r="C18" t="s">
        <v>23</v>
      </c>
      <c r="D18">
        <v>2016</v>
      </c>
      <c r="F18">
        <v>0.14978933376574949</v>
      </c>
      <c r="G18">
        <v>0.44738963334924592</v>
      </c>
      <c r="H18">
        <v>0.14272379401785509</v>
      </c>
      <c r="I18">
        <v>35383028</v>
      </c>
      <c r="J18">
        <v>19.920000000000002</v>
      </c>
      <c r="L18">
        <v>512.01277812935655</v>
      </c>
      <c r="M18">
        <v>-0.54141619595256429</v>
      </c>
      <c r="N18">
        <v>3.6802510519656999</v>
      </c>
      <c r="S18" t="s">
        <v>24</v>
      </c>
      <c r="T18" t="s">
        <v>25</v>
      </c>
      <c r="U18">
        <v>5300</v>
      </c>
      <c r="V18">
        <v>15830</v>
      </c>
      <c r="W18">
        <v>5050</v>
      </c>
      <c r="X18">
        <v>26180</v>
      </c>
    </row>
    <row r="19" spans="1:24" x14ac:dyDescent="0.3">
      <c r="A19" t="s">
        <v>21</v>
      </c>
      <c r="B19" t="s">
        <v>22</v>
      </c>
      <c r="C19" t="s">
        <v>23</v>
      </c>
      <c r="D19">
        <v>2017</v>
      </c>
      <c r="F19">
        <v>0.13169455564559929</v>
      </c>
      <c r="G19">
        <v>0.43007361468222322</v>
      </c>
      <c r="H19">
        <v>0.1451946187843651</v>
      </c>
      <c r="I19">
        <v>36296111</v>
      </c>
      <c r="J19">
        <v>19.21</v>
      </c>
      <c r="L19">
        <v>516.67986221054309</v>
      </c>
      <c r="M19">
        <v>6.4764195011520087E-2</v>
      </c>
      <c r="N19">
        <v>3.6525920897361801</v>
      </c>
      <c r="S19" t="s">
        <v>24</v>
      </c>
      <c r="T19" t="s">
        <v>25</v>
      </c>
      <c r="U19">
        <v>4780</v>
      </c>
      <c r="V19">
        <v>15610</v>
      </c>
      <c r="W19">
        <v>5270</v>
      </c>
      <c r="X19">
        <v>25660</v>
      </c>
    </row>
    <row r="20" spans="1:24" x14ac:dyDescent="0.3">
      <c r="A20" t="s">
        <v>21</v>
      </c>
      <c r="B20" t="s">
        <v>22</v>
      </c>
      <c r="C20" t="s">
        <v>23</v>
      </c>
      <c r="D20">
        <v>2018</v>
      </c>
      <c r="E20">
        <v>9.6864204406738299</v>
      </c>
      <c r="F20">
        <v>0.16329530045988419</v>
      </c>
      <c r="G20">
        <v>0.42801122437016043</v>
      </c>
      <c r="H20">
        <v>0.1261705004115741</v>
      </c>
      <c r="I20">
        <v>37171922</v>
      </c>
      <c r="J20">
        <v>17.96</v>
      </c>
      <c r="L20">
        <v>485.66841872980791</v>
      </c>
      <c r="M20">
        <v>-1.1949003833588421</v>
      </c>
      <c r="N20">
        <v>3.7248552746657801</v>
      </c>
      <c r="S20" t="s">
        <v>24</v>
      </c>
      <c r="T20" t="s">
        <v>25</v>
      </c>
      <c r="U20">
        <v>6070</v>
      </c>
      <c r="V20">
        <v>15910</v>
      </c>
      <c r="W20">
        <v>4690</v>
      </c>
      <c r="X20">
        <v>26670</v>
      </c>
    </row>
    <row r="21" spans="1:24" x14ac:dyDescent="0.3">
      <c r="A21" t="s">
        <v>21</v>
      </c>
      <c r="B21" t="s">
        <v>22</v>
      </c>
      <c r="C21" t="s">
        <v>23</v>
      </c>
      <c r="D21">
        <v>2019</v>
      </c>
      <c r="F21">
        <v>0.15982437203691849</v>
      </c>
      <c r="G21">
        <v>0.43031663440869472</v>
      </c>
      <c r="H21">
        <v>0.13169738716326901</v>
      </c>
      <c r="I21">
        <v>38041757</v>
      </c>
      <c r="J21">
        <v>18.510000000000002</v>
      </c>
      <c r="L21">
        <v>494.17934988602889</v>
      </c>
      <c r="M21">
        <v>1.5356366742399961</v>
      </c>
      <c r="N21">
        <v>4.2757361965426597</v>
      </c>
      <c r="S21" t="s">
        <v>24</v>
      </c>
      <c r="T21" t="s">
        <v>25</v>
      </c>
      <c r="U21">
        <v>6080</v>
      </c>
      <c r="V21">
        <v>16370</v>
      </c>
      <c r="W21">
        <v>5010</v>
      </c>
      <c r="X21">
        <v>27460</v>
      </c>
    </row>
    <row r="22" spans="1:24" x14ac:dyDescent="0.3">
      <c r="A22" t="s">
        <v>26</v>
      </c>
      <c r="B22" t="s">
        <v>22</v>
      </c>
      <c r="C22" t="s">
        <v>27</v>
      </c>
      <c r="D22">
        <v>2000</v>
      </c>
      <c r="E22">
        <v>15.5366096496582</v>
      </c>
      <c r="F22">
        <v>1.0262131085289961</v>
      </c>
      <c r="G22">
        <v>1.1880763995568671</v>
      </c>
      <c r="H22">
        <v>0.38199730853760749</v>
      </c>
      <c r="I22">
        <v>3089027</v>
      </c>
      <c r="J22">
        <v>41.36</v>
      </c>
      <c r="K22">
        <v>1449.647413246955</v>
      </c>
      <c r="L22">
        <v>1126.683340107166</v>
      </c>
      <c r="M22">
        <v>7.6300224393701939</v>
      </c>
      <c r="O22">
        <v>7.1356865279999999</v>
      </c>
      <c r="Q22">
        <v>20.115285545262459</v>
      </c>
      <c r="R22">
        <v>43.338787587365488</v>
      </c>
      <c r="S22" t="s">
        <v>28</v>
      </c>
      <c r="T22" t="s">
        <v>29</v>
      </c>
      <c r="U22">
        <v>3170</v>
      </c>
      <c r="V22">
        <v>3670</v>
      </c>
      <c r="W22">
        <v>1180</v>
      </c>
      <c r="X22">
        <v>8020</v>
      </c>
    </row>
    <row r="23" spans="1:24" x14ac:dyDescent="0.3">
      <c r="A23" t="s">
        <v>26</v>
      </c>
      <c r="B23" t="s">
        <v>22</v>
      </c>
      <c r="C23" t="s">
        <v>27</v>
      </c>
      <c r="D23">
        <v>2001</v>
      </c>
      <c r="E23">
        <v>15.904629707336399</v>
      </c>
      <c r="F23">
        <v>1.0554958820955549</v>
      </c>
      <c r="G23">
        <v>1.1796718339439729</v>
      </c>
      <c r="H23">
        <v>0.37252795838666641</v>
      </c>
      <c r="I23">
        <v>3060173</v>
      </c>
      <c r="J23">
        <v>39.04</v>
      </c>
      <c r="K23">
        <v>1351.2307964288291</v>
      </c>
      <c r="L23">
        <v>1281.6598256178011</v>
      </c>
      <c r="M23">
        <v>9.3143971393935487</v>
      </c>
      <c r="Q23">
        <v>21.33341083221374</v>
      </c>
      <c r="R23">
        <v>45.157613200129923</v>
      </c>
      <c r="S23" t="s">
        <v>28</v>
      </c>
      <c r="T23" t="s">
        <v>29</v>
      </c>
      <c r="U23">
        <v>3230</v>
      </c>
      <c r="V23">
        <v>3610</v>
      </c>
      <c r="W23">
        <v>1140</v>
      </c>
      <c r="X23">
        <v>7980</v>
      </c>
    </row>
    <row r="24" spans="1:24" x14ac:dyDescent="0.3">
      <c r="A24" t="s">
        <v>26</v>
      </c>
      <c r="B24" t="s">
        <v>22</v>
      </c>
      <c r="C24" t="s">
        <v>27</v>
      </c>
      <c r="D24">
        <v>2002</v>
      </c>
      <c r="E24">
        <v>16.311429977416999</v>
      </c>
      <c r="F24">
        <v>1.232378782915579</v>
      </c>
      <c r="G24">
        <v>1.166826704199442</v>
      </c>
      <c r="H24">
        <v>0.42281080691312062</v>
      </c>
      <c r="I24">
        <v>3051010</v>
      </c>
      <c r="J24">
        <v>35.82</v>
      </c>
      <c r="K24">
        <v>1578.16591882688</v>
      </c>
      <c r="L24">
        <v>1425.124218601421</v>
      </c>
      <c r="M24">
        <v>4.8504753341914304</v>
      </c>
      <c r="Q24">
        <v>20.945616173131921</v>
      </c>
      <c r="R24">
        <v>47.579452050306813</v>
      </c>
      <c r="S24" t="s">
        <v>28</v>
      </c>
      <c r="T24" t="s">
        <v>29</v>
      </c>
      <c r="U24">
        <v>3760</v>
      </c>
      <c r="V24">
        <v>3560</v>
      </c>
      <c r="W24">
        <v>1290</v>
      </c>
      <c r="X24">
        <v>8610</v>
      </c>
    </row>
    <row r="25" spans="1:24" x14ac:dyDescent="0.3">
      <c r="A25" t="s">
        <v>26</v>
      </c>
      <c r="B25" t="s">
        <v>22</v>
      </c>
      <c r="C25" t="s">
        <v>27</v>
      </c>
      <c r="D25">
        <v>2003</v>
      </c>
      <c r="E25">
        <v>16.657239913940401</v>
      </c>
      <c r="F25">
        <v>1.338984980886198</v>
      </c>
      <c r="G25">
        <v>1.174490439990709</v>
      </c>
      <c r="H25">
        <v>0.42768560239188108</v>
      </c>
      <c r="I25">
        <v>3039616</v>
      </c>
      <c r="J25">
        <v>33.67</v>
      </c>
      <c r="K25">
        <v>1469.26453867857</v>
      </c>
      <c r="L25">
        <v>1846.120120812074</v>
      </c>
      <c r="M25">
        <v>5.924211542457698</v>
      </c>
      <c r="Q25">
        <v>20.84738645317217</v>
      </c>
      <c r="R25">
        <v>46.173174589590673</v>
      </c>
      <c r="S25" t="s">
        <v>28</v>
      </c>
      <c r="T25" t="s">
        <v>29</v>
      </c>
      <c r="U25">
        <v>4070</v>
      </c>
      <c r="V25">
        <v>3570</v>
      </c>
      <c r="W25">
        <v>1300</v>
      </c>
      <c r="X25">
        <v>8940</v>
      </c>
    </row>
    <row r="26" spans="1:24" x14ac:dyDescent="0.3">
      <c r="A26" t="s">
        <v>26</v>
      </c>
      <c r="B26" t="s">
        <v>22</v>
      </c>
      <c r="C26" t="s">
        <v>27</v>
      </c>
      <c r="D26">
        <v>2004</v>
      </c>
      <c r="E26">
        <v>19.890439987182599</v>
      </c>
      <c r="F26">
        <v>1.404058687670944</v>
      </c>
      <c r="G26">
        <v>1.156283625140778</v>
      </c>
      <c r="H26">
        <v>0.4162621050506799</v>
      </c>
      <c r="I26">
        <v>3026939</v>
      </c>
      <c r="J26">
        <v>35.840000000000003</v>
      </c>
      <c r="K26">
        <v>1797.525486968849</v>
      </c>
      <c r="L26">
        <v>2373.581291700546</v>
      </c>
      <c r="M26">
        <v>5.9565695961824048</v>
      </c>
      <c r="Q26">
        <v>22.21756076002907</v>
      </c>
      <c r="R26">
        <v>44.829626546791459</v>
      </c>
      <c r="S26" t="s">
        <v>28</v>
      </c>
      <c r="T26" t="s">
        <v>29</v>
      </c>
      <c r="U26">
        <v>4250</v>
      </c>
      <c r="V26">
        <v>3500</v>
      </c>
      <c r="W26">
        <v>1260</v>
      </c>
      <c r="X26">
        <v>9010</v>
      </c>
    </row>
    <row r="27" spans="1:24" x14ac:dyDescent="0.3">
      <c r="A27" t="s">
        <v>26</v>
      </c>
      <c r="B27" t="s">
        <v>22</v>
      </c>
      <c r="C27" t="s">
        <v>27</v>
      </c>
      <c r="D27">
        <v>2005</v>
      </c>
      <c r="E27">
        <v>23.1898307800293</v>
      </c>
      <c r="F27">
        <v>1.338209399478846</v>
      </c>
      <c r="G27">
        <v>1.158895924019177</v>
      </c>
      <c r="H27">
        <v>0.42171857291763171</v>
      </c>
      <c r="I27">
        <v>3011487</v>
      </c>
      <c r="J27">
        <v>36.770000000000003</v>
      </c>
      <c r="K27">
        <v>1722.0728497250691</v>
      </c>
      <c r="L27">
        <v>2673.7865842955912</v>
      </c>
      <c r="M27">
        <v>6.0678824393572341</v>
      </c>
      <c r="N27">
        <v>4.7343752017526102</v>
      </c>
      <c r="Q27">
        <v>23.012991147317148</v>
      </c>
      <c r="R27">
        <v>47.859355628150013</v>
      </c>
      <c r="S27" t="s">
        <v>28</v>
      </c>
      <c r="T27" t="s">
        <v>29</v>
      </c>
      <c r="U27">
        <v>4030</v>
      </c>
      <c r="V27">
        <v>3490</v>
      </c>
      <c r="W27">
        <v>1270</v>
      </c>
      <c r="X27">
        <v>8790</v>
      </c>
    </row>
    <row r="28" spans="1:24" x14ac:dyDescent="0.3">
      <c r="A28" t="s">
        <v>26</v>
      </c>
      <c r="B28" t="s">
        <v>22</v>
      </c>
      <c r="C28" t="s">
        <v>27</v>
      </c>
      <c r="D28">
        <v>2006</v>
      </c>
      <c r="E28">
        <v>26.637140274047901</v>
      </c>
      <c r="F28">
        <v>1.339995739041639</v>
      </c>
      <c r="G28">
        <v>1.149522482761494</v>
      </c>
      <c r="H28">
        <v>0.40433784331540989</v>
      </c>
      <c r="I28">
        <v>2992547</v>
      </c>
      <c r="J28">
        <v>31.62</v>
      </c>
      <c r="K28">
        <v>1218.3601460561861</v>
      </c>
      <c r="L28">
        <v>2972.7429239979861</v>
      </c>
      <c r="M28">
        <v>6.5729229823636217</v>
      </c>
      <c r="N28">
        <v>5.4289886246771504</v>
      </c>
      <c r="Q28">
        <v>25.209607727431582</v>
      </c>
      <c r="R28">
        <v>49.057482511873587</v>
      </c>
      <c r="S28" t="s">
        <v>28</v>
      </c>
      <c r="T28" t="s">
        <v>29</v>
      </c>
      <c r="U28">
        <v>4010</v>
      </c>
      <c r="V28">
        <v>3440</v>
      </c>
      <c r="W28">
        <v>1210</v>
      </c>
      <c r="X28">
        <v>8660</v>
      </c>
    </row>
    <row r="29" spans="1:24" x14ac:dyDescent="0.3">
      <c r="A29" t="s">
        <v>26</v>
      </c>
      <c r="B29" t="s">
        <v>22</v>
      </c>
      <c r="C29" t="s">
        <v>27</v>
      </c>
      <c r="D29">
        <v>2007</v>
      </c>
      <c r="E29">
        <v>30.687129974365199</v>
      </c>
      <c r="F29">
        <v>1.393931370253302</v>
      </c>
      <c r="G29">
        <v>1.111104735197233</v>
      </c>
      <c r="H29">
        <v>0.40403809136446017</v>
      </c>
      <c r="I29">
        <v>2970017</v>
      </c>
      <c r="J29">
        <v>32</v>
      </c>
      <c r="K29">
        <v>1213.1243693217921</v>
      </c>
      <c r="L29">
        <v>3595.0380568289261</v>
      </c>
      <c r="M29">
        <v>6.7872289358866604</v>
      </c>
      <c r="N29">
        <v>6.22608105672699</v>
      </c>
      <c r="Q29">
        <v>28.247865416642501</v>
      </c>
      <c r="R29">
        <v>54.954214688750596</v>
      </c>
      <c r="S29" t="s">
        <v>28</v>
      </c>
      <c r="T29" t="s">
        <v>29</v>
      </c>
      <c r="U29">
        <v>4140</v>
      </c>
      <c r="V29">
        <v>3300</v>
      </c>
      <c r="W29">
        <v>1200</v>
      </c>
      <c r="X29">
        <v>8640</v>
      </c>
    </row>
    <row r="30" spans="1:24" x14ac:dyDescent="0.3">
      <c r="A30" t="s">
        <v>26</v>
      </c>
      <c r="B30" t="s">
        <v>22</v>
      </c>
      <c r="C30" t="s">
        <v>27</v>
      </c>
      <c r="D30">
        <v>2008</v>
      </c>
      <c r="E30">
        <v>32.092800140380902</v>
      </c>
      <c r="F30">
        <v>1.3843112487186811</v>
      </c>
      <c r="G30">
        <v>1.0619839333172241</v>
      </c>
      <c r="H30">
        <v>0.38339993634882469</v>
      </c>
      <c r="I30">
        <v>2947314</v>
      </c>
      <c r="J30">
        <v>35.79</v>
      </c>
      <c r="K30">
        <v>1617.744156204599</v>
      </c>
      <c r="L30">
        <v>4370.5399247768992</v>
      </c>
      <c r="M30">
        <v>8.3281084229243021</v>
      </c>
      <c r="N30">
        <v>6.2561978650177901</v>
      </c>
      <c r="Q30">
        <v>25.30241811606809</v>
      </c>
      <c r="R30">
        <v>52.14933338021757</v>
      </c>
      <c r="S30" t="s">
        <v>28</v>
      </c>
      <c r="T30" t="s">
        <v>29</v>
      </c>
      <c r="U30">
        <v>4080</v>
      </c>
      <c r="V30">
        <v>3130</v>
      </c>
      <c r="W30">
        <v>1130</v>
      </c>
      <c r="X30">
        <v>8340</v>
      </c>
    </row>
    <row r="31" spans="1:24" x14ac:dyDescent="0.3">
      <c r="A31" t="s">
        <v>26</v>
      </c>
      <c r="B31" t="s">
        <v>22</v>
      </c>
      <c r="C31" t="s">
        <v>27</v>
      </c>
      <c r="D31">
        <v>2009</v>
      </c>
      <c r="E31">
        <v>33.385551452636697</v>
      </c>
      <c r="F31">
        <v>1.441493561678558</v>
      </c>
      <c r="G31">
        <v>1.0315902239836909</v>
      </c>
      <c r="H31">
        <v>0.38257650932410692</v>
      </c>
      <c r="I31">
        <v>2927519</v>
      </c>
      <c r="J31">
        <v>37.090000000000003</v>
      </c>
      <c r="K31">
        <v>1835.6840724176341</v>
      </c>
      <c r="L31">
        <v>4114.1348991634231</v>
      </c>
      <c r="M31">
        <v>4.053139863801519</v>
      </c>
      <c r="N31">
        <v>4.6427272143636698</v>
      </c>
      <c r="P31">
        <v>5.2695769933995624</v>
      </c>
      <c r="Q31">
        <v>25.240748608313751</v>
      </c>
      <c r="R31">
        <v>49.854165792491891</v>
      </c>
      <c r="S31" t="s">
        <v>28</v>
      </c>
      <c r="T31" t="s">
        <v>29</v>
      </c>
      <c r="U31">
        <v>4220</v>
      </c>
      <c r="V31">
        <v>3020</v>
      </c>
      <c r="W31">
        <v>1120</v>
      </c>
      <c r="X31">
        <v>8360</v>
      </c>
    </row>
    <row r="32" spans="1:24" x14ac:dyDescent="0.3">
      <c r="A32" t="s">
        <v>26</v>
      </c>
      <c r="B32" t="s">
        <v>22</v>
      </c>
      <c r="C32" t="s">
        <v>27</v>
      </c>
      <c r="D32">
        <v>2010</v>
      </c>
      <c r="E32">
        <v>44.549251556396499</v>
      </c>
      <c r="F32">
        <v>1.527623662604952</v>
      </c>
      <c r="G32">
        <v>1.040157270198111</v>
      </c>
      <c r="H32">
        <v>0.38104771644282692</v>
      </c>
      <c r="I32">
        <v>2913021</v>
      </c>
      <c r="J32">
        <v>36.99</v>
      </c>
      <c r="K32">
        <v>1943.343353858417</v>
      </c>
      <c r="L32">
        <v>4094.3483857449378</v>
      </c>
      <c r="M32">
        <v>4.223083827210445</v>
      </c>
      <c r="N32">
        <v>5.3037415246095101</v>
      </c>
      <c r="O32">
        <v>7.0709606860000003</v>
      </c>
      <c r="Q32">
        <v>27.979435241540919</v>
      </c>
      <c r="R32">
        <v>48.563955003246903</v>
      </c>
      <c r="S32" t="s">
        <v>28</v>
      </c>
      <c r="T32" t="s">
        <v>29</v>
      </c>
      <c r="U32">
        <v>4450</v>
      </c>
      <c r="V32">
        <v>3030</v>
      </c>
      <c r="W32">
        <v>1110</v>
      </c>
      <c r="X32">
        <v>8590</v>
      </c>
    </row>
    <row r="33" spans="1:24" x14ac:dyDescent="0.3">
      <c r="A33" t="s">
        <v>26</v>
      </c>
      <c r="B33" t="s">
        <v>22</v>
      </c>
      <c r="C33" t="s">
        <v>27</v>
      </c>
      <c r="D33">
        <v>2011</v>
      </c>
      <c r="E33">
        <v>49.878700256347699</v>
      </c>
      <c r="F33">
        <v>1.669423190055253</v>
      </c>
      <c r="G33">
        <v>1.0395171342806631</v>
      </c>
      <c r="H33">
        <v>0.39584261985856373</v>
      </c>
      <c r="I33">
        <v>2905195</v>
      </c>
      <c r="J33">
        <v>35.840000000000003</v>
      </c>
      <c r="K33">
        <v>2205.7039200466752</v>
      </c>
      <c r="L33">
        <v>4437.1426122268422</v>
      </c>
      <c r="M33">
        <v>2.8216424551400512</v>
      </c>
      <c r="N33">
        <v>5.2838645021173196</v>
      </c>
      <c r="Q33">
        <v>29.241537139096309</v>
      </c>
      <c r="R33">
        <v>51.977031793969672</v>
      </c>
      <c r="S33" t="s">
        <v>28</v>
      </c>
      <c r="T33" t="s">
        <v>29</v>
      </c>
      <c r="U33">
        <v>4850</v>
      </c>
      <c r="V33">
        <v>3020</v>
      </c>
      <c r="W33">
        <v>1150</v>
      </c>
      <c r="X33">
        <v>9020</v>
      </c>
    </row>
    <row r="34" spans="1:24" x14ac:dyDescent="0.3">
      <c r="A34" t="s">
        <v>26</v>
      </c>
      <c r="B34" t="s">
        <v>22</v>
      </c>
      <c r="C34" t="s">
        <v>27</v>
      </c>
      <c r="D34">
        <v>2012</v>
      </c>
      <c r="E34">
        <v>59.252010345458999</v>
      </c>
      <c r="F34">
        <v>1.503240460031009</v>
      </c>
      <c r="G34">
        <v>1.055026509361823</v>
      </c>
      <c r="H34">
        <v>0.39649689818752648</v>
      </c>
      <c r="I34">
        <v>2900401</v>
      </c>
      <c r="J34">
        <v>39.909999999999997</v>
      </c>
      <c r="K34">
        <v>2118.327776055793</v>
      </c>
      <c r="L34">
        <v>4247.6300474819427</v>
      </c>
      <c r="M34">
        <v>1.584872814510192</v>
      </c>
      <c r="N34">
        <v>5.2679000959491402</v>
      </c>
      <c r="Q34">
        <v>28.937487760830301</v>
      </c>
      <c r="R34">
        <v>47.572712860263003</v>
      </c>
      <c r="S34" t="s">
        <v>28</v>
      </c>
      <c r="T34" t="s">
        <v>29</v>
      </c>
      <c r="U34">
        <v>4360</v>
      </c>
      <c r="V34">
        <v>3060</v>
      </c>
      <c r="W34">
        <v>1150</v>
      </c>
      <c r="X34">
        <v>8570</v>
      </c>
    </row>
    <row r="35" spans="1:24" x14ac:dyDescent="0.3">
      <c r="A35" t="s">
        <v>26</v>
      </c>
      <c r="B35" t="s">
        <v>22</v>
      </c>
      <c r="C35" t="s">
        <v>27</v>
      </c>
      <c r="D35">
        <v>2013</v>
      </c>
      <c r="E35">
        <v>64.634429931640597</v>
      </c>
      <c r="F35">
        <v>1.5336300391215409</v>
      </c>
      <c r="G35">
        <v>1.0569612097921379</v>
      </c>
      <c r="H35">
        <v>0.38686162650444272</v>
      </c>
      <c r="I35">
        <v>2895092</v>
      </c>
      <c r="J35">
        <v>41.14</v>
      </c>
      <c r="K35">
        <v>2533.2528292710558</v>
      </c>
      <c r="L35">
        <v>4413.0620052890326</v>
      </c>
      <c r="M35">
        <v>1.187234352861992</v>
      </c>
      <c r="N35">
        <v>4.8264855360210301</v>
      </c>
      <c r="Q35">
        <v>28.91631513725758</v>
      </c>
      <c r="R35">
        <v>46.957398709532143</v>
      </c>
      <c r="S35" t="s">
        <v>28</v>
      </c>
      <c r="T35" t="s">
        <v>29</v>
      </c>
      <c r="U35">
        <v>4440</v>
      </c>
      <c r="V35">
        <v>3060</v>
      </c>
      <c r="W35">
        <v>1120</v>
      </c>
      <c r="X35">
        <v>8620</v>
      </c>
    </row>
    <row r="36" spans="1:24" x14ac:dyDescent="0.3">
      <c r="A36" t="s">
        <v>26</v>
      </c>
      <c r="B36" t="s">
        <v>22</v>
      </c>
      <c r="C36" t="s">
        <v>27</v>
      </c>
      <c r="D36">
        <v>2014</v>
      </c>
      <c r="E36">
        <v>65.782966613769503</v>
      </c>
      <c r="F36">
        <v>1.6683373709154741</v>
      </c>
      <c r="G36">
        <v>1.0695357156299361</v>
      </c>
      <c r="H36">
        <v>0.39458600313453579</v>
      </c>
      <c r="I36">
        <v>2889104</v>
      </c>
      <c r="J36">
        <v>38.56</v>
      </c>
      <c r="K36">
        <v>2309.3665025558098</v>
      </c>
      <c r="L36">
        <v>4578.6332081215487</v>
      </c>
      <c r="M36">
        <v>1.9853880918038409</v>
      </c>
      <c r="N36">
        <v>4.2437849827655496</v>
      </c>
      <c r="Q36">
        <v>28.21300145846249</v>
      </c>
      <c r="R36">
        <v>47.194844138020002</v>
      </c>
      <c r="S36" t="s">
        <v>28</v>
      </c>
      <c r="T36" t="s">
        <v>29</v>
      </c>
      <c r="U36">
        <v>4820</v>
      </c>
      <c r="V36">
        <v>3090</v>
      </c>
      <c r="W36">
        <v>1140</v>
      </c>
      <c r="X36">
        <v>9050</v>
      </c>
    </row>
    <row r="37" spans="1:24" x14ac:dyDescent="0.3">
      <c r="A37" t="s">
        <v>26</v>
      </c>
      <c r="B37" t="s">
        <v>22</v>
      </c>
      <c r="C37" t="s">
        <v>27</v>
      </c>
      <c r="D37">
        <v>2015</v>
      </c>
      <c r="E37">
        <v>62.007621765136697</v>
      </c>
      <c r="F37">
        <v>1.6037751498710839</v>
      </c>
      <c r="G37">
        <v>1.0795975479234861</v>
      </c>
      <c r="H37">
        <v>0.41309360944186191</v>
      </c>
      <c r="I37">
        <v>2880703</v>
      </c>
      <c r="J37">
        <v>38.47</v>
      </c>
      <c r="L37">
        <v>3952.8025380752738</v>
      </c>
      <c r="M37">
        <v>2.5168270541712729</v>
      </c>
      <c r="N37">
        <v>3.8262741623785299</v>
      </c>
      <c r="Q37">
        <v>27.267391151266779</v>
      </c>
      <c r="R37">
        <v>44.533615188380168</v>
      </c>
      <c r="S37" t="s">
        <v>28</v>
      </c>
      <c r="T37" t="s">
        <v>29</v>
      </c>
      <c r="U37">
        <v>4620</v>
      </c>
      <c r="V37">
        <v>3110</v>
      </c>
      <c r="W37">
        <v>1190</v>
      </c>
      <c r="X37">
        <v>8920</v>
      </c>
    </row>
    <row r="38" spans="1:24" x14ac:dyDescent="0.3">
      <c r="A38" t="s">
        <v>26</v>
      </c>
      <c r="B38" t="s">
        <v>22</v>
      </c>
      <c r="C38" t="s">
        <v>27</v>
      </c>
      <c r="D38">
        <v>2016</v>
      </c>
      <c r="E38">
        <v>58.381851196289098</v>
      </c>
      <c r="F38">
        <v>1.5576643584747161</v>
      </c>
      <c r="G38">
        <v>1.074371141406129</v>
      </c>
      <c r="H38">
        <v>0.42418538152867369</v>
      </c>
      <c r="I38">
        <v>2876101</v>
      </c>
      <c r="J38">
        <v>39.43</v>
      </c>
      <c r="L38">
        <v>4124.0553898627204</v>
      </c>
      <c r="M38">
        <v>3.4802932167138612</v>
      </c>
      <c r="N38">
        <v>3.7872343400773301</v>
      </c>
      <c r="Q38">
        <v>28.97789917547211</v>
      </c>
      <c r="R38">
        <v>45.831963647698878</v>
      </c>
      <c r="S38" t="s">
        <v>28</v>
      </c>
      <c r="T38" t="s">
        <v>29</v>
      </c>
      <c r="U38">
        <v>4480</v>
      </c>
      <c r="V38">
        <v>3090</v>
      </c>
      <c r="W38">
        <v>1220</v>
      </c>
      <c r="X38">
        <v>8790</v>
      </c>
    </row>
    <row r="39" spans="1:24" x14ac:dyDescent="0.3">
      <c r="A39" t="s">
        <v>26</v>
      </c>
      <c r="B39" t="s">
        <v>22</v>
      </c>
      <c r="C39" t="s">
        <v>27</v>
      </c>
      <c r="D39">
        <v>2017</v>
      </c>
      <c r="E39">
        <v>57.375259399414098</v>
      </c>
      <c r="F39">
        <v>1.788786074225436</v>
      </c>
      <c r="G39">
        <v>1.0614392184453361</v>
      </c>
      <c r="H39">
        <v>0.41413530809752852</v>
      </c>
      <c r="I39">
        <v>2873457</v>
      </c>
      <c r="J39">
        <v>37.07</v>
      </c>
      <c r="L39">
        <v>4531.0193737688978</v>
      </c>
      <c r="M39">
        <v>3.8977406060147501</v>
      </c>
      <c r="N39">
        <v>3.8051810995400301</v>
      </c>
      <c r="Q39">
        <v>31.569808047618888</v>
      </c>
      <c r="R39">
        <v>46.624465948040978</v>
      </c>
      <c r="S39" t="s">
        <v>28</v>
      </c>
      <c r="T39" t="s">
        <v>29</v>
      </c>
      <c r="U39">
        <v>5140</v>
      </c>
      <c r="V39">
        <v>3050</v>
      </c>
      <c r="W39">
        <v>1190</v>
      </c>
      <c r="X39">
        <v>9380</v>
      </c>
    </row>
    <row r="40" spans="1:24" x14ac:dyDescent="0.3">
      <c r="A40" t="s">
        <v>26</v>
      </c>
      <c r="B40" t="s">
        <v>22</v>
      </c>
      <c r="C40" t="s">
        <v>27</v>
      </c>
      <c r="D40">
        <v>2018</v>
      </c>
      <c r="E40">
        <v>54.961330413818402</v>
      </c>
      <c r="F40">
        <v>1.782738947547146</v>
      </c>
      <c r="G40">
        <v>1.050106472585334</v>
      </c>
      <c r="H40">
        <v>0.37678239002838432</v>
      </c>
      <c r="I40">
        <v>2866376</v>
      </c>
      <c r="J40">
        <v>38.11</v>
      </c>
      <c r="L40">
        <v>5287.6636944691336</v>
      </c>
      <c r="M40">
        <v>4.2763256539951442</v>
      </c>
      <c r="N40">
        <v>4.0294268010445302</v>
      </c>
      <c r="Q40">
        <v>31.571927213451691</v>
      </c>
      <c r="R40">
        <v>45.236190919583002</v>
      </c>
      <c r="S40" t="s">
        <v>28</v>
      </c>
      <c r="T40" t="s">
        <v>29</v>
      </c>
      <c r="U40">
        <v>5110</v>
      </c>
      <c r="V40">
        <v>3010</v>
      </c>
      <c r="W40">
        <v>1080</v>
      </c>
      <c r="X40">
        <v>9200</v>
      </c>
    </row>
    <row r="41" spans="1:24" x14ac:dyDescent="0.3">
      <c r="A41" t="s">
        <v>26</v>
      </c>
      <c r="B41" t="s">
        <v>22</v>
      </c>
      <c r="C41" t="s">
        <v>27</v>
      </c>
      <c r="D41">
        <v>2019</v>
      </c>
      <c r="E41">
        <v>59.778499603271499</v>
      </c>
      <c r="F41">
        <v>1.692248319648562</v>
      </c>
      <c r="G41">
        <v>0.99853159954346793</v>
      </c>
      <c r="H41">
        <v>0.38539817412359578</v>
      </c>
      <c r="I41">
        <v>2854191</v>
      </c>
      <c r="J41">
        <v>40.200000000000003</v>
      </c>
      <c r="L41">
        <v>5396.2158643473222</v>
      </c>
      <c r="M41">
        <v>2.5238937225559681</v>
      </c>
      <c r="N41">
        <v>4.3940668944470902</v>
      </c>
      <c r="Q41">
        <v>31.30427012980336</v>
      </c>
      <c r="R41">
        <v>44.974924490220452</v>
      </c>
      <c r="S41" t="s">
        <v>28</v>
      </c>
      <c r="T41" t="s">
        <v>29</v>
      </c>
      <c r="U41">
        <v>4830</v>
      </c>
      <c r="V41">
        <v>2850</v>
      </c>
      <c r="W41">
        <v>1100</v>
      </c>
      <c r="X41">
        <v>8780</v>
      </c>
    </row>
    <row r="42" spans="1:24" x14ac:dyDescent="0.3">
      <c r="A42" t="s">
        <v>30</v>
      </c>
      <c r="B42" t="s">
        <v>22</v>
      </c>
      <c r="C42" t="s">
        <v>31</v>
      </c>
      <c r="D42">
        <v>2000</v>
      </c>
      <c r="F42">
        <v>2.5787444835646189</v>
      </c>
      <c r="G42">
        <v>2.4038216170683961</v>
      </c>
      <c r="H42">
        <v>0.24096200795831799</v>
      </c>
      <c r="I42">
        <v>31042238</v>
      </c>
      <c r="J42">
        <v>0.43</v>
      </c>
      <c r="K42">
        <v>683.2948062572035</v>
      </c>
      <c r="L42">
        <v>1765.0271461160071</v>
      </c>
      <c r="M42">
        <v>2.3994965437331222</v>
      </c>
      <c r="N42">
        <v>12.0170916085091</v>
      </c>
      <c r="O42">
        <v>0.74297505399999997</v>
      </c>
      <c r="Q42">
        <v>42.069717721341547</v>
      </c>
      <c r="R42">
        <v>20.788625914693149</v>
      </c>
      <c r="S42" t="s">
        <v>32</v>
      </c>
      <c r="T42" t="s">
        <v>33</v>
      </c>
      <c r="U42">
        <v>80050</v>
      </c>
      <c r="V42">
        <v>74620</v>
      </c>
      <c r="W42">
        <v>7480</v>
      </c>
      <c r="X42">
        <v>162150</v>
      </c>
    </row>
    <row r="43" spans="1:24" x14ac:dyDescent="0.3">
      <c r="A43" t="s">
        <v>30</v>
      </c>
      <c r="B43" t="s">
        <v>22</v>
      </c>
      <c r="C43" t="s">
        <v>31</v>
      </c>
      <c r="D43">
        <v>2001</v>
      </c>
      <c r="E43">
        <v>15.6538095474243</v>
      </c>
      <c r="F43">
        <v>2.5006746098351451</v>
      </c>
      <c r="G43">
        <v>2.29814059435859</v>
      </c>
      <c r="H43">
        <v>0.24291359210604591</v>
      </c>
      <c r="I43">
        <v>31451513</v>
      </c>
      <c r="J43">
        <v>0.43</v>
      </c>
      <c r="K43">
        <v>709.09148313469052</v>
      </c>
      <c r="L43">
        <v>1740.6066542766191</v>
      </c>
      <c r="M43">
        <v>1.6596725889321531</v>
      </c>
      <c r="N43">
        <v>12.2257060410529</v>
      </c>
      <c r="Q43">
        <v>36.689305443218572</v>
      </c>
      <c r="R43">
        <v>22.01685878754601</v>
      </c>
      <c r="S43" t="s">
        <v>32</v>
      </c>
      <c r="T43" t="s">
        <v>33</v>
      </c>
      <c r="U43">
        <v>78650</v>
      </c>
      <c r="V43">
        <v>72280</v>
      </c>
      <c r="W43">
        <v>7640</v>
      </c>
      <c r="X43">
        <v>158570</v>
      </c>
    </row>
    <row r="44" spans="1:24" x14ac:dyDescent="0.3">
      <c r="A44" t="s">
        <v>30</v>
      </c>
      <c r="B44" t="s">
        <v>22</v>
      </c>
      <c r="C44" t="s">
        <v>31</v>
      </c>
      <c r="D44">
        <v>2002</v>
      </c>
      <c r="E44">
        <v>17.371160507202099</v>
      </c>
      <c r="F44">
        <v>2.586712195496387</v>
      </c>
      <c r="G44">
        <v>2.3283547967326221</v>
      </c>
      <c r="H44">
        <v>0.23418534734301649</v>
      </c>
      <c r="I44">
        <v>31855110</v>
      </c>
      <c r="J44">
        <v>0.51</v>
      </c>
      <c r="K44">
        <v>730.8089659712366</v>
      </c>
      <c r="L44">
        <v>1781.828907983939</v>
      </c>
      <c r="M44">
        <v>4.2620720129434204</v>
      </c>
      <c r="N44">
        <v>10.7942109288645</v>
      </c>
      <c r="Q44">
        <v>35.504536707900222</v>
      </c>
      <c r="R44">
        <v>25.629634739572381</v>
      </c>
      <c r="S44" t="s">
        <v>32</v>
      </c>
      <c r="T44" t="s">
        <v>33</v>
      </c>
      <c r="U44">
        <v>82400</v>
      </c>
      <c r="V44">
        <v>74170</v>
      </c>
      <c r="W44">
        <v>7460</v>
      </c>
      <c r="X44">
        <v>164030</v>
      </c>
    </row>
    <row r="45" spans="1:24" x14ac:dyDescent="0.3">
      <c r="A45" t="s">
        <v>30</v>
      </c>
      <c r="B45" t="s">
        <v>22</v>
      </c>
      <c r="C45" t="s">
        <v>31</v>
      </c>
      <c r="D45">
        <v>2003</v>
      </c>
      <c r="E45">
        <v>18.577949523925799</v>
      </c>
      <c r="F45">
        <v>2.7333736621309819</v>
      </c>
      <c r="G45">
        <v>2.4947186090847588</v>
      </c>
      <c r="H45">
        <v>0.2389648526093614</v>
      </c>
      <c r="I45">
        <v>32264159</v>
      </c>
      <c r="J45">
        <v>0.47</v>
      </c>
      <c r="K45">
        <v>786.41442350938075</v>
      </c>
      <c r="L45">
        <v>2103.3812910693928</v>
      </c>
      <c r="M45">
        <v>5.8409051360928572</v>
      </c>
      <c r="N45">
        <v>10.0962897181785</v>
      </c>
      <c r="Q45">
        <v>38.248829422268741</v>
      </c>
      <c r="R45">
        <v>23.875943606645521</v>
      </c>
      <c r="S45" t="s">
        <v>32</v>
      </c>
      <c r="T45" t="s">
        <v>33</v>
      </c>
      <c r="U45">
        <v>88190</v>
      </c>
      <c r="V45">
        <v>80490</v>
      </c>
      <c r="W45">
        <v>7710</v>
      </c>
      <c r="X45">
        <v>176390</v>
      </c>
    </row>
    <row r="46" spans="1:24" x14ac:dyDescent="0.3">
      <c r="A46" t="s">
        <v>30</v>
      </c>
      <c r="B46" t="s">
        <v>22</v>
      </c>
      <c r="C46" t="s">
        <v>31</v>
      </c>
      <c r="D46">
        <v>2004</v>
      </c>
      <c r="E46">
        <v>19.149419784545898</v>
      </c>
      <c r="F46">
        <v>2.737354063642413</v>
      </c>
      <c r="G46">
        <v>2.4831647002623471</v>
      </c>
      <c r="H46">
        <v>0.25663650846121999</v>
      </c>
      <c r="I46">
        <v>32692153</v>
      </c>
      <c r="J46">
        <v>0.44</v>
      </c>
      <c r="K46">
        <v>804.10733425846865</v>
      </c>
      <c r="L46">
        <v>2610.185422434879</v>
      </c>
      <c r="M46">
        <v>2.9345416220392759</v>
      </c>
      <c r="N46">
        <v>10.6741362185341</v>
      </c>
      <c r="Q46">
        <v>40.053223901903309</v>
      </c>
      <c r="R46">
        <v>25.648197944517889</v>
      </c>
      <c r="S46" t="s">
        <v>32</v>
      </c>
      <c r="T46" t="s">
        <v>33</v>
      </c>
      <c r="U46">
        <v>89490</v>
      </c>
      <c r="V46">
        <v>81180</v>
      </c>
      <c r="W46">
        <v>8390</v>
      </c>
      <c r="X46">
        <v>179060</v>
      </c>
    </row>
    <row r="47" spans="1:24" x14ac:dyDescent="0.3">
      <c r="A47" t="s">
        <v>30</v>
      </c>
      <c r="B47" t="s">
        <v>22</v>
      </c>
      <c r="C47" t="s">
        <v>31</v>
      </c>
      <c r="D47">
        <v>2005</v>
      </c>
      <c r="E47">
        <v>20.872859954833999</v>
      </c>
      <c r="F47">
        <v>2.841351373146026</v>
      </c>
      <c r="G47">
        <v>2.542404544572229</v>
      </c>
      <c r="H47">
        <v>0.23439112004565951</v>
      </c>
      <c r="I47">
        <v>33149720</v>
      </c>
      <c r="J47">
        <v>0.57999999999999996</v>
      </c>
      <c r="K47">
        <v>890.62592383887409</v>
      </c>
      <c r="L47">
        <v>3113.094883137459</v>
      </c>
      <c r="M47">
        <v>4.4382577798298968</v>
      </c>
      <c r="N47">
        <v>10.4551237521367</v>
      </c>
      <c r="Q47">
        <v>47.205195091658489</v>
      </c>
      <c r="R47">
        <v>24.07340586808964</v>
      </c>
      <c r="S47" t="s">
        <v>32</v>
      </c>
      <c r="T47" t="s">
        <v>33</v>
      </c>
      <c r="U47">
        <v>94190</v>
      </c>
      <c r="V47">
        <v>84280</v>
      </c>
      <c r="W47">
        <v>7770</v>
      </c>
      <c r="X47">
        <v>186240</v>
      </c>
    </row>
    <row r="48" spans="1:24" x14ac:dyDescent="0.3">
      <c r="A48" t="s">
        <v>30</v>
      </c>
      <c r="B48" t="s">
        <v>22</v>
      </c>
      <c r="C48" t="s">
        <v>31</v>
      </c>
      <c r="D48">
        <v>2006</v>
      </c>
      <c r="E48">
        <v>21.3378391265869</v>
      </c>
      <c r="F48">
        <v>2.9669146811982712</v>
      </c>
      <c r="G48">
        <v>2.5462972515094271</v>
      </c>
      <c r="H48">
        <v>0.24166934122988651</v>
      </c>
      <c r="I48">
        <v>33641007</v>
      </c>
      <c r="J48">
        <v>0.41</v>
      </c>
      <c r="K48">
        <v>862.4295937395691</v>
      </c>
      <c r="L48">
        <v>3478.7100023756639</v>
      </c>
      <c r="M48">
        <v>0.21479214390041079</v>
      </c>
      <c r="N48">
        <v>9.1628910393499599</v>
      </c>
      <c r="Q48">
        <v>48.81068655491719</v>
      </c>
      <c r="R48">
        <v>21.919325880336441</v>
      </c>
      <c r="S48" t="s">
        <v>32</v>
      </c>
      <c r="T48" t="s">
        <v>33</v>
      </c>
      <c r="U48">
        <v>99810</v>
      </c>
      <c r="V48">
        <v>85660</v>
      </c>
      <c r="W48">
        <v>8130</v>
      </c>
      <c r="X48">
        <v>193600</v>
      </c>
    </row>
    <row r="49" spans="1:24" x14ac:dyDescent="0.3">
      <c r="A49" t="s">
        <v>30</v>
      </c>
      <c r="B49" t="s">
        <v>22</v>
      </c>
      <c r="C49" t="s">
        <v>31</v>
      </c>
      <c r="D49">
        <v>2007</v>
      </c>
      <c r="E49">
        <v>23.6013298034668</v>
      </c>
      <c r="F49">
        <v>3.0072898461953441</v>
      </c>
      <c r="G49">
        <v>2.4933433512350138</v>
      </c>
      <c r="H49">
        <v>0.23882710603361559</v>
      </c>
      <c r="I49">
        <v>34166976</v>
      </c>
      <c r="J49">
        <v>0.41</v>
      </c>
      <c r="K49">
        <v>894.28458637954964</v>
      </c>
      <c r="L49">
        <v>3950.5129931247002</v>
      </c>
      <c r="M49">
        <v>1.8082526175315079</v>
      </c>
      <c r="N49">
        <v>8.7955261729754106</v>
      </c>
      <c r="Q49">
        <v>47.068164842381272</v>
      </c>
      <c r="R49">
        <v>24.869964201424029</v>
      </c>
      <c r="S49" t="s">
        <v>32</v>
      </c>
      <c r="T49" t="s">
        <v>33</v>
      </c>
      <c r="U49">
        <v>102750</v>
      </c>
      <c r="V49">
        <v>85190</v>
      </c>
      <c r="W49">
        <v>8160</v>
      </c>
      <c r="X49">
        <v>196100</v>
      </c>
    </row>
    <row r="50" spans="1:24" x14ac:dyDescent="0.3">
      <c r="A50" t="s">
        <v>30</v>
      </c>
      <c r="B50" t="s">
        <v>22</v>
      </c>
      <c r="C50" t="s">
        <v>31</v>
      </c>
      <c r="D50">
        <v>2008</v>
      </c>
      <c r="F50">
        <v>3.1024510832002812</v>
      </c>
      <c r="G50">
        <v>2.4626694882501008</v>
      </c>
      <c r="H50">
        <v>0.2266012995339787</v>
      </c>
      <c r="I50">
        <v>34730604</v>
      </c>
      <c r="J50">
        <v>0.3</v>
      </c>
      <c r="K50">
        <v>947.29132842031777</v>
      </c>
      <c r="L50">
        <v>4923.6316154117949</v>
      </c>
      <c r="M50">
        <v>0.73819454458381983</v>
      </c>
      <c r="N50">
        <v>7.97041124052177</v>
      </c>
      <c r="Q50">
        <v>47.973343001587153</v>
      </c>
      <c r="R50">
        <v>28.711175163695081</v>
      </c>
      <c r="S50" t="s">
        <v>32</v>
      </c>
      <c r="T50" t="s">
        <v>33</v>
      </c>
      <c r="U50">
        <v>107750</v>
      </c>
      <c r="V50">
        <v>85530</v>
      </c>
      <c r="W50">
        <v>7870</v>
      </c>
      <c r="X50">
        <v>201150</v>
      </c>
    </row>
    <row r="51" spans="1:24" x14ac:dyDescent="0.3">
      <c r="A51" t="s">
        <v>30</v>
      </c>
      <c r="B51" t="s">
        <v>22</v>
      </c>
      <c r="C51" t="s">
        <v>31</v>
      </c>
      <c r="D51">
        <v>2009</v>
      </c>
      <c r="E51">
        <v>29.909379959106399</v>
      </c>
      <c r="F51">
        <v>3.1745732939546532</v>
      </c>
      <c r="G51">
        <v>2.3300582095976519</v>
      </c>
      <c r="H51">
        <v>0.23971325879222671</v>
      </c>
      <c r="I51">
        <v>35333882</v>
      </c>
      <c r="J51">
        <v>0.31</v>
      </c>
      <c r="K51">
        <v>866.30730243566222</v>
      </c>
      <c r="L51">
        <v>3883.2709004358599</v>
      </c>
      <c r="M51">
        <v>-0.13468187806101639</v>
      </c>
      <c r="N51">
        <v>9.034169238689179</v>
      </c>
      <c r="P51">
        <v>3.9222940364265713E-2</v>
      </c>
      <c r="Q51">
        <v>35.371651856812157</v>
      </c>
      <c r="R51">
        <v>35.952678690111632</v>
      </c>
      <c r="S51" t="s">
        <v>32</v>
      </c>
      <c r="T51" t="s">
        <v>33</v>
      </c>
      <c r="U51">
        <v>112170</v>
      </c>
      <c r="V51">
        <v>82330</v>
      </c>
      <c r="W51">
        <v>8470</v>
      </c>
      <c r="X51">
        <v>202970</v>
      </c>
    </row>
    <row r="52" spans="1:24" x14ac:dyDescent="0.3">
      <c r="A52" t="s">
        <v>30</v>
      </c>
      <c r="B52" t="s">
        <v>22</v>
      </c>
      <c r="C52" t="s">
        <v>31</v>
      </c>
      <c r="D52">
        <v>2010</v>
      </c>
      <c r="E52">
        <v>29.889429092407202</v>
      </c>
      <c r="F52">
        <v>3.1736545289207951</v>
      </c>
      <c r="G52">
        <v>2.3011636070472949</v>
      </c>
      <c r="H52">
        <v>0.24265198776867211</v>
      </c>
      <c r="I52">
        <v>35977451</v>
      </c>
      <c r="J52">
        <v>0.26</v>
      </c>
      <c r="K52">
        <v>1016.63678174421</v>
      </c>
      <c r="L52">
        <v>4480.786317664637</v>
      </c>
      <c r="M52">
        <v>1.7467906551036381</v>
      </c>
      <c r="N52">
        <v>9.444183266397129</v>
      </c>
      <c r="O52">
        <v>0.757500587</v>
      </c>
      <c r="Q52">
        <v>38.444547350120473</v>
      </c>
      <c r="R52">
        <v>31.422113912747331</v>
      </c>
      <c r="S52" t="s">
        <v>32</v>
      </c>
      <c r="T52" t="s">
        <v>33</v>
      </c>
      <c r="U52">
        <v>114180</v>
      </c>
      <c r="V52">
        <v>82790</v>
      </c>
      <c r="W52">
        <v>8730</v>
      </c>
      <c r="X52">
        <v>205700</v>
      </c>
    </row>
    <row r="53" spans="1:24" x14ac:dyDescent="0.3">
      <c r="A53" t="s">
        <v>30</v>
      </c>
      <c r="B53" t="s">
        <v>22</v>
      </c>
      <c r="C53" t="s">
        <v>31</v>
      </c>
      <c r="D53">
        <v>2011</v>
      </c>
      <c r="E53">
        <v>31.21409034729</v>
      </c>
      <c r="F53">
        <v>3.2947425825339152</v>
      </c>
      <c r="G53">
        <v>2.2173162142610798</v>
      </c>
      <c r="H53">
        <v>0.25503636818610331</v>
      </c>
      <c r="I53">
        <v>36661438</v>
      </c>
      <c r="J53">
        <v>0.18</v>
      </c>
      <c r="K53">
        <v>1123.332914546341</v>
      </c>
      <c r="L53">
        <v>5455.6794034974728</v>
      </c>
      <c r="M53">
        <v>0.98020999287268751</v>
      </c>
      <c r="N53">
        <v>10.7810465717582</v>
      </c>
      <c r="Q53">
        <v>38.788118640038633</v>
      </c>
      <c r="R53">
        <v>28.686183092308401</v>
      </c>
      <c r="S53" t="s">
        <v>32</v>
      </c>
      <c r="T53" t="s">
        <v>33</v>
      </c>
      <c r="U53">
        <v>120790</v>
      </c>
      <c r="V53">
        <v>81290</v>
      </c>
      <c r="W53">
        <v>9350</v>
      </c>
      <c r="X53">
        <v>211430</v>
      </c>
    </row>
    <row r="54" spans="1:24" x14ac:dyDescent="0.3">
      <c r="A54" t="s">
        <v>30</v>
      </c>
      <c r="B54" t="s">
        <v>22</v>
      </c>
      <c r="C54" t="s">
        <v>31</v>
      </c>
      <c r="D54">
        <v>2012</v>
      </c>
      <c r="E54">
        <v>32.201530456542997</v>
      </c>
      <c r="F54">
        <v>3.60930765075577</v>
      </c>
      <c r="G54">
        <v>2.2921633305666238</v>
      </c>
      <c r="H54">
        <v>0.27632216746573168</v>
      </c>
      <c r="I54">
        <v>37383899</v>
      </c>
      <c r="J54">
        <v>0.18</v>
      </c>
      <c r="K54">
        <v>1237.9661094205289</v>
      </c>
      <c r="L54">
        <v>5592.220114657528</v>
      </c>
      <c r="M54">
        <v>1.4017475601153959</v>
      </c>
      <c r="N54">
        <v>10.2451866793291</v>
      </c>
      <c r="Q54">
        <v>36.890547810007376</v>
      </c>
      <c r="R54">
        <v>28.514431388119561</v>
      </c>
      <c r="S54" t="s">
        <v>32</v>
      </c>
      <c r="T54" t="s">
        <v>33</v>
      </c>
      <c r="U54">
        <v>134929.99</v>
      </c>
      <c r="V54">
        <v>85690</v>
      </c>
      <c r="W54">
        <v>10330</v>
      </c>
      <c r="X54">
        <v>230949.99</v>
      </c>
    </row>
    <row r="55" spans="1:24" x14ac:dyDescent="0.3">
      <c r="A55" t="s">
        <v>30</v>
      </c>
      <c r="B55" t="s">
        <v>22</v>
      </c>
      <c r="C55" t="s">
        <v>31</v>
      </c>
      <c r="D55">
        <v>2013</v>
      </c>
      <c r="E55">
        <v>33.8909912109375</v>
      </c>
      <c r="F55">
        <v>3.64497934452673</v>
      </c>
      <c r="G55">
        <v>2.2419952665671081</v>
      </c>
      <c r="H55">
        <v>0.28605037711586501</v>
      </c>
      <c r="I55">
        <v>38140135</v>
      </c>
      <c r="J55">
        <v>0.13</v>
      </c>
      <c r="K55">
        <v>1278.915242434249</v>
      </c>
      <c r="L55">
        <v>5499.5873310533379</v>
      </c>
      <c r="M55">
        <v>0.76169938045580921</v>
      </c>
      <c r="N55">
        <v>13.387972472710199</v>
      </c>
      <c r="Q55">
        <v>33.209897885735749</v>
      </c>
      <c r="R55">
        <v>30.400925785378941</v>
      </c>
      <c r="S55" t="s">
        <v>32</v>
      </c>
      <c r="T55" t="s">
        <v>33</v>
      </c>
      <c r="U55">
        <v>139020</v>
      </c>
      <c r="V55">
        <v>85510</v>
      </c>
      <c r="W55">
        <v>10910</v>
      </c>
      <c r="X55">
        <v>235440</v>
      </c>
    </row>
    <row r="56" spans="1:24" x14ac:dyDescent="0.3">
      <c r="A56" t="s">
        <v>30</v>
      </c>
      <c r="B56" t="s">
        <v>22</v>
      </c>
      <c r="C56" t="s">
        <v>31</v>
      </c>
      <c r="D56">
        <v>2014</v>
      </c>
      <c r="E56">
        <v>34.481819152832003</v>
      </c>
      <c r="F56">
        <v>3.7956322508073752</v>
      </c>
      <c r="G56">
        <v>2.2939758667145651</v>
      </c>
      <c r="H56">
        <v>0.30058816626009333</v>
      </c>
      <c r="I56">
        <v>38923688</v>
      </c>
      <c r="J56">
        <v>7.0000000000000007E-2</v>
      </c>
      <c r="K56">
        <v>1362.871884082515</v>
      </c>
      <c r="L56">
        <v>5493.0566945368701</v>
      </c>
      <c r="M56">
        <v>1.710454903615741</v>
      </c>
      <c r="N56">
        <v>13.664344834713701</v>
      </c>
      <c r="Q56">
        <v>30.487657208090869</v>
      </c>
      <c r="R56">
        <v>31.926658802997199</v>
      </c>
      <c r="S56" t="s">
        <v>32</v>
      </c>
      <c r="T56" t="s">
        <v>33</v>
      </c>
      <c r="U56">
        <v>147740.01</v>
      </c>
      <c r="V56">
        <v>89290</v>
      </c>
      <c r="W56">
        <v>11700</v>
      </c>
      <c r="X56">
        <v>248730.01</v>
      </c>
    </row>
    <row r="57" spans="1:24" x14ac:dyDescent="0.3">
      <c r="A57" t="s">
        <v>30</v>
      </c>
      <c r="B57" t="s">
        <v>22</v>
      </c>
      <c r="C57" t="s">
        <v>31</v>
      </c>
      <c r="D57">
        <v>2015</v>
      </c>
      <c r="E57">
        <v>36.781318664550803</v>
      </c>
      <c r="F57">
        <v>3.9334959122669839</v>
      </c>
      <c r="G57">
        <v>2.2560902167643389</v>
      </c>
      <c r="H57">
        <v>0.30985687179980281</v>
      </c>
      <c r="I57">
        <v>39728020</v>
      </c>
      <c r="J57">
        <v>0.06</v>
      </c>
      <c r="L57">
        <v>4177.8895415169054</v>
      </c>
      <c r="M57">
        <v>1.600493696489266</v>
      </c>
      <c r="N57">
        <v>13.687051931271</v>
      </c>
      <c r="Q57">
        <v>23.171778013420461</v>
      </c>
      <c r="R57">
        <v>36.523350585297898</v>
      </c>
      <c r="S57" t="s">
        <v>32</v>
      </c>
      <c r="T57" t="s">
        <v>33</v>
      </c>
      <c r="U57">
        <v>156270</v>
      </c>
      <c r="V57">
        <v>89630</v>
      </c>
      <c r="W57">
        <v>12310</v>
      </c>
      <c r="X57">
        <v>258210</v>
      </c>
    </row>
    <row r="58" spans="1:24" x14ac:dyDescent="0.3">
      <c r="A58" t="s">
        <v>30</v>
      </c>
      <c r="B58" t="s">
        <v>22</v>
      </c>
      <c r="C58" t="s">
        <v>31</v>
      </c>
      <c r="D58">
        <v>2016</v>
      </c>
      <c r="E58">
        <v>42.628849029541001</v>
      </c>
      <c r="F58">
        <v>3.8200903372581378</v>
      </c>
      <c r="G58">
        <v>2.2933857915330069</v>
      </c>
      <c r="H58">
        <v>0.30331876597694613</v>
      </c>
      <c r="I58">
        <v>40551398</v>
      </c>
      <c r="J58">
        <v>0.08</v>
      </c>
      <c r="L58">
        <v>3946.4524471253649</v>
      </c>
      <c r="M58">
        <v>1.1045701556986529</v>
      </c>
      <c r="N58">
        <v>15.324397663088201</v>
      </c>
      <c r="Q58">
        <v>20.872485210225619</v>
      </c>
      <c r="R58">
        <v>35.053182666952523</v>
      </c>
      <c r="S58" t="s">
        <v>32</v>
      </c>
      <c r="T58" t="s">
        <v>33</v>
      </c>
      <c r="U58">
        <v>154910</v>
      </c>
      <c r="V58">
        <v>93000</v>
      </c>
      <c r="W58">
        <v>12300</v>
      </c>
      <c r="X58">
        <v>260210</v>
      </c>
    </row>
    <row r="59" spans="1:24" x14ac:dyDescent="0.3">
      <c r="A59" t="s">
        <v>30</v>
      </c>
      <c r="B59" t="s">
        <v>22</v>
      </c>
      <c r="C59" t="s">
        <v>31</v>
      </c>
      <c r="D59">
        <v>2017</v>
      </c>
      <c r="E59">
        <v>47.6468315124512</v>
      </c>
      <c r="F59">
        <v>3.825637987795818</v>
      </c>
      <c r="G59">
        <v>2.2445483334815739</v>
      </c>
      <c r="H59">
        <v>0.29717916090811569</v>
      </c>
      <c r="I59">
        <v>41389174</v>
      </c>
      <c r="J59">
        <v>0.14000000000000001</v>
      </c>
      <c r="L59">
        <v>4109.698216957273</v>
      </c>
      <c r="M59">
        <v>-0.75045669196751419</v>
      </c>
      <c r="N59">
        <v>15.355675078920701</v>
      </c>
      <c r="Q59">
        <v>22.632232291116591</v>
      </c>
      <c r="R59">
        <v>32.689170730342838</v>
      </c>
      <c r="S59" t="s">
        <v>32</v>
      </c>
      <c r="T59" t="s">
        <v>33</v>
      </c>
      <c r="U59">
        <v>158340</v>
      </c>
      <c r="V59">
        <v>92900</v>
      </c>
      <c r="W59">
        <v>12300</v>
      </c>
      <c r="X59">
        <v>263540</v>
      </c>
    </row>
    <row r="60" spans="1:24" x14ac:dyDescent="0.3">
      <c r="A60" t="s">
        <v>30</v>
      </c>
      <c r="B60" t="s">
        <v>22</v>
      </c>
      <c r="C60" t="s">
        <v>31</v>
      </c>
      <c r="D60">
        <v>2018</v>
      </c>
      <c r="E60">
        <v>51.365669250488303</v>
      </c>
      <c r="F60">
        <v>3.9201090849877498</v>
      </c>
      <c r="G60">
        <v>2.235461632312719</v>
      </c>
      <c r="H60">
        <v>0.29624602296818392</v>
      </c>
      <c r="I60">
        <v>42228415</v>
      </c>
      <c r="J60">
        <v>0.19</v>
      </c>
      <c r="L60">
        <v>4142.0185584291658</v>
      </c>
      <c r="M60">
        <v>-0.9092457908794529</v>
      </c>
      <c r="N60">
        <v>14.463099790871</v>
      </c>
      <c r="Q60">
        <v>25.861150824153778</v>
      </c>
      <c r="R60">
        <v>32.204340946665234</v>
      </c>
      <c r="S60" t="s">
        <v>32</v>
      </c>
      <c r="T60" t="s">
        <v>33</v>
      </c>
      <c r="U60">
        <v>165539.99</v>
      </c>
      <c r="V60">
        <v>94400</v>
      </c>
      <c r="W60">
        <v>12510</v>
      </c>
      <c r="X60">
        <v>272449.99</v>
      </c>
    </row>
    <row r="61" spans="1:24" x14ac:dyDescent="0.3">
      <c r="A61" t="s">
        <v>30</v>
      </c>
      <c r="B61" t="s">
        <v>22</v>
      </c>
      <c r="C61" t="s">
        <v>31</v>
      </c>
      <c r="D61">
        <v>2019</v>
      </c>
      <c r="E61">
        <v>52.619941711425803</v>
      </c>
      <c r="F61">
        <v>3.9776504588965982</v>
      </c>
      <c r="G61">
        <v>2.1447954966885878</v>
      </c>
      <c r="H61">
        <v>0.29289443671057569</v>
      </c>
      <c r="I61">
        <v>43053054</v>
      </c>
      <c r="J61">
        <v>0.16</v>
      </c>
      <c r="L61">
        <v>3989.6682764523571</v>
      </c>
      <c r="M61">
        <v>-0.93455588529835154</v>
      </c>
      <c r="N61">
        <v>15.9213469925546</v>
      </c>
      <c r="Q61">
        <v>22.713461910112152</v>
      </c>
      <c r="R61">
        <v>29.12825279553865</v>
      </c>
      <c r="S61" t="s">
        <v>32</v>
      </c>
      <c r="T61" t="s">
        <v>33</v>
      </c>
      <c r="U61">
        <v>171250</v>
      </c>
      <c r="V61">
        <v>92340</v>
      </c>
      <c r="W61">
        <v>12610</v>
      </c>
      <c r="X61">
        <v>276200</v>
      </c>
    </row>
    <row r="62" spans="1:24" x14ac:dyDescent="0.3">
      <c r="A62" t="s">
        <v>34</v>
      </c>
      <c r="B62" t="s">
        <v>22</v>
      </c>
      <c r="C62" t="s">
        <v>35</v>
      </c>
      <c r="D62">
        <v>2000</v>
      </c>
      <c r="I62">
        <v>57816</v>
      </c>
      <c r="J62">
        <v>0</v>
      </c>
      <c r="O62">
        <v>3.3558929759999998</v>
      </c>
      <c r="S62" t="s">
        <v>36</v>
      </c>
      <c r="T62" t="s">
        <v>29</v>
      </c>
    </row>
    <row r="63" spans="1:24" x14ac:dyDescent="0.3">
      <c r="A63" t="s">
        <v>34</v>
      </c>
      <c r="B63" t="s">
        <v>22</v>
      </c>
      <c r="C63" t="s">
        <v>35</v>
      </c>
      <c r="D63">
        <v>2001</v>
      </c>
      <c r="I63">
        <v>58496</v>
      </c>
      <c r="J63">
        <v>0</v>
      </c>
      <c r="S63" t="s">
        <v>36</v>
      </c>
      <c r="T63" t="s">
        <v>29</v>
      </c>
    </row>
    <row r="64" spans="1:24" x14ac:dyDescent="0.3">
      <c r="A64" t="s">
        <v>34</v>
      </c>
      <c r="B64" t="s">
        <v>22</v>
      </c>
      <c r="C64" t="s">
        <v>35</v>
      </c>
      <c r="D64">
        <v>2002</v>
      </c>
      <c r="I64">
        <v>59077</v>
      </c>
      <c r="J64">
        <v>0</v>
      </c>
      <c r="L64">
        <v>8666.6553819591372</v>
      </c>
      <c r="Q64">
        <v>101.171875</v>
      </c>
      <c r="R64">
        <v>109.765625</v>
      </c>
      <c r="S64" t="s">
        <v>36</v>
      </c>
      <c r="T64" t="s">
        <v>29</v>
      </c>
    </row>
    <row r="65" spans="1:20" x14ac:dyDescent="0.3">
      <c r="A65" t="s">
        <v>34</v>
      </c>
      <c r="B65" t="s">
        <v>22</v>
      </c>
      <c r="C65" t="s">
        <v>35</v>
      </c>
      <c r="D65">
        <v>2003</v>
      </c>
      <c r="I65">
        <v>59495</v>
      </c>
      <c r="J65">
        <v>0</v>
      </c>
      <c r="L65">
        <v>8807.4628120010093</v>
      </c>
      <c r="M65">
        <v>0.256153661130611</v>
      </c>
      <c r="Q65">
        <v>97.900763358778633</v>
      </c>
      <c r="R65">
        <v>109.5419847328244</v>
      </c>
      <c r="S65" t="s">
        <v>36</v>
      </c>
      <c r="T65" t="s">
        <v>29</v>
      </c>
    </row>
    <row r="66" spans="1:20" x14ac:dyDescent="0.3">
      <c r="A66" t="s">
        <v>34</v>
      </c>
      <c r="B66" t="s">
        <v>22</v>
      </c>
      <c r="C66" t="s">
        <v>35</v>
      </c>
      <c r="D66">
        <v>2004</v>
      </c>
      <c r="I66">
        <v>59684</v>
      </c>
      <c r="J66">
        <v>0</v>
      </c>
      <c r="L66">
        <v>8528.2487768916289</v>
      </c>
      <c r="M66">
        <v>9.1870463127662561E-2</v>
      </c>
      <c r="Q66">
        <v>90.373280943025534</v>
      </c>
      <c r="R66">
        <v>111.98428290766211</v>
      </c>
      <c r="S66" t="s">
        <v>36</v>
      </c>
      <c r="T66" t="s">
        <v>29</v>
      </c>
    </row>
    <row r="67" spans="1:20" x14ac:dyDescent="0.3">
      <c r="A67" t="s">
        <v>34</v>
      </c>
      <c r="B67" t="s">
        <v>22</v>
      </c>
      <c r="C67" t="s">
        <v>35</v>
      </c>
      <c r="D67">
        <v>2005</v>
      </c>
      <c r="I67">
        <v>59557</v>
      </c>
      <c r="J67">
        <v>0</v>
      </c>
      <c r="L67">
        <v>8395.318770253707</v>
      </c>
      <c r="M67">
        <v>-0.1957925403652041</v>
      </c>
      <c r="Q67">
        <v>99.6</v>
      </c>
      <c r="R67">
        <v>123.6</v>
      </c>
      <c r="S67" t="s">
        <v>36</v>
      </c>
      <c r="T67" t="s">
        <v>29</v>
      </c>
    </row>
    <row r="68" spans="1:20" x14ac:dyDescent="0.3">
      <c r="A68" t="s">
        <v>34</v>
      </c>
      <c r="B68" t="s">
        <v>22</v>
      </c>
      <c r="C68" t="s">
        <v>35</v>
      </c>
      <c r="D68">
        <v>2006</v>
      </c>
      <c r="I68">
        <v>59109</v>
      </c>
      <c r="J68">
        <v>0</v>
      </c>
      <c r="L68">
        <v>8340.5234397469085</v>
      </c>
      <c r="M68">
        <v>-3.3715012193366651</v>
      </c>
      <c r="Q68">
        <v>100.40567951318459</v>
      </c>
      <c r="R68">
        <v>129.41176470588229</v>
      </c>
      <c r="S68" t="s">
        <v>36</v>
      </c>
      <c r="T68" t="s">
        <v>29</v>
      </c>
    </row>
    <row r="69" spans="1:20" x14ac:dyDescent="0.3">
      <c r="A69" t="s">
        <v>34</v>
      </c>
      <c r="B69" t="s">
        <v>22</v>
      </c>
      <c r="C69" t="s">
        <v>35</v>
      </c>
      <c r="D69">
        <v>2007</v>
      </c>
      <c r="I69">
        <v>58367</v>
      </c>
      <c r="J69">
        <v>0</v>
      </c>
      <c r="L69">
        <v>8874.8779275960733</v>
      </c>
      <c r="M69">
        <v>3.1466601180651992</v>
      </c>
      <c r="Q69">
        <v>97.490347490347489</v>
      </c>
      <c r="R69">
        <v>120.6563706563707</v>
      </c>
      <c r="S69" t="s">
        <v>36</v>
      </c>
      <c r="T69" t="s">
        <v>29</v>
      </c>
    </row>
    <row r="70" spans="1:20" x14ac:dyDescent="0.3">
      <c r="A70" t="s">
        <v>34</v>
      </c>
      <c r="B70" t="s">
        <v>22</v>
      </c>
      <c r="C70" t="s">
        <v>35</v>
      </c>
      <c r="D70">
        <v>2008</v>
      </c>
      <c r="I70">
        <v>57490</v>
      </c>
      <c r="J70">
        <v>0</v>
      </c>
      <c r="L70">
        <v>9740.8244912158643</v>
      </c>
      <c r="M70">
        <v>-1.172397267022419</v>
      </c>
      <c r="Q70">
        <v>114.46428571428569</v>
      </c>
      <c r="R70">
        <v>135.35714285714289</v>
      </c>
      <c r="S70" t="s">
        <v>36</v>
      </c>
      <c r="T70" t="s">
        <v>29</v>
      </c>
    </row>
    <row r="71" spans="1:20" x14ac:dyDescent="0.3">
      <c r="A71" t="s">
        <v>34</v>
      </c>
      <c r="B71" t="s">
        <v>22</v>
      </c>
      <c r="C71" t="s">
        <v>35</v>
      </c>
      <c r="D71">
        <v>2009</v>
      </c>
      <c r="I71">
        <v>56675</v>
      </c>
      <c r="J71">
        <v>0</v>
      </c>
      <c r="L71">
        <v>11910.01323334804</v>
      </c>
      <c r="M71">
        <v>-2.7885605058079652</v>
      </c>
      <c r="P71">
        <v>2.617549798884924E-4</v>
      </c>
      <c r="Q71">
        <v>78.518518518518519</v>
      </c>
      <c r="R71">
        <v>82.814814814814824</v>
      </c>
      <c r="S71" t="s">
        <v>36</v>
      </c>
      <c r="T71" t="s">
        <v>29</v>
      </c>
    </row>
    <row r="72" spans="1:20" x14ac:dyDescent="0.3">
      <c r="A72" t="s">
        <v>34</v>
      </c>
      <c r="B72" t="s">
        <v>22</v>
      </c>
      <c r="C72" t="s">
        <v>35</v>
      </c>
      <c r="D72">
        <v>2010</v>
      </c>
      <c r="I72">
        <v>56084</v>
      </c>
      <c r="J72">
        <v>0</v>
      </c>
      <c r="L72">
        <v>10216.817630696811</v>
      </c>
      <c r="M72">
        <v>1.356786302662101</v>
      </c>
      <c r="O72">
        <v>3.2710141030000002</v>
      </c>
      <c r="Q72">
        <v>63.525305410122172</v>
      </c>
      <c r="R72">
        <v>94.415357766143103</v>
      </c>
      <c r="S72" t="s">
        <v>36</v>
      </c>
      <c r="T72" t="s">
        <v>29</v>
      </c>
    </row>
    <row r="73" spans="1:20" x14ac:dyDescent="0.3">
      <c r="A73" t="s">
        <v>34</v>
      </c>
      <c r="B73" t="s">
        <v>22</v>
      </c>
      <c r="C73" t="s">
        <v>35</v>
      </c>
      <c r="D73">
        <v>2011</v>
      </c>
      <c r="I73">
        <v>55755</v>
      </c>
      <c r="J73">
        <v>0</v>
      </c>
      <c r="L73">
        <v>10223.298358891579</v>
      </c>
      <c r="M73">
        <v>0.59008160703075418</v>
      </c>
      <c r="Q73">
        <v>58.771929824561411</v>
      </c>
      <c r="R73">
        <v>98.771929824561397</v>
      </c>
      <c r="S73" t="s">
        <v>36</v>
      </c>
      <c r="T73" t="s">
        <v>29</v>
      </c>
    </row>
    <row r="74" spans="1:20" x14ac:dyDescent="0.3">
      <c r="A74" t="s">
        <v>34</v>
      </c>
      <c r="B74" t="s">
        <v>22</v>
      </c>
      <c r="C74" t="s">
        <v>35</v>
      </c>
      <c r="D74">
        <v>2012</v>
      </c>
      <c r="I74">
        <v>55669</v>
      </c>
      <c r="J74">
        <v>0.14000000000000001</v>
      </c>
      <c r="L74">
        <v>11496.524097792309</v>
      </c>
      <c r="M74">
        <v>-4.1870401984439241</v>
      </c>
      <c r="Q74">
        <v>75.46875</v>
      </c>
      <c r="R74">
        <v>100.9375</v>
      </c>
      <c r="S74" t="s">
        <v>36</v>
      </c>
      <c r="T74" t="s">
        <v>29</v>
      </c>
    </row>
    <row r="75" spans="1:20" x14ac:dyDescent="0.3">
      <c r="A75" t="s">
        <v>34</v>
      </c>
      <c r="B75" t="s">
        <v>22</v>
      </c>
      <c r="C75" t="s">
        <v>35</v>
      </c>
      <c r="D75">
        <v>2013</v>
      </c>
      <c r="I75">
        <v>55717</v>
      </c>
      <c r="J75">
        <v>0.24</v>
      </c>
      <c r="L75">
        <v>11450.72419548791</v>
      </c>
      <c r="M75">
        <v>-2.5839959078916621</v>
      </c>
      <c r="Q75">
        <v>71.786833855799372</v>
      </c>
      <c r="R75">
        <v>102.0376175548589</v>
      </c>
      <c r="S75" t="s">
        <v>36</v>
      </c>
      <c r="T75" t="s">
        <v>29</v>
      </c>
    </row>
    <row r="76" spans="1:20" x14ac:dyDescent="0.3">
      <c r="A76" t="s">
        <v>34</v>
      </c>
      <c r="B76" t="s">
        <v>22</v>
      </c>
      <c r="C76" t="s">
        <v>35</v>
      </c>
      <c r="D76">
        <v>2014</v>
      </c>
      <c r="I76">
        <v>55791</v>
      </c>
      <c r="J76">
        <v>0.23</v>
      </c>
      <c r="L76">
        <v>11525.15638723092</v>
      </c>
      <c r="M76">
        <v>1.6278444643906771</v>
      </c>
      <c r="Q76">
        <v>66.718506998444795</v>
      </c>
      <c r="R76">
        <v>108.0870917573872</v>
      </c>
      <c r="S76" t="s">
        <v>36</v>
      </c>
      <c r="T76" t="s">
        <v>29</v>
      </c>
    </row>
    <row r="77" spans="1:20" x14ac:dyDescent="0.3">
      <c r="A77" t="s">
        <v>34</v>
      </c>
      <c r="B77" t="s">
        <v>22</v>
      </c>
      <c r="C77" t="s">
        <v>35</v>
      </c>
      <c r="D77">
        <v>2015</v>
      </c>
      <c r="I77">
        <v>55806</v>
      </c>
      <c r="J77">
        <v>0.23</v>
      </c>
      <c r="L77">
        <v>12059.635164677629</v>
      </c>
      <c r="M77">
        <v>3.1218808916491132</v>
      </c>
      <c r="Q77">
        <v>63.595839524517082</v>
      </c>
      <c r="R77">
        <v>98.811292719167909</v>
      </c>
      <c r="S77" t="s">
        <v>36</v>
      </c>
      <c r="T77" t="s">
        <v>29</v>
      </c>
    </row>
    <row r="78" spans="1:20" x14ac:dyDescent="0.3">
      <c r="A78" t="s">
        <v>34</v>
      </c>
      <c r="B78" t="s">
        <v>22</v>
      </c>
      <c r="C78" t="s">
        <v>35</v>
      </c>
      <c r="D78">
        <v>2016</v>
      </c>
      <c r="I78">
        <v>55739</v>
      </c>
      <c r="J78">
        <v>0.3</v>
      </c>
      <c r="L78">
        <v>12038.24969949228</v>
      </c>
      <c r="M78">
        <v>-1.5612049014155081</v>
      </c>
      <c r="Q78">
        <v>63.934426229508198</v>
      </c>
      <c r="R78">
        <v>95.230998509687041</v>
      </c>
      <c r="S78" t="s">
        <v>36</v>
      </c>
      <c r="T78" t="s">
        <v>29</v>
      </c>
    </row>
    <row r="79" spans="1:20" x14ac:dyDescent="0.3">
      <c r="A79" t="s">
        <v>34</v>
      </c>
      <c r="B79" t="s">
        <v>22</v>
      </c>
      <c r="C79" t="s">
        <v>35</v>
      </c>
      <c r="D79">
        <v>2017</v>
      </c>
      <c r="I79">
        <v>55617</v>
      </c>
      <c r="J79">
        <v>0.49</v>
      </c>
      <c r="L79">
        <v>11003.829764280699</v>
      </c>
      <c r="M79">
        <v>-6.7835480170112126</v>
      </c>
      <c r="Q79">
        <v>59.150326797385617</v>
      </c>
      <c r="R79">
        <v>102.2875816993464</v>
      </c>
      <c r="S79" t="s">
        <v>36</v>
      </c>
      <c r="T79" t="s">
        <v>29</v>
      </c>
    </row>
    <row r="80" spans="1:20" x14ac:dyDescent="0.3">
      <c r="A80" t="s">
        <v>34</v>
      </c>
      <c r="B80" t="s">
        <v>22</v>
      </c>
      <c r="C80" t="s">
        <v>35</v>
      </c>
      <c r="D80">
        <v>2018</v>
      </c>
      <c r="I80">
        <v>55461</v>
      </c>
      <c r="J80">
        <v>0.49</v>
      </c>
      <c r="L80">
        <v>11521.609779845299</v>
      </c>
      <c r="M80">
        <v>2.95991055574585</v>
      </c>
      <c r="Q80">
        <v>68.231611893583718</v>
      </c>
      <c r="R80">
        <v>103.5993740219092</v>
      </c>
      <c r="S80" t="s">
        <v>36</v>
      </c>
      <c r="T80" t="s">
        <v>29</v>
      </c>
    </row>
    <row r="81" spans="1:24" x14ac:dyDescent="0.3">
      <c r="A81" t="s">
        <v>34</v>
      </c>
      <c r="B81" t="s">
        <v>22</v>
      </c>
      <c r="C81" t="s">
        <v>35</v>
      </c>
      <c r="D81">
        <v>2019</v>
      </c>
      <c r="I81">
        <v>55312</v>
      </c>
      <c r="J81">
        <v>0.5</v>
      </c>
      <c r="L81">
        <v>11715.36013884871</v>
      </c>
      <c r="M81">
        <v>-0.2197379653865994</v>
      </c>
      <c r="Q81">
        <v>61.574074074074069</v>
      </c>
      <c r="R81">
        <v>94.753086419753089</v>
      </c>
      <c r="S81" t="s">
        <v>36</v>
      </c>
      <c r="T81" t="s">
        <v>29</v>
      </c>
    </row>
    <row r="82" spans="1:24" x14ac:dyDescent="0.3">
      <c r="A82" t="s">
        <v>37</v>
      </c>
      <c r="B82" t="s">
        <v>22</v>
      </c>
      <c r="C82" t="s">
        <v>38</v>
      </c>
      <c r="D82">
        <v>2000</v>
      </c>
      <c r="F82">
        <v>7.9522862823061624</v>
      </c>
      <c r="G82">
        <v>0.45878573680146351</v>
      </c>
      <c r="H82">
        <v>0</v>
      </c>
      <c r="I82">
        <v>65390</v>
      </c>
      <c r="J82">
        <v>14.51</v>
      </c>
      <c r="L82">
        <v>21854.246803061382</v>
      </c>
      <c r="M82">
        <v>1.910286411794758</v>
      </c>
      <c r="S82" t="s">
        <v>28</v>
      </c>
      <c r="T82" t="s">
        <v>39</v>
      </c>
      <c r="U82">
        <v>520</v>
      </c>
      <c r="V82">
        <v>30</v>
      </c>
      <c r="W82">
        <v>0</v>
      </c>
      <c r="X82">
        <v>550</v>
      </c>
    </row>
    <row r="83" spans="1:24" x14ac:dyDescent="0.3">
      <c r="A83" t="s">
        <v>37</v>
      </c>
      <c r="B83" t="s">
        <v>22</v>
      </c>
      <c r="C83" t="s">
        <v>38</v>
      </c>
      <c r="D83">
        <v>2001</v>
      </c>
      <c r="F83">
        <v>7.7215490615348061</v>
      </c>
      <c r="G83">
        <v>0.4454739743621956</v>
      </c>
      <c r="H83">
        <v>0</v>
      </c>
      <c r="I83">
        <v>67344</v>
      </c>
      <c r="J83">
        <v>15.39</v>
      </c>
      <c r="L83">
        <v>22970.512213361912</v>
      </c>
      <c r="M83">
        <v>4.9822523375791414</v>
      </c>
      <c r="S83" t="s">
        <v>28</v>
      </c>
      <c r="T83" t="s">
        <v>39</v>
      </c>
      <c r="U83">
        <v>520</v>
      </c>
      <c r="V83">
        <v>30</v>
      </c>
      <c r="W83">
        <v>0</v>
      </c>
      <c r="X83">
        <v>550</v>
      </c>
    </row>
    <row r="84" spans="1:24" x14ac:dyDescent="0.3">
      <c r="A84" t="s">
        <v>37</v>
      </c>
      <c r="B84" t="s">
        <v>22</v>
      </c>
      <c r="C84" t="s">
        <v>38</v>
      </c>
      <c r="D84">
        <v>2002</v>
      </c>
      <c r="F84">
        <v>7.5662398839334593</v>
      </c>
      <c r="G84">
        <v>0.57103699043413514</v>
      </c>
      <c r="H84">
        <v>0</v>
      </c>
      <c r="I84">
        <v>70048</v>
      </c>
      <c r="J84">
        <v>15.83</v>
      </c>
      <c r="L84">
        <v>25067.240063913148</v>
      </c>
      <c r="M84">
        <v>0.51065293678350088</v>
      </c>
      <c r="S84" t="s">
        <v>28</v>
      </c>
      <c r="T84" t="s">
        <v>39</v>
      </c>
      <c r="U84">
        <v>530</v>
      </c>
      <c r="V84">
        <v>40</v>
      </c>
      <c r="W84">
        <v>0</v>
      </c>
      <c r="X84">
        <v>570</v>
      </c>
    </row>
    <row r="85" spans="1:24" x14ac:dyDescent="0.3">
      <c r="A85" t="s">
        <v>37</v>
      </c>
      <c r="B85" t="s">
        <v>22</v>
      </c>
      <c r="C85" t="s">
        <v>38</v>
      </c>
      <c r="D85">
        <v>2003</v>
      </c>
      <c r="F85">
        <v>7.2424155696880428</v>
      </c>
      <c r="G85">
        <v>0.54659741877466927</v>
      </c>
      <c r="H85">
        <v>0</v>
      </c>
      <c r="I85">
        <v>73180</v>
      </c>
      <c r="J85">
        <v>16.52</v>
      </c>
      <c r="L85">
        <v>32272.845890987741</v>
      </c>
      <c r="M85">
        <v>4.0422462682030869</v>
      </c>
      <c r="S85" t="s">
        <v>28</v>
      </c>
      <c r="T85" t="s">
        <v>39</v>
      </c>
      <c r="U85">
        <v>530</v>
      </c>
      <c r="V85">
        <v>40</v>
      </c>
      <c r="W85">
        <v>0</v>
      </c>
      <c r="X85">
        <v>570</v>
      </c>
    </row>
    <row r="86" spans="1:24" x14ac:dyDescent="0.3">
      <c r="A86" t="s">
        <v>37</v>
      </c>
      <c r="B86" t="s">
        <v>22</v>
      </c>
      <c r="C86" t="s">
        <v>38</v>
      </c>
      <c r="D86">
        <v>2004</v>
      </c>
      <c r="F86">
        <v>7.3442623263499804</v>
      </c>
      <c r="G86">
        <v>0.52459015220892191</v>
      </c>
      <c r="H86">
        <v>0</v>
      </c>
      <c r="I86">
        <v>76250</v>
      </c>
      <c r="J86">
        <v>16.57</v>
      </c>
      <c r="L86">
        <v>37966.187252439471</v>
      </c>
      <c r="M86">
        <v>3.7818858287498069</v>
      </c>
      <c r="S86" t="s">
        <v>28</v>
      </c>
      <c r="T86" t="s">
        <v>39</v>
      </c>
      <c r="U86">
        <v>560</v>
      </c>
      <c r="V86">
        <v>40</v>
      </c>
      <c r="W86">
        <v>0</v>
      </c>
      <c r="X86">
        <v>600</v>
      </c>
    </row>
    <row r="87" spans="1:24" x14ac:dyDescent="0.3">
      <c r="A87" t="s">
        <v>37</v>
      </c>
      <c r="B87" t="s">
        <v>22</v>
      </c>
      <c r="C87" t="s">
        <v>38</v>
      </c>
      <c r="D87">
        <v>2005</v>
      </c>
      <c r="F87">
        <v>7.3537800118002687</v>
      </c>
      <c r="G87">
        <v>0.50715724545054963</v>
      </c>
      <c r="H87">
        <v>0</v>
      </c>
      <c r="I87">
        <v>78871</v>
      </c>
      <c r="J87">
        <v>16.61</v>
      </c>
      <c r="L87">
        <v>40064.224929219723</v>
      </c>
      <c r="M87">
        <v>1.89527131463494</v>
      </c>
      <c r="S87" t="s">
        <v>28</v>
      </c>
      <c r="T87" t="s">
        <v>39</v>
      </c>
      <c r="U87">
        <v>580</v>
      </c>
      <c r="V87">
        <v>40</v>
      </c>
      <c r="W87">
        <v>0</v>
      </c>
      <c r="X87">
        <v>620</v>
      </c>
    </row>
    <row r="88" spans="1:24" x14ac:dyDescent="0.3">
      <c r="A88" t="s">
        <v>37</v>
      </c>
      <c r="B88" t="s">
        <v>22</v>
      </c>
      <c r="C88" t="s">
        <v>38</v>
      </c>
      <c r="D88">
        <v>2006</v>
      </c>
      <c r="F88">
        <v>6.7905427732690784</v>
      </c>
      <c r="G88">
        <v>0.49385763449509601</v>
      </c>
      <c r="H88">
        <v>0</v>
      </c>
      <c r="I88">
        <v>80995</v>
      </c>
      <c r="J88">
        <v>17.57</v>
      </c>
      <c r="L88">
        <v>42674.758968109199</v>
      </c>
      <c r="M88">
        <v>2.060202313626462</v>
      </c>
      <c r="S88" t="s">
        <v>28</v>
      </c>
      <c r="T88" t="s">
        <v>39</v>
      </c>
      <c r="U88">
        <v>550</v>
      </c>
      <c r="V88">
        <v>40</v>
      </c>
      <c r="W88">
        <v>0</v>
      </c>
      <c r="X88">
        <v>590</v>
      </c>
    </row>
    <row r="89" spans="1:24" x14ac:dyDescent="0.3">
      <c r="A89" t="s">
        <v>37</v>
      </c>
      <c r="B89" t="s">
        <v>22</v>
      </c>
      <c r="C89" t="s">
        <v>38</v>
      </c>
      <c r="D89">
        <v>2007</v>
      </c>
      <c r="F89">
        <v>6.5310469202205077</v>
      </c>
      <c r="G89">
        <v>0.6047265516685385</v>
      </c>
      <c r="H89">
        <v>0</v>
      </c>
      <c r="I89">
        <v>82682</v>
      </c>
      <c r="J89">
        <v>16.559999999999999</v>
      </c>
      <c r="L89">
        <v>47804.849934021069</v>
      </c>
      <c r="M89">
        <v>-0.51884964704645142</v>
      </c>
      <c r="S89" t="s">
        <v>28</v>
      </c>
      <c r="T89" t="s">
        <v>39</v>
      </c>
      <c r="U89">
        <v>540</v>
      </c>
      <c r="V89">
        <v>50</v>
      </c>
      <c r="W89">
        <v>0</v>
      </c>
      <c r="X89">
        <v>590</v>
      </c>
    </row>
    <row r="90" spans="1:24" x14ac:dyDescent="0.3">
      <c r="A90" t="s">
        <v>37</v>
      </c>
      <c r="B90" t="s">
        <v>22</v>
      </c>
      <c r="C90" t="s">
        <v>38</v>
      </c>
      <c r="D90">
        <v>2008</v>
      </c>
      <c r="F90">
        <v>6.439303857115096</v>
      </c>
      <c r="G90">
        <v>0.5962318238141916</v>
      </c>
      <c r="H90">
        <v>0</v>
      </c>
      <c r="I90">
        <v>83860</v>
      </c>
      <c r="J90">
        <v>17.02</v>
      </c>
      <c r="L90">
        <v>48719.658769903639</v>
      </c>
      <c r="M90">
        <v>-6.8858174018697582</v>
      </c>
      <c r="S90" t="s">
        <v>28</v>
      </c>
      <c r="T90" t="s">
        <v>39</v>
      </c>
      <c r="U90">
        <v>540</v>
      </c>
      <c r="V90">
        <v>50</v>
      </c>
      <c r="W90">
        <v>0</v>
      </c>
      <c r="X90">
        <v>590</v>
      </c>
    </row>
    <row r="91" spans="1:24" x14ac:dyDescent="0.3">
      <c r="A91" t="s">
        <v>37</v>
      </c>
      <c r="B91" t="s">
        <v>22</v>
      </c>
      <c r="C91" t="s">
        <v>38</v>
      </c>
      <c r="D91">
        <v>2009</v>
      </c>
      <c r="F91">
        <v>6.1566874761903598</v>
      </c>
      <c r="G91">
        <v>0.59198921093828039</v>
      </c>
      <c r="H91">
        <v>0</v>
      </c>
      <c r="I91">
        <v>84461</v>
      </c>
      <c r="J91">
        <v>17.13</v>
      </c>
      <c r="L91">
        <v>43504.215652320177</v>
      </c>
      <c r="M91">
        <v>-5.9766840451388958</v>
      </c>
      <c r="S91" t="s">
        <v>28</v>
      </c>
      <c r="T91" t="s">
        <v>39</v>
      </c>
      <c r="U91">
        <v>520</v>
      </c>
      <c r="V91">
        <v>50</v>
      </c>
      <c r="W91">
        <v>0</v>
      </c>
      <c r="X91">
        <v>570</v>
      </c>
    </row>
    <row r="92" spans="1:24" x14ac:dyDescent="0.3">
      <c r="A92" t="s">
        <v>37</v>
      </c>
      <c r="B92" t="s">
        <v>22</v>
      </c>
      <c r="C92" t="s">
        <v>38</v>
      </c>
      <c r="D92">
        <v>2010</v>
      </c>
      <c r="F92">
        <v>6.1571977754341294</v>
      </c>
      <c r="G92">
        <v>0.59203827817578925</v>
      </c>
      <c r="H92">
        <v>0</v>
      </c>
      <c r="I92">
        <v>84454</v>
      </c>
      <c r="J92">
        <v>18.670000000000002</v>
      </c>
      <c r="L92">
        <v>40849.761276679448</v>
      </c>
      <c r="M92">
        <v>-1.9668331589827659</v>
      </c>
      <c r="S92" t="s">
        <v>28</v>
      </c>
      <c r="T92" t="s">
        <v>39</v>
      </c>
      <c r="U92">
        <v>520</v>
      </c>
      <c r="V92">
        <v>50</v>
      </c>
      <c r="W92">
        <v>0</v>
      </c>
      <c r="X92">
        <v>570</v>
      </c>
    </row>
    <row r="93" spans="1:24" x14ac:dyDescent="0.3">
      <c r="A93" t="s">
        <v>37</v>
      </c>
      <c r="B93" t="s">
        <v>22</v>
      </c>
      <c r="C93" t="s">
        <v>38</v>
      </c>
      <c r="D93">
        <v>2011</v>
      </c>
      <c r="F93">
        <v>5.850886105181532</v>
      </c>
      <c r="G93">
        <v>0.59702919168288326</v>
      </c>
      <c r="H93">
        <v>0</v>
      </c>
      <c r="I93">
        <v>83748</v>
      </c>
      <c r="J93">
        <v>18.55</v>
      </c>
      <c r="L93">
        <v>43333.973041479527</v>
      </c>
      <c r="M93">
        <v>0.83486742424170757</v>
      </c>
      <c r="S93" t="s">
        <v>28</v>
      </c>
      <c r="T93" t="s">
        <v>39</v>
      </c>
      <c r="U93">
        <v>490</v>
      </c>
      <c r="V93">
        <v>50</v>
      </c>
      <c r="W93">
        <v>0</v>
      </c>
      <c r="X93">
        <v>540</v>
      </c>
    </row>
    <row r="94" spans="1:24" x14ac:dyDescent="0.3">
      <c r="A94" t="s">
        <v>37</v>
      </c>
      <c r="B94" t="s">
        <v>22</v>
      </c>
      <c r="C94" t="s">
        <v>38</v>
      </c>
      <c r="D94">
        <v>2012</v>
      </c>
      <c r="F94">
        <v>5.9446541732289546</v>
      </c>
      <c r="G94">
        <v>0.60659736184815782</v>
      </c>
      <c r="H94">
        <v>0</v>
      </c>
      <c r="I94">
        <v>82427</v>
      </c>
      <c r="J94">
        <v>18.760000000000002</v>
      </c>
      <c r="L94">
        <v>38684.566529921547</v>
      </c>
      <c r="M94">
        <v>-3.45153545003302</v>
      </c>
      <c r="S94" t="s">
        <v>28</v>
      </c>
      <c r="T94" t="s">
        <v>39</v>
      </c>
      <c r="U94">
        <v>490</v>
      </c>
      <c r="V94">
        <v>50</v>
      </c>
      <c r="W94">
        <v>0</v>
      </c>
      <c r="X94">
        <v>540</v>
      </c>
    </row>
    <row r="95" spans="1:24" x14ac:dyDescent="0.3">
      <c r="A95" t="s">
        <v>37</v>
      </c>
      <c r="B95" t="s">
        <v>22</v>
      </c>
      <c r="C95" t="s">
        <v>38</v>
      </c>
      <c r="D95">
        <v>2013</v>
      </c>
      <c r="F95">
        <v>5.9428004119247726</v>
      </c>
      <c r="G95">
        <v>0.61904173263659901</v>
      </c>
      <c r="H95">
        <v>0</v>
      </c>
      <c r="I95">
        <v>80770</v>
      </c>
      <c r="J95">
        <v>19.14</v>
      </c>
      <c r="L95">
        <v>39538.355206440341</v>
      </c>
      <c r="M95">
        <v>-1.568871338152505</v>
      </c>
      <c r="S95" t="s">
        <v>28</v>
      </c>
      <c r="T95" t="s">
        <v>39</v>
      </c>
      <c r="U95">
        <v>480</v>
      </c>
      <c r="V95">
        <v>50</v>
      </c>
      <c r="W95">
        <v>0</v>
      </c>
      <c r="X95">
        <v>530</v>
      </c>
    </row>
    <row r="96" spans="1:24" x14ac:dyDescent="0.3">
      <c r="A96" t="s">
        <v>37</v>
      </c>
      <c r="B96" t="s">
        <v>22</v>
      </c>
      <c r="C96" t="s">
        <v>38</v>
      </c>
      <c r="D96">
        <v>2014</v>
      </c>
      <c r="F96">
        <v>5.8071277232859506</v>
      </c>
      <c r="G96">
        <v>0.63120953309504879</v>
      </c>
      <c r="H96">
        <v>0</v>
      </c>
      <c r="I96">
        <v>79213</v>
      </c>
      <c r="J96">
        <v>19.45</v>
      </c>
      <c r="L96">
        <v>41302.382142618153</v>
      </c>
      <c r="M96">
        <v>4.5192794130117164</v>
      </c>
      <c r="S96" t="s">
        <v>28</v>
      </c>
      <c r="T96" t="s">
        <v>39</v>
      </c>
      <c r="U96">
        <v>460</v>
      </c>
      <c r="V96">
        <v>50</v>
      </c>
      <c r="W96">
        <v>0</v>
      </c>
      <c r="X96">
        <v>510</v>
      </c>
    </row>
    <row r="97" spans="1:24" x14ac:dyDescent="0.3">
      <c r="A97" t="s">
        <v>37</v>
      </c>
      <c r="B97" t="s">
        <v>22</v>
      </c>
      <c r="C97" t="s">
        <v>38</v>
      </c>
      <c r="D97">
        <v>2015</v>
      </c>
      <c r="F97">
        <v>6.0261818215468947</v>
      </c>
      <c r="G97">
        <v>0.64108318368389605</v>
      </c>
      <c r="H97">
        <v>0</v>
      </c>
      <c r="I97">
        <v>77993</v>
      </c>
      <c r="J97">
        <v>19.32</v>
      </c>
      <c r="L97">
        <v>35770.918653002387</v>
      </c>
      <c r="M97">
        <v>3.0208167800588508</v>
      </c>
      <c r="S97" t="s">
        <v>28</v>
      </c>
      <c r="T97" t="s">
        <v>39</v>
      </c>
      <c r="U97">
        <v>470</v>
      </c>
      <c r="V97">
        <v>50</v>
      </c>
      <c r="W97">
        <v>0</v>
      </c>
      <c r="X97">
        <v>520</v>
      </c>
    </row>
    <row r="98" spans="1:24" x14ac:dyDescent="0.3">
      <c r="A98" t="s">
        <v>37</v>
      </c>
      <c r="B98" t="s">
        <v>22</v>
      </c>
      <c r="C98" t="s">
        <v>38</v>
      </c>
      <c r="D98">
        <v>2016</v>
      </c>
      <c r="F98">
        <v>6.0806002821386507</v>
      </c>
      <c r="G98">
        <v>0.6468723817201385</v>
      </c>
      <c r="H98">
        <v>0</v>
      </c>
      <c r="I98">
        <v>77295</v>
      </c>
      <c r="J98">
        <v>19.32</v>
      </c>
      <c r="L98">
        <v>37474.7458403618</v>
      </c>
      <c r="M98">
        <v>4.6462115492220732</v>
      </c>
      <c r="S98" t="s">
        <v>28</v>
      </c>
      <c r="T98" t="s">
        <v>39</v>
      </c>
      <c r="U98">
        <v>470</v>
      </c>
      <c r="V98">
        <v>50</v>
      </c>
      <c r="W98">
        <v>0</v>
      </c>
      <c r="X98">
        <v>520</v>
      </c>
    </row>
    <row r="99" spans="1:24" x14ac:dyDescent="0.3">
      <c r="A99" t="s">
        <v>37</v>
      </c>
      <c r="B99" t="s">
        <v>22</v>
      </c>
      <c r="C99" t="s">
        <v>38</v>
      </c>
      <c r="D99">
        <v>2017</v>
      </c>
      <c r="F99">
        <v>6.1041339118135376</v>
      </c>
      <c r="G99">
        <v>0.64937595938878268</v>
      </c>
      <c r="H99">
        <v>0</v>
      </c>
      <c r="I99">
        <v>76997</v>
      </c>
      <c r="J99">
        <v>19.149999999999999</v>
      </c>
      <c r="L99">
        <v>38964.662014361027</v>
      </c>
      <c r="M99">
        <v>0.73443935100033286</v>
      </c>
      <c r="S99" t="s">
        <v>28</v>
      </c>
      <c r="T99" t="s">
        <v>39</v>
      </c>
      <c r="U99">
        <v>470</v>
      </c>
      <c r="V99">
        <v>50</v>
      </c>
      <c r="W99">
        <v>0</v>
      </c>
      <c r="X99">
        <v>520</v>
      </c>
    </row>
    <row r="100" spans="1:24" x14ac:dyDescent="0.3">
      <c r="A100" t="s">
        <v>37</v>
      </c>
      <c r="B100" t="s">
        <v>22</v>
      </c>
      <c r="C100" t="s">
        <v>38</v>
      </c>
      <c r="D100">
        <v>2018</v>
      </c>
      <c r="F100">
        <v>6.3629753991370119</v>
      </c>
      <c r="G100">
        <v>0.64928320103181625</v>
      </c>
      <c r="H100">
        <v>0</v>
      </c>
      <c r="I100">
        <v>77008</v>
      </c>
      <c r="J100">
        <v>18.579999999999998</v>
      </c>
      <c r="L100">
        <v>41793.318836537786</v>
      </c>
      <c r="M100">
        <v>1.574254317333541</v>
      </c>
      <c r="S100" t="s">
        <v>28</v>
      </c>
      <c r="T100" t="s">
        <v>39</v>
      </c>
      <c r="U100">
        <v>490</v>
      </c>
      <c r="V100">
        <v>50</v>
      </c>
      <c r="W100">
        <v>0</v>
      </c>
      <c r="X100">
        <v>540</v>
      </c>
    </row>
    <row r="101" spans="1:24" x14ac:dyDescent="0.3">
      <c r="A101" t="s">
        <v>37</v>
      </c>
      <c r="B101" t="s">
        <v>22</v>
      </c>
      <c r="C101" t="s">
        <v>38</v>
      </c>
      <c r="D101">
        <v>2019</v>
      </c>
      <c r="F101">
        <v>6.4812174318824054</v>
      </c>
      <c r="G101">
        <v>0.64812175284600759</v>
      </c>
      <c r="H101">
        <v>0</v>
      </c>
      <c r="I101">
        <v>77146</v>
      </c>
      <c r="J101">
        <v>18.399999999999999</v>
      </c>
      <c r="L101">
        <v>40898.417906390379</v>
      </c>
      <c r="M101">
        <v>1.8330605934760771</v>
      </c>
      <c r="S101" t="s">
        <v>28</v>
      </c>
      <c r="T101" t="s">
        <v>39</v>
      </c>
      <c r="U101">
        <v>500</v>
      </c>
      <c r="V101">
        <v>50</v>
      </c>
      <c r="W101">
        <v>0</v>
      </c>
      <c r="X101">
        <v>550</v>
      </c>
    </row>
    <row r="102" spans="1:24" x14ac:dyDescent="0.3">
      <c r="A102" t="s">
        <v>40</v>
      </c>
      <c r="B102" t="s">
        <v>22</v>
      </c>
      <c r="C102" t="s">
        <v>41</v>
      </c>
      <c r="D102">
        <v>2000</v>
      </c>
      <c r="F102">
        <v>0.98807738256105637</v>
      </c>
      <c r="G102">
        <v>1.651675027430193</v>
      </c>
      <c r="H102">
        <v>0.87158183930848732</v>
      </c>
      <c r="I102">
        <v>16395477</v>
      </c>
      <c r="J102">
        <v>73.44</v>
      </c>
      <c r="K102">
        <v>75.264659881502681</v>
      </c>
      <c r="L102">
        <v>556.83618223535018</v>
      </c>
      <c r="M102">
        <v>-0.26795629799387649</v>
      </c>
      <c r="N102">
        <v>12.883321607598299</v>
      </c>
      <c r="O102">
        <v>1.3843827630000001</v>
      </c>
      <c r="Q102">
        <v>89.685831185138227</v>
      </c>
      <c r="R102">
        <v>62.861278269720209</v>
      </c>
      <c r="S102" t="s">
        <v>42</v>
      </c>
      <c r="T102" t="s">
        <v>33</v>
      </c>
      <c r="U102">
        <v>16200</v>
      </c>
      <c r="V102">
        <v>27080</v>
      </c>
      <c r="W102">
        <v>14290</v>
      </c>
      <c r="X102">
        <v>57570</v>
      </c>
    </row>
    <row r="103" spans="1:24" x14ac:dyDescent="0.3">
      <c r="A103" t="s">
        <v>40</v>
      </c>
      <c r="B103" t="s">
        <v>22</v>
      </c>
      <c r="C103" t="s">
        <v>41</v>
      </c>
      <c r="D103">
        <v>2001</v>
      </c>
      <c r="F103">
        <v>0.94182890544905262</v>
      </c>
      <c r="G103">
        <v>1.5986306511482791</v>
      </c>
      <c r="H103">
        <v>0.8633431633282983</v>
      </c>
      <c r="I103">
        <v>16945753</v>
      </c>
      <c r="J103">
        <v>72.34</v>
      </c>
      <c r="K103">
        <v>82.616570653425669</v>
      </c>
      <c r="L103">
        <v>527.33352853669066</v>
      </c>
      <c r="M103">
        <v>0.82213830156321421</v>
      </c>
      <c r="N103">
        <v>10.7886306722638</v>
      </c>
      <c r="Q103">
        <v>75.388943731140046</v>
      </c>
      <c r="R103">
        <v>74.946850958953036</v>
      </c>
      <c r="S103" t="s">
        <v>42</v>
      </c>
      <c r="T103" t="s">
        <v>33</v>
      </c>
      <c r="U103">
        <v>15960</v>
      </c>
      <c r="V103">
        <v>27090</v>
      </c>
      <c r="W103">
        <v>14630</v>
      </c>
      <c r="X103">
        <v>57680</v>
      </c>
    </row>
    <row r="104" spans="1:24" x14ac:dyDescent="0.3">
      <c r="A104" t="s">
        <v>40</v>
      </c>
      <c r="B104" t="s">
        <v>22</v>
      </c>
      <c r="C104" t="s">
        <v>41</v>
      </c>
      <c r="D104">
        <v>2002</v>
      </c>
      <c r="E104">
        <v>0.71336001157760598</v>
      </c>
      <c r="F104">
        <v>0.89557767160891422</v>
      </c>
      <c r="G104">
        <v>1.633045150835011</v>
      </c>
      <c r="H104">
        <v>0.90413962381627055</v>
      </c>
      <c r="I104">
        <v>17519418</v>
      </c>
      <c r="J104">
        <v>70.42</v>
      </c>
      <c r="K104">
        <v>86.018839210297969</v>
      </c>
      <c r="L104">
        <v>872.49444179127261</v>
      </c>
      <c r="M104">
        <v>9.9437599077974284</v>
      </c>
      <c r="N104">
        <v>9.1917324900242097</v>
      </c>
      <c r="Q104">
        <v>57.084995904626638</v>
      </c>
      <c r="R104">
        <v>48.21674669552214</v>
      </c>
      <c r="S104" t="s">
        <v>42</v>
      </c>
      <c r="T104" t="s">
        <v>33</v>
      </c>
      <c r="U104">
        <v>15690</v>
      </c>
      <c r="V104">
        <v>28610</v>
      </c>
      <c r="W104">
        <v>15840</v>
      </c>
      <c r="X104">
        <v>60140</v>
      </c>
    </row>
    <row r="105" spans="1:24" x14ac:dyDescent="0.3">
      <c r="A105" t="s">
        <v>40</v>
      </c>
      <c r="B105" t="s">
        <v>22</v>
      </c>
      <c r="C105" t="s">
        <v>41</v>
      </c>
      <c r="D105">
        <v>2003</v>
      </c>
      <c r="E105">
        <v>2.6349999904632599</v>
      </c>
      <c r="F105">
        <v>0.9248694369052699</v>
      </c>
      <c r="G105">
        <v>1.695777863042637</v>
      </c>
      <c r="H105">
        <v>1.001573988698603</v>
      </c>
      <c r="I105">
        <v>18121477</v>
      </c>
      <c r="J105">
        <v>65.14</v>
      </c>
      <c r="K105">
        <v>95.85311395975063</v>
      </c>
      <c r="L105">
        <v>982.96098188882308</v>
      </c>
      <c r="M105">
        <v>-0.431688883858655</v>
      </c>
      <c r="N105">
        <v>10.934564719985</v>
      </c>
      <c r="Q105">
        <v>54.321338811383512</v>
      </c>
      <c r="R105">
        <v>49.579890739988272</v>
      </c>
      <c r="S105" t="s">
        <v>42</v>
      </c>
      <c r="T105" t="s">
        <v>33</v>
      </c>
      <c r="U105">
        <v>16760</v>
      </c>
      <c r="V105">
        <v>30730</v>
      </c>
      <c r="W105">
        <v>18150</v>
      </c>
      <c r="X105">
        <v>65640</v>
      </c>
    </row>
    <row r="106" spans="1:24" x14ac:dyDescent="0.3">
      <c r="A106" t="s">
        <v>40</v>
      </c>
      <c r="B106" t="s">
        <v>22</v>
      </c>
      <c r="C106" t="s">
        <v>41</v>
      </c>
      <c r="D106">
        <v>2004</v>
      </c>
      <c r="E106">
        <v>1.9757399559021001</v>
      </c>
      <c r="F106">
        <v>0.93026294843014279</v>
      </c>
      <c r="G106">
        <v>1.685668419713801</v>
      </c>
      <c r="H106">
        <v>0.97397726789300731</v>
      </c>
      <c r="I106">
        <v>18758138</v>
      </c>
      <c r="J106">
        <v>61.92</v>
      </c>
      <c r="K106">
        <v>87.535340661210611</v>
      </c>
      <c r="L106">
        <v>1255.5642382218391</v>
      </c>
      <c r="M106">
        <v>7.1842990630391483</v>
      </c>
      <c r="N106">
        <v>11.647001444409</v>
      </c>
      <c r="Q106">
        <v>58.380358319979308</v>
      </c>
      <c r="R106">
        <v>45.199588731486692</v>
      </c>
      <c r="S106" t="s">
        <v>42</v>
      </c>
      <c r="T106" t="s">
        <v>33</v>
      </c>
      <c r="U106">
        <v>17450</v>
      </c>
      <c r="V106">
        <v>31620</v>
      </c>
      <c r="W106">
        <v>18270</v>
      </c>
      <c r="X106">
        <v>67340</v>
      </c>
    </row>
    <row r="107" spans="1:24" x14ac:dyDescent="0.3">
      <c r="A107" t="s">
        <v>40</v>
      </c>
      <c r="B107" t="s">
        <v>22</v>
      </c>
      <c r="C107" t="s">
        <v>41</v>
      </c>
      <c r="D107">
        <v>2005</v>
      </c>
      <c r="E107">
        <v>2.4389200210571298</v>
      </c>
      <c r="F107">
        <v>0.81353929099392475</v>
      </c>
      <c r="G107">
        <v>1.703235204037352</v>
      </c>
      <c r="H107">
        <v>0.92417237687873022</v>
      </c>
      <c r="I107">
        <v>19433604</v>
      </c>
      <c r="J107">
        <v>68.38</v>
      </c>
      <c r="K107">
        <v>109.2952187355469</v>
      </c>
      <c r="L107">
        <v>1902.4221497593701</v>
      </c>
      <c r="M107">
        <v>11.03182991496381</v>
      </c>
      <c r="N107">
        <v>13.9189386804869</v>
      </c>
      <c r="Q107">
        <v>65.526267769629143</v>
      </c>
      <c r="R107">
        <v>41.064694359896123</v>
      </c>
      <c r="S107" t="s">
        <v>42</v>
      </c>
      <c r="T107" t="s">
        <v>33</v>
      </c>
      <c r="U107">
        <v>15810</v>
      </c>
      <c r="V107">
        <v>33100</v>
      </c>
      <c r="W107">
        <v>17960</v>
      </c>
      <c r="X107">
        <v>66870</v>
      </c>
    </row>
    <row r="108" spans="1:24" x14ac:dyDescent="0.3">
      <c r="A108" t="s">
        <v>40</v>
      </c>
      <c r="B108" t="s">
        <v>22</v>
      </c>
      <c r="C108" t="s">
        <v>41</v>
      </c>
      <c r="D108">
        <v>2006</v>
      </c>
      <c r="E108">
        <v>2.3798201084136998</v>
      </c>
      <c r="F108">
        <v>0.82184007646400326</v>
      </c>
      <c r="G108">
        <v>1.617377359972064</v>
      </c>
      <c r="H108">
        <v>0.82432150424530537</v>
      </c>
      <c r="I108">
        <v>20149905</v>
      </c>
      <c r="J108">
        <v>62.13</v>
      </c>
      <c r="K108">
        <v>144.7153224791879</v>
      </c>
      <c r="L108">
        <v>2599.5659479306728</v>
      </c>
      <c r="M108">
        <v>7.584553185674153</v>
      </c>
      <c r="N108">
        <v>12.290886115839401</v>
      </c>
      <c r="Q108">
        <v>63.467863503922551</v>
      </c>
      <c r="R108">
        <v>31.1572958281252</v>
      </c>
      <c r="S108" t="s">
        <v>42</v>
      </c>
      <c r="T108" t="s">
        <v>33</v>
      </c>
      <c r="U108">
        <v>16560</v>
      </c>
      <c r="V108">
        <v>32590</v>
      </c>
      <c r="W108">
        <v>16610</v>
      </c>
      <c r="X108">
        <v>65760</v>
      </c>
    </row>
    <row r="109" spans="1:24" x14ac:dyDescent="0.3">
      <c r="A109" t="s">
        <v>40</v>
      </c>
      <c r="B109" t="s">
        <v>22</v>
      </c>
      <c r="C109" t="s">
        <v>41</v>
      </c>
      <c r="D109">
        <v>2007</v>
      </c>
      <c r="F109">
        <v>0.81175350787331568</v>
      </c>
      <c r="G109">
        <v>1.689997294045867</v>
      </c>
      <c r="H109">
        <v>0.85049958479547827</v>
      </c>
      <c r="I109">
        <v>20905360</v>
      </c>
      <c r="J109">
        <v>58.49</v>
      </c>
      <c r="K109">
        <v>133.2672577750395</v>
      </c>
      <c r="L109">
        <v>3121.9960852808072</v>
      </c>
      <c r="M109">
        <v>9.8900315145689035</v>
      </c>
      <c r="N109">
        <v>8.1672553307188291</v>
      </c>
      <c r="Q109">
        <v>67.905783372467084</v>
      </c>
      <c r="R109">
        <v>40.154284521511237</v>
      </c>
      <c r="S109" t="s">
        <v>42</v>
      </c>
      <c r="T109" t="s">
        <v>33</v>
      </c>
      <c r="U109">
        <v>16970</v>
      </c>
      <c r="V109">
        <v>35330</v>
      </c>
      <c r="W109">
        <v>17780</v>
      </c>
      <c r="X109">
        <v>70080</v>
      </c>
    </row>
    <row r="110" spans="1:24" x14ac:dyDescent="0.3">
      <c r="A110" t="s">
        <v>40</v>
      </c>
      <c r="B110" t="s">
        <v>22</v>
      </c>
      <c r="C110" t="s">
        <v>41</v>
      </c>
      <c r="D110">
        <v>2008</v>
      </c>
      <c r="F110">
        <v>0.88865800876478107</v>
      </c>
      <c r="G110">
        <v>1.6777568321057239</v>
      </c>
      <c r="H110">
        <v>0.77757572997629565</v>
      </c>
      <c r="I110">
        <v>21695636</v>
      </c>
      <c r="J110">
        <v>54.88</v>
      </c>
      <c r="K110">
        <v>172.3848980504651</v>
      </c>
      <c r="L110">
        <v>4080.9410152954888</v>
      </c>
      <c r="M110">
        <v>7.120568905150094</v>
      </c>
      <c r="N110">
        <v>6.7844902907834692</v>
      </c>
      <c r="Q110">
        <v>72.475028799463161</v>
      </c>
      <c r="R110">
        <v>48.88967965423484</v>
      </c>
      <c r="S110" t="s">
        <v>42</v>
      </c>
      <c r="T110" t="s">
        <v>33</v>
      </c>
      <c r="U110">
        <v>19280</v>
      </c>
      <c r="V110">
        <v>36400</v>
      </c>
      <c r="W110">
        <v>16870</v>
      </c>
      <c r="X110">
        <v>72550</v>
      </c>
    </row>
    <row r="111" spans="1:24" x14ac:dyDescent="0.3">
      <c r="A111" t="s">
        <v>40</v>
      </c>
      <c r="B111" t="s">
        <v>22</v>
      </c>
      <c r="C111" t="s">
        <v>41</v>
      </c>
      <c r="D111">
        <v>2009</v>
      </c>
      <c r="F111">
        <v>0.93940398340742925</v>
      </c>
      <c r="G111">
        <v>1.5781098338408359</v>
      </c>
      <c r="H111">
        <v>0.75374401352031095</v>
      </c>
      <c r="I111">
        <v>22514275</v>
      </c>
      <c r="J111">
        <v>52.41</v>
      </c>
      <c r="K111">
        <v>189.25770427872979</v>
      </c>
      <c r="L111">
        <v>3122.7817433308892</v>
      </c>
      <c r="M111">
        <v>-2.807359019701678</v>
      </c>
      <c r="N111">
        <v>10.4641587891309</v>
      </c>
      <c r="P111">
        <v>1.01176467635625</v>
      </c>
      <c r="Q111">
        <v>58.757300297758377</v>
      </c>
      <c r="R111">
        <v>63.688843841536681</v>
      </c>
      <c r="S111" t="s">
        <v>42</v>
      </c>
      <c r="T111" t="s">
        <v>33</v>
      </c>
      <c r="U111">
        <v>21150</v>
      </c>
      <c r="V111">
        <v>35530</v>
      </c>
      <c r="W111">
        <v>16970</v>
      </c>
      <c r="X111">
        <v>73650</v>
      </c>
    </row>
    <row r="112" spans="1:24" x14ac:dyDescent="0.3">
      <c r="A112" t="s">
        <v>40</v>
      </c>
      <c r="B112" t="s">
        <v>22</v>
      </c>
      <c r="C112" t="s">
        <v>41</v>
      </c>
      <c r="D112">
        <v>2010</v>
      </c>
      <c r="F112">
        <v>0.97618419761790065</v>
      </c>
      <c r="G112">
        <v>1.579877174867987</v>
      </c>
      <c r="H112">
        <v>0.76424949607700243</v>
      </c>
      <c r="I112">
        <v>23356247</v>
      </c>
      <c r="J112">
        <v>52.51</v>
      </c>
      <c r="K112">
        <v>206.45440168533929</v>
      </c>
      <c r="L112">
        <v>3497.9744877961029</v>
      </c>
      <c r="M112">
        <v>1.079889952754272</v>
      </c>
      <c r="N112">
        <v>10.604490535018501</v>
      </c>
      <c r="O112">
        <v>1.436094368</v>
      </c>
      <c r="Q112">
        <v>61.543115885152417</v>
      </c>
      <c r="R112">
        <v>42.580519423692401</v>
      </c>
      <c r="S112" t="s">
        <v>42</v>
      </c>
      <c r="T112" t="s">
        <v>33</v>
      </c>
      <c r="U112">
        <v>22800</v>
      </c>
      <c r="V112">
        <v>36900</v>
      </c>
      <c r="W112">
        <v>17850</v>
      </c>
      <c r="X112">
        <v>77550</v>
      </c>
    </row>
    <row r="113" spans="1:24" x14ac:dyDescent="0.3">
      <c r="A113" t="s">
        <v>40</v>
      </c>
      <c r="B113" t="s">
        <v>22</v>
      </c>
      <c r="C113" t="s">
        <v>41</v>
      </c>
      <c r="D113">
        <v>2011</v>
      </c>
      <c r="E113">
        <v>6.1303000450134304</v>
      </c>
      <c r="F113">
        <v>0.98552231191195439</v>
      </c>
      <c r="G113">
        <v>1.51275809121834</v>
      </c>
      <c r="H113">
        <v>0.76133350618851836</v>
      </c>
      <c r="I113">
        <v>24220660</v>
      </c>
      <c r="J113">
        <v>51.06</v>
      </c>
      <c r="K113">
        <v>207.01335141156349</v>
      </c>
      <c r="L113">
        <v>4518.3133501345173</v>
      </c>
      <c r="M113">
        <v>-0.22274879703185491</v>
      </c>
      <c r="N113">
        <v>8.7045425554423694</v>
      </c>
      <c r="Q113">
        <v>60.66994751518483</v>
      </c>
      <c r="R113">
        <v>39.31255881615192</v>
      </c>
      <c r="S113" t="s">
        <v>42</v>
      </c>
      <c r="T113" t="s">
        <v>33</v>
      </c>
      <c r="U113">
        <v>23870</v>
      </c>
      <c r="V113">
        <v>36640</v>
      </c>
      <c r="W113">
        <v>18440</v>
      </c>
      <c r="X113">
        <v>78950</v>
      </c>
    </row>
    <row r="114" spans="1:24" x14ac:dyDescent="0.3">
      <c r="A114" t="s">
        <v>40</v>
      </c>
      <c r="B114" t="s">
        <v>22</v>
      </c>
      <c r="C114" t="s">
        <v>41</v>
      </c>
      <c r="D114">
        <v>2012</v>
      </c>
      <c r="F114">
        <v>0.95069587945771694</v>
      </c>
      <c r="G114">
        <v>1.424649805101923</v>
      </c>
      <c r="H114">
        <v>0.69778765071187687</v>
      </c>
      <c r="I114">
        <v>25107925</v>
      </c>
      <c r="J114">
        <v>49.47</v>
      </c>
      <c r="K114">
        <v>219.25348271511879</v>
      </c>
      <c r="L114">
        <v>4978.4344352574508</v>
      </c>
      <c r="M114">
        <v>4.7044085271975584</v>
      </c>
      <c r="N114">
        <v>8.6986228792600002</v>
      </c>
      <c r="Q114">
        <v>55.940130634481122</v>
      </c>
      <c r="R114">
        <v>35.859966707430303</v>
      </c>
      <c r="S114" t="s">
        <v>42</v>
      </c>
      <c r="T114" t="s">
        <v>33</v>
      </c>
      <c r="U114">
        <v>23870</v>
      </c>
      <c r="V114">
        <v>35770</v>
      </c>
      <c r="W114">
        <v>17520</v>
      </c>
      <c r="X114">
        <v>77160</v>
      </c>
    </row>
    <row r="115" spans="1:24" x14ac:dyDescent="0.3">
      <c r="A115" t="s">
        <v>40</v>
      </c>
      <c r="B115" t="s">
        <v>22</v>
      </c>
      <c r="C115" t="s">
        <v>41</v>
      </c>
      <c r="D115">
        <v>2013</v>
      </c>
      <c r="E115">
        <v>8.8383302688598597</v>
      </c>
      <c r="F115">
        <v>1.036293851912554</v>
      </c>
      <c r="G115">
        <v>1.374549987516549</v>
      </c>
      <c r="H115">
        <v>0.69573143014014649</v>
      </c>
      <c r="I115">
        <v>26015786</v>
      </c>
      <c r="J115">
        <v>47.95</v>
      </c>
      <c r="K115">
        <v>280.21448208407003</v>
      </c>
      <c r="L115">
        <v>5127.7172429432694</v>
      </c>
      <c r="M115">
        <v>1.287607788922585</v>
      </c>
      <c r="N115">
        <v>12.0250725449374</v>
      </c>
      <c r="Q115">
        <v>50.747085790955417</v>
      </c>
      <c r="R115">
        <v>36.064846967837219</v>
      </c>
      <c r="S115" t="s">
        <v>42</v>
      </c>
      <c r="T115" t="s">
        <v>33</v>
      </c>
      <c r="U115">
        <v>26960</v>
      </c>
      <c r="V115">
        <v>35760</v>
      </c>
      <c r="W115">
        <v>18100</v>
      </c>
      <c r="X115">
        <v>80820</v>
      </c>
    </row>
    <row r="116" spans="1:24" x14ac:dyDescent="0.3">
      <c r="A116" t="s">
        <v>40</v>
      </c>
      <c r="B116" t="s">
        <v>22</v>
      </c>
      <c r="C116" t="s">
        <v>41</v>
      </c>
      <c r="D116">
        <v>2014</v>
      </c>
      <c r="F116">
        <v>1.0997791110765649</v>
      </c>
      <c r="G116">
        <v>1.2953862214591041</v>
      </c>
      <c r="H116">
        <v>0.65177596144099348</v>
      </c>
      <c r="I116">
        <v>26941773</v>
      </c>
      <c r="J116">
        <v>48.23</v>
      </c>
      <c r="K116">
        <v>312.22889451262171</v>
      </c>
      <c r="L116">
        <v>5094.1123293019082</v>
      </c>
      <c r="M116">
        <v>1.2173433605979369</v>
      </c>
      <c r="N116">
        <v>12.8877429712969</v>
      </c>
      <c r="Q116">
        <v>44.695029460985339</v>
      </c>
      <c r="R116">
        <v>34.637893321904393</v>
      </c>
      <c r="S116" t="s">
        <v>42</v>
      </c>
      <c r="T116" t="s">
        <v>33</v>
      </c>
      <c r="U116">
        <v>29630</v>
      </c>
      <c r="V116">
        <v>34900</v>
      </c>
      <c r="W116">
        <v>17560</v>
      </c>
      <c r="X116">
        <v>82090</v>
      </c>
    </row>
    <row r="117" spans="1:24" x14ac:dyDescent="0.3">
      <c r="A117" t="s">
        <v>40</v>
      </c>
      <c r="B117" t="s">
        <v>22</v>
      </c>
      <c r="C117" t="s">
        <v>41</v>
      </c>
      <c r="D117">
        <v>2015</v>
      </c>
      <c r="E117">
        <v>8.40093994140625</v>
      </c>
      <c r="F117">
        <v>1.135044050415692</v>
      </c>
      <c r="G117">
        <v>1.330852635430718</v>
      </c>
      <c r="H117">
        <v>0.65520553083841204</v>
      </c>
      <c r="I117">
        <v>27884380</v>
      </c>
      <c r="J117">
        <v>47.84</v>
      </c>
      <c r="L117">
        <v>3127.890597844611</v>
      </c>
      <c r="M117">
        <v>-2.4721881353135728</v>
      </c>
      <c r="N117">
        <v>11.479849527308399</v>
      </c>
      <c r="Q117">
        <v>29.75459795068074</v>
      </c>
      <c r="R117">
        <v>33.133918138338473</v>
      </c>
      <c r="S117" t="s">
        <v>42</v>
      </c>
      <c r="T117" t="s">
        <v>33</v>
      </c>
      <c r="U117">
        <v>31650</v>
      </c>
      <c r="V117">
        <v>37110</v>
      </c>
      <c r="W117">
        <v>18270</v>
      </c>
      <c r="X117">
        <v>87030</v>
      </c>
    </row>
    <row r="118" spans="1:24" x14ac:dyDescent="0.3">
      <c r="A118" t="s">
        <v>40</v>
      </c>
      <c r="B118" t="s">
        <v>22</v>
      </c>
      <c r="C118" t="s">
        <v>41</v>
      </c>
      <c r="D118">
        <v>2016</v>
      </c>
      <c r="E118">
        <v>9.3362598419189506</v>
      </c>
      <c r="F118">
        <v>1.0318113478889159</v>
      </c>
      <c r="G118">
        <v>1.297738533915902</v>
      </c>
      <c r="H118">
        <v>0.63621431747794799</v>
      </c>
      <c r="I118">
        <v>28842482</v>
      </c>
      <c r="J118">
        <v>49.03</v>
      </c>
      <c r="L118">
        <v>1728.0237541802589</v>
      </c>
      <c r="M118">
        <v>-5.816139550709778</v>
      </c>
      <c r="N118">
        <v>12.3999600882007</v>
      </c>
      <c r="Q118">
        <v>28.124485447200581</v>
      </c>
      <c r="R118">
        <v>25.245672620398182</v>
      </c>
      <c r="S118" t="s">
        <v>42</v>
      </c>
      <c r="T118" t="s">
        <v>33</v>
      </c>
      <c r="U118">
        <v>29760</v>
      </c>
      <c r="V118">
        <v>37430</v>
      </c>
      <c r="W118">
        <v>18350</v>
      </c>
      <c r="X118">
        <v>85540</v>
      </c>
    </row>
    <row r="119" spans="1:24" x14ac:dyDescent="0.3">
      <c r="A119" t="s">
        <v>40</v>
      </c>
      <c r="B119" t="s">
        <v>22</v>
      </c>
      <c r="C119" t="s">
        <v>41</v>
      </c>
      <c r="D119">
        <v>2017</v>
      </c>
      <c r="F119">
        <v>0.81330073020319538</v>
      </c>
      <c r="G119">
        <v>1.2617060866616641</v>
      </c>
      <c r="H119">
        <v>0.62850538903125286</v>
      </c>
      <c r="I119">
        <v>29816769</v>
      </c>
      <c r="J119">
        <v>56.25</v>
      </c>
      <c r="L119">
        <v>2313.2205835969239</v>
      </c>
      <c r="M119">
        <v>-3.4126793647414222</v>
      </c>
      <c r="N119">
        <v>10.5352532679654</v>
      </c>
      <c r="Q119">
        <v>29.004102003050399</v>
      </c>
      <c r="R119">
        <v>23.252720224795851</v>
      </c>
      <c r="S119" t="s">
        <v>42</v>
      </c>
      <c r="T119" t="s">
        <v>33</v>
      </c>
      <c r="U119">
        <v>24250</v>
      </c>
      <c r="V119">
        <v>37620</v>
      </c>
      <c r="W119">
        <v>18740</v>
      </c>
      <c r="X119">
        <v>80610</v>
      </c>
    </row>
    <row r="120" spans="1:24" x14ac:dyDescent="0.3">
      <c r="A120" t="s">
        <v>40</v>
      </c>
      <c r="B120" t="s">
        <v>22</v>
      </c>
      <c r="C120" t="s">
        <v>41</v>
      </c>
      <c r="D120">
        <v>2018</v>
      </c>
      <c r="F120">
        <v>0.77767493441200042</v>
      </c>
      <c r="G120">
        <v>1.103545441583222</v>
      </c>
      <c r="H120">
        <v>0.54657956577239564</v>
      </c>
      <c r="I120">
        <v>30809787</v>
      </c>
      <c r="J120">
        <v>57.36</v>
      </c>
      <c r="L120">
        <v>2524.9424826312261</v>
      </c>
      <c r="M120">
        <v>-4.4969468267068322</v>
      </c>
      <c r="N120">
        <v>9.5039216968959206</v>
      </c>
      <c r="Q120">
        <v>40.836289829981901</v>
      </c>
      <c r="R120">
        <v>25.541723496357971</v>
      </c>
      <c r="S120" t="s">
        <v>42</v>
      </c>
      <c r="T120" t="s">
        <v>33</v>
      </c>
      <c r="U120">
        <v>23960</v>
      </c>
      <c r="V120">
        <v>34000</v>
      </c>
      <c r="W120">
        <v>16840</v>
      </c>
      <c r="X120">
        <v>74800</v>
      </c>
    </row>
    <row r="121" spans="1:24" x14ac:dyDescent="0.3">
      <c r="A121" t="s">
        <v>40</v>
      </c>
      <c r="B121" t="s">
        <v>22</v>
      </c>
      <c r="C121" t="s">
        <v>41</v>
      </c>
      <c r="D121">
        <v>2019</v>
      </c>
      <c r="F121">
        <v>0.79213706945762552</v>
      </c>
      <c r="G121">
        <v>1.10258194754393</v>
      </c>
      <c r="H121">
        <v>0.59418137752609956</v>
      </c>
      <c r="I121">
        <v>31825299</v>
      </c>
      <c r="J121">
        <v>54.69</v>
      </c>
      <c r="L121">
        <v>2177.7990147596438</v>
      </c>
      <c r="M121">
        <v>-3.8685591243715289</v>
      </c>
      <c r="N121">
        <v>8.5510173684766198</v>
      </c>
      <c r="Q121">
        <v>40.790755053283291</v>
      </c>
      <c r="R121">
        <v>17.038783065020279</v>
      </c>
      <c r="S121" t="s">
        <v>42</v>
      </c>
      <c r="T121" t="s">
        <v>33</v>
      </c>
      <c r="U121">
        <v>25210</v>
      </c>
      <c r="V121">
        <v>35090</v>
      </c>
      <c r="W121">
        <v>18910</v>
      </c>
      <c r="X121">
        <v>79210</v>
      </c>
    </row>
    <row r="122" spans="1:24" x14ac:dyDescent="0.3">
      <c r="A122" t="s">
        <v>43</v>
      </c>
      <c r="B122" t="s">
        <v>22</v>
      </c>
      <c r="C122" t="s">
        <v>44</v>
      </c>
      <c r="D122">
        <v>2000</v>
      </c>
      <c r="F122">
        <v>4.3417053692423062</v>
      </c>
      <c r="G122">
        <v>2.3682030227815458</v>
      </c>
      <c r="H122">
        <v>0.26313365874195799</v>
      </c>
      <c r="I122">
        <v>76007</v>
      </c>
      <c r="J122">
        <v>0</v>
      </c>
      <c r="L122">
        <v>10872.29295157512</v>
      </c>
      <c r="M122">
        <v>4.3408505194549889</v>
      </c>
      <c r="O122">
        <v>11.783117875</v>
      </c>
      <c r="Q122">
        <v>98.601649336679813</v>
      </c>
      <c r="R122">
        <v>74.766941556113295</v>
      </c>
      <c r="S122" t="s">
        <v>45</v>
      </c>
      <c r="T122" t="s">
        <v>39</v>
      </c>
      <c r="U122">
        <v>330</v>
      </c>
      <c r="V122">
        <v>180</v>
      </c>
      <c r="W122">
        <v>20</v>
      </c>
      <c r="X122">
        <v>530</v>
      </c>
    </row>
    <row r="123" spans="1:24" x14ac:dyDescent="0.3">
      <c r="A123" t="s">
        <v>43</v>
      </c>
      <c r="B123" t="s">
        <v>22</v>
      </c>
      <c r="C123" t="s">
        <v>44</v>
      </c>
      <c r="D123">
        <v>2001</v>
      </c>
      <c r="F123">
        <v>4.5329741490959954</v>
      </c>
      <c r="G123">
        <v>2.3312439407418148</v>
      </c>
      <c r="H123">
        <v>0.2590270942340569</v>
      </c>
      <c r="I123">
        <v>77212</v>
      </c>
      <c r="J123">
        <v>0</v>
      </c>
      <c r="L123">
        <v>10367.31960681606</v>
      </c>
      <c r="M123">
        <v>-6.0376638338677964</v>
      </c>
      <c r="Q123">
        <v>97.094341368620746</v>
      </c>
      <c r="R123">
        <v>75.343543237866101</v>
      </c>
      <c r="S123" t="s">
        <v>45</v>
      </c>
      <c r="T123" t="s">
        <v>39</v>
      </c>
      <c r="U123">
        <v>350</v>
      </c>
      <c r="V123">
        <v>180</v>
      </c>
      <c r="W123">
        <v>20</v>
      </c>
      <c r="X123">
        <v>550</v>
      </c>
    </row>
    <row r="124" spans="1:24" x14ac:dyDescent="0.3">
      <c r="A124" t="s">
        <v>43</v>
      </c>
      <c r="B124" t="s">
        <v>22</v>
      </c>
      <c r="C124" t="s">
        <v>44</v>
      </c>
      <c r="D124">
        <v>2002</v>
      </c>
      <c r="F124">
        <v>4.9809699570217001</v>
      </c>
      <c r="G124">
        <v>2.2989093866070269</v>
      </c>
      <c r="H124">
        <v>0.25543436613962051</v>
      </c>
      <c r="I124">
        <v>78298</v>
      </c>
      <c r="J124">
        <v>0</v>
      </c>
      <c r="L124">
        <v>10401.05087590336</v>
      </c>
      <c r="M124">
        <v>-0.37381734693818203</v>
      </c>
      <c r="Q124">
        <v>91.694219198391863</v>
      </c>
      <c r="R124">
        <v>72.211130464838106</v>
      </c>
      <c r="S124" t="s">
        <v>45</v>
      </c>
      <c r="T124" t="s">
        <v>39</v>
      </c>
      <c r="U124">
        <v>390</v>
      </c>
      <c r="V124">
        <v>180</v>
      </c>
      <c r="W124">
        <v>20</v>
      </c>
      <c r="X124">
        <v>590</v>
      </c>
    </row>
    <row r="125" spans="1:24" x14ac:dyDescent="0.3">
      <c r="A125" t="s">
        <v>43</v>
      </c>
      <c r="B125" t="s">
        <v>22</v>
      </c>
      <c r="C125" t="s">
        <v>44</v>
      </c>
      <c r="D125">
        <v>2003</v>
      </c>
      <c r="F125">
        <v>5.1695224675482718</v>
      </c>
      <c r="G125">
        <v>2.395632353845166</v>
      </c>
      <c r="H125">
        <v>0.25217182988488362</v>
      </c>
      <c r="I125">
        <v>79311</v>
      </c>
      <c r="J125">
        <v>0</v>
      </c>
      <c r="L125">
        <v>10797.9510571837</v>
      </c>
      <c r="M125">
        <v>4.7216806965102052</v>
      </c>
      <c r="Q125">
        <v>94.279647273026086</v>
      </c>
      <c r="R125">
        <v>77.395805853122695</v>
      </c>
      <c r="S125" t="s">
        <v>45</v>
      </c>
      <c r="T125" t="s">
        <v>39</v>
      </c>
      <c r="U125">
        <v>410</v>
      </c>
      <c r="V125">
        <v>190</v>
      </c>
      <c r="W125">
        <v>20</v>
      </c>
      <c r="X125">
        <v>620</v>
      </c>
    </row>
    <row r="126" spans="1:24" x14ac:dyDescent="0.3">
      <c r="A126" t="s">
        <v>43</v>
      </c>
      <c r="B126" t="s">
        <v>22</v>
      </c>
      <c r="C126" t="s">
        <v>44</v>
      </c>
      <c r="D126">
        <v>2004</v>
      </c>
      <c r="F126">
        <v>4.9784062374508569</v>
      </c>
      <c r="G126">
        <v>2.3647428978781289</v>
      </c>
      <c r="H126">
        <v>0.24892030816334151</v>
      </c>
      <c r="I126">
        <v>80347</v>
      </c>
      <c r="J126">
        <v>0</v>
      </c>
      <c r="L126">
        <v>11446.969141718169</v>
      </c>
      <c r="M126">
        <v>4.4032609335851021</v>
      </c>
      <c r="Q126">
        <v>101.3260740877955</v>
      </c>
      <c r="R126">
        <v>79.830223858058119</v>
      </c>
      <c r="S126" t="s">
        <v>45</v>
      </c>
      <c r="T126" t="s">
        <v>39</v>
      </c>
      <c r="U126">
        <v>400</v>
      </c>
      <c r="V126">
        <v>190</v>
      </c>
      <c r="W126">
        <v>20</v>
      </c>
      <c r="X126">
        <v>610</v>
      </c>
    </row>
    <row r="127" spans="1:24" x14ac:dyDescent="0.3">
      <c r="A127" t="s">
        <v>43</v>
      </c>
      <c r="B127" t="s">
        <v>22</v>
      </c>
      <c r="C127" t="s">
        <v>44</v>
      </c>
      <c r="D127">
        <v>2005</v>
      </c>
      <c r="F127">
        <v>5.0330214876104318</v>
      </c>
      <c r="G127">
        <v>2.3323758024086572</v>
      </c>
      <c r="H127">
        <v>0.24551324543959149</v>
      </c>
      <c r="I127">
        <v>81462</v>
      </c>
      <c r="J127">
        <v>0</v>
      </c>
      <c r="L127">
        <v>12557.54785007688</v>
      </c>
      <c r="M127">
        <v>5.0164852910607749</v>
      </c>
      <c r="Q127">
        <v>93.026792179580013</v>
      </c>
      <c r="R127">
        <v>82.722664735698771</v>
      </c>
      <c r="S127" t="s">
        <v>45</v>
      </c>
      <c r="T127" t="s">
        <v>39</v>
      </c>
      <c r="U127">
        <v>410</v>
      </c>
      <c r="V127">
        <v>190</v>
      </c>
      <c r="W127">
        <v>20</v>
      </c>
      <c r="X127">
        <v>620</v>
      </c>
    </row>
    <row r="128" spans="1:24" x14ac:dyDescent="0.3">
      <c r="A128" t="s">
        <v>43</v>
      </c>
      <c r="B128" t="s">
        <v>22</v>
      </c>
      <c r="C128" t="s">
        <v>44</v>
      </c>
      <c r="D128">
        <v>2006</v>
      </c>
      <c r="F128">
        <v>5.3194704420699264</v>
      </c>
      <c r="G128">
        <v>2.2970440381528618</v>
      </c>
      <c r="H128">
        <v>0.2417941123133652</v>
      </c>
      <c r="I128">
        <v>82715</v>
      </c>
      <c r="J128">
        <v>0</v>
      </c>
      <c r="L128">
        <v>13995.804424384491</v>
      </c>
      <c r="M128">
        <v>11.00080028745465</v>
      </c>
      <c r="Q128">
        <v>82.640952877604619</v>
      </c>
      <c r="R128">
        <v>87.625452300132139</v>
      </c>
      <c r="S128" t="s">
        <v>45</v>
      </c>
      <c r="T128" t="s">
        <v>39</v>
      </c>
      <c r="U128">
        <v>440</v>
      </c>
      <c r="V128">
        <v>190</v>
      </c>
      <c r="W128">
        <v>20</v>
      </c>
      <c r="X128">
        <v>650</v>
      </c>
    </row>
    <row r="129" spans="1:24" x14ac:dyDescent="0.3">
      <c r="A129" t="s">
        <v>43</v>
      </c>
      <c r="B129" t="s">
        <v>22</v>
      </c>
      <c r="C129" t="s">
        <v>44</v>
      </c>
      <c r="D129">
        <v>2007</v>
      </c>
      <c r="F129">
        <v>5.4743006384063833</v>
      </c>
      <c r="G129">
        <v>2.3801307046404458</v>
      </c>
      <c r="H129">
        <v>0.23801306691737381</v>
      </c>
      <c r="I129">
        <v>84029</v>
      </c>
      <c r="J129">
        <v>0</v>
      </c>
      <c r="L129">
        <v>15622.692871023801</v>
      </c>
      <c r="M129">
        <v>7.6059683961540117</v>
      </c>
      <c r="Q129">
        <v>77.281383571499106</v>
      </c>
      <c r="R129">
        <v>88.033404336356838</v>
      </c>
      <c r="S129" t="s">
        <v>45</v>
      </c>
      <c r="T129" t="s">
        <v>39</v>
      </c>
      <c r="U129">
        <v>460</v>
      </c>
      <c r="V129">
        <v>200</v>
      </c>
      <c r="W129">
        <v>20</v>
      </c>
      <c r="X129">
        <v>680</v>
      </c>
    </row>
    <row r="130" spans="1:24" x14ac:dyDescent="0.3">
      <c r="A130" t="s">
        <v>43</v>
      </c>
      <c r="B130" t="s">
        <v>22</v>
      </c>
      <c r="C130" t="s">
        <v>44</v>
      </c>
      <c r="D130">
        <v>2008</v>
      </c>
      <c r="F130">
        <v>5.621003691959201</v>
      </c>
      <c r="G130">
        <v>2.342084958899127</v>
      </c>
      <c r="H130">
        <v>0.23420849239993441</v>
      </c>
      <c r="I130">
        <v>85394</v>
      </c>
      <c r="J130">
        <v>0</v>
      </c>
      <c r="L130">
        <v>16044.10579631321</v>
      </c>
      <c r="M130">
        <v>-1.612584381129452</v>
      </c>
      <c r="Q130">
        <v>79.663385768235756</v>
      </c>
      <c r="R130">
        <v>86.145885991257543</v>
      </c>
      <c r="S130" t="s">
        <v>45</v>
      </c>
      <c r="T130" t="s">
        <v>39</v>
      </c>
      <c r="U130">
        <v>480</v>
      </c>
      <c r="V130">
        <v>200</v>
      </c>
      <c r="W130">
        <v>20</v>
      </c>
      <c r="X130">
        <v>700</v>
      </c>
    </row>
    <row r="131" spans="1:24" x14ac:dyDescent="0.3">
      <c r="A131" t="s">
        <v>43</v>
      </c>
      <c r="B131" t="s">
        <v>22</v>
      </c>
      <c r="C131" t="s">
        <v>44</v>
      </c>
      <c r="D131">
        <v>2009</v>
      </c>
      <c r="E131">
        <v>15.052980422973601</v>
      </c>
      <c r="F131">
        <v>16.024347621074782</v>
      </c>
      <c r="G131">
        <v>2.305661586297822</v>
      </c>
      <c r="H131">
        <v>0.23056615519407911</v>
      </c>
      <c r="I131">
        <v>86743</v>
      </c>
      <c r="J131">
        <v>0</v>
      </c>
      <c r="L131">
        <v>14160.56200073354</v>
      </c>
      <c r="M131">
        <v>-13.331825840320899</v>
      </c>
      <c r="Q131">
        <v>79.798220407720208</v>
      </c>
      <c r="R131">
        <v>71.289224451151668</v>
      </c>
      <c r="S131" t="s">
        <v>45</v>
      </c>
      <c r="T131" t="s">
        <v>39</v>
      </c>
      <c r="U131">
        <v>1390</v>
      </c>
      <c r="V131">
        <v>200</v>
      </c>
      <c r="W131">
        <v>20</v>
      </c>
      <c r="X131">
        <v>1610</v>
      </c>
    </row>
    <row r="132" spans="1:24" x14ac:dyDescent="0.3">
      <c r="A132" t="s">
        <v>43</v>
      </c>
      <c r="B132" t="s">
        <v>22</v>
      </c>
      <c r="C132" t="s">
        <v>44</v>
      </c>
      <c r="D132">
        <v>2010</v>
      </c>
      <c r="E132">
        <v>16.726230621337901</v>
      </c>
      <c r="F132">
        <v>5.5662843296233442</v>
      </c>
      <c r="G132">
        <v>2.158355079130001</v>
      </c>
      <c r="H132">
        <v>0.11359763716914691</v>
      </c>
      <c r="I132">
        <v>88030</v>
      </c>
      <c r="J132">
        <v>0</v>
      </c>
      <c r="L132">
        <v>13048.9605816199</v>
      </c>
      <c r="M132">
        <v>-9.187966714635337</v>
      </c>
      <c r="O132">
        <v>11.829548497999999</v>
      </c>
      <c r="Q132">
        <v>79.587553079326383</v>
      </c>
      <c r="R132">
        <v>73.258337121834998</v>
      </c>
      <c r="S132" t="s">
        <v>45</v>
      </c>
      <c r="T132" t="s">
        <v>39</v>
      </c>
      <c r="U132">
        <v>490</v>
      </c>
      <c r="V132">
        <v>190</v>
      </c>
      <c r="W132">
        <v>10</v>
      </c>
      <c r="X132">
        <v>690</v>
      </c>
    </row>
    <row r="133" spans="1:24" x14ac:dyDescent="0.3">
      <c r="A133" t="s">
        <v>43</v>
      </c>
      <c r="B133" t="s">
        <v>22</v>
      </c>
      <c r="C133" t="s">
        <v>44</v>
      </c>
      <c r="D133">
        <v>2011</v>
      </c>
      <c r="E133">
        <v>15.0592203140259</v>
      </c>
      <c r="F133">
        <v>6.0504204084893223</v>
      </c>
      <c r="G133">
        <v>2.1288515139026778</v>
      </c>
      <c r="H133">
        <v>0.1120448179271709</v>
      </c>
      <c r="I133">
        <v>89250</v>
      </c>
      <c r="J133">
        <v>0.08</v>
      </c>
      <c r="L133">
        <v>12746.63346820209</v>
      </c>
      <c r="M133">
        <v>-3.2987862148243319</v>
      </c>
      <c r="Q133">
        <v>82.49718389644552</v>
      </c>
      <c r="R133">
        <v>69.878435483555918</v>
      </c>
      <c r="S133" t="s">
        <v>45</v>
      </c>
      <c r="T133" t="s">
        <v>39</v>
      </c>
      <c r="U133">
        <v>540</v>
      </c>
      <c r="V133">
        <v>190</v>
      </c>
      <c r="W133">
        <v>10</v>
      </c>
      <c r="X133">
        <v>740</v>
      </c>
    </row>
    <row r="134" spans="1:24" x14ac:dyDescent="0.3">
      <c r="A134" t="s">
        <v>43</v>
      </c>
      <c r="B134" t="s">
        <v>22</v>
      </c>
      <c r="C134" t="s">
        <v>44</v>
      </c>
      <c r="D134">
        <v>2012</v>
      </c>
      <c r="E134">
        <v>24.830259323120099</v>
      </c>
      <c r="F134">
        <v>7.7427631497458274</v>
      </c>
      <c r="G134">
        <v>2.1016071500637561</v>
      </c>
      <c r="H134">
        <v>0.11061090402291859</v>
      </c>
      <c r="I134">
        <v>90407</v>
      </c>
      <c r="J134">
        <v>0.15</v>
      </c>
      <c r="L134">
        <v>13272.734944729371</v>
      </c>
      <c r="M134">
        <v>2.0499331730777608</v>
      </c>
      <c r="Q134">
        <v>79.015759940244337</v>
      </c>
      <c r="R134">
        <v>72.512392510787507</v>
      </c>
      <c r="S134" t="s">
        <v>45</v>
      </c>
      <c r="T134" t="s">
        <v>39</v>
      </c>
      <c r="U134">
        <v>700</v>
      </c>
      <c r="V134">
        <v>190</v>
      </c>
      <c r="W134">
        <v>10</v>
      </c>
      <c r="X134">
        <v>900</v>
      </c>
    </row>
    <row r="135" spans="1:24" x14ac:dyDescent="0.3">
      <c r="A135" t="s">
        <v>43</v>
      </c>
      <c r="B135" t="s">
        <v>22</v>
      </c>
      <c r="C135" t="s">
        <v>44</v>
      </c>
      <c r="D135">
        <v>2013</v>
      </c>
      <c r="F135">
        <v>5.136050691814086</v>
      </c>
      <c r="G135">
        <v>2.076275790796787</v>
      </c>
      <c r="H135">
        <v>0.1092776745710851</v>
      </c>
      <c r="I135">
        <v>91510</v>
      </c>
      <c r="J135">
        <v>0.15</v>
      </c>
      <c r="L135">
        <v>12910.59062559445</v>
      </c>
      <c r="M135">
        <v>-1.7989665872541281</v>
      </c>
      <c r="Q135">
        <v>80.591615437426128</v>
      </c>
      <c r="R135">
        <v>75.619688329764784</v>
      </c>
      <c r="S135" t="s">
        <v>45</v>
      </c>
      <c r="T135" t="s">
        <v>39</v>
      </c>
      <c r="U135">
        <v>470</v>
      </c>
      <c r="V135">
        <v>190</v>
      </c>
      <c r="W135">
        <v>10</v>
      </c>
      <c r="X135">
        <v>670</v>
      </c>
    </row>
    <row r="136" spans="1:24" x14ac:dyDescent="0.3">
      <c r="A136" t="s">
        <v>43</v>
      </c>
      <c r="B136" t="s">
        <v>22</v>
      </c>
      <c r="C136" t="s">
        <v>44</v>
      </c>
      <c r="D136">
        <v>2014</v>
      </c>
      <c r="F136">
        <v>5.185713243784317</v>
      </c>
      <c r="G136">
        <v>2.0526781791211728</v>
      </c>
      <c r="H136">
        <v>0.10803569499362591</v>
      </c>
      <c r="I136">
        <v>92562</v>
      </c>
      <c r="J136">
        <v>0.14000000000000001</v>
      </c>
      <c r="L136">
        <v>13501.58092233674</v>
      </c>
      <c r="M136">
        <v>2.6160523093750072</v>
      </c>
      <c r="Q136">
        <v>82.201239968230254</v>
      </c>
      <c r="R136">
        <v>73.953554536078798</v>
      </c>
      <c r="S136" t="s">
        <v>45</v>
      </c>
      <c r="T136" t="s">
        <v>39</v>
      </c>
      <c r="U136">
        <v>480</v>
      </c>
      <c r="V136">
        <v>190</v>
      </c>
      <c r="W136">
        <v>10</v>
      </c>
      <c r="X136">
        <v>680</v>
      </c>
    </row>
    <row r="137" spans="1:24" x14ac:dyDescent="0.3">
      <c r="A137" t="s">
        <v>43</v>
      </c>
      <c r="B137" t="s">
        <v>22</v>
      </c>
      <c r="C137" t="s">
        <v>44</v>
      </c>
      <c r="D137">
        <v>2015</v>
      </c>
      <c r="F137">
        <v>5.2366653080200383</v>
      </c>
      <c r="G137">
        <v>2.1374144016867622</v>
      </c>
      <c r="H137">
        <v>0.10687071849184041</v>
      </c>
      <c r="I137">
        <v>93571</v>
      </c>
      <c r="J137">
        <v>0.48</v>
      </c>
      <c r="L137">
        <v>14285.329777309131</v>
      </c>
      <c r="M137">
        <v>2.7057184363947329</v>
      </c>
      <c r="Q137">
        <v>76.036208774005487</v>
      </c>
      <c r="R137">
        <v>63.750495279947458</v>
      </c>
      <c r="S137" t="s">
        <v>45</v>
      </c>
      <c r="T137" t="s">
        <v>39</v>
      </c>
      <c r="U137">
        <v>490</v>
      </c>
      <c r="V137">
        <v>200</v>
      </c>
      <c r="W137">
        <v>10</v>
      </c>
      <c r="X137">
        <v>700</v>
      </c>
    </row>
    <row r="138" spans="1:24" x14ac:dyDescent="0.3">
      <c r="A138" t="s">
        <v>43</v>
      </c>
      <c r="B138" t="s">
        <v>22</v>
      </c>
      <c r="C138" t="s">
        <v>44</v>
      </c>
      <c r="D138">
        <v>2016</v>
      </c>
      <c r="F138">
        <v>5.2898857384680493</v>
      </c>
      <c r="G138">
        <v>2.115954326917393</v>
      </c>
      <c r="H138">
        <v>0.10579771476936101</v>
      </c>
      <c r="I138">
        <v>94520</v>
      </c>
      <c r="J138">
        <v>0.6</v>
      </c>
      <c r="L138">
        <v>15198.742966411181</v>
      </c>
      <c r="M138">
        <v>4.4372533235085712</v>
      </c>
      <c r="Q138">
        <v>72.610459989996855</v>
      </c>
      <c r="R138">
        <v>64.26247428315088</v>
      </c>
      <c r="S138" t="s">
        <v>45</v>
      </c>
      <c r="T138" t="s">
        <v>39</v>
      </c>
      <c r="U138">
        <v>500</v>
      </c>
      <c r="V138">
        <v>200</v>
      </c>
      <c r="W138">
        <v>10</v>
      </c>
      <c r="X138">
        <v>710</v>
      </c>
    </row>
    <row r="139" spans="1:24" x14ac:dyDescent="0.3">
      <c r="A139" t="s">
        <v>43</v>
      </c>
      <c r="B139" t="s">
        <v>22</v>
      </c>
      <c r="C139" t="s">
        <v>44</v>
      </c>
      <c r="D139">
        <v>2017</v>
      </c>
      <c r="F139">
        <v>5.2397170552790149</v>
      </c>
      <c r="G139">
        <v>2.0958868533427508</v>
      </c>
      <c r="H139">
        <v>0.10479434110558029</v>
      </c>
      <c r="I139">
        <v>95425</v>
      </c>
      <c r="J139">
        <v>0.6</v>
      </c>
      <c r="L139">
        <v>15383.57639798562</v>
      </c>
      <c r="M139">
        <v>2.1661140436669801</v>
      </c>
      <c r="Q139">
        <v>67.741301967433159</v>
      </c>
      <c r="R139">
        <v>66.12956599403563</v>
      </c>
      <c r="S139" t="s">
        <v>45</v>
      </c>
      <c r="T139" t="s">
        <v>39</v>
      </c>
      <c r="U139">
        <v>500</v>
      </c>
      <c r="V139">
        <v>200</v>
      </c>
      <c r="W139">
        <v>10</v>
      </c>
      <c r="X139">
        <v>710</v>
      </c>
    </row>
    <row r="140" spans="1:24" x14ac:dyDescent="0.3">
      <c r="A140" t="s">
        <v>43</v>
      </c>
      <c r="B140" t="s">
        <v>22</v>
      </c>
      <c r="C140" t="s">
        <v>44</v>
      </c>
      <c r="D140">
        <v>2018</v>
      </c>
      <c r="F140">
        <v>5.296940139000613</v>
      </c>
      <c r="G140">
        <v>2.0772314968554042</v>
      </c>
      <c r="H140">
        <v>0.10386157329511229</v>
      </c>
      <c r="I140">
        <v>96282</v>
      </c>
      <c r="J140">
        <v>0.9</v>
      </c>
      <c r="L140">
        <v>16679.591662454499</v>
      </c>
      <c r="M140">
        <v>5.9322762816548931</v>
      </c>
      <c r="Q140">
        <v>64.524855571314916</v>
      </c>
      <c r="R140">
        <v>70.539297286701029</v>
      </c>
      <c r="S140" t="s">
        <v>45</v>
      </c>
      <c r="T140" t="s">
        <v>39</v>
      </c>
      <c r="U140">
        <v>510</v>
      </c>
      <c r="V140">
        <v>200</v>
      </c>
      <c r="W140">
        <v>10</v>
      </c>
      <c r="X140">
        <v>720</v>
      </c>
    </row>
    <row r="141" spans="1:24" x14ac:dyDescent="0.3">
      <c r="A141" t="s">
        <v>43</v>
      </c>
      <c r="B141" t="s">
        <v>22</v>
      </c>
      <c r="C141" t="s">
        <v>44</v>
      </c>
      <c r="D141">
        <v>2019</v>
      </c>
      <c r="F141">
        <v>5.3544764549916488</v>
      </c>
      <c r="G141">
        <v>2.0594141273771509</v>
      </c>
      <c r="H141">
        <v>0.1029707048344746</v>
      </c>
      <c r="I141">
        <v>97115</v>
      </c>
      <c r="J141">
        <v>0.91</v>
      </c>
      <c r="L141">
        <v>17376.649676500369</v>
      </c>
      <c r="M141">
        <v>3.962784559659966</v>
      </c>
      <c r="Q141">
        <v>70.884714485749527</v>
      </c>
      <c r="R141">
        <v>68.525450251737141</v>
      </c>
      <c r="S141" t="s">
        <v>45</v>
      </c>
      <c r="T141" t="s">
        <v>39</v>
      </c>
      <c r="U141">
        <v>520</v>
      </c>
      <c r="V141">
        <v>200</v>
      </c>
      <c r="W141">
        <v>10</v>
      </c>
      <c r="X141">
        <v>730</v>
      </c>
    </row>
    <row r="142" spans="1:24" x14ac:dyDescent="0.3">
      <c r="A142" t="s">
        <v>46</v>
      </c>
      <c r="B142" t="s">
        <v>22</v>
      </c>
      <c r="C142" t="s">
        <v>47</v>
      </c>
      <c r="D142">
        <v>2000</v>
      </c>
      <c r="E142">
        <v>53.964809417724602</v>
      </c>
      <c r="F142">
        <v>3.587392037861076</v>
      </c>
      <c r="G142">
        <v>3.1439516024808629</v>
      </c>
      <c r="H142">
        <v>1.065341795170357</v>
      </c>
      <c r="I142">
        <v>36870796</v>
      </c>
      <c r="J142">
        <v>9.85</v>
      </c>
      <c r="K142">
        <v>2088.807629756624</v>
      </c>
      <c r="L142">
        <v>7708.0991145404078</v>
      </c>
      <c r="M142">
        <v>-1.8749363673178441</v>
      </c>
      <c r="N142">
        <v>4.0698036771579904</v>
      </c>
      <c r="O142">
        <v>3.051326193</v>
      </c>
      <c r="Q142">
        <v>10.986375232557631</v>
      </c>
      <c r="R142">
        <v>11.63606954517665</v>
      </c>
      <c r="S142" t="s">
        <v>45</v>
      </c>
      <c r="T142" t="s">
        <v>29</v>
      </c>
      <c r="U142">
        <v>132270</v>
      </c>
      <c r="V142">
        <v>115920</v>
      </c>
      <c r="W142">
        <v>39280</v>
      </c>
      <c r="X142">
        <v>287470</v>
      </c>
    </row>
    <row r="143" spans="1:24" x14ac:dyDescent="0.3">
      <c r="A143" t="s">
        <v>46</v>
      </c>
      <c r="B143" t="s">
        <v>22</v>
      </c>
      <c r="C143" t="s">
        <v>47</v>
      </c>
      <c r="D143">
        <v>2001</v>
      </c>
      <c r="E143">
        <v>59.011550903320298</v>
      </c>
      <c r="F143">
        <v>3.360371185002196</v>
      </c>
      <c r="G143">
        <v>3.1143659473164571</v>
      </c>
      <c r="H143">
        <v>1.0484057632914401</v>
      </c>
      <c r="I143">
        <v>37275644</v>
      </c>
      <c r="J143">
        <v>11.51</v>
      </c>
      <c r="K143">
        <v>2120.580398289027</v>
      </c>
      <c r="L143">
        <v>7208.3731135537191</v>
      </c>
      <c r="M143">
        <v>-5.4470481726168742</v>
      </c>
      <c r="N143">
        <v>4.0071024694933799</v>
      </c>
      <c r="Q143">
        <v>11.579008082531701</v>
      </c>
      <c r="R143">
        <v>10.27324736901358</v>
      </c>
      <c r="S143" t="s">
        <v>45</v>
      </c>
      <c r="T143" t="s">
        <v>29</v>
      </c>
      <c r="U143">
        <v>125260</v>
      </c>
      <c r="V143">
        <v>116090</v>
      </c>
      <c r="W143">
        <v>39080</v>
      </c>
      <c r="X143">
        <v>280430</v>
      </c>
    </row>
    <row r="144" spans="1:24" x14ac:dyDescent="0.3">
      <c r="A144" t="s">
        <v>46</v>
      </c>
      <c r="B144" t="s">
        <v>22</v>
      </c>
      <c r="C144" t="s">
        <v>47</v>
      </c>
      <c r="D144">
        <v>2002</v>
      </c>
      <c r="E144">
        <v>62.748729705810497</v>
      </c>
      <c r="F144">
        <v>3.1174248288011248</v>
      </c>
      <c r="G144">
        <v>3.1670508537222122</v>
      </c>
      <c r="H144">
        <v>1.0514375622168011</v>
      </c>
      <c r="I144">
        <v>37681743</v>
      </c>
      <c r="J144">
        <v>11.62</v>
      </c>
      <c r="K144">
        <v>2014.476878099827</v>
      </c>
      <c r="L144">
        <v>2593.4045633679998</v>
      </c>
      <c r="M144">
        <v>-11.854781718402259</v>
      </c>
      <c r="N144">
        <v>4.4688567949406197</v>
      </c>
      <c r="Q144">
        <v>28.382596999168211</v>
      </c>
      <c r="R144">
        <v>13.37012735939599</v>
      </c>
      <c r="S144" t="s">
        <v>45</v>
      </c>
      <c r="T144" t="s">
        <v>29</v>
      </c>
      <c r="U144">
        <v>117470</v>
      </c>
      <c r="V144">
        <v>119340</v>
      </c>
      <c r="W144">
        <v>39620</v>
      </c>
      <c r="X144">
        <v>276430</v>
      </c>
    </row>
    <row r="145" spans="1:24" x14ac:dyDescent="0.3">
      <c r="A145" t="s">
        <v>46</v>
      </c>
      <c r="B145" t="s">
        <v>22</v>
      </c>
      <c r="C145" t="s">
        <v>47</v>
      </c>
      <c r="D145">
        <v>2003</v>
      </c>
      <c r="E145">
        <v>65.176261901855497</v>
      </c>
      <c r="F145">
        <v>3.3517237133240538</v>
      </c>
      <c r="G145">
        <v>3.333607643460597</v>
      </c>
      <c r="H145">
        <v>1.143408769606572</v>
      </c>
      <c r="I145">
        <v>38087866</v>
      </c>
      <c r="J145">
        <v>10.82</v>
      </c>
      <c r="K145">
        <v>2180.3269314169511</v>
      </c>
      <c r="L145">
        <v>3349.8063003103571</v>
      </c>
      <c r="M145">
        <v>7.6765340475281931</v>
      </c>
      <c r="N145">
        <v>4.3079515625506399</v>
      </c>
      <c r="Q145">
        <v>25.93094292642245</v>
      </c>
      <c r="R145">
        <v>14.7138051046861</v>
      </c>
      <c r="S145" t="s">
        <v>45</v>
      </c>
      <c r="T145" t="s">
        <v>29</v>
      </c>
      <c r="U145">
        <v>127660</v>
      </c>
      <c r="V145">
        <v>126970</v>
      </c>
      <c r="W145">
        <v>43550</v>
      </c>
      <c r="X145">
        <v>298180</v>
      </c>
    </row>
    <row r="146" spans="1:24" x14ac:dyDescent="0.3">
      <c r="A146" t="s">
        <v>46</v>
      </c>
      <c r="B146" t="s">
        <v>22</v>
      </c>
      <c r="C146" t="s">
        <v>47</v>
      </c>
      <c r="D146">
        <v>2004</v>
      </c>
      <c r="E146">
        <v>65.485366821289105</v>
      </c>
      <c r="F146">
        <v>3.6729739964676531</v>
      </c>
      <c r="G146">
        <v>3.3464121882718398</v>
      </c>
      <c r="H146">
        <v>1.1371202876859769</v>
      </c>
      <c r="I146">
        <v>38491970</v>
      </c>
      <c r="J146">
        <v>9.2899999999999991</v>
      </c>
      <c r="K146">
        <v>2293.309487667168</v>
      </c>
      <c r="L146">
        <v>4277.7215729095351</v>
      </c>
      <c r="M146">
        <v>7.88493750549884</v>
      </c>
      <c r="N146">
        <v>3.8354815610454698</v>
      </c>
      <c r="Q146">
        <v>23.847619423989151</v>
      </c>
      <c r="R146">
        <v>16.845026684957801</v>
      </c>
      <c r="S146" t="s">
        <v>45</v>
      </c>
      <c r="T146" t="s">
        <v>29</v>
      </c>
      <c r="U146">
        <v>141380</v>
      </c>
      <c r="V146">
        <v>128810</v>
      </c>
      <c r="W146">
        <v>43770</v>
      </c>
      <c r="X146">
        <v>313960</v>
      </c>
    </row>
    <row r="147" spans="1:24" x14ac:dyDescent="0.3">
      <c r="A147" t="s">
        <v>46</v>
      </c>
      <c r="B147" t="s">
        <v>22</v>
      </c>
      <c r="C147" t="s">
        <v>47</v>
      </c>
      <c r="D147">
        <v>2005</v>
      </c>
      <c r="E147">
        <v>63.966670989990199</v>
      </c>
      <c r="F147">
        <v>3.7536392350743291</v>
      </c>
      <c r="G147">
        <v>3.2980293349109209</v>
      </c>
      <c r="H147">
        <v>1.1156270996749951</v>
      </c>
      <c r="I147">
        <v>38892924</v>
      </c>
      <c r="J147">
        <v>9.64</v>
      </c>
      <c r="K147">
        <v>2408.4329581391212</v>
      </c>
      <c r="L147">
        <v>5109.8522449040256</v>
      </c>
      <c r="M147">
        <v>7.7294889964049824</v>
      </c>
      <c r="N147">
        <v>3.4683177780276599</v>
      </c>
      <c r="Q147">
        <v>23.24587673385756</v>
      </c>
      <c r="R147">
        <v>17.305394236766251</v>
      </c>
      <c r="S147" t="s">
        <v>45</v>
      </c>
      <c r="T147" t="s">
        <v>29</v>
      </c>
      <c r="U147">
        <v>145990.01</v>
      </c>
      <c r="V147">
        <v>128270</v>
      </c>
      <c r="W147">
        <v>43390</v>
      </c>
      <c r="X147">
        <v>317650.01</v>
      </c>
    </row>
    <row r="148" spans="1:24" x14ac:dyDescent="0.3">
      <c r="A148" t="s">
        <v>46</v>
      </c>
      <c r="B148" t="s">
        <v>22</v>
      </c>
      <c r="C148" t="s">
        <v>47</v>
      </c>
      <c r="D148">
        <v>2006</v>
      </c>
      <c r="E148">
        <v>66.964729309082003</v>
      </c>
      <c r="F148">
        <v>3.9424912895241508</v>
      </c>
      <c r="G148">
        <v>3.322484226881576</v>
      </c>
      <c r="H148">
        <v>1.1389702527948931</v>
      </c>
      <c r="I148">
        <v>39289876</v>
      </c>
      <c r="J148">
        <v>9.18</v>
      </c>
      <c r="K148">
        <v>2374.0975919598218</v>
      </c>
      <c r="L148">
        <v>5919.0123383771361</v>
      </c>
      <c r="M148">
        <v>6.9555335761996417</v>
      </c>
      <c r="N148">
        <v>2.9614274468643398</v>
      </c>
      <c r="Q148">
        <v>23.02669460381151</v>
      </c>
      <c r="R148">
        <v>17.406785268103601</v>
      </c>
      <c r="S148" t="s">
        <v>45</v>
      </c>
      <c r="T148" t="s">
        <v>29</v>
      </c>
      <c r="U148">
        <v>154899.99</v>
      </c>
      <c r="V148">
        <v>130539.99</v>
      </c>
      <c r="W148">
        <v>44750</v>
      </c>
      <c r="X148">
        <v>330189.98</v>
      </c>
    </row>
    <row r="149" spans="1:24" x14ac:dyDescent="0.3">
      <c r="A149" t="s">
        <v>46</v>
      </c>
      <c r="B149" t="s">
        <v>22</v>
      </c>
      <c r="C149" t="s">
        <v>47</v>
      </c>
      <c r="D149">
        <v>2007</v>
      </c>
      <c r="E149">
        <v>66.411628723144503</v>
      </c>
      <c r="F149">
        <v>4.1026296356671299</v>
      </c>
      <c r="G149">
        <v>3.2962654669427862</v>
      </c>
      <c r="H149">
        <v>1.1886311824602289</v>
      </c>
      <c r="I149">
        <v>39684303</v>
      </c>
      <c r="J149">
        <v>7.72</v>
      </c>
      <c r="K149">
        <v>2455.656081448627</v>
      </c>
      <c r="L149">
        <v>7245.4468566719688</v>
      </c>
      <c r="M149">
        <v>7.9242108884187994</v>
      </c>
      <c r="N149">
        <v>2.6820039009593901</v>
      </c>
      <c r="Q149">
        <v>22.662750311506581</v>
      </c>
      <c r="R149">
        <v>18.282420307064399</v>
      </c>
      <c r="S149" t="s">
        <v>45</v>
      </c>
      <c r="T149" t="s">
        <v>29</v>
      </c>
      <c r="U149">
        <v>162810</v>
      </c>
      <c r="V149">
        <v>130810</v>
      </c>
      <c r="W149">
        <v>47170</v>
      </c>
      <c r="X149">
        <v>340790</v>
      </c>
    </row>
    <row r="150" spans="1:24" x14ac:dyDescent="0.3">
      <c r="A150" t="s">
        <v>46</v>
      </c>
      <c r="B150" t="s">
        <v>22</v>
      </c>
      <c r="C150" t="s">
        <v>47</v>
      </c>
      <c r="D150">
        <v>2008</v>
      </c>
      <c r="E150">
        <v>68.056953430175795</v>
      </c>
      <c r="F150">
        <v>4.1723885308822997</v>
      </c>
      <c r="G150">
        <v>3.2482406679426101</v>
      </c>
      <c r="H150">
        <v>1.14370803768518</v>
      </c>
      <c r="I150">
        <v>40080159</v>
      </c>
      <c r="J150">
        <v>7.65</v>
      </c>
      <c r="K150">
        <v>2772.8432913651859</v>
      </c>
      <c r="L150">
        <v>9020.8733231427359</v>
      </c>
      <c r="M150">
        <v>3.0295006519185108</v>
      </c>
      <c r="N150">
        <v>2.4795141068489901</v>
      </c>
      <c r="Q150">
        <v>22.06090038262424</v>
      </c>
      <c r="R150">
        <v>18.341772996414001</v>
      </c>
      <c r="S150" t="s">
        <v>45</v>
      </c>
      <c r="T150" t="s">
        <v>29</v>
      </c>
      <c r="U150">
        <v>167230</v>
      </c>
      <c r="V150">
        <v>130190</v>
      </c>
      <c r="W150">
        <v>45840</v>
      </c>
      <c r="X150">
        <v>343260</v>
      </c>
    </row>
    <row r="151" spans="1:24" x14ac:dyDescent="0.3">
      <c r="A151" t="s">
        <v>46</v>
      </c>
      <c r="B151" t="s">
        <v>22</v>
      </c>
      <c r="C151" t="s">
        <v>47</v>
      </c>
      <c r="D151">
        <v>2009</v>
      </c>
      <c r="E151">
        <v>70.206459045410199</v>
      </c>
      <c r="F151">
        <v>3.8675699672502528</v>
      </c>
      <c r="G151">
        <v>3.0632773677243961</v>
      </c>
      <c r="H151">
        <v>0.99424975346311395</v>
      </c>
      <c r="I151">
        <v>40482786</v>
      </c>
      <c r="J151">
        <v>8.59</v>
      </c>
      <c r="K151">
        <v>2730.1233665094101</v>
      </c>
      <c r="L151">
        <v>8225.1375826164458</v>
      </c>
      <c r="M151">
        <v>-6.8542250552018373</v>
      </c>
      <c r="N151">
        <v>2.56776861997814</v>
      </c>
      <c r="P151">
        <v>0.16718995051282809</v>
      </c>
      <c r="Q151">
        <v>19.560985056081812</v>
      </c>
      <c r="R151">
        <v>14.49614184940606</v>
      </c>
      <c r="S151" t="s">
        <v>45</v>
      </c>
      <c r="T151" t="s">
        <v>29</v>
      </c>
      <c r="U151">
        <v>156570.01</v>
      </c>
      <c r="V151">
        <v>124010</v>
      </c>
      <c r="W151">
        <v>40250</v>
      </c>
      <c r="X151">
        <v>320830.01</v>
      </c>
    </row>
    <row r="152" spans="1:24" x14ac:dyDescent="0.3">
      <c r="A152" t="s">
        <v>46</v>
      </c>
      <c r="B152" t="s">
        <v>22</v>
      </c>
      <c r="C152" t="s">
        <v>47</v>
      </c>
      <c r="D152">
        <v>2010</v>
      </c>
      <c r="E152">
        <v>73.231399536132798</v>
      </c>
      <c r="F152">
        <v>4.0996897141625599</v>
      </c>
      <c r="G152">
        <v>2.8427162204029162</v>
      </c>
      <c r="H152">
        <v>1.0167093123144439</v>
      </c>
      <c r="I152">
        <v>40788453</v>
      </c>
      <c r="J152">
        <v>8.7899999999999991</v>
      </c>
      <c r="K152">
        <v>2877.652653313427</v>
      </c>
      <c r="L152">
        <v>10385.96443195553</v>
      </c>
      <c r="M152">
        <v>9.3001229224898481</v>
      </c>
      <c r="N152">
        <v>2.4428216294617902</v>
      </c>
      <c r="O152">
        <v>3.0289126980000001</v>
      </c>
      <c r="Q152">
        <v>18.933823405370891</v>
      </c>
      <c r="R152">
        <v>16.03718985819868</v>
      </c>
      <c r="S152" t="s">
        <v>45</v>
      </c>
      <c r="T152" t="s">
        <v>29</v>
      </c>
      <c r="U152">
        <v>167220</v>
      </c>
      <c r="V152">
        <v>115950</v>
      </c>
      <c r="W152">
        <v>41470</v>
      </c>
      <c r="X152">
        <v>324640</v>
      </c>
    </row>
    <row r="153" spans="1:24" x14ac:dyDescent="0.3">
      <c r="A153" t="s">
        <v>46</v>
      </c>
      <c r="B153" t="s">
        <v>22</v>
      </c>
      <c r="C153" t="s">
        <v>47</v>
      </c>
      <c r="D153">
        <v>2011</v>
      </c>
      <c r="E153">
        <v>76.297401428222699</v>
      </c>
      <c r="F153">
        <v>4.2809893532600984</v>
      </c>
      <c r="G153">
        <v>2.793161371535541</v>
      </c>
      <c r="H153">
        <v>1.032439691344156</v>
      </c>
      <c r="I153">
        <v>41261490</v>
      </c>
      <c r="J153">
        <v>8.83</v>
      </c>
      <c r="K153">
        <v>2929.0750285556819</v>
      </c>
      <c r="L153">
        <v>12848.86419697053</v>
      </c>
      <c r="M153">
        <v>4.7886831385943509</v>
      </c>
      <c r="N153">
        <v>2.1898146139291401</v>
      </c>
      <c r="Q153">
        <v>18.449209145315489</v>
      </c>
      <c r="R153">
        <v>16.75694585464888</v>
      </c>
      <c r="S153" t="s">
        <v>45</v>
      </c>
      <c r="T153" t="s">
        <v>29</v>
      </c>
      <c r="U153">
        <v>176640</v>
      </c>
      <c r="V153">
        <v>115250</v>
      </c>
      <c r="W153">
        <v>42600</v>
      </c>
      <c r="X153">
        <v>334490</v>
      </c>
    </row>
    <row r="154" spans="1:24" x14ac:dyDescent="0.3">
      <c r="A154" t="s">
        <v>46</v>
      </c>
      <c r="B154" t="s">
        <v>22</v>
      </c>
      <c r="C154" t="s">
        <v>47</v>
      </c>
      <c r="D154">
        <v>2012</v>
      </c>
      <c r="E154">
        <v>77.4462890625</v>
      </c>
      <c r="F154">
        <v>4.264223782359811</v>
      </c>
      <c r="G154">
        <v>2.8444930445177179</v>
      </c>
      <c r="H154">
        <v>1.008068598313322</v>
      </c>
      <c r="I154">
        <v>41733271</v>
      </c>
      <c r="J154">
        <v>8.61</v>
      </c>
      <c r="K154">
        <v>3000.6035232656459</v>
      </c>
      <c r="L154">
        <v>13082.66432557199</v>
      </c>
      <c r="M154">
        <v>-2.1452844498181212</v>
      </c>
      <c r="N154">
        <v>2.1314359781616101</v>
      </c>
      <c r="Q154">
        <v>16.23785946202457</v>
      </c>
      <c r="R154">
        <v>14.288682909686241</v>
      </c>
      <c r="S154" t="s">
        <v>45</v>
      </c>
      <c r="T154" t="s">
        <v>29</v>
      </c>
      <c r="U154">
        <v>177960.01</v>
      </c>
      <c r="V154">
        <v>118710</v>
      </c>
      <c r="W154">
        <v>42070</v>
      </c>
      <c r="X154">
        <v>338740.01</v>
      </c>
    </row>
    <row r="155" spans="1:24" x14ac:dyDescent="0.3">
      <c r="A155" t="s">
        <v>46</v>
      </c>
      <c r="B155" t="s">
        <v>22</v>
      </c>
      <c r="C155" t="s">
        <v>47</v>
      </c>
      <c r="D155">
        <v>2013</v>
      </c>
      <c r="E155">
        <v>78.223899841308594</v>
      </c>
      <c r="F155">
        <v>4.3421150685372947</v>
      </c>
      <c r="G155">
        <v>2.8519343645258788</v>
      </c>
      <c r="H155">
        <v>1.030970950243153</v>
      </c>
      <c r="I155">
        <v>42202935</v>
      </c>
      <c r="J155">
        <v>8.91</v>
      </c>
      <c r="K155">
        <v>2967.3765580521831</v>
      </c>
      <c r="L155">
        <v>13080.25473233666</v>
      </c>
      <c r="M155">
        <v>1.265685175370763</v>
      </c>
      <c r="N155">
        <v>2.2278489859911601</v>
      </c>
      <c r="Q155">
        <v>14.617173388438561</v>
      </c>
      <c r="R155">
        <v>14.716755613665139</v>
      </c>
      <c r="S155" t="s">
        <v>45</v>
      </c>
      <c r="T155" t="s">
        <v>29</v>
      </c>
      <c r="U155">
        <v>183250</v>
      </c>
      <c r="V155">
        <v>120360</v>
      </c>
      <c r="W155">
        <v>43510</v>
      </c>
      <c r="X155">
        <v>347120</v>
      </c>
    </row>
    <row r="156" spans="1:24" x14ac:dyDescent="0.3">
      <c r="A156" t="s">
        <v>46</v>
      </c>
      <c r="B156" t="s">
        <v>22</v>
      </c>
      <c r="C156" t="s">
        <v>47</v>
      </c>
      <c r="D156">
        <v>2014</v>
      </c>
      <c r="E156">
        <v>80.995811462402301</v>
      </c>
      <c r="F156">
        <v>4.2090956327942912</v>
      </c>
      <c r="G156">
        <v>2.8484046195883952</v>
      </c>
      <c r="H156">
        <v>1.0276661315459521</v>
      </c>
      <c r="I156">
        <v>42669500</v>
      </c>
      <c r="J156">
        <v>9.7899999999999991</v>
      </c>
      <c r="K156">
        <v>3074.7020705656259</v>
      </c>
      <c r="L156">
        <v>12334.798245389289</v>
      </c>
      <c r="M156">
        <v>-3.5785805098328889</v>
      </c>
      <c r="N156">
        <v>2.2600638859114301</v>
      </c>
      <c r="Q156">
        <v>14.405478589375569</v>
      </c>
      <c r="R156">
        <v>14.00131505585188</v>
      </c>
      <c r="S156" t="s">
        <v>45</v>
      </c>
      <c r="T156" t="s">
        <v>29</v>
      </c>
      <c r="U156">
        <v>179600.01</v>
      </c>
      <c r="V156">
        <v>121540</v>
      </c>
      <c r="W156">
        <v>43850</v>
      </c>
      <c r="X156">
        <v>344990.01</v>
      </c>
    </row>
    <row r="157" spans="1:24" x14ac:dyDescent="0.3">
      <c r="A157" t="s">
        <v>46</v>
      </c>
      <c r="B157" t="s">
        <v>22</v>
      </c>
      <c r="C157" t="s">
        <v>47</v>
      </c>
      <c r="D157">
        <v>2015</v>
      </c>
      <c r="E157">
        <v>84.001998901367202</v>
      </c>
      <c r="F157">
        <v>4.3019138763987241</v>
      </c>
      <c r="G157">
        <v>2.8287605099250519</v>
      </c>
      <c r="H157">
        <v>1.008532743441372</v>
      </c>
      <c r="I157">
        <v>43131966</v>
      </c>
      <c r="J157">
        <v>9.4</v>
      </c>
      <c r="L157">
        <v>13789.06042477202</v>
      </c>
      <c r="M157">
        <v>1.629664279462631</v>
      </c>
      <c r="N157">
        <v>2.05512180882873</v>
      </c>
      <c r="Q157">
        <v>10.70565205045377</v>
      </c>
      <c r="R157">
        <v>11.780574038525391</v>
      </c>
      <c r="S157" t="s">
        <v>45</v>
      </c>
      <c r="T157" t="s">
        <v>29</v>
      </c>
      <c r="U157">
        <v>185550</v>
      </c>
      <c r="V157">
        <v>122010</v>
      </c>
      <c r="W157">
        <v>43500</v>
      </c>
      <c r="X157">
        <v>351060</v>
      </c>
    </row>
    <row r="158" spans="1:24" x14ac:dyDescent="0.3">
      <c r="A158" t="s">
        <v>46</v>
      </c>
      <c r="B158" t="s">
        <v>22</v>
      </c>
      <c r="C158" t="s">
        <v>47</v>
      </c>
      <c r="D158">
        <v>2016</v>
      </c>
      <c r="E158">
        <v>87.213447570800795</v>
      </c>
      <c r="F158">
        <v>4.2018457761611234</v>
      </c>
      <c r="G158">
        <v>2.8354887592167382</v>
      </c>
      <c r="H158">
        <v>1.0656023826181049</v>
      </c>
      <c r="I158">
        <v>43590368</v>
      </c>
      <c r="J158">
        <v>9.3800000000000008</v>
      </c>
      <c r="L158">
        <v>12790.242473244711</v>
      </c>
      <c r="M158">
        <v>-3.1100638982146478</v>
      </c>
      <c r="N158">
        <v>1.9489547484002601</v>
      </c>
      <c r="Q158">
        <v>12.52709516900093</v>
      </c>
      <c r="R158">
        <v>13.566792679878921</v>
      </c>
      <c r="S158" t="s">
        <v>45</v>
      </c>
      <c r="T158" t="s">
        <v>29</v>
      </c>
      <c r="U158">
        <v>183160</v>
      </c>
      <c r="V158">
        <v>123600</v>
      </c>
      <c r="W158">
        <v>46450</v>
      </c>
      <c r="X158">
        <v>353210</v>
      </c>
    </row>
    <row r="159" spans="1:24" x14ac:dyDescent="0.3">
      <c r="A159" t="s">
        <v>46</v>
      </c>
      <c r="B159" t="s">
        <v>22</v>
      </c>
      <c r="C159" t="s">
        <v>47</v>
      </c>
      <c r="D159">
        <v>2017</v>
      </c>
      <c r="E159">
        <v>89.958518981933594</v>
      </c>
      <c r="F159">
        <v>4.0713083619366426</v>
      </c>
      <c r="G159">
        <v>2.8959144143394782</v>
      </c>
      <c r="H159">
        <v>1.113411520825915</v>
      </c>
      <c r="I159">
        <v>44044811</v>
      </c>
      <c r="J159">
        <v>10.37</v>
      </c>
      <c r="L159">
        <v>14613.041824657959</v>
      </c>
      <c r="M159">
        <v>1.7576481826569359</v>
      </c>
      <c r="N159">
        <v>2.0615876163216802</v>
      </c>
      <c r="Q159">
        <v>11.32028335967334</v>
      </c>
      <c r="R159">
        <v>13.96931777800452</v>
      </c>
      <c r="S159" t="s">
        <v>45</v>
      </c>
      <c r="T159" t="s">
        <v>29</v>
      </c>
      <c r="U159">
        <v>179320.01</v>
      </c>
      <c r="V159">
        <v>127550</v>
      </c>
      <c r="W159">
        <v>49040</v>
      </c>
      <c r="X159">
        <v>355910.01</v>
      </c>
    </row>
    <row r="160" spans="1:24" x14ac:dyDescent="0.3">
      <c r="A160" t="s">
        <v>46</v>
      </c>
      <c r="B160" t="s">
        <v>22</v>
      </c>
      <c r="C160" t="s">
        <v>47</v>
      </c>
      <c r="D160">
        <v>2018</v>
      </c>
      <c r="E160">
        <v>91.600601196289105</v>
      </c>
      <c r="F160">
        <v>3.9757719705792871</v>
      </c>
      <c r="G160">
        <v>2.866421584301067</v>
      </c>
      <c r="H160">
        <v>1.0835046541255819</v>
      </c>
      <c r="I160">
        <v>44494502</v>
      </c>
      <c r="J160">
        <v>10.52</v>
      </c>
      <c r="L160">
        <v>11795.159386628689</v>
      </c>
      <c r="M160">
        <v>-3.6016097565715479</v>
      </c>
      <c r="N160">
        <v>1.8801418147037401</v>
      </c>
      <c r="Q160">
        <v>14.43668574990337</v>
      </c>
      <c r="R160">
        <v>16.325850205089221</v>
      </c>
      <c r="S160" t="s">
        <v>45</v>
      </c>
      <c r="T160" t="s">
        <v>29</v>
      </c>
      <c r="U160">
        <v>176899.99</v>
      </c>
      <c r="V160">
        <v>127540</v>
      </c>
      <c r="W160">
        <v>48210</v>
      </c>
      <c r="X160">
        <v>352649.99</v>
      </c>
    </row>
    <row r="161" spans="1:24" x14ac:dyDescent="0.3">
      <c r="A161" t="s">
        <v>46</v>
      </c>
      <c r="B161" t="s">
        <v>22</v>
      </c>
      <c r="C161" t="s">
        <v>47</v>
      </c>
      <c r="D161">
        <v>2019</v>
      </c>
      <c r="E161">
        <v>95.447906494140597</v>
      </c>
      <c r="F161">
        <v>3.740650290633964</v>
      </c>
      <c r="G161">
        <v>2.8661258260307512</v>
      </c>
      <c r="H161">
        <v>1.0799152410064621</v>
      </c>
      <c r="I161">
        <v>44938712</v>
      </c>
      <c r="J161">
        <v>10.74</v>
      </c>
      <c r="L161">
        <v>10076.35524094812</v>
      </c>
      <c r="M161">
        <v>-2.9943878886429189</v>
      </c>
      <c r="N161">
        <v>1.8350731481337299</v>
      </c>
      <c r="Q161">
        <v>17.695944065872119</v>
      </c>
      <c r="R161">
        <v>14.518503119374991</v>
      </c>
      <c r="S161" t="s">
        <v>45</v>
      </c>
      <c r="T161" t="s">
        <v>29</v>
      </c>
      <c r="U161">
        <v>168100.01</v>
      </c>
      <c r="V161">
        <v>128800</v>
      </c>
      <c r="W161">
        <v>48530</v>
      </c>
      <c r="X161">
        <v>345430.01</v>
      </c>
    </row>
    <row r="162" spans="1:24" x14ac:dyDescent="0.3">
      <c r="A162" t="s">
        <v>48</v>
      </c>
      <c r="B162" t="s">
        <v>22</v>
      </c>
      <c r="C162" t="s">
        <v>49</v>
      </c>
      <c r="D162">
        <v>2000</v>
      </c>
      <c r="E162">
        <v>35.549789428710902</v>
      </c>
      <c r="F162">
        <v>1.159761362810819</v>
      </c>
      <c r="G162">
        <v>0.58639617914543174</v>
      </c>
      <c r="H162">
        <v>0.17266110176677921</v>
      </c>
      <c r="I162">
        <v>3069597</v>
      </c>
      <c r="J162">
        <v>7.16</v>
      </c>
      <c r="K162">
        <v>1297.5644685605309</v>
      </c>
      <c r="L162">
        <v>622.74092294528066</v>
      </c>
      <c r="M162">
        <v>6.5700865649922946</v>
      </c>
      <c r="Q162">
        <v>22.1614188089398</v>
      </c>
      <c r="R162">
        <v>50.071911418396851</v>
      </c>
      <c r="S162" t="s">
        <v>28</v>
      </c>
      <c r="T162" t="s">
        <v>29</v>
      </c>
      <c r="U162">
        <v>3560</v>
      </c>
      <c r="V162">
        <v>1800</v>
      </c>
      <c r="W162">
        <v>530</v>
      </c>
      <c r="X162">
        <v>5890</v>
      </c>
    </row>
    <row r="163" spans="1:24" x14ac:dyDescent="0.3">
      <c r="A163" t="s">
        <v>48</v>
      </c>
      <c r="B163" t="s">
        <v>22</v>
      </c>
      <c r="C163" t="s">
        <v>49</v>
      </c>
      <c r="D163">
        <v>2001</v>
      </c>
      <c r="E163">
        <v>33.545299530029297</v>
      </c>
      <c r="F163">
        <v>1.1800624515272959</v>
      </c>
      <c r="G163">
        <v>0.60642098985010584</v>
      </c>
      <c r="H163">
        <v>0.1770093677290944</v>
      </c>
      <c r="I163">
        <v>3050686</v>
      </c>
      <c r="J163">
        <v>5.42</v>
      </c>
      <c r="K163">
        <v>1269.222725642692</v>
      </c>
      <c r="L163">
        <v>694.42345537322888</v>
      </c>
      <c r="M163">
        <v>10.27940312368349</v>
      </c>
      <c r="Q163">
        <v>24.145854395630561</v>
      </c>
      <c r="R163">
        <v>45.718411996903072</v>
      </c>
      <c r="S163" t="s">
        <v>28</v>
      </c>
      <c r="T163" t="s">
        <v>29</v>
      </c>
      <c r="U163">
        <v>3600</v>
      </c>
      <c r="V163">
        <v>1850</v>
      </c>
      <c r="W163">
        <v>540</v>
      </c>
      <c r="X163">
        <v>5990</v>
      </c>
    </row>
    <row r="164" spans="1:24" x14ac:dyDescent="0.3">
      <c r="A164" t="s">
        <v>48</v>
      </c>
      <c r="B164" t="s">
        <v>22</v>
      </c>
      <c r="C164" t="s">
        <v>49</v>
      </c>
      <c r="D164">
        <v>2002</v>
      </c>
      <c r="E164">
        <v>36.146858215332003</v>
      </c>
      <c r="F164">
        <v>1.0283535155054231</v>
      </c>
      <c r="G164">
        <v>0.62624093801603575</v>
      </c>
      <c r="H164">
        <v>0.20764831363201289</v>
      </c>
      <c r="I164">
        <v>3033976</v>
      </c>
      <c r="J164">
        <v>8.9</v>
      </c>
      <c r="K164">
        <v>1236.3314673550481</v>
      </c>
      <c r="L164">
        <v>783.24121496009059</v>
      </c>
      <c r="M164">
        <v>13.823463070802839</v>
      </c>
      <c r="Q164">
        <v>27.83210836599395</v>
      </c>
      <c r="R164">
        <v>46.152393477236998</v>
      </c>
      <c r="S164" t="s">
        <v>28</v>
      </c>
      <c r="T164" t="s">
        <v>29</v>
      </c>
      <c r="U164">
        <v>3120</v>
      </c>
      <c r="V164">
        <v>1900</v>
      </c>
      <c r="W164">
        <v>630</v>
      </c>
      <c r="X164">
        <v>5650</v>
      </c>
    </row>
    <row r="165" spans="1:24" x14ac:dyDescent="0.3">
      <c r="A165" t="s">
        <v>48</v>
      </c>
      <c r="B165" t="s">
        <v>22</v>
      </c>
      <c r="C165" t="s">
        <v>49</v>
      </c>
      <c r="D165">
        <v>2003</v>
      </c>
      <c r="E165">
        <v>37.218879699707003</v>
      </c>
      <c r="F165">
        <v>1.1597322410201929</v>
      </c>
      <c r="G165">
        <v>0.64613655008277837</v>
      </c>
      <c r="H165">
        <v>0.20212476200637661</v>
      </c>
      <c r="I165">
        <v>3017938</v>
      </c>
      <c r="J165">
        <v>9.81</v>
      </c>
      <c r="K165">
        <v>1320.437994418706</v>
      </c>
      <c r="L165">
        <v>930.12547265412491</v>
      </c>
      <c r="M165">
        <v>14.605821592326629</v>
      </c>
      <c r="Q165">
        <v>30.482997892398132</v>
      </c>
      <c r="R165">
        <v>49.568369709844511</v>
      </c>
      <c r="S165" t="s">
        <v>28</v>
      </c>
      <c r="T165" t="s">
        <v>29</v>
      </c>
      <c r="U165">
        <v>3500</v>
      </c>
      <c r="V165">
        <v>1950</v>
      </c>
      <c r="W165">
        <v>610</v>
      </c>
      <c r="X165">
        <v>6060</v>
      </c>
    </row>
    <row r="166" spans="1:24" x14ac:dyDescent="0.3">
      <c r="A166" t="s">
        <v>48</v>
      </c>
      <c r="B166" t="s">
        <v>22</v>
      </c>
      <c r="C166" t="s">
        <v>49</v>
      </c>
      <c r="D166">
        <v>2004</v>
      </c>
      <c r="E166">
        <v>37.883140563964801</v>
      </c>
      <c r="F166">
        <v>1.2530346902199181</v>
      </c>
      <c r="G166">
        <v>0.66984035153730359</v>
      </c>
      <c r="H166">
        <v>0.21994757916030011</v>
      </c>
      <c r="I166">
        <v>3000715</v>
      </c>
      <c r="J166">
        <v>8.7100000000000009</v>
      </c>
      <c r="K166">
        <v>1440.3233895921469</v>
      </c>
      <c r="L166">
        <v>1191.921005632377</v>
      </c>
      <c r="M166">
        <v>11.134229340820241</v>
      </c>
      <c r="Q166">
        <v>28.190743823172301</v>
      </c>
      <c r="R166">
        <v>44.879890168764788</v>
      </c>
      <c r="S166" t="s">
        <v>28</v>
      </c>
      <c r="T166" t="s">
        <v>29</v>
      </c>
      <c r="U166">
        <v>3760</v>
      </c>
      <c r="V166">
        <v>2010</v>
      </c>
      <c r="W166">
        <v>660</v>
      </c>
      <c r="X166">
        <v>6430</v>
      </c>
    </row>
    <row r="167" spans="1:24" x14ac:dyDescent="0.3">
      <c r="A167" t="s">
        <v>48</v>
      </c>
      <c r="B167" t="s">
        <v>22</v>
      </c>
      <c r="C167" t="s">
        <v>49</v>
      </c>
      <c r="D167">
        <v>2005</v>
      </c>
      <c r="E167">
        <v>39.546768188476598</v>
      </c>
      <c r="F167">
        <v>1.4960107626055581</v>
      </c>
      <c r="G167">
        <v>0.68762824344733198</v>
      </c>
      <c r="H167">
        <v>0.21467418831353971</v>
      </c>
      <c r="I167">
        <v>2981262</v>
      </c>
      <c r="J167">
        <v>6.49</v>
      </c>
      <c r="K167">
        <v>1521.5033096722129</v>
      </c>
      <c r="L167">
        <v>1643.7568888914609</v>
      </c>
      <c r="M167">
        <v>14.643207640703571</v>
      </c>
      <c r="N167">
        <v>14.4528085980008</v>
      </c>
      <c r="Q167">
        <v>27.313197950011521</v>
      </c>
      <c r="R167">
        <v>42.826540633521823</v>
      </c>
      <c r="S167" t="s">
        <v>28</v>
      </c>
      <c r="T167" t="s">
        <v>29</v>
      </c>
      <c r="U167">
        <v>4460</v>
      </c>
      <c r="V167">
        <v>2050</v>
      </c>
      <c r="W167">
        <v>640</v>
      </c>
      <c r="X167">
        <v>7150</v>
      </c>
    </row>
    <row r="168" spans="1:24" x14ac:dyDescent="0.3">
      <c r="A168" t="s">
        <v>48</v>
      </c>
      <c r="B168" t="s">
        <v>22</v>
      </c>
      <c r="C168" t="s">
        <v>49</v>
      </c>
      <c r="D168">
        <v>2006</v>
      </c>
      <c r="E168">
        <v>43.115348815917997</v>
      </c>
      <c r="F168">
        <v>1.517762990012903</v>
      </c>
      <c r="G168">
        <v>0.70648656582589475</v>
      </c>
      <c r="H168">
        <v>0.32113027038154668</v>
      </c>
      <c r="I168">
        <v>2958301</v>
      </c>
      <c r="J168">
        <v>7.65</v>
      </c>
      <c r="K168">
        <v>1639.792570127245</v>
      </c>
      <c r="L168">
        <v>2158.1480742298022</v>
      </c>
      <c r="M168">
        <v>14.078607416354339</v>
      </c>
      <c r="N168">
        <v>14.737731764705901</v>
      </c>
      <c r="Q168">
        <v>22.145981435513381</v>
      </c>
      <c r="R168">
        <v>38.884156546343178</v>
      </c>
      <c r="S168" t="s">
        <v>28</v>
      </c>
      <c r="T168" t="s">
        <v>29</v>
      </c>
      <c r="U168">
        <v>4490</v>
      </c>
      <c r="V168">
        <v>2090</v>
      </c>
      <c r="W168">
        <v>950</v>
      </c>
      <c r="X168">
        <v>7530</v>
      </c>
    </row>
    <row r="169" spans="1:24" x14ac:dyDescent="0.3">
      <c r="A169" t="s">
        <v>48</v>
      </c>
      <c r="B169" t="s">
        <v>22</v>
      </c>
      <c r="C169" t="s">
        <v>49</v>
      </c>
      <c r="D169">
        <v>2007</v>
      </c>
      <c r="E169">
        <v>45.930938720703097</v>
      </c>
      <c r="F169">
        <v>1.7731614307589441</v>
      </c>
      <c r="G169">
        <v>0.73995395791604079</v>
      </c>
      <c r="H169">
        <v>0.26938415032317581</v>
      </c>
      <c r="I169">
        <v>2932615</v>
      </c>
      <c r="J169">
        <v>7.02</v>
      </c>
      <c r="K169">
        <v>1773.1614957981189</v>
      </c>
      <c r="L169">
        <v>3139.2807103544769</v>
      </c>
      <c r="M169">
        <v>14.695868262480969</v>
      </c>
      <c r="N169">
        <v>13.571004689409801</v>
      </c>
      <c r="Q169">
        <v>18.18935698197247</v>
      </c>
      <c r="R169">
        <v>38.78569010334224</v>
      </c>
      <c r="S169" t="s">
        <v>28</v>
      </c>
      <c r="T169" t="s">
        <v>29</v>
      </c>
      <c r="U169">
        <v>5200</v>
      </c>
      <c r="V169">
        <v>2170</v>
      </c>
      <c r="W169">
        <v>790</v>
      </c>
      <c r="X169">
        <v>8160</v>
      </c>
    </row>
    <row r="170" spans="1:24" x14ac:dyDescent="0.3">
      <c r="A170" t="s">
        <v>48</v>
      </c>
      <c r="B170" t="s">
        <v>22</v>
      </c>
      <c r="C170" t="s">
        <v>49</v>
      </c>
      <c r="D170">
        <v>2008</v>
      </c>
      <c r="E170">
        <v>48.489330291747997</v>
      </c>
      <c r="F170">
        <v>1.956930356054863</v>
      </c>
      <c r="G170">
        <v>0.76007313146581301</v>
      </c>
      <c r="H170">
        <v>0.26482185571335959</v>
      </c>
      <c r="I170">
        <v>2907615</v>
      </c>
      <c r="J170">
        <v>6.4</v>
      </c>
      <c r="K170">
        <v>1669.4094644579841</v>
      </c>
      <c r="L170">
        <v>4010.8613808483269</v>
      </c>
      <c r="M170">
        <v>7.819138194451412</v>
      </c>
      <c r="N170">
        <v>15.2706602976948</v>
      </c>
      <c r="Q170">
        <v>14.26572957397673</v>
      </c>
      <c r="R170">
        <v>40.276598387389861</v>
      </c>
      <c r="S170" t="s">
        <v>28</v>
      </c>
      <c r="T170" t="s">
        <v>29</v>
      </c>
      <c r="U170">
        <v>5690</v>
      </c>
      <c r="V170">
        <v>2210</v>
      </c>
      <c r="W170">
        <v>770</v>
      </c>
      <c r="X170">
        <v>8670</v>
      </c>
    </row>
    <row r="171" spans="1:24" x14ac:dyDescent="0.3">
      <c r="A171" t="s">
        <v>48</v>
      </c>
      <c r="B171" t="s">
        <v>22</v>
      </c>
      <c r="C171" t="s">
        <v>49</v>
      </c>
      <c r="D171">
        <v>2009</v>
      </c>
      <c r="E171">
        <v>51.334590911865199</v>
      </c>
      <c r="F171">
        <v>1.5615836011161131</v>
      </c>
      <c r="G171">
        <v>0.75136061232562024</v>
      </c>
      <c r="H171">
        <v>0.2839242767029051</v>
      </c>
      <c r="I171">
        <v>2888094</v>
      </c>
      <c r="J171">
        <v>7.8</v>
      </c>
      <c r="K171">
        <v>1661.3032678299251</v>
      </c>
      <c r="L171">
        <v>2994.3404709081628</v>
      </c>
      <c r="M171">
        <v>-13.51939081693142</v>
      </c>
      <c r="N171">
        <v>14.5588154965548</v>
      </c>
      <c r="P171">
        <v>0.47823110092150489</v>
      </c>
      <c r="Q171">
        <v>14.670900746136351</v>
      </c>
      <c r="R171">
        <v>42.603334998063119</v>
      </c>
      <c r="S171" t="s">
        <v>28</v>
      </c>
      <c r="T171" t="s">
        <v>29</v>
      </c>
      <c r="U171">
        <v>4510</v>
      </c>
      <c r="V171">
        <v>2170</v>
      </c>
      <c r="W171">
        <v>820</v>
      </c>
      <c r="X171">
        <v>7500</v>
      </c>
    </row>
    <row r="172" spans="1:24" x14ac:dyDescent="0.3">
      <c r="A172" t="s">
        <v>48</v>
      </c>
      <c r="B172" t="s">
        <v>22</v>
      </c>
      <c r="C172" t="s">
        <v>49</v>
      </c>
      <c r="D172">
        <v>2010</v>
      </c>
      <c r="E172">
        <v>52.989151000976598</v>
      </c>
      <c r="F172">
        <v>1.5083512444550331</v>
      </c>
      <c r="G172">
        <v>0.76460200300826398</v>
      </c>
      <c r="H172">
        <v>0.26761069525258618</v>
      </c>
      <c r="I172">
        <v>2877314</v>
      </c>
      <c r="J172">
        <v>9.36</v>
      </c>
      <c r="K172">
        <v>1726.262757557917</v>
      </c>
      <c r="L172">
        <v>3218.378299274189</v>
      </c>
      <c r="M172">
        <v>2.58289738298329</v>
      </c>
      <c r="N172">
        <v>16.2807704907726</v>
      </c>
      <c r="Q172">
        <v>19.74841531682522</v>
      </c>
      <c r="R172">
        <v>44.894560656807762</v>
      </c>
      <c r="S172" t="s">
        <v>28</v>
      </c>
      <c r="T172" t="s">
        <v>29</v>
      </c>
      <c r="U172">
        <v>4340</v>
      </c>
      <c r="V172">
        <v>2200</v>
      </c>
      <c r="W172">
        <v>770</v>
      </c>
      <c r="X172">
        <v>7310</v>
      </c>
    </row>
    <row r="173" spans="1:24" x14ac:dyDescent="0.3">
      <c r="A173" t="s">
        <v>48</v>
      </c>
      <c r="B173" t="s">
        <v>22</v>
      </c>
      <c r="C173" t="s">
        <v>49</v>
      </c>
      <c r="D173">
        <v>2011</v>
      </c>
      <c r="E173">
        <v>53.337779998779297</v>
      </c>
      <c r="F173">
        <v>1.7173433801003919</v>
      </c>
      <c r="G173">
        <v>0.76828520072301199</v>
      </c>
      <c r="H173">
        <v>0.27811228505396768</v>
      </c>
      <c r="I173">
        <v>2876536</v>
      </c>
      <c r="J173">
        <v>8.01</v>
      </c>
      <c r="K173">
        <v>1807.034572138155</v>
      </c>
      <c r="L173">
        <v>3525.807198135572</v>
      </c>
      <c r="M173">
        <v>4.7283176001221534</v>
      </c>
      <c r="N173">
        <v>15.4377929045529</v>
      </c>
      <c r="Q173">
        <v>22.523188264013118</v>
      </c>
      <c r="R173">
        <v>46.9123853980322</v>
      </c>
      <c r="S173" t="s">
        <v>28</v>
      </c>
      <c r="T173" t="s">
        <v>29</v>
      </c>
      <c r="U173">
        <v>4940</v>
      </c>
      <c r="V173">
        <v>2210</v>
      </c>
      <c r="W173">
        <v>800</v>
      </c>
      <c r="X173">
        <v>7950</v>
      </c>
    </row>
    <row r="174" spans="1:24" x14ac:dyDescent="0.3">
      <c r="A174" t="s">
        <v>48</v>
      </c>
      <c r="B174" t="s">
        <v>22</v>
      </c>
      <c r="C174" t="s">
        <v>49</v>
      </c>
      <c r="D174">
        <v>2012</v>
      </c>
      <c r="E174">
        <v>46.158031463622997</v>
      </c>
      <c r="F174">
        <v>1.9831920274955199</v>
      </c>
      <c r="G174">
        <v>0.78703601918097288</v>
      </c>
      <c r="H174">
        <v>0.33284342941066952</v>
      </c>
      <c r="I174">
        <v>2884239</v>
      </c>
      <c r="J174">
        <v>6.56</v>
      </c>
      <c r="K174">
        <v>1892.0068690562739</v>
      </c>
      <c r="L174">
        <v>3681.844690604953</v>
      </c>
      <c r="M174">
        <v>6.9136986230251551</v>
      </c>
      <c r="N174">
        <v>15.988405530377999</v>
      </c>
      <c r="Q174">
        <v>27.561811482843918</v>
      </c>
      <c r="R174">
        <v>48.399864477826533</v>
      </c>
      <c r="S174" t="s">
        <v>28</v>
      </c>
      <c r="T174" t="s">
        <v>29</v>
      </c>
      <c r="U174">
        <v>5720</v>
      </c>
      <c r="V174">
        <v>2270</v>
      </c>
      <c r="W174">
        <v>960</v>
      </c>
      <c r="X174">
        <v>8950</v>
      </c>
    </row>
    <row r="175" spans="1:24" x14ac:dyDescent="0.3">
      <c r="A175" t="s">
        <v>48</v>
      </c>
      <c r="B175" t="s">
        <v>22</v>
      </c>
      <c r="C175" t="s">
        <v>49</v>
      </c>
      <c r="D175">
        <v>2013</v>
      </c>
      <c r="E175">
        <v>45.737388610839801</v>
      </c>
      <c r="F175">
        <v>1.8981271696887729</v>
      </c>
      <c r="G175">
        <v>0.81446907660800894</v>
      </c>
      <c r="H175">
        <v>0.3520163114695542</v>
      </c>
      <c r="I175">
        <v>2897593</v>
      </c>
      <c r="J175">
        <v>6.77</v>
      </c>
      <c r="K175">
        <v>1931.2581166506129</v>
      </c>
      <c r="L175">
        <v>3838.1738799778591</v>
      </c>
      <c r="M175">
        <v>2.823926169065146</v>
      </c>
      <c r="N175">
        <v>16.797482868135599</v>
      </c>
      <c r="Q175">
        <v>28.353485138481801</v>
      </c>
      <c r="R175">
        <v>49.201563021400602</v>
      </c>
      <c r="S175" t="s">
        <v>28</v>
      </c>
      <c r="T175" t="s">
        <v>29</v>
      </c>
      <c r="U175">
        <v>5500</v>
      </c>
      <c r="V175">
        <v>2360</v>
      </c>
      <c r="W175">
        <v>1020</v>
      </c>
      <c r="X175">
        <v>8880</v>
      </c>
    </row>
    <row r="176" spans="1:24" x14ac:dyDescent="0.3">
      <c r="A176" t="s">
        <v>48</v>
      </c>
      <c r="B176" t="s">
        <v>22</v>
      </c>
      <c r="C176" t="s">
        <v>49</v>
      </c>
      <c r="D176">
        <v>2014</v>
      </c>
      <c r="E176">
        <v>47.082191467285199</v>
      </c>
      <c r="F176">
        <v>1.8816077373472999</v>
      </c>
      <c r="G176">
        <v>0.82749540013201806</v>
      </c>
      <c r="H176">
        <v>0.33649189346391972</v>
      </c>
      <c r="I176">
        <v>2912403</v>
      </c>
      <c r="J176">
        <v>7.08</v>
      </c>
      <c r="K176">
        <v>1961.6103952646661</v>
      </c>
      <c r="L176">
        <v>3986.2316237671262</v>
      </c>
      <c r="M176">
        <v>3.073178678125728</v>
      </c>
      <c r="N176">
        <v>16.4371015053236</v>
      </c>
      <c r="Q176">
        <v>28.56038165554456</v>
      </c>
      <c r="R176">
        <v>47.218485307094483</v>
      </c>
      <c r="S176" t="s">
        <v>28</v>
      </c>
      <c r="T176" t="s">
        <v>29</v>
      </c>
      <c r="U176">
        <v>5480</v>
      </c>
      <c r="V176">
        <v>2410</v>
      </c>
      <c r="W176">
        <v>980</v>
      </c>
      <c r="X176">
        <v>8870</v>
      </c>
    </row>
    <row r="177" spans="1:24" x14ac:dyDescent="0.3">
      <c r="A177" t="s">
        <v>48</v>
      </c>
      <c r="B177" t="s">
        <v>22</v>
      </c>
      <c r="C177" t="s">
        <v>49</v>
      </c>
      <c r="D177">
        <v>2015</v>
      </c>
      <c r="E177">
        <v>46.521800994872997</v>
      </c>
      <c r="F177">
        <v>1.8252922441789381</v>
      </c>
      <c r="G177">
        <v>0.84428310234393833</v>
      </c>
      <c r="H177">
        <v>0.37257836878353839</v>
      </c>
      <c r="I177">
        <v>2925559</v>
      </c>
      <c r="J177">
        <v>10.74</v>
      </c>
      <c r="L177">
        <v>3607.2892985536109</v>
      </c>
      <c r="M177">
        <v>2.735918023526196</v>
      </c>
      <c r="N177">
        <v>16.0998743250336</v>
      </c>
      <c r="Q177">
        <v>29.725391212033418</v>
      </c>
      <c r="R177">
        <v>41.956683130724102</v>
      </c>
      <c r="S177" t="s">
        <v>28</v>
      </c>
      <c r="T177" t="s">
        <v>29</v>
      </c>
      <c r="U177">
        <v>5340</v>
      </c>
      <c r="V177">
        <v>2470</v>
      </c>
      <c r="W177">
        <v>1090</v>
      </c>
      <c r="X177">
        <v>8900</v>
      </c>
    </row>
    <row r="178" spans="1:24" x14ac:dyDescent="0.3">
      <c r="A178" t="s">
        <v>48</v>
      </c>
      <c r="B178" t="s">
        <v>22</v>
      </c>
      <c r="C178" t="s">
        <v>49</v>
      </c>
      <c r="D178">
        <v>2016</v>
      </c>
      <c r="E178">
        <v>51.080188751220703</v>
      </c>
      <c r="F178">
        <v>1.7267528402567649</v>
      </c>
      <c r="G178">
        <v>0.84805018602159221</v>
      </c>
      <c r="H178">
        <v>0.55174349240688558</v>
      </c>
      <c r="I178">
        <v>2936147</v>
      </c>
      <c r="J178">
        <v>13.15</v>
      </c>
      <c r="L178">
        <v>3591.8280522163859</v>
      </c>
      <c r="M178">
        <v>-0.16132986546965361</v>
      </c>
      <c r="N178">
        <v>15.1226623240176</v>
      </c>
      <c r="Q178">
        <v>33.744279860639608</v>
      </c>
      <c r="R178">
        <v>42.333687598715173</v>
      </c>
      <c r="S178" t="s">
        <v>28</v>
      </c>
      <c r="T178" t="s">
        <v>29</v>
      </c>
      <c r="U178">
        <v>5070</v>
      </c>
      <c r="V178">
        <v>2490</v>
      </c>
      <c r="W178">
        <v>1620</v>
      </c>
      <c r="X178">
        <v>9180</v>
      </c>
    </row>
    <row r="179" spans="1:24" x14ac:dyDescent="0.3">
      <c r="A179" t="s">
        <v>48</v>
      </c>
      <c r="B179" t="s">
        <v>22</v>
      </c>
      <c r="C179" t="s">
        <v>49</v>
      </c>
      <c r="D179">
        <v>2017</v>
      </c>
      <c r="E179">
        <v>52.251529693603501</v>
      </c>
      <c r="F179">
        <v>1.8235601550939911</v>
      </c>
      <c r="G179">
        <v>0.82518647915256405</v>
      </c>
      <c r="H179">
        <v>0.41429114276099238</v>
      </c>
      <c r="I179">
        <v>2944789</v>
      </c>
      <c r="J179">
        <v>12.56</v>
      </c>
      <c r="L179">
        <v>3914.5278543669579</v>
      </c>
      <c r="M179">
        <v>7.184522390167686</v>
      </c>
      <c r="N179">
        <v>14.7914763511624</v>
      </c>
      <c r="Q179">
        <v>38.216045655046429</v>
      </c>
      <c r="R179">
        <v>48.986330884790533</v>
      </c>
      <c r="S179" t="s">
        <v>28</v>
      </c>
      <c r="T179" t="s">
        <v>29</v>
      </c>
      <c r="U179">
        <v>5370</v>
      </c>
      <c r="V179">
        <v>2430</v>
      </c>
      <c r="W179">
        <v>1220</v>
      </c>
      <c r="X179">
        <v>9020</v>
      </c>
    </row>
    <row r="180" spans="1:24" x14ac:dyDescent="0.3">
      <c r="A180" t="s">
        <v>48</v>
      </c>
      <c r="B180" t="s">
        <v>22</v>
      </c>
      <c r="C180" t="s">
        <v>49</v>
      </c>
      <c r="D180">
        <v>2018</v>
      </c>
      <c r="E180">
        <v>54.570480346679702</v>
      </c>
      <c r="F180">
        <v>1.9344515789654211</v>
      </c>
      <c r="G180">
        <v>0.79614027945967147</v>
      </c>
      <c r="H180">
        <v>0.39637624032731872</v>
      </c>
      <c r="I180">
        <v>2951741</v>
      </c>
      <c r="J180">
        <v>11.13</v>
      </c>
      <c r="L180">
        <v>4220.5403207914524</v>
      </c>
      <c r="M180">
        <v>4.9522308356251017</v>
      </c>
      <c r="N180">
        <v>17.130669077032898</v>
      </c>
      <c r="Q180">
        <v>39.392894028607309</v>
      </c>
      <c r="R180">
        <v>53.080212992604729</v>
      </c>
      <c r="S180" t="s">
        <v>28</v>
      </c>
      <c r="T180" t="s">
        <v>29</v>
      </c>
      <c r="U180">
        <v>5710</v>
      </c>
      <c r="V180">
        <v>2350</v>
      </c>
      <c r="W180">
        <v>1170</v>
      </c>
      <c r="X180">
        <v>9230</v>
      </c>
    </row>
    <row r="181" spans="1:24" x14ac:dyDescent="0.3">
      <c r="A181" t="s">
        <v>48</v>
      </c>
      <c r="B181" t="s">
        <v>22</v>
      </c>
      <c r="C181" t="s">
        <v>49</v>
      </c>
      <c r="D181">
        <v>2019</v>
      </c>
      <c r="E181">
        <v>51.4875297546387</v>
      </c>
      <c r="F181">
        <v>2.0860606777546651</v>
      </c>
      <c r="G181">
        <v>0.78438583035451537</v>
      </c>
      <c r="H181">
        <v>0.4293836350063292</v>
      </c>
      <c r="I181">
        <v>2957728</v>
      </c>
      <c r="J181">
        <v>10.34</v>
      </c>
      <c r="L181">
        <v>4604.6463235569481</v>
      </c>
      <c r="M181">
        <v>7.382197279698488</v>
      </c>
      <c r="N181">
        <v>19.2259657783639</v>
      </c>
      <c r="Q181">
        <v>41.35080136208493</v>
      </c>
      <c r="R181">
        <v>54.763352766785822</v>
      </c>
      <c r="S181" t="s">
        <v>28</v>
      </c>
      <c r="T181" t="s">
        <v>29</v>
      </c>
      <c r="U181">
        <v>6170</v>
      </c>
      <c r="V181">
        <v>2320</v>
      </c>
      <c r="W181">
        <v>1270</v>
      </c>
      <c r="X181">
        <v>9760</v>
      </c>
    </row>
    <row r="182" spans="1:24" x14ac:dyDescent="0.3">
      <c r="A182" t="s">
        <v>50</v>
      </c>
      <c r="B182" t="s">
        <v>22</v>
      </c>
      <c r="C182" t="s">
        <v>51</v>
      </c>
      <c r="D182">
        <v>2000</v>
      </c>
      <c r="E182">
        <v>29.650510787963899</v>
      </c>
      <c r="I182">
        <v>90866</v>
      </c>
      <c r="J182">
        <v>0.18</v>
      </c>
      <c r="L182">
        <v>20614.799347851771</v>
      </c>
      <c r="M182">
        <v>5.4172616661523136</v>
      </c>
      <c r="O182">
        <v>7.070367418</v>
      </c>
      <c r="Q182">
        <v>74.410975246048309</v>
      </c>
      <c r="R182">
        <v>70.682970474202207</v>
      </c>
      <c r="S182" t="s">
        <v>45</v>
      </c>
      <c r="T182" t="s">
        <v>39</v>
      </c>
    </row>
    <row r="183" spans="1:24" x14ac:dyDescent="0.3">
      <c r="A183" t="s">
        <v>50</v>
      </c>
      <c r="B183" t="s">
        <v>22</v>
      </c>
      <c r="C183" t="s">
        <v>51</v>
      </c>
      <c r="D183">
        <v>2001</v>
      </c>
      <c r="E183">
        <v>29.055860519409201</v>
      </c>
      <c r="I183">
        <v>92892</v>
      </c>
      <c r="J183">
        <v>0.18</v>
      </c>
      <c r="L183">
        <v>20417.775962329779</v>
      </c>
      <c r="M183">
        <v>1.923420273972098</v>
      </c>
      <c r="Q183">
        <v>70.986745213549341</v>
      </c>
      <c r="R183">
        <v>69.396170839469804</v>
      </c>
      <c r="S183" t="s">
        <v>45</v>
      </c>
      <c r="T183" t="s">
        <v>39</v>
      </c>
    </row>
    <row r="184" spans="1:24" x14ac:dyDescent="0.3">
      <c r="A184" t="s">
        <v>50</v>
      </c>
      <c r="B184" t="s">
        <v>22</v>
      </c>
      <c r="C184" t="s">
        <v>51</v>
      </c>
      <c r="D184">
        <v>2002</v>
      </c>
      <c r="E184">
        <v>26.689020156860401</v>
      </c>
      <c r="I184">
        <v>94992</v>
      </c>
      <c r="J184">
        <v>0.18</v>
      </c>
      <c r="L184">
        <v>20654.488516763071</v>
      </c>
      <c r="M184">
        <v>-3.1473099235485762</v>
      </c>
      <c r="Q184">
        <v>64.550113895216398</v>
      </c>
      <c r="R184">
        <v>68.650341685649209</v>
      </c>
      <c r="S184" t="s">
        <v>45</v>
      </c>
      <c r="T184" t="s">
        <v>39</v>
      </c>
    </row>
    <row r="185" spans="1:24" x14ac:dyDescent="0.3">
      <c r="A185" t="s">
        <v>50</v>
      </c>
      <c r="B185" t="s">
        <v>22</v>
      </c>
      <c r="C185" t="s">
        <v>51</v>
      </c>
      <c r="D185">
        <v>2003</v>
      </c>
      <c r="E185">
        <v>26.752000808715799</v>
      </c>
      <c r="I185">
        <v>97016</v>
      </c>
      <c r="J185">
        <v>0.18</v>
      </c>
      <c r="L185">
        <v>21070.071722316839</v>
      </c>
      <c r="M185">
        <v>-0.98875907633225779</v>
      </c>
      <c r="Q185">
        <v>62.722055206340528</v>
      </c>
      <c r="R185">
        <v>70.073790653183934</v>
      </c>
      <c r="S185" t="s">
        <v>45</v>
      </c>
      <c r="T185" t="s">
        <v>39</v>
      </c>
    </row>
    <row r="186" spans="1:24" x14ac:dyDescent="0.3">
      <c r="A186" t="s">
        <v>50</v>
      </c>
      <c r="B186" t="s">
        <v>22</v>
      </c>
      <c r="C186" t="s">
        <v>51</v>
      </c>
      <c r="D186">
        <v>2004</v>
      </c>
      <c r="E186">
        <v>26.3044109344482</v>
      </c>
      <c r="I186">
        <v>98744</v>
      </c>
      <c r="J186">
        <v>0.19</v>
      </c>
      <c r="L186">
        <v>22834.284648707318</v>
      </c>
      <c r="M186">
        <v>5.4036296404465816</v>
      </c>
      <c r="Q186">
        <v>64.667988107036663</v>
      </c>
      <c r="R186">
        <v>67.765113974231923</v>
      </c>
      <c r="S186" t="s">
        <v>45</v>
      </c>
      <c r="T186" t="s">
        <v>39</v>
      </c>
    </row>
    <row r="187" spans="1:24" x14ac:dyDescent="0.3">
      <c r="A187" t="s">
        <v>50</v>
      </c>
      <c r="B187" t="s">
        <v>22</v>
      </c>
      <c r="C187" t="s">
        <v>51</v>
      </c>
      <c r="D187">
        <v>2005</v>
      </c>
      <c r="E187">
        <v>31.683469772338899</v>
      </c>
      <c r="I187">
        <v>100028</v>
      </c>
      <c r="J187">
        <v>0.19</v>
      </c>
      <c r="L187">
        <v>23591.159838373751</v>
      </c>
      <c r="M187">
        <v>-1.6636265670571651</v>
      </c>
      <c r="Q187">
        <v>68.087121212121218</v>
      </c>
      <c r="R187">
        <v>76.98863636363636</v>
      </c>
      <c r="S187" t="s">
        <v>45</v>
      </c>
      <c r="T187" t="s">
        <v>39</v>
      </c>
    </row>
    <row r="188" spans="1:24" x14ac:dyDescent="0.3">
      <c r="A188" t="s">
        <v>50</v>
      </c>
      <c r="B188" t="s">
        <v>22</v>
      </c>
      <c r="C188" t="s">
        <v>51</v>
      </c>
      <c r="D188">
        <v>2006</v>
      </c>
      <c r="E188">
        <v>30.903190612793001</v>
      </c>
      <c r="I188">
        <v>100830</v>
      </c>
      <c r="J188">
        <v>0.19</v>
      </c>
      <c r="L188">
        <v>24495.01539457143</v>
      </c>
      <c r="M188">
        <v>0.33444880544158201</v>
      </c>
      <c r="Q188">
        <v>64.600769056774482</v>
      </c>
      <c r="R188">
        <v>76.453291110608461</v>
      </c>
      <c r="S188" t="s">
        <v>45</v>
      </c>
      <c r="T188" t="s">
        <v>39</v>
      </c>
    </row>
    <row r="189" spans="1:24" x14ac:dyDescent="0.3">
      <c r="A189" t="s">
        <v>50</v>
      </c>
      <c r="B189" t="s">
        <v>22</v>
      </c>
      <c r="C189" t="s">
        <v>51</v>
      </c>
      <c r="D189">
        <v>2007</v>
      </c>
      <c r="E189">
        <v>33.915821075439503</v>
      </c>
      <c r="I189">
        <v>101226</v>
      </c>
      <c r="J189">
        <v>0.19</v>
      </c>
      <c r="L189">
        <v>26452.231949152549</v>
      </c>
      <c r="M189">
        <v>2.693403962930276</v>
      </c>
      <c r="Q189">
        <v>65.053202587106199</v>
      </c>
      <c r="R189">
        <v>74.900897141664927</v>
      </c>
      <c r="S189" t="s">
        <v>45</v>
      </c>
      <c r="T189" t="s">
        <v>39</v>
      </c>
    </row>
    <row r="190" spans="1:24" x14ac:dyDescent="0.3">
      <c r="A190" t="s">
        <v>50</v>
      </c>
      <c r="B190" t="s">
        <v>22</v>
      </c>
      <c r="C190" t="s">
        <v>51</v>
      </c>
      <c r="D190">
        <v>2008</v>
      </c>
      <c r="E190">
        <v>35.240489959716797</v>
      </c>
      <c r="I190">
        <v>101362</v>
      </c>
      <c r="J190">
        <v>0.19</v>
      </c>
      <c r="L190">
        <v>28048.151770649121</v>
      </c>
      <c r="M190">
        <v>1.696798325357491</v>
      </c>
      <c r="Q190">
        <v>65.533503635291794</v>
      </c>
      <c r="R190">
        <v>73.590096286107283</v>
      </c>
      <c r="S190" t="s">
        <v>45</v>
      </c>
      <c r="T190" t="s">
        <v>39</v>
      </c>
    </row>
    <row r="191" spans="1:24" x14ac:dyDescent="0.3">
      <c r="A191" t="s">
        <v>50</v>
      </c>
      <c r="B191" t="s">
        <v>22</v>
      </c>
      <c r="C191" t="s">
        <v>51</v>
      </c>
      <c r="D191">
        <v>2009</v>
      </c>
      <c r="E191">
        <v>35.362319946289098</v>
      </c>
      <c r="I191">
        <v>101452</v>
      </c>
      <c r="J191">
        <v>0.3</v>
      </c>
      <c r="L191">
        <v>25170.83236324766</v>
      </c>
      <c r="M191">
        <v>-11.76193269210852</v>
      </c>
      <c r="Q191">
        <v>62.918398599868738</v>
      </c>
      <c r="R191">
        <v>74.644497921680156</v>
      </c>
      <c r="S191" t="s">
        <v>45</v>
      </c>
      <c r="T191" t="s">
        <v>39</v>
      </c>
    </row>
    <row r="192" spans="1:24" x14ac:dyDescent="0.3">
      <c r="A192" t="s">
        <v>50</v>
      </c>
      <c r="B192" t="s">
        <v>22</v>
      </c>
      <c r="C192" t="s">
        <v>51</v>
      </c>
      <c r="D192">
        <v>2010</v>
      </c>
      <c r="E192">
        <v>37.345729827880902</v>
      </c>
      <c r="I192">
        <v>101665</v>
      </c>
      <c r="J192">
        <v>5.46</v>
      </c>
      <c r="L192">
        <v>24134.473859402951</v>
      </c>
      <c r="M192">
        <v>-2.9363824911194878</v>
      </c>
      <c r="O192">
        <v>7.0691665449999999</v>
      </c>
      <c r="Q192">
        <v>60.223132969034609</v>
      </c>
      <c r="R192">
        <v>75.250455373406183</v>
      </c>
      <c r="S192" t="s">
        <v>45</v>
      </c>
      <c r="T192" t="s">
        <v>39</v>
      </c>
    </row>
    <row r="193" spans="1:24" x14ac:dyDescent="0.3">
      <c r="A193" t="s">
        <v>50</v>
      </c>
      <c r="B193" t="s">
        <v>22</v>
      </c>
      <c r="C193" t="s">
        <v>51</v>
      </c>
      <c r="D193">
        <v>2011</v>
      </c>
      <c r="E193">
        <v>38.725639343261697</v>
      </c>
      <c r="I193">
        <v>102050</v>
      </c>
      <c r="J193">
        <v>5.66</v>
      </c>
      <c r="L193">
        <v>25849.964006032751</v>
      </c>
      <c r="M193">
        <v>2.976810392527327</v>
      </c>
      <c r="Q193">
        <v>69.737399407030921</v>
      </c>
      <c r="R193">
        <v>84.688691232528583</v>
      </c>
      <c r="S193" t="s">
        <v>45</v>
      </c>
      <c r="T193" t="s">
        <v>39</v>
      </c>
    </row>
    <row r="194" spans="1:24" x14ac:dyDescent="0.3">
      <c r="A194" t="s">
        <v>50</v>
      </c>
      <c r="B194" t="s">
        <v>22</v>
      </c>
      <c r="C194" t="s">
        <v>51</v>
      </c>
      <c r="D194">
        <v>2012</v>
      </c>
      <c r="E194">
        <v>37.761131286621101</v>
      </c>
      <c r="I194">
        <v>102565</v>
      </c>
      <c r="J194">
        <v>6.86</v>
      </c>
      <c r="L194">
        <v>25496.84394172165</v>
      </c>
      <c r="M194">
        <v>-1.5322970971458569</v>
      </c>
      <c r="Q194">
        <v>73.104037598803671</v>
      </c>
      <c r="R194">
        <v>83.550523392437512</v>
      </c>
      <c r="S194" t="s">
        <v>45</v>
      </c>
      <c r="T194" t="s">
        <v>39</v>
      </c>
    </row>
    <row r="195" spans="1:24" x14ac:dyDescent="0.3">
      <c r="A195" t="s">
        <v>50</v>
      </c>
      <c r="B195" t="s">
        <v>22</v>
      </c>
      <c r="C195" t="s">
        <v>51</v>
      </c>
      <c r="D195">
        <v>2013</v>
      </c>
      <c r="E195">
        <v>16.195829391479499</v>
      </c>
      <c r="I195">
        <v>103165</v>
      </c>
      <c r="J195">
        <v>6.89</v>
      </c>
      <c r="L195">
        <v>26442.426800696499</v>
      </c>
      <c r="M195">
        <v>5.8108289802975719</v>
      </c>
      <c r="Q195">
        <v>76.551300430063492</v>
      </c>
      <c r="R195">
        <v>85.336883063690351</v>
      </c>
      <c r="S195" t="s">
        <v>45</v>
      </c>
      <c r="T195" t="s">
        <v>39</v>
      </c>
    </row>
    <row r="196" spans="1:24" x14ac:dyDescent="0.3">
      <c r="A196" t="s">
        <v>50</v>
      </c>
      <c r="B196" t="s">
        <v>22</v>
      </c>
      <c r="C196" t="s">
        <v>51</v>
      </c>
      <c r="D196">
        <v>2014</v>
      </c>
      <c r="E196">
        <v>16.405420303344702</v>
      </c>
      <c r="I196">
        <v>103776</v>
      </c>
      <c r="J196">
        <v>6.93</v>
      </c>
      <c r="L196">
        <v>26895.057166531438</v>
      </c>
      <c r="M196">
        <v>-0.60912675446016351</v>
      </c>
      <c r="Q196">
        <v>78.26261008807046</v>
      </c>
      <c r="R196">
        <v>84.607686148919143</v>
      </c>
      <c r="S196" t="s">
        <v>45</v>
      </c>
      <c r="T196" t="s">
        <v>39</v>
      </c>
    </row>
    <row r="197" spans="1:24" x14ac:dyDescent="0.3">
      <c r="A197" t="s">
        <v>50</v>
      </c>
      <c r="B197" t="s">
        <v>22</v>
      </c>
      <c r="C197" t="s">
        <v>51</v>
      </c>
      <c r="D197">
        <v>2015</v>
      </c>
      <c r="E197">
        <v>15.2717695236206</v>
      </c>
      <c r="I197">
        <v>104339</v>
      </c>
      <c r="J197">
        <v>6.73</v>
      </c>
      <c r="L197">
        <v>28399.05013101632</v>
      </c>
      <c r="M197">
        <v>2.984921377371919</v>
      </c>
      <c r="Q197">
        <v>72.850678733031671</v>
      </c>
      <c r="R197">
        <v>72.982654600301657</v>
      </c>
      <c r="S197" t="s">
        <v>45</v>
      </c>
      <c r="T197" t="s">
        <v>39</v>
      </c>
    </row>
    <row r="198" spans="1:24" x14ac:dyDescent="0.3">
      <c r="A198" t="s">
        <v>50</v>
      </c>
      <c r="B198" t="s">
        <v>22</v>
      </c>
      <c r="C198" t="s">
        <v>51</v>
      </c>
      <c r="D198">
        <v>2016</v>
      </c>
      <c r="E198">
        <v>15.599209785461399</v>
      </c>
      <c r="I198">
        <v>104865</v>
      </c>
      <c r="J198">
        <v>6.99</v>
      </c>
      <c r="L198">
        <v>28453.715564597951</v>
      </c>
      <c r="M198">
        <v>1.604501440149392</v>
      </c>
      <c r="Q198">
        <v>71.821756225425943</v>
      </c>
      <c r="R198">
        <v>70.417524808088373</v>
      </c>
      <c r="S198" t="s">
        <v>45</v>
      </c>
      <c r="T198" t="s">
        <v>39</v>
      </c>
    </row>
    <row r="199" spans="1:24" x14ac:dyDescent="0.3">
      <c r="A199" t="s">
        <v>50</v>
      </c>
      <c r="B199" t="s">
        <v>22</v>
      </c>
      <c r="C199" t="s">
        <v>51</v>
      </c>
      <c r="D199">
        <v>2017</v>
      </c>
      <c r="I199">
        <v>105361</v>
      </c>
      <c r="J199">
        <v>6.7</v>
      </c>
      <c r="L199">
        <v>29348.418968591039</v>
      </c>
      <c r="M199">
        <v>4.9857998040801874</v>
      </c>
      <c r="Q199">
        <v>72.556458897922312</v>
      </c>
      <c r="R199">
        <v>71.255645889792234</v>
      </c>
      <c r="S199" t="s">
        <v>45</v>
      </c>
      <c r="T199" t="s">
        <v>39</v>
      </c>
    </row>
    <row r="200" spans="1:24" x14ac:dyDescent="0.3">
      <c r="A200" t="s">
        <v>50</v>
      </c>
      <c r="B200" t="s">
        <v>22</v>
      </c>
      <c r="C200" t="s">
        <v>51</v>
      </c>
      <c r="D200">
        <v>2018</v>
      </c>
      <c r="I200">
        <v>105846</v>
      </c>
      <c r="J200">
        <v>8.02</v>
      </c>
      <c r="L200">
        <v>30253.714234562551</v>
      </c>
      <c r="M200">
        <v>0.80319820120182328</v>
      </c>
      <c r="Q200">
        <v>73.796231681786466</v>
      </c>
      <c r="R200">
        <v>74.633635729239359</v>
      </c>
      <c r="S200" t="s">
        <v>45</v>
      </c>
      <c r="T200" t="s">
        <v>39</v>
      </c>
    </row>
    <row r="201" spans="1:24" x14ac:dyDescent="0.3">
      <c r="A201" t="s">
        <v>50</v>
      </c>
      <c r="B201" t="s">
        <v>22</v>
      </c>
      <c r="C201" t="s">
        <v>51</v>
      </c>
      <c r="D201">
        <v>2019</v>
      </c>
      <c r="I201">
        <v>106310</v>
      </c>
      <c r="J201">
        <v>7.48</v>
      </c>
      <c r="L201">
        <v>31135.884356333248</v>
      </c>
      <c r="M201">
        <v>-2.512956902580981</v>
      </c>
      <c r="Q201">
        <v>74.582278481012651</v>
      </c>
      <c r="R201">
        <v>74.649789029535867</v>
      </c>
      <c r="S201" t="s">
        <v>45</v>
      </c>
      <c r="T201" t="s">
        <v>39</v>
      </c>
    </row>
    <row r="202" spans="1:24" x14ac:dyDescent="0.3">
      <c r="A202" t="s">
        <v>52</v>
      </c>
      <c r="B202" t="s">
        <v>53</v>
      </c>
      <c r="C202" t="s">
        <v>54</v>
      </c>
      <c r="D202">
        <v>2000</v>
      </c>
      <c r="F202">
        <v>17.723072103586901</v>
      </c>
      <c r="G202">
        <v>8.1475488462255523</v>
      </c>
      <c r="H202">
        <v>5.1354879131206603</v>
      </c>
      <c r="I202">
        <v>19153000</v>
      </c>
      <c r="J202">
        <v>8.42</v>
      </c>
      <c r="K202">
        <v>10193.912180859401</v>
      </c>
      <c r="L202">
        <v>21697.7084797731</v>
      </c>
      <c r="M202">
        <v>2.6808649960478732</v>
      </c>
      <c r="N202">
        <v>5.1828840068411104</v>
      </c>
      <c r="O202">
        <v>4.5125911810000003</v>
      </c>
      <c r="Q202">
        <v>19.418124227394589</v>
      </c>
      <c r="R202">
        <v>21.575979036513822</v>
      </c>
      <c r="S202" t="s">
        <v>36</v>
      </c>
      <c r="T202" t="s">
        <v>39</v>
      </c>
      <c r="U202">
        <v>339450</v>
      </c>
      <c r="V202">
        <v>156050</v>
      </c>
      <c r="W202">
        <v>98360</v>
      </c>
      <c r="X202">
        <v>593860</v>
      </c>
    </row>
    <row r="203" spans="1:24" x14ac:dyDescent="0.3">
      <c r="A203" t="s">
        <v>52</v>
      </c>
      <c r="B203" t="s">
        <v>53</v>
      </c>
      <c r="C203" t="s">
        <v>54</v>
      </c>
      <c r="D203">
        <v>2001</v>
      </c>
      <c r="F203">
        <v>17.804563951990929</v>
      </c>
      <c r="G203">
        <v>8.5566373363391541</v>
      </c>
      <c r="H203">
        <v>5.5993406480193686</v>
      </c>
      <c r="I203">
        <v>19413000</v>
      </c>
      <c r="J203">
        <v>8.3699999999999992</v>
      </c>
      <c r="K203">
        <v>10636.37768505641</v>
      </c>
      <c r="L203">
        <v>19527.32357679541</v>
      </c>
      <c r="M203">
        <v>0.67169288182795128</v>
      </c>
      <c r="N203">
        <v>5.2337558515831004</v>
      </c>
      <c r="Q203">
        <v>22.18421965358834</v>
      </c>
      <c r="R203">
        <v>22.098147610722201</v>
      </c>
      <c r="S203" t="s">
        <v>36</v>
      </c>
      <c r="T203" t="s">
        <v>39</v>
      </c>
      <c r="U203">
        <v>345640</v>
      </c>
      <c r="V203">
        <v>166110</v>
      </c>
      <c r="W203">
        <v>108700</v>
      </c>
      <c r="X203">
        <v>620450</v>
      </c>
    </row>
    <row r="204" spans="1:24" x14ac:dyDescent="0.3">
      <c r="A204" t="s">
        <v>52</v>
      </c>
      <c r="B204" t="s">
        <v>53</v>
      </c>
      <c r="C204" t="s">
        <v>54</v>
      </c>
      <c r="D204">
        <v>2002</v>
      </c>
      <c r="F204">
        <v>17.98192470344037</v>
      </c>
      <c r="G204">
        <v>8.1159614833123346</v>
      </c>
      <c r="H204">
        <v>5.1665530191233193</v>
      </c>
      <c r="I204">
        <v>19651400</v>
      </c>
      <c r="J204">
        <v>8.74</v>
      </c>
      <c r="K204">
        <v>10813.122729169419</v>
      </c>
      <c r="L204">
        <v>20117.788891266358</v>
      </c>
      <c r="M204">
        <v>2.7526795001551818</v>
      </c>
      <c r="N204">
        <v>5.3545933122954494</v>
      </c>
      <c r="Q204">
        <v>20.750444361211731</v>
      </c>
      <c r="R204">
        <v>20.746209198508691</v>
      </c>
      <c r="S204" t="s">
        <v>36</v>
      </c>
      <c r="T204" t="s">
        <v>39</v>
      </c>
      <c r="U204">
        <v>353370</v>
      </c>
      <c r="V204">
        <v>159490.01</v>
      </c>
      <c r="W204">
        <v>101530</v>
      </c>
      <c r="X204">
        <v>614390.01</v>
      </c>
    </row>
    <row r="205" spans="1:24" x14ac:dyDescent="0.3">
      <c r="A205" t="s">
        <v>52</v>
      </c>
      <c r="B205" t="s">
        <v>53</v>
      </c>
      <c r="C205" t="s">
        <v>54</v>
      </c>
      <c r="D205">
        <v>2003</v>
      </c>
      <c r="F205">
        <v>17.721683734544971</v>
      </c>
      <c r="G205">
        <v>6.0300371553576699</v>
      </c>
      <c r="H205">
        <v>3.0791037124159359</v>
      </c>
      <c r="I205">
        <v>19895400</v>
      </c>
      <c r="J205">
        <v>7.15</v>
      </c>
      <c r="K205">
        <v>10434.87439307579</v>
      </c>
      <c r="L205">
        <v>23492.405174227191</v>
      </c>
      <c r="M205">
        <v>1.845765495921299</v>
      </c>
      <c r="N205">
        <v>5.2814823760804703</v>
      </c>
      <c r="Q205">
        <v>19.071413440330961</v>
      </c>
      <c r="R205">
        <v>21.160110154390601</v>
      </c>
      <c r="S205" t="s">
        <v>36</v>
      </c>
      <c r="T205" t="s">
        <v>39</v>
      </c>
      <c r="U205">
        <v>352579.99</v>
      </c>
      <c r="V205">
        <v>119970</v>
      </c>
      <c r="W205">
        <v>61260</v>
      </c>
      <c r="X205">
        <v>533809.99</v>
      </c>
    </row>
    <row r="206" spans="1:24" x14ac:dyDescent="0.3">
      <c r="A206" t="s">
        <v>52</v>
      </c>
      <c r="B206" t="s">
        <v>53</v>
      </c>
      <c r="C206" t="s">
        <v>54</v>
      </c>
      <c r="D206">
        <v>2004</v>
      </c>
      <c r="F206">
        <v>18.174726867781931</v>
      </c>
      <c r="G206">
        <v>6.9745722191049522</v>
      </c>
      <c r="H206">
        <v>4.2245893657402336</v>
      </c>
      <c r="I206">
        <v>20127400</v>
      </c>
      <c r="J206">
        <v>6.68</v>
      </c>
      <c r="K206">
        <v>10554.81582320618</v>
      </c>
      <c r="L206">
        <v>30513.941740974838</v>
      </c>
      <c r="M206">
        <v>3.004314913644436</v>
      </c>
      <c r="N206">
        <v>5.2352248253106204</v>
      </c>
      <c r="Q206">
        <v>17.176263471528099</v>
      </c>
      <c r="R206">
        <v>19.86309858176153</v>
      </c>
      <c r="S206" t="s">
        <v>36</v>
      </c>
      <c r="T206" t="s">
        <v>39</v>
      </c>
      <c r="U206">
        <v>365810</v>
      </c>
      <c r="V206">
        <v>140380</v>
      </c>
      <c r="W206">
        <v>85030</v>
      </c>
      <c r="X206">
        <v>591220</v>
      </c>
    </row>
    <row r="207" spans="1:24" x14ac:dyDescent="0.3">
      <c r="A207" t="s">
        <v>52</v>
      </c>
      <c r="B207" t="s">
        <v>53</v>
      </c>
      <c r="C207" t="s">
        <v>54</v>
      </c>
      <c r="D207">
        <v>2005</v>
      </c>
      <c r="F207">
        <v>18.146292012566491</v>
      </c>
      <c r="G207">
        <v>5.9368075112800813</v>
      </c>
      <c r="H207">
        <v>3.050777649204699</v>
      </c>
      <c r="I207">
        <v>20394800</v>
      </c>
      <c r="J207">
        <v>6.71</v>
      </c>
      <c r="K207">
        <v>10458.4501931865</v>
      </c>
      <c r="L207">
        <v>34080.99989532445</v>
      </c>
      <c r="M207">
        <v>1.807784023611021</v>
      </c>
      <c r="N207">
        <v>5.1994972824456802</v>
      </c>
      <c r="Q207">
        <v>18.241186083762621</v>
      </c>
      <c r="R207">
        <v>20.955689500956641</v>
      </c>
      <c r="S207" t="s">
        <v>36</v>
      </c>
      <c r="T207" t="s">
        <v>39</v>
      </c>
      <c r="U207">
        <v>370090</v>
      </c>
      <c r="V207">
        <v>121080</v>
      </c>
      <c r="W207">
        <v>62220</v>
      </c>
      <c r="X207">
        <v>553390</v>
      </c>
    </row>
    <row r="208" spans="1:24" x14ac:dyDescent="0.3">
      <c r="A208" t="s">
        <v>52</v>
      </c>
      <c r="B208" t="s">
        <v>53</v>
      </c>
      <c r="C208" t="s">
        <v>54</v>
      </c>
      <c r="D208">
        <v>2006</v>
      </c>
      <c r="F208">
        <v>18.14145349211152</v>
      </c>
      <c r="G208">
        <v>6.7475446138066646</v>
      </c>
      <c r="H208">
        <v>3.9482266316872732</v>
      </c>
      <c r="I208">
        <v>20697900</v>
      </c>
      <c r="J208">
        <v>6.85</v>
      </c>
      <c r="K208">
        <v>10490.484541910049</v>
      </c>
      <c r="L208">
        <v>36117.487983674029</v>
      </c>
      <c r="M208">
        <v>1.2225610544755341</v>
      </c>
      <c r="N208">
        <v>5.2648870179189897</v>
      </c>
      <c r="Q208">
        <v>19.87638666874992</v>
      </c>
      <c r="R208">
        <v>21.730887107436029</v>
      </c>
      <c r="S208" t="s">
        <v>36</v>
      </c>
      <c r="T208" t="s">
        <v>39</v>
      </c>
      <c r="U208">
        <v>375489.99</v>
      </c>
      <c r="V208">
        <v>139660</v>
      </c>
      <c r="W208">
        <v>81720</v>
      </c>
      <c r="X208">
        <v>596869.99</v>
      </c>
    </row>
    <row r="209" spans="1:24" x14ac:dyDescent="0.3">
      <c r="A209" t="s">
        <v>52</v>
      </c>
      <c r="B209" t="s">
        <v>53</v>
      </c>
      <c r="C209" t="s">
        <v>54</v>
      </c>
      <c r="D209">
        <v>2007</v>
      </c>
      <c r="F209">
        <v>18.521097005896021</v>
      </c>
      <c r="G209">
        <v>6.5629262344872181</v>
      </c>
      <c r="H209">
        <v>3.6907757014730449</v>
      </c>
      <c r="I209">
        <v>20827600</v>
      </c>
      <c r="J209">
        <v>6.95</v>
      </c>
      <c r="K209">
        <v>10972.891739806801</v>
      </c>
      <c r="L209">
        <v>41001.142979099939</v>
      </c>
      <c r="M209">
        <v>3.122288585994923</v>
      </c>
      <c r="N209">
        <v>5.2844179267298097</v>
      </c>
      <c r="Q209">
        <v>20.208369534138161</v>
      </c>
      <c r="R209">
        <v>21.851403396026232</v>
      </c>
      <c r="S209" t="s">
        <v>36</v>
      </c>
      <c r="T209" t="s">
        <v>39</v>
      </c>
      <c r="U209">
        <v>385750</v>
      </c>
      <c r="V209">
        <v>136690</v>
      </c>
      <c r="W209">
        <v>76870</v>
      </c>
      <c r="X209">
        <v>599310</v>
      </c>
    </row>
    <row r="210" spans="1:24" x14ac:dyDescent="0.3">
      <c r="A210" t="s">
        <v>52</v>
      </c>
      <c r="B210" t="s">
        <v>53</v>
      </c>
      <c r="C210" t="s">
        <v>54</v>
      </c>
      <c r="D210">
        <v>2008</v>
      </c>
      <c r="F210">
        <v>18.30374802069753</v>
      </c>
      <c r="G210">
        <v>5.6703310178157293</v>
      </c>
      <c r="H210">
        <v>2.889520546655874</v>
      </c>
      <c r="I210">
        <v>21249200</v>
      </c>
      <c r="J210">
        <v>6.79</v>
      </c>
      <c r="K210">
        <v>10749.110554750299</v>
      </c>
      <c r="L210">
        <v>49654.91059573894</v>
      </c>
      <c r="M210">
        <v>1.521969536552461</v>
      </c>
      <c r="N210">
        <v>5.1261105342102198</v>
      </c>
      <c r="Q210">
        <v>20.166862241499711</v>
      </c>
      <c r="R210">
        <v>22.718159271731931</v>
      </c>
      <c r="S210" t="s">
        <v>36</v>
      </c>
      <c r="T210" t="s">
        <v>39</v>
      </c>
      <c r="U210">
        <v>388940</v>
      </c>
      <c r="V210">
        <v>120490</v>
      </c>
      <c r="W210">
        <v>61400</v>
      </c>
      <c r="X210">
        <v>570830</v>
      </c>
    </row>
    <row r="211" spans="1:24" x14ac:dyDescent="0.3">
      <c r="A211" t="s">
        <v>52</v>
      </c>
      <c r="B211" t="s">
        <v>53</v>
      </c>
      <c r="C211" t="s">
        <v>54</v>
      </c>
      <c r="D211">
        <v>2009</v>
      </c>
      <c r="F211">
        <v>18.223099551668241</v>
      </c>
      <c r="G211">
        <v>5.7289192014948576</v>
      </c>
      <c r="H211">
        <v>3.0025309219655441</v>
      </c>
      <c r="I211">
        <v>21691700</v>
      </c>
      <c r="J211">
        <v>7.15</v>
      </c>
      <c r="K211">
        <v>10791.593097820831</v>
      </c>
      <c r="L211">
        <v>42783.322565114853</v>
      </c>
      <c r="M211">
        <v>-0.21120114954830169</v>
      </c>
      <c r="N211">
        <v>5.0911828641555399</v>
      </c>
      <c r="P211">
        <v>3.0470986064941332</v>
      </c>
      <c r="Q211">
        <v>23.028113367415909</v>
      </c>
      <c r="R211">
        <v>22.747423972683158</v>
      </c>
      <c r="S211" t="s">
        <v>36</v>
      </c>
      <c r="T211" t="s">
        <v>39</v>
      </c>
      <c r="U211">
        <v>395290.01</v>
      </c>
      <c r="V211">
        <v>124270</v>
      </c>
      <c r="W211">
        <v>65130</v>
      </c>
      <c r="X211">
        <v>584690.01</v>
      </c>
    </row>
    <row r="212" spans="1:24" x14ac:dyDescent="0.3">
      <c r="A212" t="s">
        <v>52</v>
      </c>
      <c r="B212" t="s">
        <v>53</v>
      </c>
      <c r="C212" t="s">
        <v>54</v>
      </c>
      <c r="D212">
        <v>2010</v>
      </c>
      <c r="F212">
        <v>17.59006926571525</v>
      </c>
      <c r="G212">
        <v>5.2152008590274939</v>
      </c>
      <c r="H212">
        <v>2.455547108150737</v>
      </c>
      <c r="I212">
        <v>22031750</v>
      </c>
      <c r="J212">
        <v>8.16</v>
      </c>
      <c r="K212">
        <v>10726.92818319017</v>
      </c>
      <c r="L212">
        <v>52087.972288889141</v>
      </c>
      <c r="M212">
        <v>0.59535372710732304</v>
      </c>
      <c r="N212">
        <v>5.0202806565180706</v>
      </c>
      <c r="O212">
        <v>4.5166207549999999</v>
      </c>
      <c r="Q212">
        <v>19.816894857306011</v>
      </c>
      <c r="R212">
        <v>20.739481969639051</v>
      </c>
      <c r="S212" t="s">
        <v>36</v>
      </c>
      <c r="T212" t="s">
        <v>39</v>
      </c>
      <c r="U212">
        <v>387540.01</v>
      </c>
      <c r="V212">
        <v>114900</v>
      </c>
      <c r="W212">
        <v>54100</v>
      </c>
      <c r="X212">
        <v>556540.01</v>
      </c>
    </row>
    <row r="213" spans="1:24" x14ac:dyDescent="0.3">
      <c r="A213" t="s">
        <v>52</v>
      </c>
      <c r="B213" t="s">
        <v>53</v>
      </c>
      <c r="C213" t="s">
        <v>54</v>
      </c>
      <c r="D213">
        <v>2011</v>
      </c>
      <c r="F213">
        <v>17.295415836742741</v>
      </c>
      <c r="G213">
        <v>7.343769977981851</v>
      </c>
      <c r="H213">
        <v>4.7967719282665051</v>
      </c>
      <c r="I213">
        <v>22340024</v>
      </c>
      <c r="J213">
        <v>8.32</v>
      </c>
      <c r="K213">
        <v>10627.293865037929</v>
      </c>
      <c r="L213">
        <v>62574.145703241164</v>
      </c>
      <c r="M213">
        <v>1.055747876940913</v>
      </c>
      <c r="N213">
        <v>4.8369306265780798</v>
      </c>
      <c r="Q213">
        <v>21.445054580794949</v>
      </c>
      <c r="R213">
        <v>20.412399199378239</v>
      </c>
      <c r="S213" t="s">
        <v>36</v>
      </c>
      <c r="T213" t="s">
        <v>39</v>
      </c>
      <c r="U213">
        <v>386380</v>
      </c>
      <c r="V213">
        <v>164060</v>
      </c>
      <c r="W213">
        <v>107160</v>
      </c>
      <c r="X213">
        <v>657600</v>
      </c>
    </row>
    <row r="214" spans="1:24" x14ac:dyDescent="0.3">
      <c r="A214" t="s">
        <v>52</v>
      </c>
      <c r="B214" t="s">
        <v>53</v>
      </c>
      <c r="C214" t="s">
        <v>54</v>
      </c>
      <c r="D214">
        <v>2012</v>
      </c>
      <c r="F214">
        <v>17.022042228085471</v>
      </c>
      <c r="G214">
        <v>7.1533307886495967</v>
      </c>
      <c r="H214">
        <v>4.6851634803581419</v>
      </c>
      <c r="I214">
        <v>22733465</v>
      </c>
      <c r="J214">
        <v>8.2899999999999991</v>
      </c>
      <c r="K214">
        <v>10407.74030707593</v>
      </c>
      <c r="L214">
        <v>68027.84170673776</v>
      </c>
      <c r="M214">
        <v>2.1188970289609022</v>
      </c>
      <c r="N214">
        <v>4.5689868289751701</v>
      </c>
      <c r="Q214">
        <v>21.50467661107718</v>
      </c>
      <c r="R214">
        <v>21.672765241324871</v>
      </c>
      <c r="S214" t="s">
        <v>36</v>
      </c>
      <c r="T214" t="s">
        <v>39</v>
      </c>
      <c r="U214">
        <v>386970</v>
      </c>
      <c r="V214">
        <v>162620</v>
      </c>
      <c r="W214">
        <v>106510</v>
      </c>
      <c r="X214">
        <v>656100</v>
      </c>
    </row>
    <row r="215" spans="1:24" x14ac:dyDescent="0.3">
      <c r="A215" t="s">
        <v>52</v>
      </c>
      <c r="B215" t="s">
        <v>53</v>
      </c>
      <c r="C215" t="s">
        <v>54</v>
      </c>
      <c r="D215">
        <v>2013</v>
      </c>
      <c r="F215">
        <v>16.442315709121861</v>
      </c>
      <c r="G215">
        <v>5.4340755495256881</v>
      </c>
      <c r="H215">
        <v>2.7230910031676152</v>
      </c>
      <c r="I215">
        <v>23128129</v>
      </c>
      <c r="J215">
        <v>9.2100000000000009</v>
      </c>
      <c r="K215">
        <v>10220.88730134634</v>
      </c>
      <c r="L215">
        <v>68156.627916208527</v>
      </c>
      <c r="M215">
        <v>0.8494169926797781</v>
      </c>
      <c r="N215">
        <v>4.4940580216707406</v>
      </c>
      <c r="Q215">
        <v>19.98628009689844</v>
      </c>
      <c r="R215">
        <v>21.289801061405029</v>
      </c>
      <c r="S215" t="s">
        <v>36</v>
      </c>
      <c r="T215" t="s">
        <v>39</v>
      </c>
      <c r="U215">
        <v>380280</v>
      </c>
      <c r="V215">
        <v>125680</v>
      </c>
      <c r="W215">
        <v>62980</v>
      </c>
      <c r="X215">
        <v>568940</v>
      </c>
    </row>
    <row r="216" spans="1:24" x14ac:dyDescent="0.3">
      <c r="A216" t="s">
        <v>52</v>
      </c>
      <c r="B216" t="s">
        <v>53</v>
      </c>
      <c r="C216" t="s">
        <v>54</v>
      </c>
      <c r="D216">
        <v>2014</v>
      </c>
      <c r="F216">
        <v>15.830421521348219</v>
      </c>
      <c r="G216">
        <v>5.8643652913463313</v>
      </c>
      <c r="H216">
        <v>3.2088519159780891</v>
      </c>
      <c r="I216">
        <v>23475686</v>
      </c>
      <c r="J216">
        <v>9.32</v>
      </c>
      <c r="K216">
        <v>10071.398978500571</v>
      </c>
      <c r="L216">
        <v>62511.690589528393</v>
      </c>
      <c r="M216">
        <v>1.0444896405588511</v>
      </c>
      <c r="N216">
        <v>4.8101161517725499</v>
      </c>
      <c r="Q216">
        <v>21.09695455827864</v>
      </c>
      <c r="R216">
        <v>21.37595688100426</v>
      </c>
      <c r="S216" t="s">
        <v>36</v>
      </c>
      <c r="T216" t="s">
        <v>39</v>
      </c>
      <c r="U216">
        <v>371630</v>
      </c>
      <c r="V216">
        <v>137670</v>
      </c>
      <c r="W216">
        <v>75330</v>
      </c>
      <c r="X216">
        <v>584630</v>
      </c>
    </row>
    <row r="217" spans="1:24" x14ac:dyDescent="0.3">
      <c r="A217" t="s">
        <v>52</v>
      </c>
      <c r="B217" t="s">
        <v>53</v>
      </c>
      <c r="C217" t="s">
        <v>54</v>
      </c>
      <c r="D217">
        <v>2015</v>
      </c>
      <c r="E217">
        <v>118.61086273193401</v>
      </c>
      <c r="F217">
        <v>15.86328800425802</v>
      </c>
      <c r="G217">
        <v>5.6331891093405506</v>
      </c>
      <c r="H217">
        <v>3.01520049865647</v>
      </c>
      <c r="I217">
        <v>23815995</v>
      </c>
      <c r="J217">
        <v>9.31</v>
      </c>
      <c r="L217">
        <v>56707.02207721163</v>
      </c>
      <c r="M217">
        <v>0.71225647796444491</v>
      </c>
      <c r="N217">
        <v>5.2246882866293802</v>
      </c>
      <c r="Q217">
        <v>20.069282599200221</v>
      </c>
      <c r="R217">
        <v>21.55633877872631</v>
      </c>
      <c r="S217" t="s">
        <v>36</v>
      </c>
      <c r="T217" t="s">
        <v>39</v>
      </c>
      <c r="U217">
        <v>377799.99</v>
      </c>
      <c r="V217">
        <v>134160</v>
      </c>
      <c r="W217">
        <v>71810</v>
      </c>
      <c r="X217">
        <v>583769.99</v>
      </c>
    </row>
    <row r="218" spans="1:24" x14ac:dyDescent="0.3">
      <c r="A218" t="s">
        <v>52</v>
      </c>
      <c r="B218" t="s">
        <v>53</v>
      </c>
      <c r="C218" t="s">
        <v>54</v>
      </c>
      <c r="D218">
        <v>2016</v>
      </c>
      <c r="E218">
        <v>120.965713500977</v>
      </c>
      <c r="F218">
        <v>15.914657116179029</v>
      </c>
      <c r="G218">
        <v>4.8935741538511968</v>
      </c>
      <c r="H218">
        <v>2.369898739224618</v>
      </c>
      <c r="I218">
        <v>24190907</v>
      </c>
      <c r="J218">
        <v>9.42</v>
      </c>
      <c r="L218">
        <v>49881.763714046559</v>
      </c>
      <c r="M218">
        <v>1.1493474640982979</v>
      </c>
      <c r="N218">
        <v>5.5913839600766204</v>
      </c>
      <c r="Q218">
        <v>19.269863139302569</v>
      </c>
      <c r="R218">
        <v>21.547898831182621</v>
      </c>
      <c r="S218" t="s">
        <v>36</v>
      </c>
      <c r="T218" t="s">
        <v>39</v>
      </c>
      <c r="U218">
        <v>384989.99</v>
      </c>
      <c r="V218">
        <v>118380</v>
      </c>
      <c r="W218">
        <v>57330</v>
      </c>
      <c r="X218">
        <v>560699.99</v>
      </c>
    </row>
    <row r="219" spans="1:24" x14ac:dyDescent="0.3">
      <c r="A219" t="s">
        <v>52</v>
      </c>
      <c r="B219" t="s">
        <v>53</v>
      </c>
      <c r="C219" t="s">
        <v>54</v>
      </c>
      <c r="D219">
        <v>2017</v>
      </c>
      <c r="E219">
        <v>113.14215850830099</v>
      </c>
      <c r="F219">
        <v>15.81831632494897</v>
      </c>
      <c r="G219">
        <v>5.7434683008422116</v>
      </c>
      <c r="H219">
        <v>3.2298370936181251</v>
      </c>
      <c r="I219">
        <v>24601860</v>
      </c>
      <c r="J219">
        <v>9.69</v>
      </c>
      <c r="L219">
        <v>53934.250175046269</v>
      </c>
      <c r="M219">
        <v>0.58716110295054591</v>
      </c>
      <c r="N219">
        <v>5.4370885149963399</v>
      </c>
      <c r="Q219">
        <v>21.225318504826308</v>
      </c>
      <c r="R219">
        <v>20.714437559185001</v>
      </c>
      <c r="S219" t="s">
        <v>36</v>
      </c>
      <c r="T219" t="s">
        <v>39</v>
      </c>
      <c r="U219">
        <v>389160</v>
      </c>
      <c r="V219">
        <v>141300</v>
      </c>
      <c r="W219">
        <v>79460</v>
      </c>
      <c r="X219">
        <v>609920</v>
      </c>
    </row>
    <row r="220" spans="1:24" x14ac:dyDescent="0.3">
      <c r="A220" t="s">
        <v>52</v>
      </c>
      <c r="B220" t="s">
        <v>53</v>
      </c>
      <c r="C220" t="s">
        <v>54</v>
      </c>
      <c r="D220">
        <v>2018</v>
      </c>
      <c r="E220">
        <v>107.808052062988</v>
      </c>
      <c r="F220">
        <v>15.49352925210526</v>
      </c>
      <c r="G220">
        <v>5.6278974505672092</v>
      </c>
      <c r="H220">
        <v>3.0741287726925139</v>
      </c>
      <c r="I220">
        <v>24982688</v>
      </c>
      <c r="J220">
        <v>9.67</v>
      </c>
      <c r="L220">
        <v>57180.779400161351</v>
      </c>
      <c r="M220">
        <v>1.302840712022004</v>
      </c>
      <c r="N220">
        <v>5.1301326739373501</v>
      </c>
      <c r="Q220">
        <v>21.869712948724491</v>
      </c>
      <c r="R220">
        <v>21.512513117584561</v>
      </c>
      <c r="S220" t="s">
        <v>36</v>
      </c>
      <c r="T220" t="s">
        <v>39</v>
      </c>
      <c r="U220">
        <v>387070.01</v>
      </c>
      <c r="V220">
        <v>140600.01</v>
      </c>
      <c r="W220">
        <v>76800</v>
      </c>
      <c r="X220">
        <v>604470.02</v>
      </c>
    </row>
    <row r="221" spans="1:24" x14ac:dyDescent="0.3">
      <c r="A221" t="s">
        <v>52</v>
      </c>
      <c r="B221" t="s">
        <v>53</v>
      </c>
      <c r="C221" t="s">
        <v>54</v>
      </c>
      <c r="D221">
        <v>2019</v>
      </c>
      <c r="E221">
        <v>115.952041625977</v>
      </c>
      <c r="F221">
        <v>15.238267150414741</v>
      </c>
      <c r="G221">
        <v>4.9700885858004167</v>
      </c>
      <c r="H221">
        <v>2.3996929717617199</v>
      </c>
      <c r="I221">
        <v>25365745</v>
      </c>
      <c r="J221">
        <v>10.130000000000001</v>
      </c>
      <c r="L221">
        <v>54875.285956335058</v>
      </c>
      <c r="M221">
        <v>0.57110298841034535</v>
      </c>
      <c r="N221">
        <v>4.8898540558090202</v>
      </c>
      <c r="Q221">
        <v>24.169727287861441</v>
      </c>
      <c r="R221">
        <v>21.675312450545359</v>
      </c>
      <c r="S221" t="s">
        <v>36</v>
      </c>
      <c r="T221" t="s">
        <v>39</v>
      </c>
      <c r="U221">
        <v>386530</v>
      </c>
      <c r="V221">
        <v>126070</v>
      </c>
      <c r="W221">
        <v>60870</v>
      </c>
      <c r="X221">
        <v>573470</v>
      </c>
    </row>
    <row r="222" spans="1:24" x14ac:dyDescent="0.3">
      <c r="A222" t="s">
        <v>55</v>
      </c>
      <c r="B222" t="s">
        <v>53</v>
      </c>
      <c r="C222" t="s">
        <v>56</v>
      </c>
      <c r="D222">
        <v>2000</v>
      </c>
      <c r="F222">
        <v>7.9297855125951662</v>
      </c>
      <c r="G222">
        <v>1.1583253177931989</v>
      </c>
      <c r="H222">
        <v>0.5816590664047453</v>
      </c>
      <c r="I222">
        <v>8011566</v>
      </c>
      <c r="J222">
        <v>26.44</v>
      </c>
      <c r="K222">
        <v>7076.2694833943824</v>
      </c>
      <c r="L222">
        <v>24625.60072274338</v>
      </c>
      <c r="M222">
        <v>3.1274366501477151</v>
      </c>
      <c r="N222">
        <v>1.9315902810510099</v>
      </c>
      <c r="Q222">
        <v>43.346273951988721</v>
      </c>
      <c r="R222">
        <v>42.014221665934478</v>
      </c>
      <c r="S222" t="s">
        <v>28</v>
      </c>
      <c r="T222" t="s">
        <v>39</v>
      </c>
      <c r="U222">
        <v>63530</v>
      </c>
      <c r="V222">
        <v>9280</v>
      </c>
      <c r="W222">
        <v>4660</v>
      </c>
      <c r="X222">
        <v>77470</v>
      </c>
    </row>
    <row r="223" spans="1:24" x14ac:dyDescent="0.3">
      <c r="A223" t="s">
        <v>55</v>
      </c>
      <c r="B223" t="s">
        <v>53</v>
      </c>
      <c r="C223" t="s">
        <v>56</v>
      </c>
      <c r="D223">
        <v>2001</v>
      </c>
      <c r="F223">
        <v>8.4441091614045902</v>
      </c>
      <c r="G223">
        <v>1.1402220829673759</v>
      </c>
      <c r="H223">
        <v>0.56575904409351907</v>
      </c>
      <c r="I223">
        <v>8042293</v>
      </c>
      <c r="J223">
        <v>25.53</v>
      </c>
      <c r="K223">
        <v>7333.2319526284346</v>
      </c>
      <c r="L223">
        <v>24558.763677886782</v>
      </c>
      <c r="M223">
        <v>0.88025909788611045</v>
      </c>
      <c r="N223">
        <v>1.76504348593881</v>
      </c>
      <c r="Q223">
        <v>44.61755551794834</v>
      </c>
      <c r="R223">
        <v>42.919109245986903</v>
      </c>
      <c r="S223" t="s">
        <v>28</v>
      </c>
      <c r="T223" t="s">
        <v>39</v>
      </c>
      <c r="U223">
        <v>67910</v>
      </c>
      <c r="V223">
        <v>9170</v>
      </c>
      <c r="W223">
        <v>4550</v>
      </c>
      <c r="X223">
        <v>81630</v>
      </c>
    </row>
    <row r="224" spans="1:24" x14ac:dyDescent="0.3">
      <c r="A224" t="s">
        <v>55</v>
      </c>
      <c r="B224" t="s">
        <v>53</v>
      </c>
      <c r="C224" t="s">
        <v>56</v>
      </c>
      <c r="D224">
        <v>2002</v>
      </c>
      <c r="F224">
        <v>8.5833174745401397</v>
      </c>
      <c r="G224">
        <v>1.1197783149223459</v>
      </c>
      <c r="H224">
        <v>0.55308386322768111</v>
      </c>
      <c r="I224">
        <v>8081957</v>
      </c>
      <c r="J224">
        <v>24.68</v>
      </c>
      <c r="K224">
        <v>7427.6564450912074</v>
      </c>
      <c r="L224">
        <v>26527.593091034709</v>
      </c>
      <c r="M224">
        <v>1.1526763313577391</v>
      </c>
      <c r="N224">
        <v>1.68193442016185</v>
      </c>
      <c r="Q224">
        <v>45.319386198579998</v>
      </c>
      <c r="R224">
        <v>41.628781801080571</v>
      </c>
      <c r="S224" t="s">
        <v>28</v>
      </c>
      <c r="T224" t="s">
        <v>39</v>
      </c>
      <c r="U224">
        <v>69370</v>
      </c>
      <c r="V224">
        <v>9050</v>
      </c>
      <c r="W224">
        <v>4470</v>
      </c>
      <c r="X224">
        <v>82890</v>
      </c>
    </row>
    <row r="225" spans="1:24" x14ac:dyDescent="0.3">
      <c r="A225" t="s">
        <v>55</v>
      </c>
      <c r="B225" t="s">
        <v>53</v>
      </c>
      <c r="C225" t="s">
        <v>56</v>
      </c>
      <c r="D225">
        <v>2003</v>
      </c>
      <c r="F225">
        <v>9.1683439077699429</v>
      </c>
      <c r="G225">
        <v>1.095867019675034</v>
      </c>
      <c r="H225">
        <v>0.55162746725543044</v>
      </c>
      <c r="I225">
        <v>8121423</v>
      </c>
      <c r="J225">
        <v>22.56</v>
      </c>
      <c r="K225">
        <v>7695.0800370821717</v>
      </c>
      <c r="L225">
        <v>32294.048860655868</v>
      </c>
      <c r="M225">
        <v>0.45094652723453521</v>
      </c>
      <c r="N225">
        <v>1.82318437443309</v>
      </c>
      <c r="Q225">
        <v>44.570414719139961</v>
      </c>
      <c r="R225">
        <v>41.816967697142523</v>
      </c>
      <c r="S225" t="s">
        <v>28</v>
      </c>
      <c r="T225" t="s">
        <v>39</v>
      </c>
      <c r="U225">
        <v>74460</v>
      </c>
      <c r="V225">
        <v>8900</v>
      </c>
      <c r="W225">
        <v>4480</v>
      </c>
      <c r="X225">
        <v>87840</v>
      </c>
    </row>
    <row r="226" spans="1:24" x14ac:dyDescent="0.3">
      <c r="A226" t="s">
        <v>55</v>
      </c>
      <c r="B226" t="s">
        <v>53</v>
      </c>
      <c r="C226" t="s">
        <v>56</v>
      </c>
      <c r="D226">
        <v>2004</v>
      </c>
      <c r="F226">
        <v>9.2756140996863916</v>
      </c>
      <c r="G226">
        <v>1.0780760002692991</v>
      </c>
      <c r="H226">
        <v>0.48091242670368428</v>
      </c>
      <c r="I226">
        <v>8171966</v>
      </c>
      <c r="J226">
        <v>23.17</v>
      </c>
      <c r="K226">
        <v>7808.1577921396147</v>
      </c>
      <c r="L226">
        <v>36889.23351351943</v>
      </c>
      <c r="M226">
        <v>2.099711168897116</v>
      </c>
      <c r="N226">
        <v>1.6579076771774499</v>
      </c>
      <c r="Q226">
        <v>46.867214974021273</v>
      </c>
      <c r="R226">
        <v>43.925130718908399</v>
      </c>
      <c r="S226" t="s">
        <v>28</v>
      </c>
      <c r="T226" t="s">
        <v>39</v>
      </c>
      <c r="U226">
        <v>75800</v>
      </c>
      <c r="V226">
        <v>8810</v>
      </c>
      <c r="W226">
        <v>3930</v>
      </c>
      <c r="X226">
        <v>88540</v>
      </c>
    </row>
    <row r="227" spans="1:24" x14ac:dyDescent="0.3">
      <c r="A227" t="s">
        <v>55</v>
      </c>
      <c r="B227" t="s">
        <v>53</v>
      </c>
      <c r="C227" t="s">
        <v>56</v>
      </c>
      <c r="D227">
        <v>2005</v>
      </c>
      <c r="F227">
        <v>9.2661135596971587</v>
      </c>
      <c r="G227">
        <v>1.047663956744735</v>
      </c>
      <c r="H227">
        <v>0.48250881247045851</v>
      </c>
      <c r="I227">
        <v>8227829</v>
      </c>
      <c r="J227">
        <v>24.41</v>
      </c>
      <c r="K227">
        <v>7977.6815974177389</v>
      </c>
      <c r="L227">
        <v>38417.457785767721</v>
      </c>
      <c r="M227">
        <v>1.549877316935877</v>
      </c>
      <c r="N227">
        <v>1.66192198199585</v>
      </c>
      <c r="Q227">
        <v>48.619752204693228</v>
      </c>
      <c r="R227">
        <v>45.414053478612203</v>
      </c>
      <c r="S227" t="s">
        <v>28</v>
      </c>
      <c r="T227" t="s">
        <v>39</v>
      </c>
      <c r="U227">
        <v>76240</v>
      </c>
      <c r="V227">
        <v>8620</v>
      </c>
      <c r="W227">
        <v>3970</v>
      </c>
      <c r="X227">
        <v>88830</v>
      </c>
    </row>
    <row r="228" spans="1:24" x14ac:dyDescent="0.3">
      <c r="A228" t="s">
        <v>55</v>
      </c>
      <c r="B228" t="s">
        <v>53</v>
      </c>
      <c r="C228" t="s">
        <v>56</v>
      </c>
      <c r="D228">
        <v>2006</v>
      </c>
      <c r="F228">
        <v>8.9615691954846142</v>
      </c>
      <c r="G228">
        <v>1.026770876993953</v>
      </c>
      <c r="H228">
        <v>0.47891787779878209</v>
      </c>
      <c r="I228">
        <v>8268641</v>
      </c>
      <c r="J228">
        <v>26.64</v>
      </c>
      <c r="K228">
        <v>8244.4019519047924</v>
      </c>
      <c r="L228">
        <v>40669.326958615253</v>
      </c>
      <c r="M228">
        <v>2.9434178587044642</v>
      </c>
      <c r="N228">
        <v>1.5598295349268101</v>
      </c>
      <c r="Q228">
        <v>50.841668861823493</v>
      </c>
      <c r="R228">
        <v>47.246642343520158</v>
      </c>
      <c r="S228" t="s">
        <v>28</v>
      </c>
      <c r="T228" t="s">
        <v>39</v>
      </c>
      <c r="U228">
        <v>74100</v>
      </c>
      <c r="V228">
        <v>8490</v>
      </c>
      <c r="W228">
        <v>3960</v>
      </c>
      <c r="X228">
        <v>86550</v>
      </c>
    </row>
    <row r="229" spans="1:24" x14ac:dyDescent="0.3">
      <c r="A229" t="s">
        <v>55</v>
      </c>
      <c r="B229" t="s">
        <v>53</v>
      </c>
      <c r="C229" t="s">
        <v>56</v>
      </c>
      <c r="D229">
        <v>2007</v>
      </c>
      <c r="E229">
        <v>63.047290802002003</v>
      </c>
      <c r="F229">
        <v>8.5878017606162835</v>
      </c>
      <c r="G229">
        <v>1.0041604457587661</v>
      </c>
      <c r="H229">
        <v>0.46651872277058598</v>
      </c>
      <c r="I229">
        <v>8295487</v>
      </c>
      <c r="J229">
        <v>28.99</v>
      </c>
      <c r="K229">
        <v>8207.4747389755412</v>
      </c>
      <c r="L229">
        <v>46915.337400450662</v>
      </c>
      <c r="M229">
        <v>3.3917308268146091</v>
      </c>
      <c r="N229">
        <v>1.8286421236305399</v>
      </c>
      <c r="Q229">
        <v>52.560869422371027</v>
      </c>
      <c r="R229">
        <v>48.172384639554963</v>
      </c>
      <c r="S229" t="s">
        <v>28</v>
      </c>
      <c r="T229" t="s">
        <v>39</v>
      </c>
      <c r="U229">
        <v>71240</v>
      </c>
      <c r="V229">
        <v>8330</v>
      </c>
      <c r="W229">
        <v>3870</v>
      </c>
      <c r="X229">
        <v>83440</v>
      </c>
    </row>
    <row r="230" spans="1:24" x14ac:dyDescent="0.3">
      <c r="A230" t="s">
        <v>55</v>
      </c>
      <c r="B230" t="s">
        <v>53</v>
      </c>
      <c r="C230" t="s">
        <v>56</v>
      </c>
      <c r="D230">
        <v>2008</v>
      </c>
      <c r="E230">
        <v>65.886901855468807</v>
      </c>
      <c r="F230">
        <v>8.4996740197836544</v>
      </c>
      <c r="G230">
        <v>0.99140827562736311</v>
      </c>
      <c r="H230">
        <v>0.48068280030417609</v>
      </c>
      <c r="I230">
        <v>8321496</v>
      </c>
      <c r="J230">
        <v>29.68</v>
      </c>
      <c r="K230">
        <v>8233.014832909852</v>
      </c>
      <c r="L230">
        <v>51919.983575422637</v>
      </c>
      <c r="M230">
        <v>1.143307118886042</v>
      </c>
      <c r="N230">
        <v>1.7459147315395001</v>
      </c>
      <c r="Q230">
        <v>53.248860616408713</v>
      </c>
      <c r="R230">
        <v>48.824822115297387</v>
      </c>
      <c r="S230" t="s">
        <v>28</v>
      </c>
      <c r="T230" t="s">
        <v>39</v>
      </c>
      <c r="U230">
        <v>70730</v>
      </c>
      <c r="V230">
        <v>8250</v>
      </c>
      <c r="W230">
        <v>4000</v>
      </c>
      <c r="X230">
        <v>82980</v>
      </c>
    </row>
    <row r="231" spans="1:24" x14ac:dyDescent="0.3">
      <c r="A231" t="s">
        <v>55</v>
      </c>
      <c r="B231" t="s">
        <v>53</v>
      </c>
      <c r="C231" t="s">
        <v>56</v>
      </c>
      <c r="D231">
        <v>2009</v>
      </c>
      <c r="E231">
        <v>68.112648010253906</v>
      </c>
      <c r="F231">
        <v>7.7211439817139169</v>
      </c>
      <c r="G231">
        <v>0.96724047418806869</v>
      </c>
      <c r="H231">
        <v>0.45185833030796002</v>
      </c>
      <c r="I231">
        <v>8343323</v>
      </c>
      <c r="J231">
        <v>31.31</v>
      </c>
      <c r="K231">
        <v>7944.7960962316811</v>
      </c>
      <c r="L231">
        <v>48153.324019963111</v>
      </c>
      <c r="M231">
        <v>-4.0163400421177187</v>
      </c>
      <c r="N231">
        <v>1.5392754087848699</v>
      </c>
      <c r="P231">
        <v>3.8152978279633633E-2</v>
      </c>
      <c r="Q231">
        <v>45.207416560843718</v>
      </c>
      <c r="R231">
        <v>41.85481441343584</v>
      </c>
      <c r="S231" t="s">
        <v>28</v>
      </c>
      <c r="T231" t="s">
        <v>39</v>
      </c>
      <c r="U231">
        <v>64420</v>
      </c>
      <c r="V231">
        <v>8070</v>
      </c>
      <c r="W231">
        <v>3770</v>
      </c>
      <c r="X231">
        <v>76260</v>
      </c>
    </row>
    <row r="232" spans="1:24" x14ac:dyDescent="0.3">
      <c r="A232" t="s">
        <v>55</v>
      </c>
      <c r="B232" t="s">
        <v>53</v>
      </c>
      <c r="C232" t="s">
        <v>56</v>
      </c>
      <c r="D232">
        <v>2010</v>
      </c>
      <c r="E232">
        <v>75.623779296875</v>
      </c>
      <c r="F232">
        <v>8.3650149011661643</v>
      </c>
      <c r="G232">
        <v>0.96970081281225318</v>
      </c>
      <c r="H232">
        <v>0.45196907861918417</v>
      </c>
      <c r="I232">
        <v>8363404</v>
      </c>
      <c r="J232">
        <v>31.15</v>
      </c>
      <c r="K232">
        <v>8382.7111544533782</v>
      </c>
      <c r="L232">
        <v>46903.76158543428</v>
      </c>
      <c r="M232">
        <v>1.5925771284998691</v>
      </c>
      <c r="N232">
        <v>1.5543246043828101</v>
      </c>
      <c r="Q232">
        <v>51.262160327335927</v>
      </c>
      <c r="R232">
        <v>47.757635909620333</v>
      </c>
      <c r="S232" t="s">
        <v>28</v>
      </c>
      <c r="T232" t="s">
        <v>39</v>
      </c>
      <c r="U232">
        <v>69960</v>
      </c>
      <c r="V232">
        <v>8110</v>
      </c>
      <c r="W232">
        <v>3780</v>
      </c>
      <c r="X232">
        <v>81850</v>
      </c>
    </row>
    <row r="233" spans="1:24" x14ac:dyDescent="0.3">
      <c r="A233" t="s">
        <v>55</v>
      </c>
      <c r="B233" t="s">
        <v>53</v>
      </c>
      <c r="C233" t="s">
        <v>56</v>
      </c>
      <c r="D233">
        <v>2011</v>
      </c>
      <c r="E233">
        <v>78.499450683593807</v>
      </c>
      <c r="F233">
        <v>8.1354743812464854</v>
      </c>
      <c r="G233">
        <v>0.94379611671921104</v>
      </c>
      <c r="H233">
        <v>0.45044814227678648</v>
      </c>
      <c r="I233">
        <v>8391643</v>
      </c>
      <c r="J233">
        <v>31.64</v>
      </c>
      <c r="K233">
        <v>8425.1677532039903</v>
      </c>
      <c r="L233">
        <v>51442.276246440721</v>
      </c>
      <c r="M233">
        <v>2.576448318114458</v>
      </c>
      <c r="N233">
        <v>1.5540673251769299</v>
      </c>
      <c r="Q233">
        <v>53.948670851639449</v>
      </c>
      <c r="R233">
        <v>51.154117778086039</v>
      </c>
      <c r="S233" t="s">
        <v>28</v>
      </c>
      <c r="T233" t="s">
        <v>39</v>
      </c>
      <c r="U233">
        <v>68270</v>
      </c>
      <c r="V233">
        <v>7920</v>
      </c>
      <c r="W233">
        <v>3780</v>
      </c>
      <c r="X233">
        <v>79970</v>
      </c>
    </row>
    <row r="234" spans="1:24" x14ac:dyDescent="0.3">
      <c r="A234" t="s">
        <v>55</v>
      </c>
      <c r="B234" t="s">
        <v>53</v>
      </c>
      <c r="C234" t="s">
        <v>56</v>
      </c>
      <c r="D234">
        <v>2012</v>
      </c>
      <c r="E234">
        <v>78.938911437988295</v>
      </c>
      <c r="F234">
        <v>7.7236144867001162</v>
      </c>
      <c r="G234">
        <v>0.92170916682194681</v>
      </c>
      <c r="H234">
        <v>0.45433025966457141</v>
      </c>
      <c r="I234">
        <v>8429991</v>
      </c>
      <c r="J234">
        <v>34.380000000000003</v>
      </c>
      <c r="K234">
        <v>8548.8821992811136</v>
      </c>
      <c r="L234">
        <v>48564.917335087463</v>
      </c>
      <c r="M234">
        <v>0.22245057694307491</v>
      </c>
      <c r="N234">
        <v>1.5200500024510999</v>
      </c>
      <c r="Q234">
        <v>53.973676196530242</v>
      </c>
      <c r="R234">
        <v>51.178501231307877</v>
      </c>
      <c r="S234" t="s">
        <v>28</v>
      </c>
      <c r="T234" t="s">
        <v>39</v>
      </c>
      <c r="U234">
        <v>65110</v>
      </c>
      <c r="V234">
        <v>7770</v>
      </c>
      <c r="W234">
        <v>3830</v>
      </c>
      <c r="X234">
        <v>76710</v>
      </c>
    </row>
    <row r="235" spans="1:24" x14ac:dyDescent="0.3">
      <c r="A235" t="s">
        <v>55</v>
      </c>
      <c r="B235" t="s">
        <v>53</v>
      </c>
      <c r="C235" t="s">
        <v>56</v>
      </c>
      <c r="D235">
        <v>2013</v>
      </c>
      <c r="E235">
        <v>79.655403137207003</v>
      </c>
      <c r="F235">
        <v>7.7536995760406793</v>
      </c>
      <c r="G235">
        <v>0.89978294528564096</v>
      </c>
      <c r="H235">
        <v>0.45401891053622229</v>
      </c>
      <c r="I235">
        <v>8479823</v>
      </c>
      <c r="J235">
        <v>34.590000000000003</v>
      </c>
      <c r="K235">
        <v>8509.6115803360517</v>
      </c>
      <c r="L235">
        <v>50731.127254184663</v>
      </c>
      <c r="M235">
        <v>-0.56229894252744828</v>
      </c>
      <c r="N235">
        <v>1.4537455467087499</v>
      </c>
      <c r="Q235">
        <v>53.441293296722357</v>
      </c>
      <c r="R235">
        <v>50.625120789650957</v>
      </c>
      <c r="S235" t="s">
        <v>28</v>
      </c>
      <c r="T235" t="s">
        <v>39</v>
      </c>
      <c r="U235">
        <v>65750</v>
      </c>
      <c r="V235">
        <v>7630</v>
      </c>
      <c r="W235">
        <v>3850</v>
      </c>
      <c r="X235">
        <v>77230</v>
      </c>
    </row>
    <row r="236" spans="1:24" x14ac:dyDescent="0.3">
      <c r="A236" t="s">
        <v>55</v>
      </c>
      <c r="B236" t="s">
        <v>53</v>
      </c>
      <c r="C236" t="s">
        <v>56</v>
      </c>
      <c r="D236">
        <v>2014</v>
      </c>
      <c r="E236">
        <v>79.158699035644503</v>
      </c>
      <c r="F236">
        <v>7.2604042280780838</v>
      </c>
      <c r="G236">
        <v>0.87054647117677519</v>
      </c>
      <c r="H236">
        <v>0.45984510825432501</v>
      </c>
      <c r="I236">
        <v>8546356</v>
      </c>
      <c r="J236">
        <v>35.67</v>
      </c>
      <c r="K236">
        <v>8355.8419518213377</v>
      </c>
      <c r="L236">
        <v>51786.37717479049</v>
      </c>
      <c r="M236">
        <v>-0.1223706673375631</v>
      </c>
      <c r="N236">
        <v>1.4291123119815501</v>
      </c>
      <c r="Q236">
        <v>53.386579046242389</v>
      </c>
      <c r="R236">
        <v>50.116956204826323</v>
      </c>
      <c r="S236" t="s">
        <v>28</v>
      </c>
      <c r="T236" t="s">
        <v>39</v>
      </c>
      <c r="U236">
        <v>62050</v>
      </c>
      <c r="V236">
        <v>7440</v>
      </c>
      <c r="W236">
        <v>3930</v>
      </c>
      <c r="X236">
        <v>73420</v>
      </c>
    </row>
    <row r="237" spans="1:24" x14ac:dyDescent="0.3">
      <c r="A237" t="s">
        <v>55</v>
      </c>
      <c r="B237" t="s">
        <v>53</v>
      </c>
      <c r="C237" t="s">
        <v>56</v>
      </c>
      <c r="D237">
        <v>2015</v>
      </c>
      <c r="E237">
        <v>80.719421386718807</v>
      </c>
      <c r="F237">
        <v>7.3171588734568678</v>
      </c>
      <c r="G237">
        <v>0.85505695228835343</v>
      </c>
      <c r="H237">
        <v>0.4570331559620438</v>
      </c>
      <c r="I237">
        <v>8642699</v>
      </c>
      <c r="J237">
        <v>34.82</v>
      </c>
      <c r="L237">
        <v>44195.817594774817</v>
      </c>
      <c r="M237">
        <v>-0.1115401895044954</v>
      </c>
      <c r="N237">
        <v>1.36812564395945</v>
      </c>
      <c r="Q237">
        <v>53.089060558795801</v>
      </c>
      <c r="R237">
        <v>49.338254830383768</v>
      </c>
      <c r="S237" t="s">
        <v>28</v>
      </c>
      <c r="T237" t="s">
        <v>39</v>
      </c>
      <c r="U237">
        <v>63240</v>
      </c>
      <c r="V237">
        <v>7390</v>
      </c>
      <c r="W237">
        <v>3950</v>
      </c>
      <c r="X237">
        <v>74580</v>
      </c>
    </row>
    <row r="238" spans="1:24" x14ac:dyDescent="0.3">
      <c r="A238" t="s">
        <v>55</v>
      </c>
      <c r="B238" t="s">
        <v>53</v>
      </c>
      <c r="C238" t="s">
        <v>56</v>
      </c>
      <c r="D238">
        <v>2016</v>
      </c>
      <c r="E238">
        <v>83.454948425292997</v>
      </c>
      <c r="F238">
        <v>7.2888199832219556</v>
      </c>
      <c r="G238">
        <v>0.8367034140223184</v>
      </c>
      <c r="H238">
        <v>0.45326204452315227</v>
      </c>
      <c r="I238">
        <v>8736668</v>
      </c>
      <c r="J238">
        <v>34.64</v>
      </c>
      <c r="L238">
        <v>45307.587862042943</v>
      </c>
      <c r="M238">
        <v>0.89246913963229701</v>
      </c>
      <c r="N238">
        <v>1.45875723900454</v>
      </c>
      <c r="Q238">
        <v>52.406393649805608</v>
      </c>
      <c r="R238">
        <v>48.575684628935122</v>
      </c>
      <c r="S238" t="s">
        <v>28</v>
      </c>
      <c r="T238" t="s">
        <v>39</v>
      </c>
      <c r="U238">
        <v>63680</v>
      </c>
      <c r="V238">
        <v>7310</v>
      </c>
      <c r="W238">
        <v>3960</v>
      </c>
      <c r="X238">
        <v>74950</v>
      </c>
    </row>
    <row r="239" spans="1:24" x14ac:dyDescent="0.3">
      <c r="A239" t="s">
        <v>55</v>
      </c>
      <c r="B239" t="s">
        <v>53</v>
      </c>
      <c r="C239" t="s">
        <v>56</v>
      </c>
      <c r="D239">
        <v>2017</v>
      </c>
      <c r="E239">
        <v>85.057136535644503</v>
      </c>
      <c r="F239">
        <v>7.4861615826868029</v>
      </c>
      <c r="G239">
        <v>0.82636492649518178</v>
      </c>
      <c r="H239">
        <v>0.44216775412653908</v>
      </c>
      <c r="I239">
        <v>8797566</v>
      </c>
      <c r="J239">
        <v>33.979999999999997</v>
      </c>
      <c r="L239">
        <v>47429.15845643865</v>
      </c>
      <c r="M239">
        <v>1.550724086271529</v>
      </c>
      <c r="N239">
        <v>1.54373861692146</v>
      </c>
      <c r="Q239">
        <v>54.051153141497799</v>
      </c>
      <c r="R239">
        <v>50.887691791250667</v>
      </c>
      <c r="S239" t="s">
        <v>28</v>
      </c>
      <c r="T239" t="s">
        <v>39</v>
      </c>
      <c r="U239">
        <v>65860</v>
      </c>
      <c r="V239">
        <v>7270</v>
      </c>
      <c r="W239">
        <v>3890</v>
      </c>
      <c r="X239">
        <v>77020</v>
      </c>
    </row>
    <row r="240" spans="1:24" x14ac:dyDescent="0.3">
      <c r="A240" t="s">
        <v>55</v>
      </c>
      <c r="B240" t="s">
        <v>53</v>
      </c>
      <c r="C240" t="s">
        <v>56</v>
      </c>
      <c r="D240">
        <v>2018</v>
      </c>
      <c r="E240">
        <v>86.688346862792997</v>
      </c>
      <c r="F240">
        <v>7.1330639193426499</v>
      </c>
      <c r="G240">
        <v>0.7963331529728882</v>
      </c>
      <c r="H240">
        <v>0.43323238528588981</v>
      </c>
      <c r="I240">
        <v>8840521</v>
      </c>
      <c r="J240">
        <v>34.11</v>
      </c>
      <c r="L240">
        <v>51486.575501482417</v>
      </c>
      <c r="M240">
        <v>2.0035525239094478</v>
      </c>
      <c r="N240">
        <v>1.52967257844475</v>
      </c>
      <c r="Q240">
        <v>55.440654375525973</v>
      </c>
      <c r="R240">
        <v>52.441022411814323</v>
      </c>
      <c r="S240" t="s">
        <v>28</v>
      </c>
      <c r="T240" t="s">
        <v>39</v>
      </c>
      <c r="U240">
        <v>63060</v>
      </c>
      <c r="V240">
        <v>7040</v>
      </c>
      <c r="W240">
        <v>3830</v>
      </c>
      <c r="X240">
        <v>73930</v>
      </c>
    </row>
    <row r="241" spans="1:24" x14ac:dyDescent="0.3">
      <c r="A241" t="s">
        <v>55</v>
      </c>
      <c r="B241" t="s">
        <v>53</v>
      </c>
      <c r="C241" t="s">
        <v>56</v>
      </c>
      <c r="D241">
        <v>2019</v>
      </c>
      <c r="E241">
        <v>86.475532531738295</v>
      </c>
      <c r="F241">
        <v>7.2939842524556981</v>
      </c>
      <c r="G241">
        <v>0.77928630846831393</v>
      </c>
      <c r="H241">
        <v>0.43356246452670738</v>
      </c>
      <c r="I241">
        <v>8879920</v>
      </c>
      <c r="J241">
        <v>33.770000000000003</v>
      </c>
      <c r="L241">
        <v>50114.401109972823</v>
      </c>
      <c r="M241">
        <v>1.0409081197533541</v>
      </c>
      <c r="N241">
        <v>1.5048235526740299</v>
      </c>
      <c r="Q241">
        <v>55.442206544630601</v>
      </c>
      <c r="R241">
        <v>52.036020760188947</v>
      </c>
      <c r="S241" t="s">
        <v>28</v>
      </c>
      <c r="T241" t="s">
        <v>39</v>
      </c>
      <c r="U241">
        <v>64770</v>
      </c>
      <c r="V241">
        <v>6920</v>
      </c>
      <c r="W241">
        <v>3850</v>
      </c>
      <c r="X241">
        <v>75540</v>
      </c>
    </row>
    <row r="242" spans="1:24" x14ac:dyDescent="0.3">
      <c r="A242" t="s">
        <v>57</v>
      </c>
      <c r="B242" t="s">
        <v>22</v>
      </c>
      <c r="C242" t="s">
        <v>58</v>
      </c>
      <c r="D242">
        <v>2000</v>
      </c>
      <c r="F242">
        <v>3.440349874512338</v>
      </c>
      <c r="G242">
        <v>0.93929378311501877</v>
      </c>
      <c r="H242">
        <v>0.29694605272966729</v>
      </c>
      <c r="I242">
        <v>8048600</v>
      </c>
      <c r="J242">
        <v>2.0699999999999998</v>
      </c>
      <c r="K242">
        <v>2040.4790895310989</v>
      </c>
      <c r="L242">
        <v>655.11994517081644</v>
      </c>
      <c r="M242">
        <v>10.191029267481641</v>
      </c>
      <c r="N242">
        <v>12.4274099883856</v>
      </c>
      <c r="Q242">
        <v>40.170831478773231</v>
      </c>
      <c r="R242">
        <v>38.377736800830839</v>
      </c>
      <c r="S242" t="s">
        <v>28</v>
      </c>
      <c r="T242" t="s">
        <v>29</v>
      </c>
      <c r="U242">
        <v>27690</v>
      </c>
      <c r="V242">
        <v>7560</v>
      </c>
      <c r="W242">
        <v>2390</v>
      </c>
      <c r="X242">
        <v>37640</v>
      </c>
    </row>
    <row r="243" spans="1:24" x14ac:dyDescent="0.3">
      <c r="A243" t="s">
        <v>57</v>
      </c>
      <c r="B243" t="s">
        <v>22</v>
      </c>
      <c r="C243" t="s">
        <v>58</v>
      </c>
      <c r="D243">
        <v>2001</v>
      </c>
      <c r="F243">
        <v>3.2547588519577868</v>
      </c>
      <c r="G243">
        <v>0.99738634882482124</v>
      </c>
      <c r="H243">
        <v>0.31807870598678373</v>
      </c>
      <c r="I243">
        <v>8111200</v>
      </c>
      <c r="J243">
        <v>1.75</v>
      </c>
      <c r="K243">
        <v>2106.4700660814669</v>
      </c>
      <c r="L243">
        <v>703.68384343272237</v>
      </c>
      <c r="M243">
        <v>9.0518220381875238</v>
      </c>
      <c r="N243">
        <v>13.7780269058296</v>
      </c>
      <c r="Q243">
        <v>41.498607871171643</v>
      </c>
      <c r="R243">
        <v>37.316577620588461</v>
      </c>
      <c r="S243" t="s">
        <v>28</v>
      </c>
      <c r="T243" t="s">
        <v>29</v>
      </c>
      <c r="U243">
        <v>26400</v>
      </c>
      <c r="V243">
        <v>8090</v>
      </c>
      <c r="W243">
        <v>2580</v>
      </c>
      <c r="X243">
        <v>37070</v>
      </c>
    </row>
    <row r="244" spans="1:24" x14ac:dyDescent="0.3">
      <c r="A244" t="s">
        <v>57</v>
      </c>
      <c r="B244" t="s">
        <v>22</v>
      </c>
      <c r="C244" t="s">
        <v>58</v>
      </c>
      <c r="D244">
        <v>2002</v>
      </c>
      <c r="F244">
        <v>3.2036417630034202</v>
      </c>
      <c r="G244">
        <v>1.005879902230044</v>
      </c>
      <c r="H244">
        <v>0.33039849729868642</v>
      </c>
      <c r="I244">
        <v>8171950</v>
      </c>
      <c r="J244">
        <v>2.35</v>
      </c>
      <c r="K244">
        <v>1996.708252008395</v>
      </c>
      <c r="L244">
        <v>763.08063798535818</v>
      </c>
      <c r="M244">
        <v>8.6253510657364245</v>
      </c>
      <c r="N244">
        <v>9.6935138987883107</v>
      </c>
      <c r="Q244">
        <v>42.767835051546392</v>
      </c>
      <c r="R244">
        <v>50.050309278350511</v>
      </c>
      <c r="S244" t="s">
        <v>28</v>
      </c>
      <c r="T244" t="s">
        <v>29</v>
      </c>
      <c r="U244">
        <v>26180</v>
      </c>
      <c r="V244">
        <v>8220</v>
      </c>
      <c r="W244">
        <v>2700</v>
      </c>
      <c r="X244">
        <v>37100</v>
      </c>
    </row>
    <row r="245" spans="1:24" x14ac:dyDescent="0.3">
      <c r="A245" t="s">
        <v>57</v>
      </c>
      <c r="B245" t="s">
        <v>22</v>
      </c>
      <c r="C245" t="s">
        <v>58</v>
      </c>
      <c r="D245">
        <v>2003</v>
      </c>
      <c r="F245">
        <v>3.469717357674087</v>
      </c>
      <c r="G245">
        <v>1.0201478751205679</v>
      </c>
      <c r="H245">
        <v>0.33883484533828828</v>
      </c>
      <c r="I245">
        <v>8234100</v>
      </c>
      <c r="J245">
        <v>2.94</v>
      </c>
      <c r="K245">
        <v>2235.4598559648289</v>
      </c>
      <c r="L245">
        <v>883.73397149845232</v>
      </c>
      <c r="M245">
        <v>9.3764603643061548</v>
      </c>
      <c r="N245">
        <v>11.2015503875969</v>
      </c>
      <c r="Q245">
        <v>42.006576645910577</v>
      </c>
      <c r="R245">
        <v>65.545371860351224</v>
      </c>
      <c r="S245" t="s">
        <v>28</v>
      </c>
      <c r="T245" t="s">
        <v>29</v>
      </c>
      <c r="U245">
        <v>28570</v>
      </c>
      <c r="V245">
        <v>8400</v>
      </c>
      <c r="W245">
        <v>2790</v>
      </c>
      <c r="X245">
        <v>39760</v>
      </c>
    </row>
    <row r="246" spans="1:24" x14ac:dyDescent="0.3">
      <c r="A246" t="s">
        <v>57</v>
      </c>
      <c r="B246" t="s">
        <v>22</v>
      </c>
      <c r="C246" t="s">
        <v>58</v>
      </c>
      <c r="D246">
        <v>2004</v>
      </c>
      <c r="F246">
        <v>3.4081742570206952</v>
      </c>
      <c r="G246">
        <v>1.037741513941983</v>
      </c>
      <c r="H246">
        <v>0.35273580930596521</v>
      </c>
      <c r="I246">
        <v>8306500</v>
      </c>
      <c r="J246">
        <v>3.07</v>
      </c>
      <c r="K246">
        <v>2281.9478721483169</v>
      </c>
      <c r="L246">
        <v>1045.0093791680531</v>
      </c>
      <c r="M246">
        <v>8.3015384793905866</v>
      </c>
      <c r="N246">
        <v>10.856727976766701</v>
      </c>
      <c r="Q246">
        <v>48.789008464045388</v>
      </c>
      <c r="R246">
        <v>72.718107430071981</v>
      </c>
      <c r="S246" t="s">
        <v>28</v>
      </c>
      <c r="T246" t="s">
        <v>29</v>
      </c>
      <c r="U246">
        <v>28310</v>
      </c>
      <c r="V246">
        <v>8620</v>
      </c>
      <c r="W246">
        <v>2930</v>
      </c>
      <c r="X246">
        <v>39860</v>
      </c>
    </row>
    <row r="247" spans="1:24" x14ac:dyDescent="0.3">
      <c r="A247" t="s">
        <v>57</v>
      </c>
      <c r="B247" t="s">
        <v>22</v>
      </c>
      <c r="C247" t="s">
        <v>58</v>
      </c>
      <c r="D247">
        <v>2005</v>
      </c>
      <c r="F247">
        <v>3.5796637112826488</v>
      </c>
      <c r="G247">
        <v>1.142775449106918</v>
      </c>
      <c r="H247">
        <v>0.35748970727551138</v>
      </c>
      <c r="I247">
        <v>8391850</v>
      </c>
      <c r="J247">
        <v>3.36</v>
      </c>
      <c r="K247">
        <v>2388.3887343076908</v>
      </c>
      <c r="L247">
        <v>1578.4023902960271</v>
      </c>
      <c r="M247">
        <v>26.660094770029559</v>
      </c>
      <c r="N247">
        <v>10.220127795527199</v>
      </c>
      <c r="Q247">
        <v>62.941106009183457</v>
      </c>
      <c r="R247">
        <v>52.900778598522663</v>
      </c>
      <c r="S247" t="s">
        <v>28</v>
      </c>
      <c r="T247" t="s">
        <v>29</v>
      </c>
      <c r="U247">
        <v>30040</v>
      </c>
      <c r="V247">
        <v>9590</v>
      </c>
      <c r="W247">
        <v>3000</v>
      </c>
      <c r="X247">
        <v>42630</v>
      </c>
    </row>
    <row r="248" spans="1:24" x14ac:dyDescent="0.3">
      <c r="A248" t="s">
        <v>57</v>
      </c>
      <c r="B248" t="s">
        <v>22</v>
      </c>
      <c r="C248" t="s">
        <v>58</v>
      </c>
      <c r="D248">
        <v>2006</v>
      </c>
      <c r="E248">
        <v>19.7894592285156</v>
      </c>
      <c r="F248">
        <v>3.5935906761252161</v>
      </c>
      <c r="G248">
        <v>1.2764377514076879</v>
      </c>
      <c r="H248">
        <v>0.37008444761360348</v>
      </c>
      <c r="I248">
        <v>8484550</v>
      </c>
      <c r="J248">
        <v>2.86</v>
      </c>
      <c r="K248">
        <v>2552.2862143543271</v>
      </c>
      <c r="L248">
        <v>2473.0818186353631</v>
      </c>
      <c r="M248">
        <v>33.030487768944738</v>
      </c>
      <c r="N248">
        <v>13.5083280624078</v>
      </c>
      <c r="Q248">
        <v>66.504144840020913</v>
      </c>
      <c r="R248">
        <v>38.758255006347952</v>
      </c>
      <c r="S248" t="s">
        <v>28</v>
      </c>
      <c r="T248" t="s">
        <v>29</v>
      </c>
      <c r="U248">
        <v>30490</v>
      </c>
      <c r="V248">
        <v>10830</v>
      </c>
      <c r="W248">
        <v>3140</v>
      </c>
      <c r="X248">
        <v>44460</v>
      </c>
    </row>
    <row r="249" spans="1:24" x14ac:dyDescent="0.3">
      <c r="A249" t="s">
        <v>57</v>
      </c>
      <c r="B249" t="s">
        <v>22</v>
      </c>
      <c r="C249" t="s">
        <v>58</v>
      </c>
      <c r="D249">
        <v>2007</v>
      </c>
      <c r="E249">
        <v>19.364599227905298</v>
      </c>
      <c r="F249">
        <v>3.2197917752282992</v>
      </c>
      <c r="G249">
        <v>1.426357285157051</v>
      </c>
      <c r="H249">
        <v>0.36707724936781139</v>
      </c>
      <c r="I249">
        <v>8581300</v>
      </c>
      <c r="J249">
        <v>3.78</v>
      </c>
      <c r="K249">
        <v>2118.2105275424469</v>
      </c>
      <c r="L249">
        <v>3851.4378687117219</v>
      </c>
      <c r="M249">
        <v>23.590685413704659</v>
      </c>
      <c r="N249">
        <v>10.9874205329366</v>
      </c>
      <c r="Q249">
        <v>68.128911690555526</v>
      </c>
      <c r="R249">
        <v>28.512896458101942</v>
      </c>
      <c r="S249" t="s">
        <v>28</v>
      </c>
      <c r="T249" t="s">
        <v>29</v>
      </c>
      <c r="U249">
        <v>27630</v>
      </c>
      <c r="V249">
        <v>12240</v>
      </c>
      <c r="W249">
        <v>3150</v>
      </c>
      <c r="X249">
        <v>43020</v>
      </c>
    </row>
    <row r="250" spans="1:24" x14ac:dyDescent="0.3">
      <c r="A250" t="s">
        <v>57</v>
      </c>
      <c r="B250" t="s">
        <v>22</v>
      </c>
      <c r="C250" t="s">
        <v>58</v>
      </c>
      <c r="D250">
        <v>2008</v>
      </c>
      <c r="E250">
        <v>19.047889709472699</v>
      </c>
      <c r="F250">
        <v>3.474678864703141</v>
      </c>
      <c r="G250">
        <v>1.546203550075872</v>
      </c>
      <c r="H250">
        <v>0.38227172102152129</v>
      </c>
      <c r="I250">
        <v>8763400</v>
      </c>
      <c r="J250">
        <v>3.08</v>
      </c>
      <c r="K250">
        <v>2040.760435447429</v>
      </c>
      <c r="L250">
        <v>5574.6038021861259</v>
      </c>
      <c r="M250">
        <v>8.4574501255559653</v>
      </c>
      <c r="N250">
        <v>10.468341389967501</v>
      </c>
      <c r="Q250">
        <v>65.77613784718416</v>
      </c>
      <c r="R250">
        <v>23.46675901657315</v>
      </c>
      <c r="S250" t="s">
        <v>28</v>
      </c>
      <c r="T250" t="s">
        <v>29</v>
      </c>
      <c r="U250">
        <v>30450</v>
      </c>
      <c r="V250">
        <v>13550</v>
      </c>
      <c r="W250">
        <v>3350</v>
      </c>
      <c r="X250">
        <v>47350</v>
      </c>
    </row>
    <row r="251" spans="1:24" x14ac:dyDescent="0.3">
      <c r="A251" t="s">
        <v>57</v>
      </c>
      <c r="B251" t="s">
        <v>22</v>
      </c>
      <c r="C251" t="s">
        <v>58</v>
      </c>
      <c r="D251">
        <v>2009</v>
      </c>
      <c r="E251">
        <v>19.057710647583001</v>
      </c>
      <c r="F251">
        <v>2.8500399508541352</v>
      </c>
      <c r="G251">
        <v>1.5580217929012661</v>
      </c>
      <c r="H251">
        <v>0.37888766405472613</v>
      </c>
      <c r="I251">
        <v>8947243</v>
      </c>
      <c r="J251">
        <v>3.27</v>
      </c>
      <c r="K251">
        <v>1620.3874199013039</v>
      </c>
      <c r="L251">
        <v>4950.2947914237511</v>
      </c>
      <c r="M251">
        <v>7.0506025194907949</v>
      </c>
      <c r="N251">
        <v>9.6369556369556388</v>
      </c>
      <c r="P251">
        <v>1.1055650666624111</v>
      </c>
      <c r="Q251">
        <v>51.635745684872823</v>
      </c>
      <c r="R251">
        <v>23.108295998764099</v>
      </c>
      <c r="S251" t="s">
        <v>28</v>
      </c>
      <c r="T251" t="s">
        <v>29</v>
      </c>
      <c r="U251">
        <v>25500</v>
      </c>
      <c r="V251">
        <v>13940</v>
      </c>
      <c r="W251">
        <v>3390</v>
      </c>
      <c r="X251">
        <v>42830</v>
      </c>
    </row>
    <row r="252" spans="1:24" x14ac:dyDescent="0.3">
      <c r="A252" t="s">
        <v>57</v>
      </c>
      <c r="B252" t="s">
        <v>22</v>
      </c>
      <c r="C252" t="s">
        <v>58</v>
      </c>
      <c r="D252">
        <v>2010</v>
      </c>
      <c r="E252">
        <v>19.2600402832031</v>
      </c>
      <c r="F252">
        <v>2.6849025931391082</v>
      </c>
      <c r="G252">
        <v>1.548430128005434</v>
      </c>
      <c r="H252">
        <v>0.37109308560808241</v>
      </c>
      <c r="I252">
        <v>9054332</v>
      </c>
      <c r="J252">
        <v>4.45</v>
      </c>
      <c r="K252">
        <v>1603.4313740649229</v>
      </c>
      <c r="L252">
        <v>5843.5337683582002</v>
      </c>
      <c r="M252">
        <v>3.8064910206256291</v>
      </c>
      <c r="N252">
        <v>8.7333284208975002</v>
      </c>
      <c r="Q252">
        <v>54.304721535382093</v>
      </c>
      <c r="R252">
        <v>20.681266925703522</v>
      </c>
      <c r="S252" t="s">
        <v>28</v>
      </c>
      <c r="T252" t="s">
        <v>29</v>
      </c>
      <c r="U252">
        <v>24310</v>
      </c>
      <c r="V252">
        <v>14020</v>
      </c>
      <c r="W252">
        <v>3360</v>
      </c>
      <c r="X252">
        <v>41690</v>
      </c>
    </row>
    <row r="253" spans="1:24" x14ac:dyDescent="0.3">
      <c r="A253" t="s">
        <v>57</v>
      </c>
      <c r="B253" t="s">
        <v>22</v>
      </c>
      <c r="C253" t="s">
        <v>58</v>
      </c>
      <c r="D253">
        <v>2011</v>
      </c>
      <c r="E253">
        <v>19.647310256958001</v>
      </c>
      <c r="F253">
        <v>2.9739187643417448</v>
      </c>
      <c r="G253">
        <v>1.4989509523625759</v>
      </c>
      <c r="H253">
        <v>0.37719056692178271</v>
      </c>
      <c r="I253">
        <v>9173082</v>
      </c>
      <c r="J253">
        <v>3.55</v>
      </c>
      <c r="K253">
        <v>1705.424632637101</v>
      </c>
      <c r="L253">
        <v>7189.6912292076549</v>
      </c>
      <c r="M253">
        <v>-1.1958429622770841</v>
      </c>
      <c r="N253">
        <v>13.8434832100171</v>
      </c>
      <c r="Q253">
        <v>56.426980530701577</v>
      </c>
      <c r="R253">
        <v>24.081064475250571</v>
      </c>
      <c r="S253" t="s">
        <v>28</v>
      </c>
      <c r="T253" t="s">
        <v>29</v>
      </c>
      <c r="U253">
        <v>27280</v>
      </c>
      <c r="V253">
        <v>13750</v>
      </c>
      <c r="W253">
        <v>3460</v>
      </c>
      <c r="X253">
        <v>44490</v>
      </c>
    </row>
    <row r="254" spans="1:24" x14ac:dyDescent="0.3">
      <c r="A254" t="s">
        <v>57</v>
      </c>
      <c r="B254" t="s">
        <v>22</v>
      </c>
      <c r="C254" t="s">
        <v>58</v>
      </c>
      <c r="D254">
        <v>2012</v>
      </c>
      <c r="E254">
        <v>20.438459396362301</v>
      </c>
      <c r="F254">
        <v>3.2391028675313018</v>
      </c>
      <c r="G254">
        <v>1.5071348719894739</v>
      </c>
      <c r="H254">
        <v>0.38404506817284051</v>
      </c>
      <c r="I254">
        <v>9295784</v>
      </c>
      <c r="J254">
        <v>2.84</v>
      </c>
      <c r="K254">
        <v>2052.6509652117561</v>
      </c>
      <c r="L254">
        <v>7496.2946476826328</v>
      </c>
      <c r="M254">
        <v>0.81668412824123493</v>
      </c>
      <c r="N254">
        <v>12.7158954926207</v>
      </c>
      <c r="Q254">
        <v>52.974680191510629</v>
      </c>
      <c r="R254">
        <v>25.28838934891138</v>
      </c>
      <c r="S254" t="s">
        <v>28</v>
      </c>
      <c r="T254" t="s">
        <v>29</v>
      </c>
      <c r="U254">
        <v>30110</v>
      </c>
      <c r="V254">
        <v>14010</v>
      </c>
      <c r="W254">
        <v>3570</v>
      </c>
      <c r="X254">
        <v>47690</v>
      </c>
    </row>
    <row r="255" spans="1:24" x14ac:dyDescent="0.3">
      <c r="A255" t="s">
        <v>57</v>
      </c>
      <c r="B255" t="s">
        <v>22</v>
      </c>
      <c r="C255" t="s">
        <v>58</v>
      </c>
      <c r="D255">
        <v>2013</v>
      </c>
      <c r="E255">
        <v>21.4404296875</v>
      </c>
      <c r="F255">
        <v>3.2856169026039308</v>
      </c>
      <c r="G255">
        <v>1.520686238864366</v>
      </c>
      <c r="H255">
        <v>0.38441929483271442</v>
      </c>
      <c r="I255">
        <v>9416801</v>
      </c>
      <c r="J255">
        <v>2.52</v>
      </c>
      <c r="K255">
        <v>2092.5365206294582</v>
      </c>
      <c r="L255">
        <v>7875.756952542878</v>
      </c>
      <c r="M255">
        <v>4.4500200988202474</v>
      </c>
      <c r="N255">
        <v>12.019471361630499</v>
      </c>
      <c r="Q255">
        <v>48.41583307552164</v>
      </c>
      <c r="R255">
        <v>26.260011687463479</v>
      </c>
      <c r="S255" t="s">
        <v>28</v>
      </c>
      <c r="T255" t="s">
        <v>29</v>
      </c>
      <c r="U255">
        <v>30940</v>
      </c>
      <c r="V255">
        <v>14320</v>
      </c>
      <c r="W255">
        <v>3620</v>
      </c>
      <c r="X255">
        <v>48880</v>
      </c>
    </row>
    <row r="256" spans="1:24" x14ac:dyDescent="0.3">
      <c r="A256" t="s">
        <v>57</v>
      </c>
      <c r="B256" t="s">
        <v>22</v>
      </c>
      <c r="C256" t="s">
        <v>58</v>
      </c>
      <c r="D256">
        <v>2014</v>
      </c>
      <c r="E256">
        <v>23.159730911254901</v>
      </c>
      <c r="F256">
        <v>3.381199220107856</v>
      </c>
      <c r="G256">
        <v>1.4965791534358239</v>
      </c>
      <c r="H256">
        <v>0.38908959223096112</v>
      </c>
      <c r="I256">
        <v>9535079</v>
      </c>
      <c r="J256">
        <v>2.12</v>
      </c>
      <c r="K256">
        <v>2202.3939182884592</v>
      </c>
      <c r="L256">
        <v>7891.313147499859</v>
      </c>
      <c r="M256">
        <v>1.4759369407786951</v>
      </c>
      <c r="N256">
        <v>12.5225938693748</v>
      </c>
      <c r="Q256">
        <v>43.273556658493483</v>
      </c>
      <c r="R256">
        <v>26.2096685368412</v>
      </c>
      <c r="S256" t="s">
        <v>28</v>
      </c>
      <c r="T256" t="s">
        <v>29</v>
      </c>
      <c r="U256">
        <v>32240</v>
      </c>
      <c r="V256">
        <v>14270</v>
      </c>
      <c r="W256">
        <v>3710</v>
      </c>
      <c r="X256">
        <v>50220</v>
      </c>
    </row>
    <row r="257" spans="1:24" x14ac:dyDescent="0.3">
      <c r="A257" t="s">
        <v>57</v>
      </c>
      <c r="B257" t="s">
        <v>22</v>
      </c>
      <c r="C257" t="s">
        <v>58</v>
      </c>
      <c r="D257">
        <v>2015</v>
      </c>
      <c r="E257">
        <v>25.483200073242202</v>
      </c>
      <c r="F257">
        <v>3.2924528688294572</v>
      </c>
      <c r="G257">
        <v>1.474712059842874</v>
      </c>
      <c r="H257">
        <v>0.42489948277296857</v>
      </c>
      <c r="I257">
        <v>9649341</v>
      </c>
      <c r="J257">
        <v>2.33</v>
      </c>
      <c r="L257">
        <v>5500.3103824440796</v>
      </c>
      <c r="M257">
        <v>-0.10312136489147861</v>
      </c>
      <c r="N257">
        <v>14.1285537700865</v>
      </c>
      <c r="Q257">
        <v>37.794777491724901</v>
      </c>
      <c r="R257">
        <v>34.806730415593968</v>
      </c>
      <c r="S257" t="s">
        <v>28</v>
      </c>
      <c r="T257" t="s">
        <v>29</v>
      </c>
      <c r="U257">
        <v>31770</v>
      </c>
      <c r="V257">
        <v>14230</v>
      </c>
      <c r="W257">
        <v>4100</v>
      </c>
      <c r="X257">
        <v>50100</v>
      </c>
    </row>
    <row r="258" spans="1:24" x14ac:dyDescent="0.3">
      <c r="A258" t="s">
        <v>57</v>
      </c>
      <c r="B258" t="s">
        <v>22</v>
      </c>
      <c r="C258" t="s">
        <v>58</v>
      </c>
      <c r="D258">
        <v>2016</v>
      </c>
      <c r="E258">
        <v>25.926420211791999</v>
      </c>
      <c r="F258">
        <v>3.3040195566861512</v>
      </c>
      <c r="G258">
        <v>1.4480705422937949</v>
      </c>
      <c r="H258">
        <v>0.4150520629009864</v>
      </c>
      <c r="I258">
        <v>9757812</v>
      </c>
      <c r="J258">
        <v>1.94</v>
      </c>
      <c r="L258">
        <v>3880.7387308955599</v>
      </c>
      <c r="M258">
        <v>-4.1771716800523677</v>
      </c>
      <c r="N258">
        <v>10.4261589558872</v>
      </c>
      <c r="Q258">
        <v>46.427649391313558</v>
      </c>
      <c r="R258">
        <v>43.649669343254139</v>
      </c>
      <c r="S258" t="s">
        <v>28</v>
      </c>
      <c r="T258" t="s">
        <v>29</v>
      </c>
      <c r="U258">
        <v>32240</v>
      </c>
      <c r="V258">
        <v>14130</v>
      </c>
      <c r="W258">
        <v>4050</v>
      </c>
      <c r="X258">
        <v>50420</v>
      </c>
    </row>
    <row r="259" spans="1:24" x14ac:dyDescent="0.3">
      <c r="A259" t="s">
        <v>57</v>
      </c>
      <c r="B259" t="s">
        <v>22</v>
      </c>
      <c r="C259" t="s">
        <v>58</v>
      </c>
      <c r="D259">
        <v>2017</v>
      </c>
      <c r="E259">
        <v>27.067409515380898</v>
      </c>
      <c r="F259">
        <v>3.2433419985982082</v>
      </c>
      <c r="G259">
        <v>1.4075455080736079</v>
      </c>
      <c r="H259">
        <v>0.40186591621927792</v>
      </c>
      <c r="I259">
        <v>9854033</v>
      </c>
      <c r="J259">
        <v>1.91</v>
      </c>
      <c r="L259">
        <v>4147.0897156917072</v>
      </c>
      <c r="M259">
        <v>-0.77841612623278422</v>
      </c>
      <c r="N259">
        <v>10.5536249251049</v>
      </c>
      <c r="Q259">
        <v>48.547864732761049</v>
      </c>
      <c r="R259">
        <v>41.854450949560551</v>
      </c>
      <c r="S259" t="s">
        <v>28</v>
      </c>
      <c r="T259" t="s">
        <v>29</v>
      </c>
      <c r="U259">
        <v>31960</v>
      </c>
      <c r="V259">
        <v>13870</v>
      </c>
      <c r="W259">
        <v>3960</v>
      </c>
      <c r="X259">
        <v>49790</v>
      </c>
    </row>
    <row r="260" spans="1:24" x14ac:dyDescent="0.3">
      <c r="A260" t="s">
        <v>57</v>
      </c>
      <c r="B260" t="s">
        <v>22</v>
      </c>
      <c r="C260" t="s">
        <v>58</v>
      </c>
      <c r="D260">
        <v>2018</v>
      </c>
      <c r="E260">
        <v>27.708499908447301</v>
      </c>
      <c r="F260">
        <v>3.2928323542097999</v>
      </c>
      <c r="G260">
        <v>1.4306164867408711</v>
      </c>
      <c r="H260">
        <v>0.4285813023257779</v>
      </c>
      <c r="I260">
        <v>9939771</v>
      </c>
      <c r="J260">
        <v>1.93</v>
      </c>
      <c r="L260">
        <v>4739.8417102839276</v>
      </c>
      <c r="M260">
        <v>0.62448616773966137</v>
      </c>
      <c r="N260">
        <v>10.7118094807446</v>
      </c>
      <c r="Q260">
        <v>54.092293862058639</v>
      </c>
      <c r="R260">
        <v>37.580282674923843</v>
      </c>
      <c r="S260" t="s">
        <v>28</v>
      </c>
      <c r="T260" t="s">
        <v>29</v>
      </c>
      <c r="U260">
        <v>32730</v>
      </c>
      <c r="V260">
        <v>14220</v>
      </c>
      <c r="W260">
        <v>4260</v>
      </c>
      <c r="X260">
        <v>51210</v>
      </c>
    </row>
    <row r="261" spans="1:24" x14ac:dyDescent="0.3">
      <c r="A261" t="s">
        <v>57</v>
      </c>
      <c r="B261" t="s">
        <v>22</v>
      </c>
      <c r="C261" t="s">
        <v>58</v>
      </c>
      <c r="D261">
        <v>2019</v>
      </c>
      <c r="E261">
        <v>31.540199279785199</v>
      </c>
      <c r="F261">
        <v>3.5423978275087808</v>
      </c>
      <c r="G261">
        <v>1.46344632092828</v>
      </c>
      <c r="H261">
        <v>0.41199954151334323</v>
      </c>
      <c r="I261">
        <v>10024283</v>
      </c>
      <c r="J261">
        <v>1.62</v>
      </c>
      <c r="L261">
        <v>4805.7537176591732</v>
      </c>
      <c r="M261">
        <v>1.6358504813074151</v>
      </c>
      <c r="N261">
        <v>11.5465201465201</v>
      </c>
      <c r="Q261">
        <v>49.050627501642317</v>
      </c>
      <c r="R261">
        <v>36.767517906813737</v>
      </c>
      <c r="S261" t="s">
        <v>28</v>
      </c>
      <c r="T261" t="s">
        <v>29</v>
      </c>
      <c r="U261">
        <v>35510</v>
      </c>
      <c r="V261">
        <v>14670</v>
      </c>
      <c r="W261">
        <v>4130</v>
      </c>
      <c r="X261">
        <v>54310</v>
      </c>
    </row>
    <row r="262" spans="1:24" x14ac:dyDescent="0.3">
      <c r="A262" t="s">
        <v>59</v>
      </c>
      <c r="B262" t="s">
        <v>22</v>
      </c>
      <c r="C262" t="s">
        <v>60</v>
      </c>
      <c r="D262">
        <v>2000</v>
      </c>
      <c r="F262">
        <v>7.4820916304584877</v>
      </c>
      <c r="G262">
        <v>0.57038367289549896</v>
      </c>
      <c r="H262">
        <v>6.7103960811286889E-2</v>
      </c>
      <c r="I262">
        <v>298045</v>
      </c>
      <c r="J262">
        <v>0</v>
      </c>
      <c r="L262">
        <v>27098.156318676709</v>
      </c>
      <c r="M262">
        <v>2.7577587652947808</v>
      </c>
      <c r="O262">
        <v>20.401368007999999</v>
      </c>
      <c r="Q262">
        <v>38.047562858526057</v>
      </c>
      <c r="R262">
        <v>41.597381034040858</v>
      </c>
      <c r="S262" t="s">
        <v>45</v>
      </c>
      <c r="T262" t="s">
        <v>39</v>
      </c>
      <c r="U262">
        <v>2230</v>
      </c>
      <c r="V262">
        <v>170</v>
      </c>
      <c r="W262">
        <v>20</v>
      </c>
      <c r="X262">
        <v>2420</v>
      </c>
    </row>
    <row r="263" spans="1:24" x14ac:dyDescent="0.3">
      <c r="A263" t="s">
        <v>59</v>
      </c>
      <c r="B263" t="s">
        <v>22</v>
      </c>
      <c r="C263" t="s">
        <v>60</v>
      </c>
      <c r="D263">
        <v>2001</v>
      </c>
      <c r="F263">
        <v>7.335981336206042</v>
      </c>
      <c r="G263">
        <v>0.56176434246521689</v>
      </c>
      <c r="H263">
        <v>6.608992194780218E-2</v>
      </c>
      <c r="I263">
        <v>302618</v>
      </c>
      <c r="J263">
        <v>0.42</v>
      </c>
      <c r="L263">
        <v>27486.236773754368</v>
      </c>
      <c r="M263">
        <v>1.0743435347212651</v>
      </c>
      <c r="Q263">
        <v>34.072588643913143</v>
      </c>
      <c r="R263">
        <v>38.428291994426431</v>
      </c>
      <c r="S263" t="s">
        <v>45</v>
      </c>
      <c r="T263" t="s">
        <v>39</v>
      </c>
      <c r="U263">
        <v>2220</v>
      </c>
      <c r="V263">
        <v>170</v>
      </c>
      <c r="W263">
        <v>20</v>
      </c>
      <c r="X263">
        <v>2410</v>
      </c>
    </row>
    <row r="264" spans="1:24" x14ac:dyDescent="0.3">
      <c r="A264" t="s">
        <v>59</v>
      </c>
      <c r="B264" t="s">
        <v>22</v>
      </c>
      <c r="C264" t="s">
        <v>60</v>
      </c>
      <c r="D264">
        <v>2002</v>
      </c>
      <c r="F264">
        <v>7.8008954626984917</v>
      </c>
      <c r="G264">
        <v>0.55256341246303187</v>
      </c>
      <c r="H264">
        <v>6.500745960598979E-2</v>
      </c>
      <c r="I264">
        <v>307657</v>
      </c>
      <c r="J264">
        <v>0.38</v>
      </c>
      <c r="L264">
        <v>28867.082497716608</v>
      </c>
      <c r="M264">
        <v>1.022509220437342</v>
      </c>
      <c r="Q264">
        <v>36.17545455773795</v>
      </c>
      <c r="R264">
        <v>34.102527147354621</v>
      </c>
      <c r="S264" t="s">
        <v>45</v>
      </c>
      <c r="T264" t="s">
        <v>39</v>
      </c>
      <c r="U264">
        <v>2400</v>
      </c>
      <c r="V264">
        <v>170</v>
      </c>
      <c r="W264">
        <v>20</v>
      </c>
      <c r="X264">
        <v>2590</v>
      </c>
    </row>
    <row r="265" spans="1:24" x14ac:dyDescent="0.3">
      <c r="A265" t="s">
        <v>59</v>
      </c>
      <c r="B265" t="s">
        <v>22</v>
      </c>
      <c r="C265" t="s">
        <v>60</v>
      </c>
      <c r="D265">
        <v>2003</v>
      </c>
      <c r="F265">
        <v>7.600847316999773</v>
      </c>
      <c r="G265">
        <v>0.54291764510476392</v>
      </c>
      <c r="H265">
        <v>6.3872663458129877E-2</v>
      </c>
      <c r="I265">
        <v>313123</v>
      </c>
      <c r="J265">
        <v>1.54</v>
      </c>
      <c r="L265">
        <v>28327.813670666161</v>
      </c>
      <c r="M265">
        <v>-2.9880921119115702</v>
      </c>
      <c r="Q265">
        <v>35.810234168988138</v>
      </c>
      <c r="R265">
        <v>35.253306336237848</v>
      </c>
      <c r="S265" t="s">
        <v>45</v>
      </c>
      <c r="T265" t="s">
        <v>39</v>
      </c>
      <c r="U265">
        <v>2380</v>
      </c>
      <c r="V265">
        <v>170</v>
      </c>
      <c r="W265">
        <v>20</v>
      </c>
      <c r="X265">
        <v>2570</v>
      </c>
    </row>
    <row r="266" spans="1:24" x14ac:dyDescent="0.3">
      <c r="A266" t="s">
        <v>59</v>
      </c>
      <c r="B266" t="s">
        <v>22</v>
      </c>
      <c r="C266" t="s">
        <v>60</v>
      </c>
      <c r="D266">
        <v>2004</v>
      </c>
      <c r="F266">
        <v>7.0556581674731023</v>
      </c>
      <c r="G266">
        <v>0.595811126665728</v>
      </c>
      <c r="H266">
        <v>9.407544223297469E-2</v>
      </c>
      <c r="I266">
        <v>318893</v>
      </c>
      <c r="J266">
        <v>1.59</v>
      </c>
      <c r="L266">
        <v>28396.013709927782</v>
      </c>
      <c r="M266">
        <v>-0.94261631648473099</v>
      </c>
      <c r="Q266">
        <v>38.215231096961013</v>
      </c>
      <c r="R266">
        <v>37.786752274085103</v>
      </c>
      <c r="S266" t="s">
        <v>45</v>
      </c>
      <c r="T266" t="s">
        <v>39</v>
      </c>
      <c r="U266">
        <v>2250</v>
      </c>
      <c r="V266">
        <v>190</v>
      </c>
      <c r="W266">
        <v>30</v>
      </c>
      <c r="X266">
        <v>2470</v>
      </c>
    </row>
    <row r="267" spans="1:24" x14ac:dyDescent="0.3">
      <c r="A267" t="s">
        <v>59</v>
      </c>
      <c r="B267" t="s">
        <v>22</v>
      </c>
      <c r="C267" t="s">
        <v>60</v>
      </c>
      <c r="D267">
        <v>2005</v>
      </c>
      <c r="F267">
        <v>6.4953451925079726</v>
      </c>
      <c r="G267">
        <v>0.55410532665294843</v>
      </c>
      <c r="H267">
        <v>6.1567256070531449E-2</v>
      </c>
      <c r="I267">
        <v>324848</v>
      </c>
      <c r="J267">
        <v>1.71</v>
      </c>
      <c r="L267">
        <v>30279.39220804807</v>
      </c>
      <c r="M267">
        <v>1.4998543117877861</v>
      </c>
      <c r="Q267">
        <v>38.759886948211708</v>
      </c>
      <c r="R267">
        <v>42.636383969419093</v>
      </c>
      <c r="S267" t="s">
        <v>45</v>
      </c>
      <c r="T267" t="s">
        <v>39</v>
      </c>
      <c r="U267">
        <v>2110</v>
      </c>
      <c r="V267">
        <v>180</v>
      </c>
      <c r="W267">
        <v>20</v>
      </c>
      <c r="X267">
        <v>2310</v>
      </c>
    </row>
    <row r="268" spans="1:24" x14ac:dyDescent="0.3">
      <c r="A268" t="s">
        <v>59</v>
      </c>
      <c r="B268" t="s">
        <v>22</v>
      </c>
      <c r="C268" t="s">
        <v>60</v>
      </c>
      <c r="D268">
        <v>2006</v>
      </c>
      <c r="F268">
        <v>6.3437972903905662</v>
      </c>
      <c r="G268">
        <v>0.54375409976243083</v>
      </c>
      <c r="H268">
        <v>6.041711979506513E-2</v>
      </c>
      <c r="I268">
        <v>331032</v>
      </c>
      <c r="J268">
        <v>2.0099999999999998</v>
      </c>
      <c r="L268">
        <v>30713.798061818801</v>
      </c>
      <c r="M268">
        <v>0.6017393070522985</v>
      </c>
      <c r="Q268">
        <v>38.309277336546273</v>
      </c>
      <c r="R268">
        <v>49.241436966731413</v>
      </c>
      <c r="S268" t="s">
        <v>45</v>
      </c>
      <c r="T268" t="s">
        <v>39</v>
      </c>
      <c r="U268">
        <v>2100</v>
      </c>
      <c r="V268">
        <v>180</v>
      </c>
      <c r="W268">
        <v>20</v>
      </c>
      <c r="X268">
        <v>2300</v>
      </c>
    </row>
    <row r="269" spans="1:24" x14ac:dyDescent="0.3">
      <c r="A269" t="s">
        <v>59</v>
      </c>
      <c r="B269" t="s">
        <v>22</v>
      </c>
      <c r="C269" t="s">
        <v>60</v>
      </c>
      <c r="D269">
        <v>2007</v>
      </c>
      <c r="F269">
        <v>6.2835849797386389</v>
      </c>
      <c r="G269">
        <v>0.56315150736635966</v>
      </c>
      <c r="H269">
        <v>5.9279106782419003E-2</v>
      </c>
      <c r="I269">
        <v>337387</v>
      </c>
      <c r="J269">
        <v>3.54</v>
      </c>
      <c r="L269">
        <v>31472.28553560155</v>
      </c>
      <c r="M269">
        <v>-0.46411031656215579</v>
      </c>
      <c r="Q269">
        <v>40.091954109587761</v>
      </c>
      <c r="R269">
        <v>47.920861452920143</v>
      </c>
      <c r="S269" t="s">
        <v>45</v>
      </c>
      <c r="T269" t="s">
        <v>39</v>
      </c>
      <c r="U269">
        <v>2120</v>
      </c>
      <c r="V269">
        <v>190</v>
      </c>
      <c r="W269">
        <v>20</v>
      </c>
      <c r="X269">
        <v>2330</v>
      </c>
    </row>
    <row r="270" spans="1:24" x14ac:dyDescent="0.3">
      <c r="A270" t="s">
        <v>59</v>
      </c>
      <c r="B270" t="s">
        <v>22</v>
      </c>
      <c r="C270" t="s">
        <v>60</v>
      </c>
      <c r="D270">
        <v>2008</v>
      </c>
      <c r="F270">
        <v>6.4013036769195768</v>
      </c>
      <c r="G270">
        <v>0.58193669396017222</v>
      </c>
      <c r="H270">
        <v>8.7290502793296088E-2</v>
      </c>
      <c r="I270">
        <v>343680</v>
      </c>
      <c r="J270">
        <v>1.97</v>
      </c>
      <c r="L270">
        <v>30627.32774674115</v>
      </c>
      <c r="M270">
        <v>-4.1120261170753034</v>
      </c>
      <c r="Q270">
        <v>39.493634809044273</v>
      </c>
      <c r="R270">
        <v>47.93558806764203</v>
      </c>
      <c r="S270" t="s">
        <v>45</v>
      </c>
      <c r="T270" t="s">
        <v>39</v>
      </c>
      <c r="U270">
        <v>2200</v>
      </c>
      <c r="V270">
        <v>200</v>
      </c>
      <c r="W270">
        <v>30</v>
      </c>
      <c r="X270">
        <v>2430</v>
      </c>
    </row>
    <row r="271" spans="1:24" x14ac:dyDescent="0.3">
      <c r="A271" t="s">
        <v>59</v>
      </c>
      <c r="B271" t="s">
        <v>22</v>
      </c>
      <c r="C271" t="s">
        <v>60</v>
      </c>
      <c r="D271">
        <v>2009</v>
      </c>
      <c r="F271">
        <v>17.648741636996419</v>
      </c>
      <c r="G271">
        <v>0.5434782540498112</v>
      </c>
      <c r="H271">
        <v>5.7208237986270033E-2</v>
      </c>
      <c r="I271">
        <v>349600</v>
      </c>
      <c r="J271">
        <v>1.83</v>
      </c>
      <c r="L271">
        <v>28552.517162471391</v>
      </c>
      <c r="M271">
        <v>-5.7984578187162583</v>
      </c>
      <c r="Q271">
        <v>34.190679986695997</v>
      </c>
      <c r="R271">
        <v>42.330363976613803</v>
      </c>
      <c r="S271" t="s">
        <v>45</v>
      </c>
      <c r="T271" t="s">
        <v>39</v>
      </c>
      <c r="U271">
        <v>6170</v>
      </c>
      <c r="V271">
        <v>190</v>
      </c>
      <c r="W271">
        <v>20</v>
      </c>
      <c r="X271">
        <v>6380</v>
      </c>
    </row>
    <row r="272" spans="1:24" x14ac:dyDescent="0.3">
      <c r="A272" t="s">
        <v>59</v>
      </c>
      <c r="B272" t="s">
        <v>22</v>
      </c>
      <c r="C272" t="s">
        <v>60</v>
      </c>
      <c r="D272">
        <v>2010</v>
      </c>
      <c r="F272">
        <v>5.8602112034452691</v>
      </c>
      <c r="G272">
        <v>0.53530776707861139</v>
      </c>
      <c r="H272">
        <v>5.6348186715351502E-2</v>
      </c>
      <c r="I272">
        <v>354936</v>
      </c>
      <c r="J272">
        <v>1.65</v>
      </c>
      <c r="L272">
        <v>28443.888475668849</v>
      </c>
      <c r="M272">
        <v>1.1888722877941399E-2</v>
      </c>
      <c r="O272">
        <v>20.284972574000001</v>
      </c>
      <c r="Q272">
        <v>34.953287320617768</v>
      </c>
      <c r="R272">
        <v>43.722315110501839</v>
      </c>
      <c r="S272" t="s">
        <v>45</v>
      </c>
      <c r="T272" t="s">
        <v>39</v>
      </c>
      <c r="U272">
        <v>2080</v>
      </c>
      <c r="V272">
        <v>190</v>
      </c>
      <c r="W272">
        <v>20</v>
      </c>
      <c r="X272">
        <v>2290</v>
      </c>
    </row>
    <row r="273" spans="1:24" x14ac:dyDescent="0.3">
      <c r="A273" t="s">
        <v>59</v>
      </c>
      <c r="B273" t="s">
        <v>22</v>
      </c>
      <c r="C273" t="s">
        <v>60</v>
      </c>
      <c r="D273">
        <v>2011</v>
      </c>
      <c r="F273">
        <v>7.1471675058131234</v>
      </c>
      <c r="G273">
        <v>0.55619982863548056</v>
      </c>
      <c r="H273">
        <v>8.3429973052118703E-2</v>
      </c>
      <c r="I273">
        <v>359583</v>
      </c>
      <c r="J273">
        <v>1.42</v>
      </c>
      <c r="L273">
        <v>28005.91240409029</v>
      </c>
      <c r="M273">
        <v>-0.68687307337030745</v>
      </c>
      <c r="Q273">
        <v>37.435268533183716</v>
      </c>
      <c r="R273">
        <v>50.898420626685002</v>
      </c>
      <c r="S273" t="s">
        <v>45</v>
      </c>
      <c r="T273" t="s">
        <v>39</v>
      </c>
      <c r="U273">
        <v>2570</v>
      </c>
      <c r="V273">
        <v>200</v>
      </c>
      <c r="W273">
        <v>30</v>
      </c>
      <c r="X273">
        <v>2800</v>
      </c>
    </row>
    <row r="274" spans="1:24" x14ac:dyDescent="0.3">
      <c r="A274" t="s">
        <v>59</v>
      </c>
      <c r="B274" t="s">
        <v>22</v>
      </c>
      <c r="C274" t="s">
        <v>60</v>
      </c>
      <c r="D274">
        <v>2012</v>
      </c>
      <c r="F274">
        <v>9.7639864358046218</v>
      </c>
      <c r="G274">
        <v>0.55008375844786173</v>
      </c>
      <c r="H274">
        <v>8.2512562537646356E-2</v>
      </c>
      <c r="I274">
        <v>363581</v>
      </c>
      <c r="J274">
        <v>1.18</v>
      </c>
      <c r="L274">
        <v>29485.86422282792</v>
      </c>
      <c r="M274">
        <v>1.9533178990687221</v>
      </c>
      <c r="Q274">
        <v>38.126953033907</v>
      </c>
      <c r="R274">
        <v>46.123781540040113</v>
      </c>
      <c r="S274" t="s">
        <v>45</v>
      </c>
      <c r="T274" t="s">
        <v>39</v>
      </c>
      <c r="U274">
        <v>3550</v>
      </c>
      <c r="V274">
        <v>200</v>
      </c>
      <c r="W274">
        <v>30</v>
      </c>
      <c r="X274">
        <v>3780</v>
      </c>
    </row>
    <row r="275" spans="1:24" x14ac:dyDescent="0.3">
      <c r="A275" t="s">
        <v>59</v>
      </c>
      <c r="B275" t="s">
        <v>22</v>
      </c>
      <c r="C275" t="s">
        <v>60</v>
      </c>
      <c r="D275">
        <v>2013</v>
      </c>
      <c r="F275">
        <v>7.6532972986843406</v>
      </c>
      <c r="G275">
        <v>0.57195459618230915</v>
      </c>
      <c r="H275">
        <v>8.1707802005654181E-2</v>
      </c>
      <c r="I275">
        <v>367162</v>
      </c>
      <c r="J275">
        <v>0.96</v>
      </c>
      <c r="L275">
        <v>28768.772367510799</v>
      </c>
      <c r="M275">
        <v>-3.8106864972594541</v>
      </c>
      <c r="Q275">
        <v>39.788692392168748</v>
      </c>
      <c r="R275">
        <v>45.676335820047711</v>
      </c>
      <c r="S275" t="s">
        <v>45</v>
      </c>
      <c r="T275" t="s">
        <v>39</v>
      </c>
      <c r="U275">
        <v>2810</v>
      </c>
      <c r="V275">
        <v>210</v>
      </c>
      <c r="W275">
        <v>30</v>
      </c>
      <c r="X275">
        <v>3050</v>
      </c>
    </row>
    <row r="276" spans="1:24" x14ac:dyDescent="0.3">
      <c r="A276" t="s">
        <v>59</v>
      </c>
      <c r="B276" t="s">
        <v>22</v>
      </c>
      <c r="C276" t="s">
        <v>60</v>
      </c>
      <c r="D276">
        <v>2014</v>
      </c>
      <c r="F276">
        <v>6.7993254122806341</v>
      </c>
      <c r="G276">
        <v>0.53962901310012013</v>
      </c>
      <c r="H276">
        <v>8.0944350758853284E-2</v>
      </c>
      <c r="I276">
        <v>370625</v>
      </c>
      <c r="J276">
        <v>1.1399999999999999</v>
      </c>
      <c r="L276">
        <v>30154.73861720067</v>
      </c>
      <c r="M276">
        <v>0.89567471681606037</v>
      </c>
      <c r="Q276">
        <v>37.709934592568068</v>
      </c>
      <c r="R276">
        <v>45.935523125240458</v>
      </c>
      <c r="S276" t="s">
        <v>45</v>
      </c>
      <c r="T276" t="s">
        <v>39</v>
      </c>
      <c r="U276">
        <v>2520</v>
      </c>
      <c r="V276">
        <v>200</v>
      </c>
      <c r="W276">
        <v>30</v>
      </c>
      <c r="X276">
        <v>2750</v>
      </c>
    </row>
    <row r="277" spans="1:24" x14ac:dyDescent="0.3">
      <c r="A277" t="s">
        <v>59</v>
      </c>
      <c r="B277" t="s">
        <v>22</v>
      </c>
      <c r="C277" t="s">
        <v>60</v>
      </c>
      <c r="D277">
        <v>2015</v>
      </c>
      <c r="F277">
        <v>5.9059327582762418</v>
      </c>
      <c r="G277">
        <v>0.56119720321616506</v>
      </c>
      <c r="H277">
        <v>8.0171031533939063E-2</v>
      </c>
      <c r="I277">
        <v>374200</v>
      </c>
      <c r="J277">
        <v>1.54</v>
      </c>
      <c r="L277">
        <v>31699.358631747731</v>
      </c>
      <c r="M277">
        <v>3.1906236416290312E-2</v>
      </c>
      <c r="Q277">
        <v>37.004189885262903</v>
      </c>
      <c r="R277">
        <v>36.450315716706427</v>
      </c>
      <c r="S277" t="s">
        <v>45</v>
      </c>
      <c r="T277" t="s">
        <v>39</v>
      </c>
      <c r="U277">
        <v>2210</v>
      </c>
      <c r="V277">
        <v>210</v>
      </c>
      <c r="W277">
        <v>30</v>
      </c>
      <c r="X277">
        <v>2450</v>
      </c>
    </row>
    <row r="278" spans="1:24" x14ac:dyDescent="0.3">
      <c r="A278" t="s">
        <v>59</v>
      </c>
      <c r="B278" t="s">
        <v>22</v>
      </c>
      <c r="C278" t="s">
        <v>60</v>
      </c>
      <c r="D278">
        <v>2016</v>
      </c>
      <c r="F278">
        <v>5.3979248731964722</v>
      </c>
      <c r="G278">
        <v>0.55566872998861938</v>
      </c>
      <c r="H278">
        <v>7.9381249619631514E-2</v>
      </c>
      <c r="I278">
        <v>377923</v>
      </c>
      <c r="J278">
        <v>1.53</v>
      </c>
      <c r="L278">
        <v>31314.844558283039</v>
      </c>
      <c r="M278">
        <v>-1.834336592582076</v>
      </c>
      <c r="Q278">
        <v>33.262636675510791</v>
      </c>
      <c r="R278">
        <v>37.125040136548762</v>
      </c>
      <c r="S278" t="s">
        <v>45</v>
      </c>
      <c r="T278" t="s">
        <v>39</v>
      </c>
      <c r="U278">
        <v>2040</v>
      </c>
      <c r="V278">
        <v>210</v>
      </c>
      <c r="W278">
        <v>30</v>
      </c>
      <c r="X278">
        <v>2280</v>
      </c>
    </row>
    <row r="279" spans="1:24" x14ac:dyDescent="0.3">
      <c r="A279" t="s">
        <v>59</v>
      </c>
      <c r="B279" t="s">
        <v>22</v>
      </c>
      <c r="C279" t="s">
        <v>60</v>
      </c>
      <c r="D279">
        <v>2017</v>
      </c>
      <c r="F279">
        <v>5.6843634856776308</v>
      </c>
      <c r="G279">
        <v>0.57629489221427432</v>
      </c>
      <c r="H279">
        <v>7.8585667545952975E-2</v>
      </c>
      <c r="I279">
        <v>381749</v>
      </c>
      <c r="J279">
        <v>1.44</v>
      </c>
      <c r="L279">
        <v>32371.00817552895</v>
      </c>
      <c r="M279">
        <v>2.0173585664599329</v>
      </c>
      <c r="Q279">
        <v>32.069333851233253</v>
      </c>
      <c r="R279">
        <v>39.688127144429338</v>
      </c>
      <c r="S279" t="s">
        <v>45</v>
      </c>
      <c r="T279" t="s">
        <v>39</v>
      </c>
      <c r="U279">
        <v>2170</v>
      </c>
      <c r="V279">
        <v>220</v>
      </c>
      <c r="W279">
        <v>30</v>
      </c>
      <c r="X279">
        <v>2420</v>
      </c>
    </row>
    <row r="280" spans="1:24" x14ac:dyDescent="0.3">
      <c r="A280" t="s">
        <v>59</v>
      </c>
      <c r="B280" t="s">
        <v>22</v>
      </c>
      <c r="C280" t="s">
        <v>60</v>
      </c>
      <c r="D280">
        <v>2018</v>
      </c>
      <c r="F280">
        <v>7.2607516234685132</v>
      </c>
      <c r="G280">
        <v>0.54455636403202246</v>
      </c>
      <c r="H280">
        <v>7.7793768719125592E-2</v>
      </c>
      <c r="I280">
        <v>385635</v>
      </c>
      <c r="J280">
        <v>1.02</v>
      </c>
      <c r="L280">
        <v>33077.391834247413</v>
      </c>
      <c r="M280">
        <v>0.80486831983409957</v>
      </c>
      <c r="Q280">
        <v>35.855845968108618</v>
      </c>
      <c r="R280">
        <v>39.806205804418383</v>
      </c>
      <c r="S280" t="s">
        <v>45</v>
      </c>
      <c r="T280" t="s">
        <v>39</v>
      </c>
      <c r="U280">
        <v>2800</v>
      </c>
      <c r="V280">
        <v>210</v>
      </c>
      <c r="W280">
        <v>30</v>
      </c>
      <c r="X280">
        <v>3040</v>
      </c>
    </row>
    <row r="281" spans="1:24" x14ac:dyDescent="0.3">
      <c r="A281" t="s">
        <v>59</v>
      </c>
      <c r="B281" t="s">
        <v>22</v>
      </c>
      <c r="C281" t="s">
        <v>60</v>
      </c>
      <c r="D281">
        <v>2019</v>
      </c>
      <c r="F281">
        <v>7.2916610973675819</v>
      </c>
      <c r="G281">
        <v>0.56484700042596392</v>
      </c>
      <c r="H281">
        <v>7.7024591384542707E-2</v>
      </c>
      <c r="I281">
        <v>389486</v>
      </c>
      <c r="J281">
        <v>1.1399999999999999</v>
      </c>
      <c r="L281">
        <v>33872.334307266501</v>
      </c>
      <c r="M281">
        <v>0.88867658819482642</v>
      </c>
      <c r="Q281">
        <v>35.688405797101453</v>
      </c>
      <c r="R281">
        <v>36.231884057971023</v>
      </c>
      <c r="S281" t="s">
        <v>45</v>
      </c>
      <c r="T281" t="s">
        <v>39</v>
      </c>
      <c r="U281">
        <v>2840</v>
      </c>
      <c r="V281">
        <v>220</v>
      </c>
      <c r="W281">
        <v>30</v>
      </c>
      <c r="X281">
        <v>3090</v>
      </c>
    </row>
    <row r="282" spans="1:24" x14ac:dyDescent="0.3">
      <c r="A282" t="s">
        <v>61</v>
      </c>
      <c r="B282" t="s">
        <v>22</v>
      </c>
      <c r="C282" t="s">
        <v>62</v>
      </c>
      <c r="D282">
        <v>2000</v>
      </c>
      <c r="F282">
        <v>23.893712101834161</v>
      </c>
      <c r="G282">
        <v>13.195709450299679</v>
      </c>
      <c r="H282">
        <v>0.10532492740103221</v>
      </c>
      <c r="I282">
        <v>664610</v>
      </c>
      <c r="J282">
        <v>0</v>
      </c>
      <c r="K282">
        <v>20014.745489836139</v>
      </c>
      <c r="L282">
        <v>13636.416749928851</v>
      </c>
      <c r="M282">
        <v>0.85269044018576778</v>
      </c>
      <c r="N282">
        <v>17.15374841169</v>
      </c>
      <c r="O282">
        <v>34.297486255999999</v>
      </c>
      <c r="Q282">
        <v>79.180667028597412</v>
      </c>
      <c r="R282">
        <v>56.628468299267823</v>
      </c>
      <c r="S282" t="s">
        <v>32</v>
      </c>
      <c r="T282" t="s">
        <v>39</v>
      </c>
      <c r="U282">
        <v>15880</v>
      </c>
      <c r="V282">
        <v>8770</v>
      </c>
      <c r="W282">
        <v>70</v>
      </c>
      <c r="X282">
        <v>24720</v>
      </c>
    </row>
    <row r="283" spans="1:24" x14ac:dyDescent="0.3">
      <c r="A283" t="s">
        <v>61</v>
      </c>
      <c r="B283" t="s">
        <v>22</v>
      </c>
      <c r="C283" t="s">
        <v>62</v>
      </c>
      <c r="D283">
        <v>2001</v>
      </c>
      <c r="F283">
        <v>23.496523546699159</v>
      </c>
      <c r="G283">
        <v>13.03132413818062</v>
      </c>
      <c r="H283">
        <v>0.10035122930255901</v>
      </c>
      <c r="I283">
        <v>697550</v>
      </c>
      <c r="J283">
        <v>0</v>
      </c>
      <c r="K283">
        <v>20130.456598093329</v>
      </c>
      <c r="L283">
        <v>12868.17691708213</v>
      </c>
      <c r="M283">
        <v>-2.3489226259676879</v>
      </c>
      <c r="N283">
        <v>14.6443514644351</v>
      </c>
      <c r="Q283">
        <v>73.610761322054486</v>
      </c>
      <c r="R283">
        <v>53.415504955482142</v>
      </c>
      <c r="S283" t="s">
        <v>32</v>
      </c>
      <c r="T283" t="s">
        <v>39</v>
      </c>
      <c r="U283">
        <v>16390</v>
      </c>
      <c r="V283">
        <v>9090</v>
      </c>
      <c r="W283">
        <v>70</v>
      </c>
      <c r="X283">
        <v>25550</v>
      </c>
    </row>
    <row r="284" spans="1:24" x14ac:dyDescent="0.3">
      <c r="A284" t="s">
        <v>61</v>
      </c>
      <c r="B284" t="s">
        <v>22</v>
      </c>
      <c r="C284" t="s">
        <v>62</v>
      </c>
      <c r="D284">
        <v>2002</v>
      </c>
      <c r="F284">
        <v>23.424108759358081</v>
      </c>
      <c r="G284">
        <v>12.81388589424321</v>
      </c>
      <c r="H284">
        <v>0.10882280926082109</v>
      </c>
      <c r="I284">
        <v>735140</v>
      </c>
      <c r="J284">
        <v>0</v>
      </c>
      <c r="K284">
        <v>20016.59547841228</v>
      </c>
      <c r="L284">
        <v>13049.909729164339</v>
      </c>
      <c r="M284">
        <v>-1.9359829169649461</v>
      </c>
      <c r="N284">
        <v>14.521739130434799</v>
      </c>
      <c r="Q284">
        <v>72.508566295922549</v>
      </c>
      <c r="R284">
        <v>58.625067920469277</v>
      </c>
      <c r="S284" t="s">
        <v>32</v>
      </c>
      <c r="T284" t="s">
        <v>39</v>
      </c>
      <c r="U284">
        <v>17220</v>
      </c>
      <c r="V284">
        <v>9420</v>
      </c>
      <c r="W284">
        <v>80</v>
      </c>
      <c r="X284">
        <v>26720</v>
      </c>
    </row>
    <row r="285" spans="1:24" x14ac:dyDescent="0.3">
      <c r="A285" t="s">
        <v>61</v>
      </c>
      <c r="B285" t="s">
        <v>22</v>
      </c>
      <c r="C285" t="s">
        <v>62</v>
      </c>
      <c r="D285">
        <v>2003</v>
      </c>
      <c r="E285">
        <v>27.943109512329102</v>
      </c>
      <c r="F285">
        <v>23.038161331407409</v>
      </c>
      <c r="G285">
        <v>12.50789740328616</v>
      </c>
      <c r="H285">
        <v>0.1155760567504122</v>
      </c>
      <c r="I285">
        <v>778708</v>
      </c>
      <c r="J285">
        <v>0</v>
      </c>
      <c r="K285">
        <v>19775.06330999553</v>
      </c>
      <c r="L285">
        <v>14222.036796574879</v>
      </c>
      <c r="M285">
        <v>0.34925332244803542</v>
      </c>
      <c r="N285">
        <v>15.9146841673503</v>
      </c>
      <c r="Q285">
        <v>72.063071998232516</v>
      </c>
      <c r="R285">
        <v>56.028510156983572</v>
      </c>
      <c r="S285" t="s">
        <v>32</v>
      </c>
      <c r="T285" t="s">
        <v>39</v>
      </c>
      <c r="U285">
        <v>17940</v>
      </c>
      <c r="V285">
        <v>9740</v>
      </c>
      <c r="W285">
        <v>90</v>
      </c>
      <c r="X285">
        <v>27770</v>
      </c>
    </row>
    <row r="286" spans="1:24" x14ac:dyDescent="0.3">
      <c r="A286" t="s">
        <v>61</v>
      </c>
      <c r="B286" t="s">
        <v>22</v>
      </c>
      <c r="C286" t="s">
        <v>62</v>
      </c>
      <c r="D286">
        <v>2004</v>
      </c>
      <c r="F286">
        <v>21.6064189080574</v>
      </c>
      <c r="G286">
        <v>12.026327224854169</v>
      </c>
      <c r="H286">
        <v>0.120504286337465</v>
      </c>
      <c r="I286">
        <v>829846</v>
      </c>
      <c r="J286">
        <v>0</v>
      </c>
      <c r="K286">
        <v>18983.040226740861</v>
      </c>
      <c r="L286">
        <v>15846.505947450591</v>
      </c>
      <c r="M286">
        <v>0.38842130041574308</v>
      </c>
      <c r="N286">
        <v>15.527950310559</v>
      </c>
      <c r="Q286">
        <v>78.60514596133855</v>
      </c>
      <c r="R286">
        <v>62.132164078584907</v>
      </c>
      <c r="S286" t="s">
        <v>32</v>
      </c>
      <c r="T286" t="s">
        <v>39</v>
      </c>
      <c r="U286">
        <v>17930</v>
      </c>
      <c r="V286">
        <v>9980</v>
      </c>
      <c r="W286">
        <v>100</v>
      </c>
      <c r="X286">
        <v>28010</v>
      </c>
    </row>
    <row r="287" spans="1:24" x14ac:dyDescent="0.3">
      <c r="A287" t="s">
        <v>61</v>
      </c>
      <c r="B287" t="s">
        <v>22</v>
      </c>
      <c r="C287" t="s">
        <v>62</v>
      </c>
      <c r="D287">
        <v>2005</v>
      </c>
      <c r="E287">
        <v>23.9582405090332</v>
      </c>
      <c r="F287">
        <v>23.26923201870715</v>
      </c>
      <c r="G287">
        <v>11.78644439872407</v>
      </c>
      <c r="H287">
        <v>0.1237126851613382</v>
      </c>
      <c r="I287">
        <v>889157</v>
      </c>
      <c r="J287">
        <v>0</v>
      </c>
      <c r="K287">
        <v>21325.81760026632</v>
      </c>
      <c r="L287">
        <v>17959.39682671937</v>
      </c>
      <c r="M287">
        <v>-0.35300199253903491</v>
      </c>
      <c r="N287">
        <v>12.9010695187166</v>
      </c>
      <c r="Q287">
        <v>83.894048205934467</v>
      </c>
      <c r="R287">
        <v>64.419476902988563</v>
      </c>
      <c r="S287" t="s">
        <v>32</v>
      </c>
      <c r="T287" t="s">
        <v>39</v>
      </c>
      <c r="U287">
        <v>20690</v>
      </c>
      <c r="V287">
        <v>10480</v>
      </c>
      <c r="W287">
        <v>110</v>
      </c>
      <c r="X287">
        <v>31280</v>
      </c>
    </row>
    <row r="288" spans="1:24" x14ac:dyDescent="0.3">
      <c r="A288" t="s">
        <v>61</v>
      </c>
      <c r="B288" t="s">
        <v>22</v>
      </c>
      <c r="C288" t="s">
        <v>62</v>
      </c>
      <c r="D288">
        <v>2006</v>
      </c>
      <c r="E288">
        <v>22.7948894500732</v>
      </c>
      <c r="F288">
        <v>23.465630281324842</v>
      </c>
      <c r="G288">
        <v>11.571091420581411</v>
      </c>
      <c r="H288">
        <v>0.1147718700406814</v>
      </c>
      <c r="I288">
        <v>958423</v>
      </c>
      <c r="J288">
        <v>0</v>
      </c>
      <c r="K288">
        <v>21508.2484456237</v>
      </c>
      <c r="L288">
        <v>19307.50893738764</v>
      </c>
      <c r="M288">
        <v>-1.2274554894097209</v>
      </c>
      <c r="N288">
        <v>12.866507747318201</v>
      </c>
      <c r="Q288">
        <v>84.638944262474141</v>
      </c>
      <c r="R288">
        <v>62.46523680651471</v>
      </c>
      <c r="S288" t="s">
        <v>32</v>
      </c>
      <c r="T288" t="s">
        <v>39</v>
      </c>
      <c r="U288">
        <v>22490</v>
      </c>
      <c r="V288">
        <v>11090</v>
      </c>
      <c r="W288">
        <v>110</v>
      </c>
      <c r="X288">
        <v>33690</v>
      </c>
    </row>
    <row r="289" spans="1:24" x14ac:dyDescent="0.3">
      <c r="A289" t="s">
        <v>61</v>
      </c>
      <c r="B289" t="s">
        <v>22</v>
      </c>
      <c r="C289" t="s">
        <v>62</v>
      </c>
      <c r="D289">
        <v>2007</v>
      </c>
      <c r="F289">
        <v>22.202400948332119</v>
      </c>
      <c r="G289">
        <v>11.294264646117959</v>
      </c>
      <c r="H289">
        <v>0.1061853958398493</v>
      </c>
      <c r="I289">
        <v>1035924</v>
      </c>
      <c r="J289">
        <v>0</v>
      </c>
      <c r="K289">
        <v>20592.244218687862</v>
      </c>
      <c r="L289">
        <v>20976.442287272039</v>
      </c>
      <c r="M289">
        <v>0.19212070969211939</v>
      </c>
      <c r="N289">
        <v>12.6624737945493</v>
      </c>
      <c r="Q289">
        <v>79.679529232064709</v>
      </c>
      <c r="R289">
        <v>58.105521340239498</v>
      </c>
      <c r="S289" t="s">
        <v>32</v>
      </c>
      <c r="T289" t="s">
        <v>39</v>
      </c>
      <c r="U289">
        <v>23000</v>
      </c>
      <c r="V289">
        <v>11700</v>
      </c>
      <c r="W289">
        <v>110</v>
      </c>
      <c r="X289">
        <v>34810</v>
      </c>
    </row>
    <row r="290" spans="1:24" x14ac:dyDescent="0.3">
      <c r="A290" t="s">
        <v>61</v>
      </c>
      <c r="B290" t="s">
        <v>22</v>
      </c>
      <c r="C290" t="s">
        <v>62</v>
      </c>
      <c r="D290">
        <v>2008</v>
      </c>
      <c r="F290">
        <v>22.213350644269521</v>
      </c>
      <c r="G290">
        <v>11.07976116294398</v>
      </c>
      <c r="H290">
        <v>0.1076575950190419</v>
      </c>
      <c r="I290">
        <v>1114645</v>
      </c>
      <c r="J290">
        <v>0</v>
      </c>
      <c r="K290">
        <v>18491.089091145612</v>
      </c>
      <c r="L290">
        <v>23066.450982437589</v>
      </c>
      <c r="M290">
        <v>-1.2584665592701469</v>
      </c>
      <c r="N290">
        <v>11.8416447944007</v>
      </c>
      <c r="Q290">
        <v>82.577348380623334</v>
      </c>
      <c r="R290">
        <v>63.305162765198141</v>
      </c>
      <c r="S290" t="s">
        <v>32</v>
      </c>
      <c r="T290" t="s">
        <v>39</v>
      </c>
      <c r="U290">
        <v>24760</v>
      </c>
      <c r="V290">
        <v>12350</v>
      </c>
      <c r="W290">
        <v>120</v>
      </c>
      <c r="X290">
        <v>37230</v>
      </c>
    </row>
    <row r="291" spans="1:24" x14ac:dyDescent="0.3">
      <c r="A291" t="s">
        <v>61</v>
      </c>
      <c r="B291" t="s">
        <v>22</v>
      </c>
      <c r="C291" t="s">
        <v>62</v>
      </c>
      <c r="D291">
        <v>2009</v>
      </c>
      <c r="F291">
        <v>20.859438696584181</v>
      </c>
      <c r="G291">
        <v>10.85163357313014</v>
      </c>
      <c r="H291">
        <v>9.2821129464379898E-2</v>
      </c>
      <c r="I291">
        <v>1185075</v>
      </c>
      <c r="J291">
        <v>0</v>
      </c>
      <c r="K291">
        <v>17459.654452249859</v>
      </c>
      <c r="L291">
        <v>19355.921005089451</v>
      </c>
      <c r="M291">
        <v>-3.554145384076008</v>
      </c>
      <c r="N291">
        <v>14.084124830393501</v>
      </c>
      <c r="Q291">
        <v>68.465593865111757</v>
      </c>
      <c r="R291">
        <v>49.498131544377422</v>
      </c>
      <c r="S291" t="s">
        <v>32</v>
      </c>
      <c r="T291" t="s">
        <v>39</v>
      </c>
      <c r="U291">
        <v>24720</v>
      </c>
      <c r="V291">
        <v>12860</v>
      </c>
      <c r="W291">
        <v>110</v>
      </c>
      <c r="X291">
        <v>37690</v>
      </c>
    </row>
    <row r="292" spans="1:24" x14ac:dyDescent="0.3">
      <c r="A292" t="s">
        <v>61</v>
      </c>
      <c r="B292" t="s">
        <v>22</v>
      </c>
      <c r="C292" t="s">
        <v>62</v>
      </c>
      <c r="D292">
        <v>2010</v>
      </c>
      <c r="F292">
        <v>20.928965070591541</v>
      </c>
      <c r="G292">
        <v>10.863398037364529</v>
      </c>
      <c r="H292">
        <v>0.1047657116331846</v>
      </c>
      <c r="I292">
        <v>1240864</v>
      </c>
      <c r="J292">
        <v>0</v>
      </c>
      <c r="K292">
        <v>18038.237872965929</v>
      </c>
      <c r="L292">
        <v>20722.070490074449</v>
      </c>
      <c r="M292">
        <v>-0.35655028089858831</v>
      </c>
      <c r="N292">
        <v>11.481884057971</v>
      </c>
      <c r="O292">
        <v>34.281653243999997</v>
      </c>
      <c r="Q292">
        <v>69.537317739928568</v>
      </c>
      <c r="R292">
        <v>50.935076782727677</v>
      </c>
      <c r="S292" t="s">
        <v>32</v>
      </c>
      <c r="T292" t="s">
        <v>39</v>
      </c>
      <c r="U292">
        <v>25970</v>
      </c>
      <c r="V292">
        <v>13480</v>
      </c>
      <c r="W292">
        <v>130</v>
      </c>
      <c r="X292">
        <v>39580</v>
      </c>
    </row>
    <row r="293" spans="1:24" x14ac:dyDescent="0.3">
      <c r="A293" t="s">
        <v>61</v>
      </c>
      <c r="B293" t="s">
        <v>22</v>
      </c>
      <c r="C293" t="s">
        <v>62</v>
      </c>
      <c r="D293">
        <v>2011</v>
      </c>
      <c r="E293">
        <v>43.966690063476598</v>
      </c>
      <c r="F293">
        <v>20.357500594814319</v>
      </c>
      <c r="G293">
        <v>10.87506708393307</v>
      </c>
      <c r="H293">
        <v>0.10170926328851081</v>
      </c>
      <c r="I293">
        <v>1278153</v>
      </c>
      <c r="J293">
        <v>0</v>
      </c>
      <c r="K293">
        <v>17912.56602300351</v>
      </c>
      <c r="L293">
        <v>22514.20271648296</v>
      </c>
      <c r="M293">
        <v>-0.99176517102888795</v>
      </c>
      <c r="N293">
        <v>12.940392940392901</v>
      </c>
      <c r="Q293">
        <v>99.418669131238445</v>
      </c>
      <c r="R293">
        <v>74.736598890942702</v>
      </c>
      <c r="S293" t="s">
        <v>32</v>
      </c>
      <c r="T293" t="s">
        <v>39</v>
      </c>
      <c r="U293">
        <v>26020</v>
      </c>
      <c r="V293">
        <v>13900</v>
      </c>
      <c r="W293">
        <v>130</v>
      </c>
      <c r="X293">
        <v>40050</v>
      </c>
    </row>
    <row r="294" spans="1:24" x14ac:dyDescent="0.3">
      <c r="A294" t="s">
        <v>61</v>
      </c>
      <c r="B294" t="s">
        <v>22</v>
      </c>
      <c r="C294" t="s">
        <v>62</v>
      </c>
      <c r="D294">
        <v>2012</v>
      </c>
      <c r="E294">
        <v>43.197410583496101</v>
      </c>
      <c r="F294">
        <v>20.900932561832679</v>
      </c>
      <c r="G294">
        <v>10.877408640787669</v>
      </c>
      <c r="H294">
        <v>0.1000044617375237</v>
      </c>
      <c r="I294">
        <v>1299942</v>
      </c>
      <c r="J294">
        <v>0</v>
      </c>
      <c r="K294">
        <v>17849.257889967401</v>
      </c>
      <c r="L294">
        <v>23654.36958774953</v>
      </c>
      <c r="M294">
        <v>1.9894679722002591</v>
      </c>
      <c r="N294">
        <v>12.0460704607046</v>
      </c>
      <c r="Q294">
        <v>102.1455248085496</v>
      </c>
      <c r="R294">
        <v>83.739125771726393</v>
      </c>
      <c r="S294" t="s">
        <v>32</v>
      </c>
      <c r="T294" t="s">
        <v>39</v>
      </c>
      <c r="U294">
        <v>27170</v>
      </c>
      <c r="V294">
        <v>14140</v>
      </c>
      <c r="W294">
        <v>130</v>
      </c>
      <c r="X294">
        <v>41440</v>
      </c>
    </row>
    <row r="295" spans="1:24" x14ac:dyDescent="0.3">
      <c r="A295" t="s">
        <v>61</v>
      </c>
      <c r="B295" t="s">
        <v>22</v>
      </c>
      <c r="C295" t="s">
        <v>62</v>
      </c>
      <c r="D295">
        <v>2013</v>
      </c>
      <c r="E295">
        <v>39.542888641357401</v>
      </c>
      <c r="F295">
        <v>21.93867996939208</v>
      </c>
      <c r="G295">
        <v>11.429405536281861</v>
      </c>
      <c r="H295">
        <v>0.1064615305061714</v>
      </c>
      <c r="I295">
        <v>1315029</v>
      </c>
      <c r="J295">
        <v>0</v>
      </c>
      <c r="K295">
        <v>18693.12387787646</v>
      </c>
      <c r="L295">
        <v>24744.296958551011</v>
      </c>
      <c r="M295">
        <v>4.2074186777994527</v>
      </c>
      <c r="N295">
        <v>12.064285714285701</v>
      </c>
      <c r="Q295">
        <v>104.8048033321237</v>
      </c>
      <c r="R295">
        <v>87.067750783827165</v>
      </c>
      <c r="S295" t="s">
        <v>32</v>
      </c>
      <c r="T295" t="s">
        <v>39</v>
      </c>
      <c r="U295">
        <v>28850</v>
      </c>
      <c r="V295">
        <v>15030</v>
      </c>
      <c r="W295">
        <v>140</v>
      </c>
      <c r="X295">
        <v>44020</v>
      </c>
    </row>
    <row r="296" spans="1:24" x14ac:dyDescent="0.3">
      <c r="A296" t="s">
        <v>61</v>
      </c>
      <c r="B296" t="s">
        <v>22</v>
      </c>
      <c r="C296" t="s">
        <v>62</v>
      </c>
      <c r="D296">
        <v>2014</v>
      </c>
      <c r="E296">
        <v>41.329238891601598</v>
      </c>
      <c r="F296">
        <v>22.66343282638411</v>
      </c>
      <c r="G296">
        <v>11.58619292676096</v>
      </c>
      <c r="H296">
        <v>0.1047846936507212</v>
      </c>
      <c r="I296">
        <v>1336073</v>
      </c>
      <c r="J296">
        <v>0</v>
      </c>
      <c r="K296">
        <v>19596.98309897738</v>
      </c>
      <c r="L296">
        <v>24989.437527708029</v>
      </c>
      <c r="M296">
        <v>2.7068057901112179</v>
      </c>
      <c r="N296">
        <v>15.550883095037801</v>
      </c>
      <c r="Q296">
        <v>96.050751247831329</v>
      </c>
      <c r="R296">
        <v>79.517085690525079</v>
      </c>
      <c r="S296" t="s">
        <v>32</v>
      </c>
      <c r="T296" t="s">
        <v>39</v>
      </c>
      <c r="U296">
        <v>30280</v>
      </c>
      <c r="V296">
        <v>15480</v>
      </c>
      <c r="W296">
        <v>140</v>
      </c>
      <c r="X296">
        <v>45900</v>
      </c>
    </row>
    <row r="297" spans="1:24" x14ac:dyDescent="0.3">
      <c r="A297" t="s">
        <v>61</v>
      </c>
      <c r="B297" t="s">
        <v>22</v>
      </c>
      <c r="C297" t="s">
        <v>62</v>
      </c>
      <c r="D297">
        <v>2015</v>
      </c>
      <c r="E297">
        <v>43.275749206542997</v>
      </c>
      <c r="F297">
        <v>22.291018005359248</v>
      </c>
      <c r="G297">
        <v>11.51726911756209</v>
      </c>
      <c r="H297">
        <v>0.109341161188553</v>
      </c>
      <c r="I297">
        <v>1371853</v>
      </c>
      <c r="J297">
        <v>0</v>
      </c>
      <c r="L297">
        <v>22634.085647567441</v>
      </c>
      <c r="M297">
        <v>-0.187595037097779</v>
      </c>
      <c r="N297">
        <v>12.671184856274801</v>
      </c>
      <c r="Q297">
        <v>83.107209911058121</v>
      </c>
      <c r="R297">
        <v>71.824165056393809</v>
      </c>
      <c r="S297" t="s">
        <v>32</v>
      </c>
      <c r="T297" t="s">
        <v>39</v>
      </c>
      <c r="U297">
        <v>30580</v>
      </c>
      <c r="V297">
        <v>15800</v>
      </c>
      <c r="W297">
        <v>150</v>
      </c>
      <c r="X297">
        <v>46530</v>
      </c>
    </row>
    <row r="298" spans="1:24" x14ac:dyDescent="0.3">
      <c r="A298" t="s">
        <v>61</v>
      </c>
      <c r="B298" t="s">
        <v>22</v>
      </c>
      <c r="C298" t="s">
        <v>62</v>
      </c>
      <c r="D298">
        <v>2016</v>
      </c>
      <c r="E298">
        <v>46.566139221191399</v>
      </c>
      <c r="F298">
        <v>21.251331179954249</v>
      </c>
      <c r="G298">
        <v>11.39015254747232</v>
      </c>
      <c r="H298">
        <v>0.10520461245075551</v>
      </c>
      <c r="I298">
        <v>1425793</v>
      </c>
      <c r="J298">
        <v>0</v>
      </c>
      <c r="L298">
        <v>22608.452562367271</v>
      </c>
      <c r="M298">
        <v>-0.35963934848605561</v>
      </c>
      <c r="N298">
        <v>13.3007753759398</v>
      </c>
      <c r="Q298">
        <v>74.200827533858345</v>
      </c>
      <c r="R298">
        <v>65.419727978152437</v>
      </c>
      <c r="S298" t="s">
        <v>32</v>
      </c>
      <c r="T298" t="s">
        <v>39</v>
      </c>
      <c r="U298">
        <v>30300</v>
      </c>
      <c r="V298">
        <v>16240</v>
      </c>
      <c r="W298">
        <v>150</v>
      </c>
      <c r="X298">
        <v>46690</v>
      </c>
    </row>
    <row r="299" spans="1:24" x14ac:dyDescent="0.3">
      <c r="A299" t="s">
        <v>61</v>
      </c>
      <c r="B299" t="s">
        <v>22</v>
      </c>
      <c r="C299" t="s">
        <v>62</v>
      </c>
      <c r="D299">
        <v>2017</v>
      </c>
      <c r="E299">
        <v>47.145881652832003</v>
      </c>
      <c r="F299">
        <v>20.427327679740539</v>
      </c>
      <c r="G299">
        <v>11.117231983593619</v>
      </c>
      <c r="H299">
        <v>0.1070895275143115</v>
      </c>
      <c r="I299">
        <v>1494077</v>
      </c>
      <c r="J299">
        <v>0</v>
      </c>
      <c r="L299">
        <v>23742.937342415869</v>
      </c>
      <c r="M299">
        <v>-0.47547338175914428</v>
      </c>
      <c r="N299">
        <v>13.346456692913399</v>
      </c>
      <c r="Q299">
        <v>75.779681424846345</v>
      </c>
      <c r="R299">
        <v>67.306985831607705</v>
      </c>
      <c r="S299" t="s">
        <v>32</v>
      </c>
      <c r="T299" t="s">
        <v>39</v>
      </c>
      <c r="U299">
        <v>30520</v>
      </c>
      <c r="V299">
        <v>16610</v>
      </c>
      <c r="W299">
        <v>160</v>
      </c>
      <c r="X299">
        <v>47290</v>
      </c>
    </row>
    <row r="300" spans="1:24" x14ac:dyDescent="0.3">
      <c r="A300" t="s">
        <v>61</v>
      </c>
      <c r="B300" t="s">
        <v>22</v>
      </c>
      <c r="C300" t="s">
        <v>62</v>
      </c>
      <c r="D300">
        <v>2018</v>
      </c>
      <c r="E300">
        <v>50.481899261474602</v>
      </c>
      <c r="F300">
        <v>19.631205694988282</v>
      </c>
      <c r="G300">
        <v>10.76817184379798</v>
      </c>
      <c r="H300">
        <v>0.12106228973391781</v>
      </c>
      <c r="I300">
        <v>1569440</v>
      </c>
      <c r="J300">
        <v>0</v>
      </c>
      <c r="L300">
        <v>24086.301686683739</v>
      </c>
      <c r="M300">
        <v>-2.7921478465050029</v>
      </c>
      <c r="N300">
        <v>12.006688963210699</v>
      </c>
      <c r="Q300">
        <v>79.252521923791903</v>
      </c>
      <c r="R300">
        <v>71.553532635117151</v>
      </c>
      <c r="S300" t="s">
        <v>32</v>
      </c>
      <c r="T300" t="s">
        <v>39</v>
      </c>
      <c r="U300">
        <v>30810</v>
      </c>
      <c r="V300">
        <v>16900</v>
      </c>
      <c r="W300">
        <v>190</v>
      </c>
      <c r="X300">
        <v>47900</v>
      </c>
    </row>
    <row r="301" spans="1:24" x14ac:dyDescent="0.3">
      <c r="A301" t="s">
        <v>61</v>
      </c>
      <c r="B301" t="s">
        <v>22</v>
      </c>
      <c r="C301" t="s">
        <v>62</v>
      </c>
      <c r="D301">
        <v>2019</v>
      </c>
      <c r="E301">
        <v>55.628509521484403</v>
      </c>
      <c r="F301">
        <v>20.266102791392701</v>
      </c>
      <c r="G301">
        <v>10.608324242679039</v>
      </c>
      <c r="H301">
        <v>0.1096782527523148</v>
      </c>
      <c r="I301">
        <v>1641164</v>
      </c>
      <c r="J301">
        <v>0</v>
      </c>
      <c r="L301">
        <v>23552.37994807733</v>
      </c>
      <c r="M301">
        <v>-2.2980512429966642</v>
      </c>
      <c r="N301">
        <v>12.197001249479399</v>
      </c>
      <c r="Q301">
        <v>76.485960757710956</v>
      </c>
      <c r="R301">
        <v>65.214874206802705</v>
      </c>
      <c r="S301" t="s">
        <v>32</v>
      </c>
      <c r="T301" t="s">
        <v>39</v>
      </c>
      <c r="U301">
        <v>33260</v>
      </c>
      <c r="V301">
        <v>17410</v>
      </c>
      <c r="W301">
        <v>180</v>
      </c>
      <c r="X301">
        <v>50850</v>
      </c>
    </row>
    <row r="302" spans="1:24" x14ac:dyDescent="0.3">
      <c r="A302" t="s">
        <v>63</v>
      </c>
      <c r="B302" t="s">
        <v>22</v>
      </c>
      <c r="C302" t="s">
        <v>64</v>
      </c>
      <c r="D302">
        <v>2000</v>
      </c>
      <c r="E302">
        <v>5.6313400268554696</v>
      </c>
      <c r="F302">
        <v>0.16959394165633129</v>
      </c>
      <c r="G302">
        <v>0.56510424238225443</v>
      </c>
      <c r="H302">
        <v>0.16732224451636199</v>
      </c>
      <c r="I302">
        <v>127657862</v>
      </c>
      <c r="J302">
        <v>59.06</v>
      </c>
      <c r="K302">
        <v>104.607736576381</v>
      </c>
      <c r="L302">
        <v>418.06894211203792</v>
      </c>
      <c r="M302">
        <v>3.2574965074800839</v>
      </c>
      <c r="N302">
        <v>12.309697095681599</v>
      </c>
      <c r="O302">
        <v>8.9184747469999994</v>
      </c>
      <c r="Q302">
        <v>12.344201227991899</v>
      </c>
      <c r="R302">
        <v>16.977513133911899</v>
      </c>
      <c r="S302" t="s">
        <v>24</v>
      </c>
      <c r="T302" t="s">
        <v>33</v>
      </c>
      <c r="U302">
        <v>21650</v>
      </c>
      <c r="V302">
        <v>72140</v>
      </c>
      <c r="W302">
        <v>21360</v>
      </c>
      <c r="X302">
        <v>115150</v>
      </c>
    </row>
    <row r="303" spans="1:24" x14ac:dyDescent="0.3">
      <c r="A303" t="s">
        <v>63</v>
      </c>
      <c r="B303" t="s">
        <v>22</v>
      </c>
      <c r="C303" t="s">
        <v>64</v>
      </c>
      <c r="D303">
        <v>2001</v>
      </c>
      <c r="E303">
        <v>6.6515398025512704</v>
      </c>
      <c r="F303">
        <v>0.19817246399147531</v>
      </c>
      <c r="G303">
        <v>0.5572351237936376</v>
      </c>
      <c r="H303">
        <v>0.16788543885080759</v>
      </c>
      <c r="I303">
        <v>130088709</v>
      </c>
      <c r="J303">
        <v>55.82</v>
      </c>
      <c r="K303">
        <v>115.14450497006619</v>
      </c>
      <c r="L303">
        <v>415.03440428737849</v>
      </c>
      <c r="M303">
        <v>3.1138059971020482</v>
      </c>
      <c r="N303">
        <v>10.5139681996053</v>
      </c>
      <c r="Q303">
        <v>13.38655920806489</v>
      </c>
      <c r="R303">
        <v>18.71145786494678</v>
      </c>
      <c r="S303" t="s">
        <v>24</v>
      </c>
      <c r="T303" t="s">
        <v>33</v>
      </c>
      <c r="U303">
        <v>25780</v>
      </c>
      <c r="V303">
        <v>72490</v>
      </c>
      <c r="W303">
        <v>21840</v>
      </c>
      <c r="X303">
        <v>120110</v>
      </c>
    </row>
    <row r="304" spans="1:24" x14ac:dyDescent="0.3">
      <c r="A304" t="s">
        <v>63</v>
      </c>
      <c r="B304" t="s">
        <v>22</v>
      </c>
      <c r="C304" t="s">
        <v>64</v>
      </c>
      <c r="D304">
        <v>2002</v>
      </c>
      <c r="E304">
        <v>6.3444199562072798</v>
      </c>
      <c r="F304">
        <v>0.20705312853519001</v>
      </c>
      <c r="G304">
        <v>0.55828104362107178</v>
      </c>
      <c r="H304">
        <v>0.1692355483088723</v>
      </c>
      <c r="I304">
        <v>132478077</v>
      </c>
      <c r="J304">
        <v>54.33</v>
      </c>
      <c r="K304">
        <v>122.9863866456938</v>
      </c>
      <c r="L304">
        <v>413.08028263808649</v>
      </c>
      <c r="M304">
        <v>1.960394887064169</v>
      </c>
      <c r="N304">
        <v>10.123572344162</v>
      </c>
      <c r="Q304">
        <v>12.40996893220195</v>
      </c>
      <c r="R304">
        <v>16.55741178896298</v>
      </c>
      <c r="S304" t="s">
        <v>24</v>
      </c>
      <c r="T304" t="s">
        <v>33</v>
      </c>
      <c r="U304">
        <v>27430</v>
      </c>
      <c r="V304">
        <v>73960</v>
      </c>
      <c r="W304">
        <v>22420</v>
      </c>
      <c r="X304">
        <v>123810</v>
      </c>
    </row>
    <row r="305" spans="1:24" x14ac:dyDescent="0.3">
      <c r="A305" t="s">
        <v>63</v>
      </c>
      <c r="B305" t="s">
        <v>22</v>
      </c>
      <c r="C305" t="s">
        <v>64</v>
      </c>
      <c r="D305">
        <v>2003</v>
      </c>
      <c r="E305">
        <v>6.3909602165222203</v>
      </c>
      <c r="F305">
        <v>0.21240195669144449</v>
      </c>
      <c r="G305">
        <v>0.55715637761131886</v>
      </c>
      <c r="H305">
        <v>0.16291816645722981</v>
      </c>
      <c r="I305">
        <v>134791598</v>
      </c>
      <c r="J305">
        <v>52.62</v>
      </c>
      <c r="K305">
        <v>129.39233794082631</v>
      </c>
      <c r="L305">
        <v>446.31067574594391</v>
      </c>
      <c r="M305">
        <v>2.9418500910805681</v>
      </c>
      <c r="N305">
        <v>9.8759726980270894</v>
      </c>
      <c r="Q305">
        <v>11.43114869594126</v>
      </c>
      <c r="R305">
        <v>16.226736204216689</v>
      </c>
      <c r="S305" t="s">
        <v>24</v>
      </c>
      <c r="T305" t="s">
        <v>33</v>
      </c>
      <c r="U305">
        <v>28630</v>
      </c>
      <c r="V305">
        <v>75100</v>
      </c>
      <c r="W305">
        <v>21960</v>
      </c>
      <c r="X305">
        <v>125690</v>
      </c>
    </row>
    <row r="306" spans="1:24" x14ac:dyDescent="0.3">
      <c r="A306" t="s">
        <v>63</v>
      </c>
      <c r="B306" t="s">
        <v>22</v>
      </c>
      <c r="C306" t="s">
        <v>64</v>
      </c>
      <c r="D306">
        <v>2004</v>
      </c>
      <c r="E306">
        <v>5.8891501426696804</v>
      </c>
      <c r="F306">
        <v>0.22286879736565371</v>
      </c>
      <c r="G306">
        <v>0.54830249360213346</v>
      </c>
      <c r="H306">
        <v>0.16132984968897901</v>
      </c>
      <c r="I306">
        <v>136986429</v>
      </c>
      <c r="J306">
        <v>52.05</v>
      </c>
      <c r="K306">
        <v>165.30834598221401</v>
      </c>
      <c r="L306">
        <v>475.29193019581868</v>
      </c>
      <c r="M306">
        <v>3.553358659882448</v>
      </c>
      <c r="N306">
        <v>10.1051512216247</v>
      </c>
      <c r="Q306">
        <v>11.14650894613534</v>
      </c>
      <c r="R306">
        <v>15.7117252031078</v>
      </c>
      <c r="S306" t="s">
        <v>24</v>
      </c>
      <c r="T306" t="s">
        <v>33</v>
      </c>
      <c r="U306">
        <v>30530</v>
      </c>
      <c r="V306">
        <v>75110</v>
      </c>
      <c r="W306">
        <v>22100</v>
      </c>
      <c r="X306">
        <v>127740</v>
      </c>
    </row>
    <row r="307" spans="1:24" x14ac:dyDescent="0.3">
      <c r="A307" t="s">
        <v>63</v>
      </c>
      <c r="B307" t="s">
        <v>22</v>
      </c>
      <c r="C307" t="s">
        <v>64</v>
      </c>
      <c r="D307">
        <v>2005</v>
      </c>
      <c r="E307">
        <v>6.4467000961303702</v>
      </c>
      <c r="F307">
        <v>0.23526364063965319</v>
      </c>
      <c r="G307">
        <v>0.55403113599865661</v>
      </c>
      <c r="H307">
        <v>0.16456228213074059</v>
      </c>
      <c r="I307">
        <v>139035505</v>
      </c>
      <c r="J307">
        <v>50.66</v>
      </c>
      <c r="K307">
        <v>176.07732643543099</v>
      </c>
      <c r="L307">
        <v>499.46194023915609</v>
      </c>
      <c r="M307">
        <v>4.9658406141863054</v>
      </c>
      <c r="N307">
        <v>9.4792202730881101</v>
      </c>
      <c r="Q307">
        <v>14.39284189792825</v>
      </c>
      <c r="R307">
        <v>20.004092966536721</v>
      </c>
      <c r="S307" t="s">
        <v>24</v>
      </c>
      <c r="T307" t="s">
        <v>33</v>
      </c>
      <c r="U307">
        <v>32710</v>
      </c>
      <c r="V307">
        <v>77030</v>
      </c>
      <c r="W307">
        <v>22880</v>
      </c>
      <c r="X307">
        <v>132620</v>
      </c>
    </row>
    <row r="308" spans="1:24" x14ac:dyDescent="0.3">
      <c r="A308" t="s">
        <v>63</v>
      </c>
      <c r="B308" t="s">
        <v>22</v>
      </c>
      <c r="C308" t="s">
        <v>64</v>
      </c>
      <c r="D308">
        <v>2006</v>
      </c>
      <c r="E308">
        <v>7.3611998558044398</v>
      </c>
      <c r="F308">
        <v>0.25475239527118049</v>
      </c>
      <c r="G308">
        <v>0.55712006258641977</v>
      </c>
      <c r="H308">
        <v>0.1696693457392493</v>
      </c>
      <c r="I308">
        <v>140921154</v>
      </c>
      <c r="J308">
        <v>48.69</v>
      </c>
      <c r="K308">
        <v>196.9399143580672</v>
      </c>
      <c r="L308">
        <v>509.64018988760432</v>
      </c>
      <c r="M308">
        <v>5.2445410602609144</v>
      </c>
      <c r="N308">
        <v>9.7743561316474601</v>
      </c>
      <c r="Q308">
        <v>16.353463565288781</v>
      </c>
      <c r="R308">
        <v>21.758460867303359</v>
      </c>
      <c r="S308" t="s">
        <v>24</v>
      </c>
      <c r="T308" t="s">
        <v>33</v>
      </c>
      <c r="U308">
        <v>35900</v>
      </c>
      <c r="V308">
        <v>78510</v>
      </c>
      <c r="W308">
        <v>23910</v>
      </c>
      <c r="X308">
        <v>138320</v>
      </c>
    </row>
    <row r="309" spans="1:24" x14ac:dyDescent="0.3">
      <c r="A309" t="s">
        <v>63</v>
      </c>
      <c r="B309" t="s">
        <v>22</v>
      </c>
      <c r="C309" t="s">
        <v>64</v>
      </c>
      <c r="D309">
        <v>2007</v>
      </c>
      <c r="E309">
        <v>7.9329700469970703</v>
      </c>
      <c r="F309">
        <v>0.26629679110745402</v>
      </c>
      <c r="G309">
        <v>0.55747782405892288</v>
      </c>
      <c r="H309">
        <v>0.16823171108732701</v>
      </c>
      <c r="I309">
        <v>142660381</v>
      </c>
      <c r="J309">
        <v>47.19</v>
      </c>
      <c r="K309">
        <v>206.10487504586149</v>
      </c>
      <c r="L309">
        <v>558.05184070795372</v>
      </c>
      <c r="M309">
        <v>5.7534072262980658</v>
      </c>
      <c r="N309">
        <v>10.3575151103263</v>
      </c>
      <c r="Q309">
        <v>16.995334846490461</v>
      </c>
      <c r="R309">
        <v>22.947047806683049</v>
      </c>
      <c r="S309" t="s">
        <v>24</v>
      </c>
      <c r="T309" t="s">
        <v>33</v>
      </c>
      <c r="U309">
        <v>37990</v>
      </c>
      <c r="V309">
        <v>79530</v>
      </c>
      <c r="W309">
        <v>24000</v>
      </c>
      <c r="X309">
        <v>141520</v>
      </c>
    </row>
    <row r="310" spans="1:24" x14ac:dyDescent="0.3">
      <c r="A310" t="s">
        <v>63</v>
      </c>
      <c r="B310" t="s">
        <v>22</v>
      </c>
      <c r="C310" t="s">
        <v>64</v>
      </c>
      <c r="D310">
        <v>2008</v>
      </c>
      <c r="E310">
        <v>8.8840904235839808</v>
      </c>
      <c r="F310">
        <v>0.28814138607292511</v>
      </c>
      <c r="G310">
        <v>0.57150118842518705</v>
      </c>
      <c r="H310">
        <v>0.18079866357841209</v>
      </c>
      <c r="I310">
        <v>144304164</v>
      </c>
      <c r="J310">
        <v>45.2</v>
      </c>
      <c r="K310">
        <v>207.52692902195119</v>
      </c>
      <c r="L310">
        <v>634.98706966850739</v>
      </c>
      <c r="M310">
        <v>4.806176198118024</v>
      </c>
      <c r="N310">
        <v>8.130350288489641</v>
      </c>
      <c r="Q310">
        <v>17.658858482075679</v>
      </c>
      <c r="R310">
        <v>24.962055550483221</v>
      </c>
      <c r="S310" t="s">
        <v>24</v>
      </c>
      <c r="T310" t="s">
        <v>33</v>
      </c>
      <c r="U310">
        <v>41580</v>
      </c>
      <c r="V310">
        <v>82470</v>
      </c>
      <c r="W310">
        <v>26090</v>
      </c>
      <c r="X310">
        <v>150140</v>
      </c>
    </row>
    <row r="311" spans="1:24" x14ac:dyDescent="0.3">
      <c r="A311" t="s">
        <v>63</v>
      </c>
      <c r="B311" t="s">
        <v>22</v>
      </c>
      <c r="C311" t="s">
        <v>64</v>
      </c>
      <c r="D311">
        <v>2009</v>
      </c>
      <c r="E311">
        <v>10.858090400695801</v>
      </c>
      <c r="F311">
        <v>0.30666481320052558</v>
      </c>
      <c r="G311">
        <v>0.57474812794208141</v>
      </c>
      <c r="H311">
        <v>0.17536430323578661</v>
      </c>
      <c r="I311">
        <v>145924795</v>
      </c>
      <c r="J311">
        <v>43.1</v>
      </c>
      <c r="K311">
        <v>226.04794476497301</v>
      </c>
      <c r="L311">
        <v>702.26441964431399</v>
      </c>
      <c r="M311">
        <v>3.878500673579111</v>
      </c>
      <c r="N311">
        <v>9.7293875642094001</v>
      </c>
      <c r="P311">
        <v>4.58469425909382</v>
      </c>
      <c r="Q311">
        <v>16.9401329056133</v>
      </c>
      <c r="R311">
        <v>23.152663317409662</v>
      </c>
      <c r="S311" t="s">
        <v>24</v>
      </c>
      <c r="T311" t="s">
        <v>33</v>
      </c>
      <c r="U311">
        <v>44750</v>
      </c>
      <c r="V311">
        <v>83870</v>
      </c>
      <c r="W311">
        <v>25590</v>
      </c>
      <c r="X311">
        <v>154210</v>
      </c>
    </row>
    <row r="312" spans="1:24" x14ac:dyDescent="0.3">
      <c r="A312" t="s">
        <v>63</v>
      </c>
      <c r="B312" t="s">
        <v>22</v>
      </c>
      <c r="C312" t="s">
        <v>64</v>
      </c>
      <c r="D312">
        <v>2010</v>
      </c>
      <c r="F312">
        <v>0.34273998593691879</v>
      </c>
      <c r="G312">
        <v>0.5799068319931997</v>
      </c>
      <c r="H312">
        <v>0.17719751498204989</v>
      </c>
      <c r="I312">
        <v>147575433</v>
      </c>
      <c r="J312">
        <v>40.28</v>
      </c>
      <c r="K312">
        <v>247.26337750267689</v>
      </c>
      <c r="L312">
        <v>781.15357767729824</v>
      </c>
      <c r="M312">
        <v>4.3909628859058776</v>
      </c>
      <c r="N312">
        <v>11.172283054077299</v>
      </c>
      <c r="O312">
        <v>8.9161433589999994</v>
      </c>
      <c r="Q312">
        <v>16.02411268569162</v>
      </c>
      <c r="R312">
        <v>21.778729985140529</v>
      </c>
      <c r="S312" t="s">
        <v>24</v>
      </c>
      <c r="T312" t="s">
        <v>33</v>
      </c>
      <c r="U312">
        <v>50580</v>
      </c>
      <c r="V312">
        <v>85580</v>
      </c>
      <c r="W312">
        <v>26150</v>
      </c>
      <c r="X312">
        <v>162310</v>
      </c>
    </row>
    <row r="313" spans="1:24" x14ac:dyDescent="0.3">
      <c r="A313" t="s">
        <v>63</v>
      </c>
      <c r="B313" t="s">
        <v>22</v>
      </c>
      <c r="C313" t="s">
        <v>64</v>
      </c>
      <c r="D313">
        <v>2011</v>
      </c>
      <c r="E313">
        <v>13.691559791564901</v>
      </c>
      <c r="F313">
        <v>0.364566594876646</v>
      </c>
      <c r="G313">
        <v>0.57800085298200343</v>
      </c>
      <c r="H313">
        <v>0.18221631228027951</v>
      </c>
      <c r="I313">
        <v>149273134</v>
      </c>
      <c r="J313">
        <v>38.409999999999997</v>
      </c>
      <c r="K313">
        <v>265.64056731065892</v>
      </c>
      <c r="L313">
        <v>861.76216218107675</v>
      </c>
      <c r="M313">
        <v>5.2535471528323683</v>
      </c>
      <c r="N313">
        <v>10.4551840184703</v>
      </c>
      <c r="Q313">
        <v>19.922074955493869</v>
      </c>
      <c r="R313">
        <v>27.498774880195949</v>
      </c>
      <c r="S313" t="s">
        <v>24</v>
      </c>
      <c r="T313" t="s">
        <v>33</v>
      </c>
      <c r="U313">
        <v>54420</v>
      </c>
      <c r="V313">
        <v>86280</v>
      </c>
      <c r="W313">
        <v>27200</v>
      </c>
      <c r="X313">
        <v>167900</v>
      </c>
    </row>
    <row r="314" spans="1:24" x14ac:dyDescent="0.3">
      <c r="A314" t="s">
        <v>63</v>
      </c>
      <c r="B314" t="s">
        <v>22</v>
      </c>
      <c r="C314" t="s">
        <v>64</v>
      </c>
      <c r="D314">
        <v>2012</v>
      </c>
      <c r="E314">
        <v>13.8009996414185</v>
      </c>
      <c r="F314">
        <v>0.38402516597476999</v>
      </c>
      <c r="G314">
        <v>0.57613706626621919</v>
      </c>
      <c r="H314">
        <v>0.1761522524446141</v>
      </c>
      <c r="I314">
        <v>151005733</v>
      </c>
      <c r="J314">
        <v>37.31</v>
      </c>
      <c r="K314">
        <v>283.46605886810931</v>
      </c>
      <c r="L314">
        <v>883.11712961571823</v>
      </c>
      <c r="M314">
        <v>5.2992603296137162</v>
      </c>
      <c r="N314">
        <v>9.9452403985811397</v>
      </c>
      <c r="Q314">
        <v>20.161588863489278</v>
      </c>
      <c r="R314">
        <v>27.94933388418962</v>
      </c>
      <c r="S314" t="s">
        <v>24</v>
      </c>
      <c r="T314" t="s">
        <v>33</v>
      </c>
      <c r="U314">
        <v>57990</v>
      </c>
      <c r="V314">
        <v>87000</v>
      </c>
      <c r="W314">
        <v>26600</v>
      </c>
      <c r="X314">
        <v>171590</v>
      </c>
    </row>
    <row r="315" spans="1:24" x14ac:dyDescent="0.3">
      <c r="A315" t="s">
        <v>63</v>
      </c>
      <c r="B315" t="s">
        <v>22</v>
      </c>
      <c r="C315" t="s">
        <v>64</v>
      </c>
      <c r="D315">
        <v>2013</v>
      </c>
      <c r="E315">
        <v>13.5304203033447</v>
      </c>
      <c r="F315">
        <v>0.396697027633026</v>
      </c>
      <c r="G315">
        <v>0.57606170479714014</v>
      </c>
      <c r="H315">
        <v>0.17517512750422121</v>
      </c>
      <c r="I315">
        <v>152761413</v>
      </c>
      <c r="J315">
        <v>37.08</v>
      </c>
      <c r="K315">
        <v>301.96761796121899</v>
      </c>
      <c r="L315">
        <v>981.86085135445705</v>
      </c>
      <c r="M315">
        <v>4.7951960904680533</v>
      </c>
      <c r="N315">
        <v>9.1318558354884889</v>
      </c>
      <c r="Q315">
        <v>19.537874110368701</v>
      </c>
      <c r="R315">
        <v>26.758528613607119</v>
      </c>
      <c r="S315" t="s">
        <v>24</v>
      </c>
      <c r="T315" t="s">
        <v>33</v>
      </c>
      <c r="U315">
        <v>60600</v>
      </c>
      <c r="V315">
        <v>88000</v>
      </c>
      <c r="W315">
        <v>26760</v>
      </c>
      <c r="X315">
        <v>175360</v>
      </c>
    </row>
    <row r="316" spans="1:24" x14ac:dyDescent="0.3">
      <c r="A316" t="s">
        <v>63</v>
      </c>
      <c r="B316" t="s">
        <v>22</v>
      </c>
      <c r="C316" t="s">
        <v>64</v>
      </c>
      <c r="D316">
        <v>2014</v>
      </c>
      <c r="E316">
        <v>13.8650798797607</v>
      </c>
      <c r="F316">
        <v>0.41309268747367622</v>
      </c>
      <c r="G316">
        <v>0.57430429503948377</v>
      </c>
      <c r="H316">
        <v>0.17913841863166399</v>
      </c>
      <c r="I316">
        <v>154517385</v>
      </c>
      <c r="J316">
        <v>35.32</v>
      </c>
      <c r="K316">
        <v>320.20992330409939</v>
      </c>
      <c r="L316">
        <v>1118.8738078336819</v>
      </c>
      <c r="M316">
        <v>4.8557564701457068</v>
      </c>
      <c r="N316">
        <v>9.7259884302090587</v>
      </c>
      <c r="Q316">
        <v>18.989659995010701</v>
      </c>
      <c r="R316">
        <v>25.52442020179889</v>
      </c>
      <c r="S316" t="s">
        <v>24</v>
      </c>
      <c r="T316" t="s">
        <v>33</v>
      </c>
      <c r="U316">
        <v>63830</v>
      </c>
      <c r="V316">
        <v>88740</v>
      </c>
      <c r="W316">
        <v>27680</v>
      </c>
      <c r="X316">
        <v>180250</v>
      </c>
    </row>
    <row r="317" spans="1:24" x14ac:dyDescent="0.3">
      <c r="A317" t="s">
        <v>63</v>
      </c>
      <c r="B317" t="s">
        <v>22</v>
      </c>
      <c r="C317" t="s">
        <v>64</v>
      </c>
      <c r="D317">
        <v>2015</v>
      </c>
      <c r="E317">
        <v>13.7874097824097</v>
      </c>
      <c r="F317">
        <v>0.46199742632695667</v>
      </c>
      <c r="G317">
        <v>0.57488888002986216</v>
      </c>
      <c r="H317">
        <v>0.18149669715369601</v>
      </c>
      <c r="I317">
        <v>156256287</v>
      </c>
      <c r="J317">
        <v>31.93</v>
      </c>
      <c r="L317">
        <v>1248.453309896129</v>
      </c>
      <c r="M317">
        <v>5.3668661594543474</v>
      </c>
      <c r="N317">
        <v>10.513978391586599</v>
      </c>
      <c r="Q317">
        <v>17.336673786548548</v>
      </c>
      <c r="R317">
        <v>24.749322520489649</v>
      </c>
      <c r="S317" t="s">
        <v>24</v>
      </c>
      <c r="T317" t="s">
        <v>33</v>
      </c>
      <c r="U317">
        <v>72190</v>
      </c>
      <c r="V317">
        <v>89830</v>
      </c>
      <c r="W317">
        <v>28360</v>
      </c>
      <c r="X317">
        <v>190380</v>
      </c>
    </row>
    <row r="318" spans="1:24" x14ac:dyDescent="0.3">
      <c r="A318" t="s">
        <v>63</v>
      </c>
      <c r="B318" t="s">
        <v>22</v>
      </c>
      <c r="C318" t="s">
        <v>64</v>
      </c>
      <c r="D318">
        <v>2016</v>
      </c>
      <c r="E318">
        <v>17.8743591308594</v>
      </c>
      <c r="F318">
        <v>0.47082756450911062</v>
      </c>
      <c r="G318">
        <v>0.56906964682429872</v>
      </c>
      <c r="H318">
        <v>0.17356940435012649</v>
      </c>
      <c r="I318">
        <v>157977151</v>
      </c>
      <c r="J318">
        <v>30.49</v>
      </c>
      <c r="L318">
        <v>1678.9532303260401</v>
      </c>
      <c r="M318">
        <v>5.9466782842624042</v>
      </c>
      <c r="N318">
        <v>10.9209238850551</v>
      </c>
      <c r="Q318">
        <v>13.921204481445921</v>
      </c>
      <c r="R318">
        <v>17.412945653168279</v>
      </c>
      <c r="S318" t="s">
        <v>24</v>
      </c>
      <c r="T318" t="s">
        <v>33</v>
      </c>
      <c r="U318">
        <v>74380</v>
      </c>
      <c r="V318">
        <v>89900</v>
      </c>
      <c r="W318">
        <v>27420</v>
      </c>
      <c r="X318">
        <v>191700</v>
      </c>
    </row>
    <row r="319" spans="1:24" x14ac:dyDescent="0.3">
      <c r="A319" t="s">
        <v>63</v>
      </c>
      <c r="B319" t="s">
        <v>22</v>
      </c>
      <c r="C319" t="s">
        <v>64</v>
      </c>
      <c r="D319">
        <v>2017</v>
      </c>
      <c r="E319">
        <v>18.151460647583001</v>
      </c>
      <c r="F319">
        <v>0.49685184684386807</v>
      </c>
      <c r="G319">
        <v>0.578825541657781</v>
      </c>
      <c r="H319">
        <v>0.1789768898188896</v>
      </c>
      <c r="I319">
        <v>159685421</v>
      </c>
      <c r="J319">
        <v>28.36</v>
      </c>
      <c r="L319">
        <v>1839.5833780116311</v>
      </c>
      <c r="M319">
        <v>5.4499772966275088</v>
      </c>
      <c r="N319">
        <v>9.7824845471647404</v>
      </c>
      <c r="Q319">
        <v>12.819746890600349</v>
      </c>
      <c r="R319">
        <v>17.179983781834</v>
      </c>
      <c r="S319" t="s">
        <v>24</v>
      </c>
      <c r="T319" t="s">
        <v>33</v>
      </c>
      <c r="U319">
        <v>79340</v>
      </c>
      <c r="V319">
        <v>92430</v>
      </c>
      <c r="W319">
        <v>28580</v>
      </c>
      <c r="X319">
        <v>200350</v>
      </c>
    </row>
    <row r="320" spans="1:24" x14ac:dyDescent="0.3">
      <c r="A320" t="s">
        <v>63</v>
      </c>
      <c r="B320" t="s">
        <v>22</v>
      </c>
      <c r="C320" t="s">
        <v>64</v>
      </c>
      <c r="D320">
        <v>2018</v>
      </c>
      <c r="E320">
        <v>20.565069198608398</v>
      </c>
      <c r="F320">
        <v>0.51711300470125576</v>
      </c>
      <c r="G320">
        <v>0.57040449852115771</v>
      </c>
      <c r="H320">
        <v>0.181748651678139</v>
      </c>
      <c r="I320">
        <v>161376713</v>
      </c>
      <c r="J320">
        <v>26.88</v>
      </c>
      <c r="L320">
        <v>1991.483266594119</v>
      </c>
      <c r="M320">
        <v>6.1946625924698404</v>
      </c>
      <c r="N320">
        <v>9.4624076853051502</v>
      </c>
      <c r="Q320">
        <v>12.674787944339149</v>
      </c>
      <c r="R320">
        <v>19.839843779749241</v>
      </c>
      <c r="S320" t="s">
        <v>24</v>
      </c>
      <c r="T320" t="s">
        <v>33</v>
      </c>
      <c r="U320">
        <v>83450</v>
      </c>
      <c r="V320">
        <v>92050</v>
      </c>
      <c r="W320">
        <v>29330</v>
      </c>
      <c r="X320">
        <v>204830</v>
      </c>
    </row>
    <row r="321" spans="1:24" x14ac:dyDescent="0.3">
      <c r="A321" t="s">
        <v>63</v>
      </c>
      <c r="B321" t="s">
        <v>22</v>
      </c>
      <c r="C321" t="s">
        <v>64</v>
      </c>
      <c r="D321">
        <v>2019</v>
      </c>
      <c r="E321">
        <v>24.016889572143601</v>
      </c>
      <c r="F321">
        <v>0.55652945539402199</v>
      </c>
      <c r="G321">
        <v>0.56824395090756841</v>
      </c>
      <c r="H321">
        <v>0.17737306842522449</v>
      </c>
      <c r="I321">
        <v>163046173</v>
      </c>
      <c r="J321">
        <v>24.75</v>
      </c>
      <c r="L321">
        <v>2154.2268185760622</v>
      </c>
      <c r="M321">
        <v>6.777292216738374</v>
      </c>
      <c r="N321">
        <v>9.5597447107193609</v>
      </c>
      <c r="Q321">
        <v>13.09475733530391</v>
      </c>
      <c r="R321">
        <v>18.483297155936519</v>
      </c>
      <c r="S321" t="s">
        <v>24</v>
      </c>
      <c r="T321" t="s">
        <v>33</v>
      </c>
      <c r="U321">
        <v>90740</v>
      </c>
      <c r="V321">
        <v>92650</v>
      </c>
      <c r="W321">
        <v>28920</v>
      </c>
      <c r="X321">
        <v>212310</v>
      </c>
    </row>
    <row r="322" spans="1:24" x14ac:dyDescent="0.3">
      <c r="A322" t="s">
        <v>65</v>
      </c>
      <c r="B322" t="s">
        <v>22</v>
      </c>
      <c r="C322" t="s">
        <v>66</v>
      </c>
      <c r="D322">
        <v>2000</v>
      </c>
      <c r="E322">
        <v>40.572860717773402</v>
      </c>
      <c r="F322">
        <v>4.5670341164814694</v>
      </c>
      <c r="G322">
        <v>8.397449721704719</v>
      </c>
      <c r="H322">
        <v>0.184154601471027</v>
      </c>
      <c r="I322">
        <v>271511</v>
      </c>
      <c r="J322">
        <v>14.32</v>
      </c>
      <c r="L322">
        <v>11268.42006401214</v>
      </c>
      <c r="M322">
        <v>4.0409584493781239</v>
      </c>
      <c r="O322">
        <v>0.71567961300000005</v>
      </c>
      <c r="Q322">
        <v>43.235822846870413</v>
      </c>
      <c r="R322">
        <v>47.342703056054923</v>
      </c>
      <c r="S322" t="s">
        <v>45</v>
      </c>
      <c r="T322" t="s">
        <v>39</v>
      </c>
      <c r="U322">
        <v>1240</v>
      </c>
      <c r="V322">
        <v>2280</v>
      </c>
      <c r="W322">
        <v>50</v>
      </c>
      <c r="X322">
        <v>3570</v>
      </c>
    </row>
    <row r="323" spans="1:24" x14ac:dyDescent="0.3">
      <c r="A323" t="s">
        <v>65</v>
      </c>
      <c r="B323" t="s">
        <v>22</v>
      </c>
      <c r="C323" t="s">
        <v>66</v>
      </c>
      <c r="D323">
        <v>2001</v>
      </c>
      <c r="E323">
        <v>39.821331024169901</v>
      </c>
      <c r="F323">
        <v>4.8074453015479239</v>
      </c>
      <c r="G323">
        <v>8.3304585823046011</v>
      </c>
      <c r="H323">
        <v>0.14679222294802821</v>
      </c>
      <c r="I323">
        <v>272494</v>
      </c>
      <c r="J323">
        <v>12.56</v>
      </c>
      <c r="L323">
        <v>11209.421124868801</v>
      </c>
      <c r="M323">
        <v>-2.717672889955224</v>
      </c>
      <c r="Q323">
        <v>40.972335897855622</v>
      </c>
      <c r="R323">
        <v>45.390407595351121</v>
      </c>
      <c r="S323" t="s">
        <v>45</v>
      </c>
      <c r="T323" t="s">
        <v>39</v>
      </c>
      <c r="U323">
        <v>1310</v>
      </c>
      <c r="V323">
        <v>2270</v>
      </c>
      <c r="W323">
        <v>40</v>
      </c>
      <c r="X323">
        <v>3620</v>
      </c>
    </row>
    <row r="324" spans="1:24" x14ac:dyDescent="0.3">
      <c r="A324" t="s">
        <v>65</v>
      </c>
      <c r="B324" t="s">
        <v>22</v>
      </c>
      <c r="C324" t="s">
        <v>66</v>
      </c>
      <c r="D324">
        <v>2002</v>
      </c>
      <c r="F324">
        <v>5.0105514341089448</v>
      </c>
      <c r="G324">
        <v>8.3021544673509915</v>
      </c>
      <c r="H324">
        <v>0.14629347201954479</v>
      </c>
      <c r="I324">
        <v>273423</v>
      </c>
      <c r="J324">
        <v>11.3</v>
      </c>
      <c r="L324">
        <v>11361.516770717901</v>
      </c>
      <c r="M324">
        <v>0.44495965856717129</v>
      </c>
      <c r="Q324">
        <v>38.985997102848863</v>
      </c>
      <c r="R324">
        <v>44.48575567358764</v>
      </c>
      <c r="S324" t="s">
        <v>45</v>
      </c>
      <c r="T324" t="s">
        <v>39</v>
      </c>
      <c r="U324">
        <v>1370</v>
      </c>
      <c r="V324">
        <v>2270</v>
      </c>
      <c r="W324">
        <v>40</v>
      </c>
      <c r="X324">
        <v>3680</v>
      </c>
    </row>
    <row r="325" spans="1:24" x14ac:dyDescent="0.3">
      <c r="A325" t="s">
        <v>65</v>
      </c>
      <c r="B325" t="s">
        <v>22</v>
      </c>
      <c r="C325" t="s">
        <v>66</v>
      </c>
      <c r="D325">
        <v>2003</v>
      </c>
      <c r="F325">
        <v>5.0304194394057911</v>
      </c>
      <c r="G325">
        <v>8.2746754137392777</v>
      </c>
      <c r="H325">
        <v>0.14580925961703201</v>
      </c>
      <c r="I325">
        <v>274331</v>
      </c>
      <c r="J325">
        <v>9.9499999999999993</v>
      </c>
      <c r="L325">
        <v>11699.3704685216</v>
      </c>
      <c r="M325">
        <v>1.837293190945928</v>
      </c>
      <c r="Q325">
        <v>42.958404735940178</v>
      </c>
      <c r="R325">
        <v>47.133509892506623</v>
      </c>
      <c r="S325" t="s">
        <v>45</v>
      </c>
      <c r="T325" t="s">
        <v>39</v>
      </c>
      <c r="U325">
        <v>1380</v>
      </c>
      <c r="V325">
        <v>2270</v>
      </c>
      <c r="W325">
        <v>40</v>
      </c>
      <c r="X325">
        <v>3690</v>
      </c>
    </row>
    <row r="326" spans="1:24" x14ac:dyDescent="0.3">
      <c r="A326" t="s">
        <v>65</v>
      </c>
      <c r="B326" t="s">
        <v>22</v>
      </c>
      <c r="C326" t="s">
        <v>66</v>
      </c>
      <c r="D326">
        <v>2004</v>
      </c>
      <c r="F326">
        <v>4.9403705070967332</v>
      </c>
      <c r="G326">
        <v>8.2460594403813889</v>
      </c>
      <c r="H326">
        <v>0.18163126673278049</v>
      </c>
      <c r="I326">
        <v>275283</v>
      </c>
      <c r="J326">
        <v>9.93</v>
      </c>
      <c r="L326">
        <v>12512.57796522125</v>
      </c>
      <c r="M326">
        <v>1.0608910294602789</v>
      </c>
      <c r="Q326">
        <v>41.686746987951807</v>
      </c>
      <c r="R326">
        <v>50.359994193642031</v>
      </c>
      <c r="S326" t="s">
        <v>45</v>
      </c>
      <c r="T326" t="s">
        <v>39</v>
      </c>
      <c r="U326">
        <v>1360</v>
      </c>
      <c r="V326">
        <v>2270</v>
      </c>
      <c r="W326">
        <v>50</v>
      </c>
      <c r="X326">
        <v>3680</v>
      </c>
    </row>
    <row r="327" spans="1:24" x14ac:dyDescent="0.3">
      <c r="A327" t="s">
        <v>65</v>
      </c>
      <c r="B327" t="s">
        <v>22</v>
      </c>
      <c r="C327" t="s">
        <v>66</v>
      </c>
      <c r="D327">
        <v>2005</v>
      </c>
      <c r="F327">
        <v>5.1389691556335411</v>
      </c>
      <c r="G327">
        <v>8.2151128435383249</v>
      </c>
      <c r="H327">
        <v>0.14475969889982629</v>
      </c>
      <c r="I327">
        <v>276320</v>
      </c>
      <c r="J327">
        <v>9.91</v>
      </c>
      <c r="L327">
        <v>13822.741748697161</v>
      </c>
      <c r="M327">
        <v>3.5653236662981982</v>
      </c>
      <c r="Q327">
        <v>44.814766330671553</v>
      </c>
      <c r="R327">
        <v>52.801413797617492</v>
      </c>
      <c r="S327" t="s">
        <v>45</v>
      </c>
      <c r="T327" t="s">
        <v>39</v>
      </c>
      <c r="U327">
        <v>1420</v>
      </c>
      <c r="V327">
        <v>2270</v>
      </c>
      <c r="W327">
        <v>40</v>
      </c>
      <c r="X327">
        <v>3730</v>
      </c>
    </row>
    <row r="328" spans="1:24" x14ac:dyDescent="0.3">
      <c r="A328" t="s">
        <v>65</v>
      </c>
      <c r="B328" t="s">
        <v>22</v>
      </c>
      <c r="C328" t="s">
        <v>66</v>
      </c>
      <c r="D328">
        <v>2006</v>
      </c>
      <c r="F328">
        <v>5.2977746773951884</v>
      </c>
      <c r="G328">
        <v>8.1809171310082345</v>
      </c>
      <c r="H328">
        <v>0.14415713127308771</v>
      </c>
      <c r="I328">
        <v>277475</v>
      </c>
      <c r="J328">
        <v>9.9</v>
      </c>
      <c r="L328">
        <v>15199.3902245225</v>
      </c>
      <c r="M328">
        <v>5.6710149922858193</v>
      </c>
      <c r="Q328">
        <v>45.968526741985649</v>
      </c>
      <c r="R328">
        <v>50.54830749208341</v>
      </c>
      <c r="S328" t="s">
        <v>45</v>
      </c>
      <c r="T328" t="s">
        <v>39</v>
      </c>
      <c r="U328">
        <v>1470</v>
      </c>
      <c r="V328">
        <v>2270</v>
      </c>
      <c r="W328">
        <v>40</v>
      </c>
      <c r="X328">
        <v>3780</v>
      </c>
    </row>
    <row r="329" spans="1:24" x14ac:dyDescent="0.3">
      <c r="A329" t="s">
        <v>65</v>
      </c>
      <c r="B329" t="s">
        <v>22</v>
      </c>
      <c r="C329" t="s">
        <v>66</v>
      </c>
      <c r="D329">
        <v>2007</v>
      </c>
      <c r="E329">
        <v>59.733928680419901</v>
      </c>
      <c r="F329">
        <v>5.310350587452108</v>
      </c>
      <c r="G329">
        <v>8.1449294438359026</v>
      </c>
      <c r="H329">
        <v>0.14352298700040539</v>
      </c>
      <c r="I329">
        <v>278701</v>
      </c>
      <c r="J329">
        <v>9.7100000000000009</v>
      </c>
      <c r="L329">
        <v>16770.68777109385</v>
      </c>
      <c r="M329">
        <v>1.628610578416342</v>
      </c>
      <c r="Q329">
        <v>43.729070198859773</v>
      </c>
      <c r="R329">
        <v>47.414344596703877</v>
      </c>
      <c r="S329" t="s">
        <v>45</v>
      </c>
      <c r="T329" t="s">
        <v>39</v>
      </c>
      <c r="U329">
        <v>1480</v>
      </c>
      <c r="V329">
        <v>2270</v>
      </c>
      <c r="W329">
        <v>40</v>
      </c>
      <c r="X329">
        <v>3790</v>
      </c>
    </row>
    <row r="330" spans="1:24" x14ac:dyDescent="0.3">
      <c r="A330" t="s">
        <v>65</v>
      </c>
      <c r="B330" t="s">
        <v>22</v>
      </c>
      <c r="C330" t="s">
        <v>66</v>
      </c>
      <c r="D330">
        <v>2008</v>
      </c>
      <c r="F330">
        <v>6.3583690118443199</v>
      </c>
      <c r="G330">
        <v>8.1444277517441588</v>
      </c>
      <c r="H330">
        <v>0.14288469919198701</v>
      </c>
      <c r="I330">
        <v>279946</v>
      </c>
      <c r="J330">
        <v>8.6300000000000008</v>
      </c>
      <c r="L330">
        <v>17092.314514346072</v>
      </c>
      <c r="M330">
        <v>0.19252317225789281</v>
      </c>
      <c r="Q330">
        <v>43.686159458580079</v>
      </c>
      <c r="R330">
        <v>50.857640606814471</v>
      </c>
      <c r="S330" t="s">
        <v>45</v>
      </c>
      <c r="T330" t="s">
        <v>39</v>
      </c>
      <c r="U330">
        <v>1780</v>
      </c>
      <c r="V330">
        <v>2280</v>
      </c>
      <c r="W330">
        <v>40</v>
      </c>
      <c r="X330">
        <v>4100</v>
      </c>
    </row>
    <row r="331" spans="1:24" x14ac:dyDescent="0.3">
      <c r="A331" t="s">
        <v>65</v>
      </c>
      <c r="B331" t="s">
        <v>22</v>
      </c>
      <c r="C331" t="s">
        <v>66</v>
      </c>
      <c r="D331">
        <v>2009</v>
      </c>
      <c r="E331">
        <v>75.696243286132798</v>
      </c>
      <c r="F331">
        <v>16.435022555678369</v>
      </c>
      <c r="G331">
        <v>8.1463640601373495</v>
      </c>
      <c r="H331">
        <v>0.14229457110637589</v>
      </c>
      <c r="I331">
        <v>281107</v>
      </c>
      <c r="J331">
        <v>9.4</v>
      </c>
      <c r="L331">
        <v>15885.969807383201</v>
      </c>
      <c r="M331">
        <v>-5.4100302865220584</v>
      </c>
      <c r="Q331">
        <v>42.657773890378152</v>
      </c>
      <c r="R331">
        <v>45.799528622428888</v>
      </c>
      <c r="S331" t="s">
        <v>45</v>
      </c>
      <c r="T331" t="s">
        <v>39</v>
      </c>
      <c r="U331">
        <v>4620</v>
      </c>
      <c r="V331">
        <v>2290</v>
      </c>
      <c r="W331">
        <v>40</v>
      </c>
      <c r="X331">
        <v>6950</v>
      </c>
    </row>
    <row r="332" spans="1:24" x14ac:dyDescent="0.3">
      <c r="A332" t="s">
        <v>65</v>
      </c>
      <c r="B332" t="s">
        <v>22</v>
      </c>
      <c r="C332" t="s">
        <v>66</v>
      </c>
      <c r="D332">
        <v>2010</v>
      </c>
      <c r="E332">
        <v>69.807441711425795</v>
      </c>
      <c r="F332">
        <v>5.4939016000236771</v>
      </c>
      <c r="G332">
        <v>8.1167966719468261</v>
      </c>
      <c r="H332">
        <v>0.1417781101686805</v>
      </c>
      <c r="I332">
        <v>282131</v>
      </c>
      <c r="J332">
        <v>9.08</v>
      </c>
      <c r="L332">
        <v>16056.11684702308</v>
      </c>
      <c r="M332">
        <v>-2.7195322794311352</v>
      </c>
      <c r="O332">
        <v>0.70570877099999996</v>
      </c>
      <c r="Q332">
        <v>38.925560900297263</v>
      </c>
      <c r="R332">
        <v>47.997448413469797</v>
      </c>
      <c r="S332" t="s">
        <v>45</v>
      </c>
      <c r="T332" t="s">
        <v>39</v>
      </c>
      <c r="U332">
        <v>1550</v>
      </c>
      <c r="V332">
        <v>2290</v>
      </c>
      <c r="W332">
        <v>40</v>
      </c>
      <c r="X332">
        <v>3880</v>
      </c>
    </row>
    <row r="333" spans="1:24" x14ac:dyDescent="0.3">
      <c r="A333" t="s">
        <v>65</v>
      </c>
      <c r="B333" t="s">
        <v>22</v>
      </c>
      <c r="C333" t="s">
        <v>66</v>
      </c>
      <c r="D333">
        <v>2011</v>
      </c>
      <c r="E333">
        <v>65.425338745117202</v>
      </c>
      <c r="F333">
        <v>6.219366933686918</v>
      </c>
      <c r="G333">
        <v>8.1275816638795426</v>
      </c>
      <c r="H333">
        <v>0.14134924925879991</v>
      </c>
      <c r="I333">
        <v>282987</v>
      </c>
      <c r="J333">
        <v>4.66</v>
      </c>
      <c r="L333">
        <v>16459.05805374937</v>
      </c>
      <c r="M333">
        <v>-0.98818653429898973</v>
      </c>
      <c r="Q333">
        <v>37.931816224303383</v>
      </c>
      <c r="R333">
        <v>48.660288598597653</v>
      </c>
      <c r="S333" t="s">
        <v>45</v>
      </c>
      <c r="T333" t="s">
        <v>39</v>
      </c>
      <c r="U333">
        <v>1760</v>
      </c>
      <c r="V333">
        <v>2300</v>
      </c>
      <c r="W333">
        <v>40</v>
      </c>
      <c r="X333">
        <v>4100</v>
      </c>
    </row>
    <row r="334" spans="1:24" x14ac:dyDescent="0.3">
      <c r="A334" t="s">
        <v>65</v>
      </c>
      <c r="B334" t="s">
        <v>22</v>
      </c>
      <c r="C334" t="s">
        <v>66</v>
      </c>
      <c r="D334">
        <v>2012</v>
      </c>
      <c r="F334">
        <v>7.4727346881510632</v>
      </c>
      <c r="G334">
        <v>8.142461148050181</v>
      </c>
      <c r="H334">
        <v>0.14099500172718879</v>
      </c>
      <c r="I334">
        <v>283698</v>
      </c>
      <c r="J334">
        <v>4.21</v>
      </c>
      <c r="L334">
        <v>16250.012329205831</v>
      </c>
      <c r="M334">
        <v>-0.68221279625061015</v>
      </c>
      <c r="Q334">
        <v>39.287685134446413</v>
      </c>
      <c r="R334">
        <v>47.938264215507161</v>
      </c>
      <c r="S334" t="s">
        <v>45</v>
      </c>
      <c r="T334" t="s">
        <v>39</v>
      </c>
      <c r="U334">
        <v>2120</v>
      </c>
      <c r="V334">
        <v>2310</v>
      </c>
      <c r="W334">
        <v>40</v>
      </c>
      <c r="X334">
        <v>4470</v>
      </c>
    </row>
    <row r="335" spans="1:24" x14ac:dyDescent="0.3">
      <c r="A335" t="s">
        <v>65</v>
      </c>
      <c r="B335" t="s">
        <v>22</v>
      </c>
      <c r="C335" t="s">
        <v>66</v>
      </c>
      <c r="D335">
        <v>2013</v>
      </c>
      <c r="F335">
        <v>5.0651792061051584</v>
      </c>
      <c r="G335">
        <v>8.1253911189808434</v>
      </c>
      <c r="H335">
        <v>0.14069941680091741</v>
      </c>
      <c r="I335">
        <v>284294</v>
      </c>
      <c r="J335">
        <v>3.51</v>
      </c>
      <c r="L335">
        <v>16452.152707758829</v>
      </c>
      <c r="M335">
        <v>-1.6540152342739129</v>
      </c>
      <c r="Q335">
        <v>40.925772515061439</v>
      </c>
      <c r="R335">
        <v>51.27266814177964</v>
      </c>
      <c r="S335" t="s">
        <v>45</v>
      </c>
      <c r="T335" t="s">
        <v>39</v>
      </c>
      <c r="U335">
        <v>1440</v>
      </c>
      <c r="V335">
        <v>2310</v>
      </c>
      <c r="W335">
        <v>40</v>
      </c>
      <c r="X335">
        <v>3790</v>
      </c>
    </row>
    <row r="336" spans="1:24" x14ac:dyDescent="0.3">
      <c r="A336" t="s">
        <v>65</v>
      </c>
      <c r="B336" t="s">
        <v>22</v>
      </c>
      <c r="C336" t="s">
        <v>66</v>
      </c>
      <c r="D336">
        <v>2014</v>
      </c>
      <c r="F336">
        <v>4.4588781916141844</v>
      </c>
      <c r="G336">
        <v>8.1453521749944713</v>
      </c>
      <c r="H336">
        <v>0.1404371105064513</v>
      </c>
      <c r="I336">
        <v>284825</v>
      </c>
      <c r="J336">
        <v>3.44</v>
      </c>
      <c r="L336">
        <v>16488.52573209257</v>
      </c>
      <c r="M336">
        <v>-0.27353042904462649</v>
      </c>
      <c r="Q336">
        <v>40.015166335576772</v>
      </c>
      <c r="R336">
        <v>49.748268654050698</v>
      </c>
      <c r="S336" t="s">
        <v>45</v>
      </c>
      <c r="T336" t="s">
        <v>39</v>
      </c>
      <c r="U336">
        <v>1270</v>
      </c>
      <c r="V336">
        <v>2320</v>
      </c>
      <c r="W336">
        <v>40</v>
      </c>
      <c r="X336">
        <v>3630</v>
      </c>
    </row>
    <row r="337" spans="1:24" x14ac:dyDescent="0.3">
      <c r="A337" t="s">
        <v>65</v>
      </c>
      <c r="B337" t="s">
        <v>22</v>
      </c>
      <c r="C337" t="s">
        <v>66</v>
      </c>
      <c r="D337">
        <v>2015</v>
      </c>
      <c r="F337">
        <v>4.4510333088929892</v>
      </c>
      <c r="G337">
        <v>8.1310213658111579</v>
      </c>
      <c r="H337">
        <v>0.14019002758238791</v>
      </c>
      <c r="I337">
        <v>285327</v>
      </c>
      <c r="J337">
        <v>3.16</v>
      </c>
      <c r="L337">
        <v>16558.864784986799</v>
      </c>
      <c r="M337">
        <v>2.2923315703273772</v>
      </c>
      <c r="Q337">
        <v>40.051189689656042</v>
      </c>
      <c r="R337">
        <v>47.291407428174253</v>
      </c>
      <c r="S337" t="s">
        <v>45</v>
      </c>
      <c r="T337" t="s">
        <v>39</v>
      </c>
      <c r="U337">
        <v>1270</v>
      </c>
      <c r="V337">
        <v>2320</v>
      </c>
      <c r="W337">
        <v>40</v>
      </c>
      <c r="X337">
        <v>3630</v>
      </c>
    </row>
    <row r="338" spans="1:24" x14ac:dyDescent="0.3">
      <c r="A338" t="s">
        <v>65</v>
      </c>
      <c r="B338" t="s">
        <v>22</v>
      </c>
      <c r="C338" t="s">
        <v>66</v>
      </c>
      <c r="D338">
        <v>2016</v>
      </c>
      <c r="F338">
        <v>4.5136773590194128</v>
      </c>
      <c r="G338">
        <v>8.1526110179429185</v>
      </c>
      <c r="H338">
        <v>0.13995899201533951</v>
      </c>
      <c r="I338">
        <v>285798</v>
      </c>
      <c r="J338">
        <v>3.49</v>
      </c>
      <c r="L338">
        <v>16909.88654771787</v>
      </c>
      <c r="M338">
        <v>2.3640477710665522</v>
      </c>
      <c r="Q338">
        <v>36.535506083964982</v>
      </c>
      <c r="R338">
        <v>42.11026450286414</v>
      </c>
      <c r="S338" t="s">
        <v>45</v>
      </c>
      <c r="T338" t="s">
        <v>39</v>
      </c>
      <c r="U338">
        <v>1290</v>
      </c>
      <c r="V338">
        <v>2330</v>
      </c>
      <c r="W338">
        <v>40</v>
      </c>
      <c r="X338">
        <v>3660</v>
      </c>
    </row>
    <row r="339" spans="1:24" x14ac:dyDescent="0.3">
      <c r="A339" t="s">
        <v>65</v>
      </c>
      <c r="B339" t="s">
        <v>22</v>
      </c>
      <c r="C339" t="s">
        <v>66</v>
      </c>
      <c r="D339">
        <v>2017</v>
      </c>
      <c r="F339">
        <v>4.1225730011561028</v>
      </c>
      <c r="G339">
        <v>8.1752719471797413</v>
      </c>
      <c r="H339">
        <v>0.13974824353926399</v>
      </c>
      <c r="I339">
        <v>286229</v>
      </c>
      <c r="J339">
        <v>5.13</v>
      </c>
      <c r="L339">
        <v>17404.207469627781</v>
      </c>
      <c r="M339">
        <v>0.30502570317287342</v>
      </c>
      <c r="Q339">
        <v>35.753093520573387</v>
      </c>
      <c r="R339">
        <v>40.693369016550292</v>
      </c>
      <c r="S339" t="s">
        <v>45</v>
      </c>
      <c r="T339" t="s">
        <v>39</v>
      </c>
      <c r="U339">
        <v>1180</v>
      </c>
      <c r="V339">
        <v>2340</v>
      </c>
      <c r="W339">
        <v>40</v>
      </c>
      <c r="X339">
        <v>3560</v>
      </c>
    </row>
    <row r="340" spans="1:24" x14ac:dyDescent="0.3">
      <c r="A340" t="s">
        <v>65</v>
      </c>
      <c r="B340" t="s">
        <v>22</v>
      </c>
      <c r="C340" t="s">
        <v>66</v>
      </c>
      <c r="D340">
        <v>2018</v>
      </c>
      <c r="F340">
        <v>4.3259838457184623</v>
      </c>
      <c r="G340">
        <v>8.163549798246267</v>
      </c>
      <c r="H340">
        <v>0.1395478649176668</v>
      </c>
      <c r="I340">
        <v>286640</v>
      </c>
      <c r="J340">
        <v>5.79</v>
      </c>
      <c r="L340">
        <v>17782.874731857559</v>
      </c>
      <c r="M340">
        <v>-1.1690517790446511</v>
      </c>
      <c r="Q340">
        <v>35.524366972002213</v>
      </c>
      <c r="R340">
        <v>39.938922654957942</v>
      </c>
      <c r="S340" t="s">
        <v>45</v>
      </c>
      <c r="T340" t="s">
        <v>39</v>
      </c>
      <c r="U340">
        <v>1240</v>
      </c>
      <c r="V340">
        <v>2340</v>
      </c>
      <c r="W340">
        <v>40</v>
      </c>
      <c r="X340">
        <v>3620</v>
      </c>
    </row>
    <row r="341" spans="1:24" x14ac:dyDescent="0.3">
      <c r="A341" t="s">
        <v>65</v>
      </c>
      <c r="B341" t="s">
        <v>22</v>
      </c>
      <c r="C341" t="s">
        <v>66</v>
      </c>
      <c r="D341">
        <v>2019</v>
      </c>
      <c r="F341">
        <v>4.3550820323251607</v>
      </c>
      <c r="G341">
        <v>8.1875538885049188</v>
      </c>
      <c r="H341">
        <v>0.13936262503440511</v>
      </c>
      <c r="I341">
        <v>287021</v>
      </c>
      <c r="J341">
        <v>4.3099999999999996</v>
      </c>
      <c r="L341">
        <v>18480.05659256013</v>
      </c>
      <c r="M341">
        <v>-0.74220745996007054</v>
      </c>
      <c r="Q341">
        <v>36.620169203367993</v>
      </c>
      <c r="R341">
        <v>38.11437565325037</v>
      </c>
      <c r="S341" t="s">
        <v>45</v>
      </c>
      <c r="T341" t="s">
        <v>39</v>
      </c>
      <c r="U341">
        <v>1250</v>
      </c>
      <c r="V341">
        <v>2350</v>
      </c>
      <c r="W341">
        <v>40</v>
      </c>
      <c r="X341">
        <v>3640</v>
      </c>
    </row>
    <row r="342" spans="1:24" x14ac:dyDescent="0.3">
      <c r="A342" t="s">
        <v>67</v>
      </c>
      <c r="B342" t="s">
        <v>53</v>
      </c>
      <c r="C342" t="s">
        <v>68</v>
      </c>
      <c r="D342">
        <v>2000</v>
      </c>
      <c r="E342">
        <v>55.089839935302699</v>
      </c>
      <c r="F342">
        <v>5.304816520886086</v>
      </c>
      <c r="G342">
        <v>1.435927849255241</v>
      </c>
      <c r="H342">
        <v>1.163372115744002</v>
      </c>
      <c r="I342">
        <v>9979610</v>
      </c>
      <c r="J342">
        <v>5.65</v>
      </c>
      <c r="K342">
        <v>2996.3094750195651</v>
      </c>
      <c r="L342">
        <v>1276.2880340999959</v>
      </c>
      <c r="M342">
        <v>6.2996364479900544</v>
      </c>
      <c r="O342">
        <v>0</v>
      </c>
      <c r="Q342">
        <v>69.210821344894796</v>
      </c>
      <c r="R342">
        <v>72.398344610129399</v>
      </c>
      <c r="S342" t="s">
        <v>28</v>
      </c>
      <c r="T342" t="s">
        <v>29</v>
      </c>
      <c r="U342">
        <v>52940</v>
      </c>
      <c r="V342">
        <v>14330</v>
      </c>
      <c r="W342">
        <v>11610</v>
      </c>
      <c r="X342">
        <v>78880</v>
      </c>
    </row>
    <row r="343" spans="1:24" x14ac:dyDescent="0.3">
      <c r="A343" t="s">
        <v>67</v>
      </c>
      <c r="B343" t="s">
        <v>53</v>
      </c>
      <c r="C343" t="s">
        <v>68</v>
      </c>
      <c r="D343">
        <v>2001</v>
      </c>
      <c r="E343">
        <v>57.513469696044901</v>
      </c>
      <c r="F343">
        <v>5.225335545002598</v>
      </c>
      <c r="G343">
        <v>1.4191399118428989</v>
      </c>
      <c r="H343">
        <v>1.170362356070358</v>
      </c>
      <c r="I343">
        <v>9928549</v>
      </c>
      <c r="J343">
        <v>6.26</v>
      </c>
      <c r="K343">
        <v>3009.4024816717929</v>
      </c>
      <c r="L343">
        <v>1244.3731852343069</v>
      </c>
      <c r="M343">
        <v>5.2638921306160427</v>
      </c>
      <c r="N343">
        <v>32.802124833997297</v>
      </c>
      <c r="Q343">
        <v>66.747606736077145</v>
      </c>
      <c r="R343">
        <v>70.297323736985533</v>
      </c>
      <c r="S343" t="s">
        <v>28</v>
      </c>
      <c r="T343" t="s">
        <v>29</v>
      </c>
      <c r="U343">
        <v>51880</v>
      </c>
      <c r="V343">
        <v>14090</v>
      </c>
      <c r="W343">
        <v>11620</v>
      </c>
      <c r="X343">
        <v>77590</v>
      </c>
    </row>
    <row r="344" spans="1:24" x14ac:dyDescent="0.3">
      <c r="A344" t="s">
        <v>67</v>
      </c>
      <c r="B344" t="s">
        <v>53</v>
      </c>
      <c r="C344" t="s">
        <v>68</v>
      </c>
      <c r="D344">
        <v>2002</v>
      </c>
      <c r="E344">
        <v>60.093368530273402</v>
      </c>
      <c r="F344">
        <v>5.2546498331960771</v>
      </c>
      <c r="G344">
        <v>1.407929933879273</v>
      </c>
      <c r="H344">
        <v>1.1433728770059199</v>
      </c>
      <c r="I344">
        <v>9865548</v>
      </c>
      <c r="J344">
        <v>6.52</v>
      </c>
      <c r="K344">
        <v>3000.745625078303</v>
      </c>
      <c r="L344">
        <v>1479.3145827167671</v>
      </c>
      <c r="M344">
        <v>5.7160824105770587</v>
      </c>
      <c r="N344">
        <v>30.938292476754</v>
      </c>
      <c r="Q344">
        <v>63.627515944036148</v>
      </c>
      <c r="R344">
        <v>67.374542338254599</v>
      </c>
      <c r="S344" t="s">
        <v>28</v>
      </c>
      <c r="T344" t="s">
        <v>29</v>
      </c>
      <c r="U344">
        <v>51840</v>
      </c>
      <c r="V344">
        <v>13890</v>
      </c>
      <c r="W344">
        <v>11280</v>
      </c>
      <c r="X344">
        <v>77010</v>
      </c>
    </row>
    <row r="345" spans="1:24" x14ac:dyDescent="0.3">
      <c r="A345" t="s">
        <v>67</v>
      </c>
      <c r="B345" t="s">
        <v>53</v>
      </c>
      <c r="C345" t="s">
        <v>68</v>
      </c>
      <c r="D345">
        <v>2003</v>
      </c>
      <c r="E345">
        <v>62.867229461669901</v>
      </c>
      <c r="F345">
        <v>5.3793356105111503</v>
      </c>
      <c r="G345">
        <v>1.4249625093127321</v>
      </c>
      <c r="H345">
        <v>1.1769210377850861</v>
      </c>
      <c r="I345">
        <v>9796749</v>
      </c>
      <c r="J345">
        <v>6.25</v>
      </c>
      <c r="K345">
        <v>3063.056938582381</v>
      </c>
      <c r="L345">
        <v>1819.766059261769</v>
      </c>
      <c r="M345">
        <v>7.7949179122135774</v>
      </c>
      <c r="N345">
        <v>28.857837181044999</v>
      </c>
      <c r="Q345">
        <v>65.156379906358026</v>
      </c>
      <c r="R345">
        <v>68.985472366866503</v>
      </c>
      <c r="S345" t="s">
        <v>28</v>
      </c>
      <c r="T345" t="s">
        <v>29</v>
      </c>
      <c r="U345">
        <v>52700</v>
      </c>
      <c r="V345">
        <v>13960</v>
      </c>
      <c r="W345">
        <v>11530</v>
      </c>
      <c r="X345">
        <v>78190</v>
      </c>
    </row>
    <row r="346" spans="1:24" x14ac:dyDescent="0.3">
      <c r="A346" t="s">
        <v>67</v>
      </c>
      <c r="B346" t="s">
        <v>53</v>
      </c>
      <c r="C346" t="s">
        <v>68</v>
      </c>
      <c r="D346">
        <v>2004</v>
      </c>
      <c r="E346">
        <v>65.012062072753906</v>
      </c>
      <c r="F346">
        <v>5.759420353561735</v>
      </c>
      <c r="G346">
        <v>1.478908984852108</v>
      </c>
      <c r="H346">
        <v>1.207587224282143</v>
      </c>
      <c r="I346">
        <v>9730146</v>
      </c>
      <c r="J346">
        <v>6.27</v>
      </c>
      <c r="K346">
        <v>3174.0530923174219</v>
      </c>
      <c r="L346">
        <v>2378.6232860074101</v>
      </c>
      <c r="M346">
        <v>12.21261832227863</v>
      </c>
      <c r="N346">
        <v>29.8461538461539</v>
      </c>
      <c r="Q346">
        <v>67.886333358670825</v>
      </c>
      <c r="R346">
        <v>74.250177029032756</v>
      </c>
      <c r="S346" t="s">
        <v>28</v>
      </c>
      <c r="T346" t="s">
        <v>29</v>
      </c>
      <c r="U346">
        <v>56040</v>
      </c>
      <c r="V346">
        <v>14390</v>
      </c>
      <c r="W346">
        <v>11750</v>
      </c>
      <c r="X346">
        <v>82180</v>
      </c>
    </row>
    <row r="347" spans="1:24" x14ac:dyDescent="0.3">
      <c r="A347" t="s">
        <v>67</v>
      </c>
      <c r="B347" t="s">
        <v>53</v>
      </c>
      <c r="C347" t="s">
        <v>68</v>
      </c>
      <c r="D347">
        <v>2005</v>
      </c>
      <c r="E347">
        <v>67.574211120605497</v>
      </c>
      <c r="F347">
        <v>5.8754654588018314</v>
      </c>
      <c r="G347">
        <v>1.4642098588957271</v>
      </c>
      <c r="H347">
        <v>1.2531153264489601</v>
      </c>
      <c r="I347">
        <v>9663915</v>
      </c>
      <c r="J347">
        <v>6.83</v>
      </c>
      <c r="K347">
        <v>3245.3720878132722</v>
      </c>
      <c r="L347">
        <v>3125.81053502853</v>
      </c>
      <c r="M347">
        <v>10.149767172478789</v>
      </c>
      <c r="N347">
        <v>32.210109018830501</v>
      </c>
      <c r="Q347">
        <v>59.797808723609933</v>
      </c>
      <c r="R347">
        <v>59.086542968719982</v>
      </c>
      <c r="S347" t="s">
        <v>28</v>
      </c>
      <c r="T347" t="s">
        <v>29</v>
      </c>
      <c r="U347">
        <v>56780</v>
      </c>
      <c r="V347">
        <v>14150</v>
      </c>
      <c r="W347">
        <v>12110</v>
      </c>
      <c r="X347">
        <v>83040</v>
      </c>
    </row>
    <row r="348" spans="1:24" x14ac:dyDescent="0.3">
      <c r="A348" t="s">
        <v>67</v>
      </c>
      <c r="B348" t="s">
        <v>53</v>
      </c>
      <c r="C348" t="s">
        <v>68</v>
      </c>
      <c r="D348">
        <v>2006</v>
      </c>
      <c r="E348">
        <v>69.713432312011705</v>
      </c>
      <c r="F348">
        <v>6.1551761296481677</v>
      </c>
      <c r="G348">
        <v>1.5148480290666431</v>
      </c>
      <c r="H348">
        <v>1.3118271419950851</v>
      </c>
      <c r="I348">
        <v>9604924</v>
      </c>
      <c r="J348">
        <v>7.2</v>
      </c>
      <c r="K348">
        <v>3365.9818651350079</v>
      </c>
      <c r="L348">
        <v>3847.434123821527</v>
      </c>
      <c r="M348">
        <v>10.67558679987337</v>
      </c>
      <c r="N348">
        <v>35.021969501163113</v>
      </c>
      <c r="Q348">
        <v>60.061311769084227</v>
      </c>
      <c r="R348">
        <v>64.233792120302269</v>
      </c>
      <c r="S348" t="s">
        <v>28</v>
      </c>
      <c r="T348" t="s">
        <v>29</v>
      </c>
      <c r="U348">
        <v>59120</v>
      </c>
      <c r="V348">
        <v>14550</v>
      </c>
      <c r="W348">
        <v>12600</v>
      </c>
      <c r="X348">
        <v>86270</v>
      </c>
    </row>
    <row r="349" spans="1:24" x14ac:dyDescent="0.3">
      <c r="A349" t="s">
        <v>67</v>
      </c>
      <c r="B349" t="s">
        <v>53</v>
      </c>
      <c r="C349" t="s">
        <v>68</v>
      </c>
      <c r="D349">
        <v>2007</v>
      </c>
      <c r="E349">
        <v>71.666748046875</v>
      </c>
      <c r="F349">
        <v>6.0297338064394728</v>
      </c>
      <c r="G349">
        <v>1.5636516369513691</v>
      </c>
      <c r="H349">
        <v>1.302171446716661</v>
      </c>
      <c r="I349">
        <v>9560953</v>
      </c>
      <c r="J349">
        <v>7.28</v>
      </c>
      <c r="K349">
        <v>3393.9085361051352</v>
      </c>
      <c r="L349">
        <v>4735.6576079399938</v>
      </c>
      <c r="M349">
        <v>9.0994599785362738</v>
      </c>
      <c r="N349">
        <v>32.449392712550598</v>
      </c>
      <c r="Q349">
        <v>60.943052715321208</v>
      </c>
      <c r="R349">
        <v>67.210825263751559</v>
      </c>
      <c r="S349" t="s">
        <v>28</v>
      </c>
      <c r="T349" t="s">
        <v>29</v>
      </c>
      <c r="U349">
        <v>57650</v>
      </c>
      <c r="V349">
        <v>14950</v>
      </c>
      <c r="W349">
        <v>12450</v>
      </c>
      <c r="X349">
        <v>85050</v>
      </c>
    </row>
    <row r="350" spans="1:24" x14ac:dyDescent="0.3">
      <c r="A350" t="s">
        <v>67</v>
      </c>
      <c r="B350" t="s">
        <v>53</v>
      </c>
      <c r="C350" t="s">
        <v>68</v>
      </c>
      <c r="D350">
        <v>2008</v>
      </c>
      <c r="E350">
        <v>71.2247314453125</v>
      </c>
      <c r="F350">
        <v>6.3528646171563974</v>
      </c>
      <c r="G350">
        <v>1.6551244001500529</v>
      </c>
      <c r="H350">
        <v>1.363352272280026</v>
      </c>
      <c r="I350">
        <v>9527985</v>
      </c>
      <c r="J350">
        <v>7.08</v>
      </c>
      <c r="K350">
        <v>3481.7435165987349</v>
      </c>
      <c r="L350">
        <v>6377.369732012321</v>
      </c>
      <c r="M350">
        <v>10.581304991716831</v>
      </c>
      <c r="N350">
        <v>23.428961748633899</v>
      </c>
      <c r="Q350">
        <v>60.937755218397612</v>
      </c>
      <c r="R350">
        <v>68.661723327077112</v>
      </c>
      <c r="S350" t="s">
        <v>28</v>
      </c>
      <c r="T350" t="s">
        <v>29</v>
      </c>
      <c r="U350">
        <v>60530</v>
      </c>
      <c r="V350">
        <v>15770</v>
      </c>
      <c r="W350">
        <v>12990</v>
      </c>
      <c r="X350">
        <v>89290</v>
      </c>
    </row>
    <row r="351" spans="1:24" x14ac:dyDescent="0.3">
      <c r="A351" t="s">
        <v>67</v>
      </c>
      <c r="B351" t="s">
        <v>53</v>
      </c>
      <c r="C351" t="s">
        <v>68</v>
      </c>
      <c r="D351">
        <v>2009</v>
      </c>
      <c r="E351">
        <v>74.459220886230497</v>
      </c>
      <c r="F351">
        <v>6.0391919904196643</v>
      </c>
      <c r="G351">
        <v>1.6655123032442449</v>
      </c>
      <c r="H351">
        <v>1.3814388279843519</v>
      </c>
      <c r="I351">
        <v>9504583</v>
      </c>
      <c r="J351">
        <v>7.39</v>
      </c>
      <c r="K351">
        <v>3299.4609021774022</v>
      </c>
      <c r="L351">
        <v>5352.5839116007028</v>
      </c>
      <c r="M351">
        <v>0.44670579591850412</v>
      </c>
      <c r="N351">
        <v>25.677147134885001</v>
      </c>
      <c r="P351">
        <v>2.1958551526536661E-2</v>
      </c>
      <c r="Q351">
        <v>48.876461824193321</v>
      </c>
      <c r="R351">
        <v>59.759183004167028</v>
      </c>
      <c r="S351" t="s">
        <v>28</v>
      </c>
      <c r="T351" t="s">
        <v>29</v>
      </c>
      <c r="U351">
        <v>57400</v>
      </c>
      <c r="V351">
        <v>15830</v>
      </c>
      <c r="W351">
        <v>13130</v>
      </c>
      <c r="X351">
        <v>86360</v>
      </c>
    </row>
    <row r="352" spans="1:24" x14ac:dyDescent="0.3">
      <c r="A352" t="s">
        <v>67</v>
      </c>
      <c r="B352" t="s">
        <v>53</v>
      </c>
      <c r="C352" t="s">
        <v>68</v>
      </c>
      <c r="D352">
        <v>2010</v>
      </c>
      <c r="E352">
        <v>79.578140258789105</v>
      </c>
      <c r="F352">
        <v>6.5026428302793624</v>
      </c>
      <c r="G352">
        <v>1.7187137395733649</v>
      </c>
      <c r="H352">
        <v>1.373916630359276</v>
      </c>
      <c r="I352">
        <v>9483836</v>
      </c>
      <c r="J352">
        <v>7.3</v>
      </c>
      <c r="K352">
        <v>3566.173012692333</v>
      </c>
      <c r="L352">
        <v>6033.6862392722032</v>
      </c>
      <c r="M352">
        <v>8.0340881340074617</v>
      </c>
      <c r="N352">
        <v>30.2660489741893</v>
      </c>
      <c r="O352">
        <v>0</v>
      </c>
      <c r="Q352">
        <v>51.37288535295643</v>
      </c>
      <c r="R352">
        <v>64.545087636346992</v>
      </c>
      <c r="S352" t="s">
        <v>28</v>
      </c>
      <c r="T352" t="s">
        <v>29</v>
      </c>
      <c r="U352">
        <v>61670</v>
      </c>
      <c r="V352">
        <v>16300</v>
      </c>
      <c r="W352">
        <v>13030</v>
      </c>
      <c r="X352">
        <v>91000</v>
      </c>
    </row>
    <row r="353" spans="1:24" x14ac:dyDescent="0.3">
      <c r="A353" t="s">
        <v>67</v>
      </c>
      <c r="B353" t="s">
        <v>53</v>
      </c>
      <c r="C353" t="s">
        <v>68</v>
      </c>
      <c r="D353">
        <v>2011</v>
      </c>
      <c r="E353">
        <v>86.137619018554702</v>
      </c>
      <c r="F353">
        <v>6.1881429300450783</v>
      </c>
      <c r="G353">
        <v>1.688924380494625</v>
      </c>
      <c r="H353">
        <v>1.4299842004184691</v>
      </c>
      <c r="I353">
        <v>9461643</v>
      </c>
      <c r="J353">
        <v>7.52</v>
      </c>
      <c r="K353">
        <v>3632.8785603092401</v>
      </c>
      <c r="L353">
        <v>6527.1738687164179</v>
      </c>
      <c r="M353">
        <v>5.6258811863835376</v>
      </c>
      <c r="N353">
        <v>30.389337641356999</v>
      </c>
      <c r="Q353">
        <v>78.465361519308701</v>
      </c>
      <c r="R353">
        <v>79.508893554004132</v>
      </c>
      <c r="S353" t="s">
        <v>28</v>
      </c>
      <c r="T353" t="s">
        <v>29</v>
      </c>
      <c r="U353">
        <v>58550</v>
      </c>
      <c r="V353">
        <v>15980</v>
      </c>
      <c r="W353">
        <v>13530</v>
      </c>
      <c r="X353">
        <v>88060</v>
      </c>
    </row>
    <row r="354" spans="1:24" x14ac:dyDescent="0.3">
      <c r="A354" t="s">
        <v>67</v>
      </c>
      <c r="B354" t="s">
        <v>53</v>
      </c>
      <c r="C354" t="s">
        <v>68</v>
      </c>
      <c r="D354">
        <v>2012</v>
      </c>
      <c r="E354">
        <v>92.071426391601605</v>
      </c>
      <c r="F354">
        <v>6.3449813913048771</v>
      </c>
      <c r="G354">
        <v>1.720152652168409</v>
      </c>
      <c r="H354">
        <v>1.417405785386769</v>
      </c>
      <c r="I354">
        <v>9446836</v>
      </c>
      <c r="J354">
        <v>7.25</v>
      </c>
      <c r="K354">
        <v>3704.3090406142328</v>
      </c>
      <c r="L354">
        <v>6953.1325149368377</v>
      </c>
      <c r="M354">
        <v>1.8465202675582471</v>
      </c>
      <c r="N354">
        <v>31.605817447647699</v>
      </c>
      <c r="Q354">
        <v>78.776907278393821</v>
      </c>
      <c r="R354">
        <v>74.308362034978117</v>
      </c>
      <c r="S354" t="s">
        <v>28</v>
      </c>
      <c r="T354" t="s">
        <v>29</v>
      </c>
      <c r="U354">
        <v>59940</v>
      </c>
      <c r="V354">
        <v>16250</v>
      </c>
      <c r="W354">
        <v>13390</v>
      </c>
      <c r="X354">
        <v>89580</v>
      </c>
    </row>
    <row r="355" spans="1:24" x14ac:dyDescent="0.3">
      <c r="A355" t="s">
        <v>67</v>
      </c>
      <c r="B355" t="s">
        <v>53</v>
      </c>
      <c r="C355" t="s">
        <v>68</v>
      </c>
      <c r="D355">
        <v>2013</v>
      </c>
      <c r="E355">
        <v>93.543281555175795</v>
      </c>
      <c r="F355">
        <v>6.352712194873841</v>
      </c>
      <c r="G355">
        <v>1.7917634241460769</v>
      </c>
      <c r="H355">
        <v>1.392534806222163</v>
      </c>
      <c r="I355">
        <v>9443211</v>
      </c>
      <c r="J355">
        <v>6.97</v>
      </c>
      <c r="K355">
        <v>3657.1246793066471</v>
      </c>
      <c r="L355">
        <v>7998.1252387809864</v>
      </c>
      <c r="M355">
        <v>1.042243413215417</v>
      </c>
      <c r="N355">
        <v>31.136839221130298</v>
      </c>
      <c r="Q355">
        <v>58.333578106676939</v>
      </c>
      <c r="R355">
        <v>61.482387129047233</v>
      </c>
      <c r="S355" t="s">
        <v>28</v>
      </c>
      <c r="T355" t="s">
        <v>29</v>
      </c>
      <c r="U355">
        <v>59990</v>
      </c>
      <c r="V355">
        <v>16920</v>
      </c>
      <c r="W355">
        <v>13150</v>
      </c>
      <c r="X355">
        <v>90060</v>
      </c>
    </row>
    <row r="356" spans="1:24" x14ac:dyDescent="0.3">
      <c r="A356" t="s">
        <v>67</v>
      </c>
      <c r="B356" t="s">
        <v>53</v>
      </c>
      <c r="C356" t="s">
        <v>68</v>
      </c>
      <c r="D356">
        <v>2014</v>
      </c>
      <c r="E356">
        <v>91.500160217285199</v>
      </c>
      <c r="F356">
        <v>6.2972858697901204</v>
      </c>
      <c r="G356">
        <v>1.798166142628572</v>
      </c>
      <c r="H356">
        <v>1.347301665923164</v>
      </c>
      <c r="I356">
        <v>9448515</v>
      </c>
      <c r="J356">
        <v>6.69</v>
      </c>
      <c r="K356">
        <v>3690.1036829597028</v>
      </c>
      <c r="L356">
        <v>8341.399678610931</v>
      </c>
      <c r="M356">
        <v>1.669279928658824</v>
      </c>
      <c r="N356">
        <v>32.671566434460303</v>
      </c>
      <c r="Q356">
        <v>54.941004057246978</v>
      </c>
      <c r="R356">
        <v>55.710420310335387</v>
      </c>
      <c r="S356" t="s">
        <v>28</v>
      </c>
      <c r="T356" t="s">
        <v>29</v>
      </c>
      <c r="U356">
        <v>59500</v>
      </c>
      <c r="V356">
        <v>16990</v>
      </c>
      <c r="W356">
        <v>12730</v>
      </c>
      <c r="X356">
        <v>89220</v>
      </c>
    </row>
    <row r="357" spans="1:24" x14ac:dyDescent="0.3">
      <c r="A357" t="s">
        <v>67</v>
      </c>
      <c r="B357" t="s">
        <v>53</v>
      </c>
      <c r="C357" t="s">
        <v>68</v>
      </c>
      <c r="D357">
        <v>2015</v>
      </c>
      <c r="E357">
        <v>89.567161560058594</v>
      </c>
      <c r="F357">
        <v>5.7942669200442101</v>
      </c>
      <c r="G357">
        <v>1.821145876244552</v>
      </c>
      <c r="H357">
        <v>1.3328293737414221</v>
      </c>
      <c r="I357">
        <v>9461076</v>
      </c>
      <c r="J357">
        <v>6.83</v>
      </c>
      <c r="L357">
        <v>5967.052203849139</v>
      </c>
      <c r="M357">
        <v>-3.9572512538217381</v>
      </c>
      <c r="N357">
        <v>30.105179070696298</v>
      </c>
      <c r="Q357">
        <v>58.01076656707427</v>
      </c>
      <c r="R357">
        <v>57.904059634871871</v>
      </c>
      <c r="S357" t="s">
        <v>28</v>
      </c>
      <c r="T357" t="s">
        <v>29</v>
      </c>
      <c r="U357">
        <v>54820</v>
      </c>
      <c r="V357">
        <v>17230</v>
      </c>
      <c r="W357">
        <v>12610</v>
      </c>
      <c r="X357">
        <v>84660</v>
      </c>
    </row>
    <row r="358" spans="1:24" x14ac:dyDescent="0.3">
      <c r="A358" t="s">
        <v>67</v>
      </c>
      <c r="B358" t="s">
        <v>53</v>
      </c>
      <c r="C358" t="s">
        <v>68</v>
      </c>
      <c r="D358">
        <v>2016</v>
      </c>
      <c r="E358">
        <v>88.184577941894503</v>
      </c>
      <c r="F358">
        <v>5.8229794572218943</v>
      </c>
      <c r="G358">
        <v>1.7751955504096311</v>
      </c>
      <c r="H358">
        <v>1.2524580545355719</v>
      </c>
      <c r="I358">
        <v>9469379</v>
      </c>
      <c r="J358">
        <v>6.74</v>
      </c>
      <c r="L358">
        <v>5039.6818862849896</v>
      </c>
      <c r="M358">
        <v>-2.6119138051627431</v>
      </c>
      <c r="N358">
        <v>30.8118463290877</v>
      </c>
      <c r="Q358">
        <v>62.509347123192448</v>
      </c>
      <c r="R358">
        <v>62.699975776469472</v>
      </c>
      <c r="S358" t="s">
        <v>28</v>
      </c>
      <c r="T358" t="s">
        <v>29</v>
      </c>
      <c r="U358">
        <v>55140</v>
      </c>
      <c r="V358">
        <v>16810</v>
      </c>
      <c r="W358">
        <v>11860</v>
      </c>
      <c r="X358">
        <v>83810</v>
      </c>
    </row>
    <row r="359" spans="1:24" x14ac:dyDescent="0.3">
      <c r="A359" t="s">
        <v>67</v>
      </c>
      <c r="B359" t="s">
        <v>53</v>
      </c>
      <c r="C359" t="s">
        <v>68</v>
      </c>
      <c r="D359">
        <v>2017</v>
      </c>
      <c r="E359">
        <v>88.451431274414105</v>
      </c>
      <c r="F359">
        <v>5.9213514596045309</v>
      </c>
      <c r="G359">
        <v>1.7982894608379181</v>
      </c>
      <c r="H359">
        <v>1.2982359954113489</v>
      </c>
      <c r="I359">
        <v>9458989</v>
      </c>
      <c r="J359">
        <v>7.29</v>
      </c>
      <c r="L359">
        <v>5785.6706725406821</v>
      </c>
      <c r="M359">
        <v>2.6448075223713521</v>
      </c>
      <c r="N359">
        <v>29.360558058421699</v>
      </c>
      <c r="Q359">
        <v>66.78960020123273</v>
      </c>
      <c r="R359">
        <v>66.578154521779098</v>
      </c>
      <c r="S359" t="s">
        <v>28</v>
      </c>
      <c r="T359" t="s">
        <v>29</v>
      </c>
      <c r="U359">
        <v>56010</v>
      </c>
      <c r="V359">
        <v>17010</v>
      </c>
      <c r="W359">
        <v>12280</v>
      </c>
      <c r="X359">
        <v>85300</v>
      </c>
    </row>
    <row r="360" spans="1:24" x14ac:dyDescent="0.3">
      <c r="A360" t="s">
        <v>67</v>
      </c>
      <c r="B360" t="s">
        <v>53</v>
      </c>
      <c r="C360" t="s">
        <v>68</v>
      </c>
      <c r="D360">
        <v>2018</v>
      </c>
      <c r="E360">
        <v>87.429092407226605</v>
      </c>
      <c r="F360">
        <v>6.2455073150770462</v>
      </c>
      <c r="G360">
        <v>1.804257718196304</v>
      </c>
      <c r="H360">
        <v>1.2872419490432301</v>
      </c>
      <c r="I360">
        <v>9438785</v>
      </c>
      <c r="J360">
        <v>7.22</v>
      </c>
      <c r="L360">
        <v>6360.0624730128366</v>
      </c>
      <c r="M360">
        <v>3.3699915188347092</v>
      </c>
      <c r="N360">
        <v>31.240176276166</v>
      </c>
      <c r="Q360">
        <v>70.455045262537425</v>
      </c>
      <c r="R360">
        <v>68.938690987633223</v>
      </c>
      <c r="S360" t="s">
        <v>28</v>
      </c>
      <c r="T360" t="s">
        <v>29</v>
      </c>
      <c r="U360">
        <v>58950</v>
      </c>
      <c r="V360">
        <v>17030</v>
      </c>
      <c r="W360">
        <v>12150</v>
      </c>
      <c r="X360">
        <v>88130</v>
      </c>
    </row>
    <row r="361" spans="1:24" x14ac:dyDescent="0.3">
      <c r="A361" t="s">
        <v>67</v>
      </c>
      <c r="B361" t="s">
        <v>53</v>
      </c>
      <c r="C361" t="s">
        <v>68</v>
      </c>
      <c r="D361">
        <v>2019</v>
      </c>
      <c r="E361">
        <v>87.757240295410199</v>
      </c>
      <c r="F361">
        <v>6.1222377654442184</v>
      </c>
      <c r="G361">
        <v>1.806840521567932</v>
      </c>
      <c r="H361">
        <v>1.2802876676874291</v>
      </c>
      <c r="I361">
        <v>9419758</v>
      </c>
      <c r="J361">
        <v>7.83</v>
      </c>
      <c r="L361">
        <v>6837.7178260635119</v>
      </c>
      <c r="M361">
        <v>1.60481819172</v>
      </c>
      <c r="N361">
        <v>31.766865624754601</v>
      </c>
      <c r="Q361">
        <v>65.094583992975686</v>
      </c>
      <c r="R361">
        <v>65.755822109207827</v>
      </c>
      <c r="S361" t="s">
        <v>28</v>
      </c>
      <c r="T361" t="s">
        <v>29</v>
      </c>
      <c r="U361">
        <v>57670</v>
      </c>
      <c r="V361">
        <v>17020</v>
      </c>
      <c r="W361">
        <v>12060</v>
      </c>
      <c r="X361">
        <v>86750</v>
      </c>
    </row>
    <row r="362" spans="1:24" x14ac:dyDescent="0.3">
      <c r="A362" t="s">
        <v>69</v>
      </c>
      <c r="B362" t="s">
        <v>53</v>
      </c>
      <c r="C362" t="s">
        <v>70</v>
      </c>
      <c r="D362">
        <v>2000</v>
      </c>
      <c r="E362">
        <v>58.169059753417997</v>
      </c>
      <c r="F362">
        <v>11.43958053895866</v>
      </c>
      <c r="G362">
        <v>1.1842458571708621</v>
      </c>
      <c r="H362">
        <v>0.74917692964272653</v>
      </c>
      <c r="I362">
        <v>10251250</v>
      </c>
      <c r="J362">
        <v>1.44</v>
      </c>
      <c r="K362">
        <v>8247.6771125472496</v>
      </c>
      <c r="L362">
        <v>23098.886507740139</v>
      </c>
      <c r="M362">
        <v>3.4654525713040409</v>
      </c>
      <c r="N362">
        <v>2.7346303870631501</v>
      </c>
      <c r="O362">
        <v>11.148650999999999</v>
      </c>
      <c r="Q362">
        <v>72.547395158056673</v>
      </c>
      <c r="R362">
        <v>69.682739908977581</v>
      </c>
      <c r="S362" t="s">
        <v>28</v>
      </c>
      <c r="T362" t="s">
        <v>39</v>
      </c>
      <c r="U362">
        <v>117270</v>
      </c>
      <c r="V362">
        <v>12140</v>
      </c>
      <c r="W362">
        <v>7680</v>
      </c>
      <c r="X362">
        <v>137090</v>
      </c>
    </row>
    <row r="363" spans="1:24" x14ac:dyDescent="0.3">
      <c r="A363" t="s">
        <v>69</v>
      </c>
      <c r="B363" t="s">
        <v>53</v>
      </c>
      <c r="C363" t="s">
        <v>70</v>
      </c>
      <c r="D363">
        <v>2001</v>
      </c>
      <c r="E363">
        <v>58.856338500976598</v>
      </c>
      <c r="F363">
        <v>11.50432068220991</v>
      </c>
      <c r="G363">
        <v>1.130600395898818</v>
      </c>
      <c r="H363">
        <v>0.72618958506090947</v>
      </c>
      <c r="I363">
        <v>10286570</v>
      </c>
      <c r="J363">
        <v>1.58</v>
      </c>
      <c r="K363">
        <v>8267.1872159524501</v>
      </c>
      <c r="L363">
        <v>23015.071263246191</v>
      </c>
      <c r="M363">
        <v>0.75248290959370934</v>
      </c>
      <c r="N363">
        <v>2.5993089552353199</v>
      </c>
      <c r="Q363">
        <v>71.611958920293915</v>
      </c>
      <c r="R363">
        <v>67.964880914324979</v>
      </c>
      <c r="S363" t="s">
        <v>28</v>
      </c>
      <c r="T363" t="s">
        <v>39</v>
      </c>
      <c r="U363">
        <v>118340</v>
      </c>
      <c r="V363">
        <v>11630</v>
      </c>
      <c r="W363">
        <v>7470</v>
      </c>
      <c r="X363">
        <v>137440</v>
      </c>
    </row>
    <row r="364" spans="1:24" x14ac:dyDescent="0.3">
      <c r="A364" t="s">
        <v>69</v>
      </c>
      <c r="B364" t="s">
        <v>53</v>
      </c>
      <c r="C364" t="s">
        <v>70</v>
      </c>
      <c r="D364">
        <v>2002</v>
      </c>
      <c r="E364">
        <v>59.382778167724602</v>
      </c>
      <c r="F364">
        <v>10.72798848269087</v>
      </c>
      <c r="G364">
        <v>1.072314959007286</v>
      </c>
      <c r="H364">
        <v>0.7703634596093889</v>
      </c>
      <c r="I364">
        <v>10332785</v>
      </c>
      <c r="J364">
        <v>1.68</v>
      </c>
      <c r="K364">
        <v>8311.8926794663785</v>
      </c>
      <c r="L364">
        <v>25006.191397109</v>
      </c>
      <c r="M364">
        <v>1.251984606350121</v>
      </c>
      <c r="N364">
        <v>2.4522601273063298</v>
      </c>
      <c r="Q364">
        <v>70.831297695676469</v>
      </c>
      <c r="R364">
        <v>65.25385179240412</v>
      </c>
      <c r="S364" t="s">
        <v>28</v>
      </c>
      <c r="T364" t="s">
        <v>39</v>
      </c>
      <c r="U364">
        <v>110850</v>
      </c>
      <c r="V364">
        <v>11080</v>
      </c>
      <c r="W364">
        <v>7960</v>
      </c>
      <c r="X364">
        <v>129890</v>
      </c>
    </row>
    <row r="365" spans="1:24" x14ac:dyDescent="0.3">
      <c r="A365" t="s">
        <v>69</v>
      </c>
      <c r="B365" t="s">
        <v>53</v>
      </c>
      <c r="C365" t="s">
        <v>70</v>
      </c>
      <c r="D365">
        <v>2003</v>
      </c>
      <c r="E365">
        <v>59.834461212158203</v>
      </c>
      <c r="F365">
        <v>11.131314527290661</v>
      </c>
      <c r="G365">
        <v>1.002300145779772</v>
      </c>
      <c r="H365">
        <v>0.69390012637656051</v>
      </c>
      <c r="I365">
        <v>10376133</v>
      </c>
      <c r="J365">
        <v>1.89</v>
      </c>
      <c r="K365">
        <v>8411.9006570174079</v>
      </c>
      <c r="L365">
        <v>30655.20926790237</v>
      </c>
      <c r="M365">
        <v>0.61587978034486923</v>
      </c>
      <c r="N365">
        <v>2.3922811661848198</v>
      </c>
      <c r="Q365">
        <v>69.036508508884424</v>
      </c>
      <c r="R365">
        <v>63.679044325004043</v>
      </c>
      <c r="S365" t="s">
        <v>28</v>
      </c>
      <c r="T365" t="s">
        <v>39</v>
      </c>
      <c r="U365">
        <v>115500</v>
      </c>
      <c r="V365">
        <v>10400</v>
      </c>
      <c r="W365">
        <v>7200</v>
      </c>
      <c r="X365">
        <v>133100</v>
      </c>
    </row>
    <row r="366" spans="1:24" x14ac:dyDescent="0.3">
      <c r="A366" t="s">
        <v>69</v>
      </c>
      <c r="B366" t="s">
        <v>53</v>
      </c>
      <c r="C366" t="s">
        <v>70</v>
      </c>
      <c r="D366">
        <v>2004</v>
      </c>
      <c r="E366">
        <v>61.022869110107401</v>
      </c>
      <c r="F366">
        <v>10.941224229473811</v>
      </c>
      <c r="G366">
        <v>0.98453750573299237</v>
      </c>
      <c r="H366">
        <v>0.69858020290876133</v>
      </c>
      <c r="I366">
        <v>10421137</v>
      </c>
      <c r="J366">
        <v>2.02</v>
      </c>
      <c r="K366">
        <v>8576.2234965340158</v>
      </c>
      <c r="L366">
        <v>35429.407793334409</v>
      </c>
      <c r="M366">
        <v>3.1239289183955918</v>
      </c>
      <c r="N366">
        <v>2.3451375795830298</v>
      </c>
      <c r="Q366">
        <v>70.90627744721796</v>
      </c>
      <c r="R366">
        <v>66.0121279012141</v>
      </c>
      <c r="S366" t="s">
        <v>28</v>
      </c>
      <c r="T366" t="s">
        <v>39</v>
      </c>
      <c r="U366">
        <v>114020</v>
      </c>
      <c r="V366">
        <v>10260</v>
      </c>
      <c r="W366">
        <v>7280</v>
      </c>
      <c r="X366">
        <v>131560</v>
      </c>
    </row>
    <row r="367" spans="1:24" x14ac:dyDescent="0.3">
      <c r="A367" t="s">
        <v>69</v>
      </c>
      <c r="B367" t="s">
        <v>53</v>
      </c>
      <c r="C367" t="s">
        <v>70</v>
      </c>
      <c r="D367">
        <v>2005</v>
      </c>
      <c r="E367">
        <v>61.085479736328097</v>
      </c>
      <c r="F367">
        <v>10.55578237188667</v>
      </c>
      <c r="G367">
        <v>0.95337006506852573</v>
      </c>
      <c r="H367">
        <v>0.68329627850698238</v>
      </c>
      <c r="I367">
        <v>10478617</v>
      </c>
      <c r="J367">
        <v>2.46</v>
      </c>
      <c r="K367">
        <v>8509.99707308703</v>
      </c>
      <c r="L367">
        <v>36809.701340361877</v>
      </c>
      <c r="M367">
        <v>1.7604555940757221</v>
      </c>
      <c r="N367">
        <v>2.1145330613463398</v>
      </c>
      <c r="Q367">
        <v>74.282828921395335</v>
      </c>
      <c r="R367">
        <v>70.246221748587914</v>
      </c>
      <c r="S367" t="s">
        <v>28</v>
      </c>
      <c r="T367" t="s">
        <v>39</v>
      </c>
      <c r="U367">
        <v>110610</v>
      </c>
      <c r="V367">
        <v>9990</v>
      </c>
      <c r="W367">
        <v>7160</v>
      </c>
      <c r="X367">
        <v>127760</v>
      </c>
    </row>
    <row r="368" spans="1:24" x14ac:dyDescent="0.3">
      <c r="A368" t="s">
        <v>69</v>
      </c>
      <c r="B368" t="s">
        <v>53</v>
      </c>
      <c r="C368" t="s">
        <v>70</v>
      </c>
      <c r="D368">
        <v>2006</v>
      </c>
      <c r="E368">
        <v>61.653591156005902</v>
      </c>
      <c r="F368">
        <v>10.300572065785531</v>
      </c>
      <c r="G368">
        <v>0.93193392727825131</v>
      </c>
      <c r="H368">
        <v>0.58305124081836501</v>
      </c>
      <c r="I368">
        <v>10547958</v>
      </c>
      <c r="J368">
        <v>2.82</v>
      </c>
      <c r="K368">
        <v>8683.6712850013246</v>
      </c>
      <c r="L368">
        <v>38705.106795914711</v>
      </c>
      <c r="M368">
        <v>1.87818319997308</v>
      </c>
      <c r="N368">
        <v>2.1646631660562701</v>
      </c>
      <c r="Q368">
        <v>76.804997055218877</v>
      </c>
      <c r="R368">
        <v>72.762512244292282</v>
      </c>
      <c r="S368" t="s">
        <v>28</v>
      </c>
      <c r="T368" t="s">
        <v>39</v>
      </c>
      <c r="U368">
        <v>108650</v>
      </c>
      <c r="V368">
        <v>9830</v>
      </c>
      <c r="W368">
        <v>6150</v>
      </c>
      <c r="X368">
        <v>124630</v>
      </c>
    </row>
    <row r="369" spans="1:24" x14ac:dyDescent="0.3">
      <c r="A369" t="s">
        <v>69</v>
      </c>
      <c r="B369" t="s">
        <v>53</v>
      </c>
      <c r="C369" t="s">
        <v>70</v>
      </c>
      <c r="D369">
        <v>2007</v>
      </c>
      <c r="E369">
        <v>61.200130462646499</v>
      </c>
      <c r="F369">
        <v>9.8431158735792472</v>
      </c>
      <c r="G369">
        <v>0.90817542548069963</v>
      </c>
      <c r="H369">
        <v>0.51949518619949742</v>
      </c>
      <c r="I369">
        <v>10625700</v>
      </c>
      <c r="J369">
        <v>3.34</v>
      </c>
      <c r="K369">
        <v>8614.6795034680072</v>
      </c>
      <c r="L369">
        <v>44319.165448813023</v>
      </c>
      <c r="M369">
        <v>2.91833834881372</v>
      </c>
      <c r="N369">
        <v>2.2610279796968902</v>
      </c>
      <c r="Q369">
        <v>78.301804702826288</v>
      </c>
      <c r="R369">
        <v>74.166642172476543</v>
      </c>
      <c r="S369" t="s">
        <v>28</v>
      </c>
      <c r="T369" t="s">
        <v>39</v>
      </c>
      <c r="U369">
        <v>104590</v>
      </c>
      <c r="V369">
        <v>9650</v>
      </c>
      <c r="W369">
        <v>5520</v>
      </c>
      <c r="X369">
        <v>119760</v>
      </c>
    </row>
    <row r="370" spans="1:24" x14ac:dyDescent="0.3">
      <c r="A370" t="s">
        <v>69</v>
      </c>
      <c r="B370" t="s">
        <v>53</v>
      </c>
      <c r="C370" t="s">
        <v>70</v>
      </c>
      <c r="D370">
        <v>2008</v>
      </c>
      <c r="E370">
        <v>62.086238861083999</v>
      </c>
      <c r="F370">
        <v>9.9841521827530268</v>
      </c>
      <c r="G370">
        <v>0.88235514779216906</v>
      </c>
      <c r="H370">
        <v>0.51167262513173473</v>
      </c>
      <c r="I370">
        <v>10709973</v>
      </c>
      <c r="J370">
        <v>3.91</v>
      </c>
      <c r="K370">
        <v>8521.4967395342646</v>
      </c>
      <c r="L370">
        <v>48303.397956285968</v>
      </c>
      <c r="M370">
        <v>-0.34345271809542061</v>
      </c>
      <c r="N370">
        <v>2.4065084350976198</v>
      </c>
      <c r="Q370">
        <v>80.880619975203487</v>
      </c>
      <c r="R370">
        <v>80.207827815243576</v>
      </c>
      <c r="S370" t="s">
        <v>28</v>
      </c>
      <c r="T370" t="s">
        <v>39</v>
      </c>
      <c r="U370">
        <v>106930</v>
      </c>
      <c r="V370">
        <v>9450</v>
      </c>
      <c r="W370">
        <v>5480</v>
      </c>
      <c r="X370">
        <v>121860</v>
      </c>
    </row>
    <row r="371" spans="1:24" x14ac:dyDescent="0.3">
      <c r="A371" t="s">
        <v>69</v>
      </c>
      <c r="B371" t="s">
        <v>53</v>
      </c>
      <c r="C371" t="s">
        <v>70</v>
      </c>
      <c r="D371">
        <v>2009</v>
      </c>
      <c r="E371">
        <v>65.267692565917997</v>
      </c>
      <c r="F371">
        <v>9.2317012727137691</v>
      </c>
      <c r="G371">
        <v>0.86694815220805954</v>
      </c>
      <c r="H371">
        <v>0.52609676123533822</v>
      </c>
      <c r="I371">
        <v>10796493</v>
      </c>
      <c r="J371">
        <v>4.83</v>
      </c>
      <c r="K371">
        <v>7903.9554788763353</v>
      </c>
      <c r="L371">
        <v>44760.291244370943</v>
      </c>
      <c r="M371">
        <v>-2.80592074025158</v>
      </c>
      <c r="N371">
        <v>2.13561075511734</v>
      </c>
      <c r="P371">
        <v>1.692168060149665E-3</v>
      </c>
      <c r="Q371">
        <v>68.834003708227598</v>
      </c>
      <c r="R371">
        <v>66.572036823669862</v>
      </c>
      <c r="S371" t="s">
        <v>28</v>
      </c>
      <c r="T371" t="s">
        <v>39</v>
      </c>
      <c r="U371">
        <v>99670</v>
      </c>
      <c r="V371">
        <v>9360</v>
      </c>
      <c r="W371">
        <v>5680</v>
      </c>
      <c r="X371">
        <v>114710</v>
      </c>
    </row>
    <row r="372" spans="1:24" x14ac:dyDescent="0.3">
      <c r="A372" t="s">
        <v>69</v>
      </c>
      <c r="B372" t="s">
        <v>53</v>
      </c>
      <c r="C372" t="s">
        <v>70</v>
      </c>
      <c r="D372">
        <v>2010</v>
      </c>
      <c r="E372">
        <v>67.829010009765597</v>
      </c>
      <c r="F372">
        <v>9.7947922416199553</v>
      </c>
      <c r="G372">
        <v>0.84804982229667691</v>
      </c>
      <c r="H372">
        <v>0.56811997078449938</v>
      </c>
      <c r="I372">
        <v>10895586</v>
      </c>
      <c r="J372">
        <v>6.22</v>
      </c>
      <c r="K372">
        <v>8393.9496232694601</v>
      </c>
      <c r="L372">
        <v>44184.946353963976</v>
      </c>
      <c r="M372">
        <v>1.928764195702996</v>
      </c>
      <c r="N372">
        <v>2.0239811095096401</v>
      </c>
      <c r="O372">
        <v>11.166894346999999</v>
      </c>
      <c r="Q372">
        <v>75.850064479246441</v>
      </c>
      <c r="R372">
        <v>74.147608595139999</v>
      </c>
      <c r="S372" t="s">
        <v>28</v>
      </c>
      <c r="T372" t="s">
        <v>39</v>
      </c>
      <c r="U372">
        <v>106720</v>
      </c>
      <c r="V372">
        <v>9240</v>
      </c>
      <c r="W372">
        <v>6190</v>
      </c>
      <c r="X372">
        <v>122150</v>
      </c>
    </row>
    <row r="373" spans="1:24" x14ac:dyDescent="0.3">
      <c r="A373" t="s">
        <v>69</v>
      </c>
      <c r="B373" t="s">
        <v>53</v>
      </c>
      <c r="C373" t="s">
        <v>70</v>
      </c>
      <c r="D373">
        <v>2011</v>
      </c>
      <c r="E373">
        <v>69.842529296875</v>
      </c>
      <c r="F373">
        <v>8.740505151619276</v>
      </c>
      <c r="G373">
        <v>0.81443964115355094</v>
      </c>
      <c r="H373">
        <v>0.44753414123815122</v>
      </c>
      <c r="I373">
        <v>11038264</v>
      </c>
      <c r="J373">
        <v>6.66</v>
      </c>
      <c r="K373">
        <v>8028.7987313947197</v>
      </c>
      <c r="L373">
        <v>47410.566927746368</v>
      </c>
      <c r="M373">
        <v>0.38003456979618022</v>
      </c>
      <c r="N373">
        <v>1.90259081312191</v>
      </c>
      <c r="Q373">
        <v>80.697362912462182</v>
      </c>
      <c r="R373">
        <v>80.796360752170798</v>
      </c>
      <c r="S373" t="s">
        <v>28</v>
      </c>
      <c r="T373" t="s">
        <v>39</v>
      </c>
      <c r="U373">
        <v>96480</v>
      </c>
      <c r="V373">
        <v>8990</v>
      </c>
      <c r="W373">
        <v>4940</v>
      </c>
      <c r="X373">
        <v>110410</v>
      </c>
    </row>
    <row r="374" spans="1:24" x14ac:dyDescent="0.3">
      <c r="A374" t="s">
        <v>69</v>
      </c>
      <c r="B374" t="s">
        <v>53</v>
      </c>
      <c r="C374" t="s">
        <v>70</v>
      </c>
      <c r="D374">
        <v>2012</v>
      </c>
      <c r="E374">
        <v>71.1920166015625</v>
      </c>
      <c r="F374">
        <v>8.5775258769087994</v>
      </c>
      <c r="G374">
        <v>0.79499900816049374</v>
      </c>
      <c r="H374">
        <v>0.44566762450692948</v>
      </c>
      <c r="I374">
        <v>11106932</v>
      </c>
      <c r="J374">
        <v>7.67</v>
      </c>
      <c r="K374">
        <v>7988.5246438890599</v>
      </c>
      <c r="L374">
        <v>44670.560684510063</v>
      </c>
      <c r="M374">
        <v>0.11640257847660961</v>
      </c>
      <c r="N374">
        <v>1.8445497978010299</v>
      </c>
      <c r="Q374">
        <v>80.404490506498732</v>
      </c>
      <c r="R374">
        <v>80.341539722824933</v>
      </c>
      <c r="S374" t="s">
        <v>28</v>
      </c>
      <c r="T374" t="s">
        <v>39</v>
      </c>
      <c r="U374">
        <v>95270</v>
      </c>
      <c r="V374">
        <v>8830</v>
      </c>
      <c r="W374">
        <v>4950</v>
      </c>
      <c r="X374">
        <v>109050</v>
      </c>
    </row>
    <row r="375" spans="1:24" x14ac:dyDescent="0.3">
      <c r="A375" t="s">
        <v>69</v>
      </c>
      <c r="B375" t="s">
        <v>53</v>
      </c>
      <c r="C375" t="s">
        <v>70</v>
      </c>
      <c r="D375">
        <v>2013</v>
      </c>
      <c r="E375">
        <v>72.115493774414105</v>
      </c>
      <c r="F375">
        <v>8.6554775121913377</v>
      </c>
      <c r="G375">
        <v>0.77154634262172261</v>
      </c>
      <c r="H375">
        <v>0.43371480222918662</v>
      </c>
      <c r="I375">
        <v>11159407</v>
      </c>
      <c r="J375">
        <v>8.2200000000000006</v>
      </c>
      <c r="K375">
        <v>7989.6718526351806</v>
      </c>
      <c r="L375">
        <v>46757.951855959764</v>
      </c>
      <c r="M375">
        <v>-1.3148386096446529E-2</v>
      </c>
      <c r="N375">
        <v>1.79797704903161</v>
      </c>
      <c r="Q375">
        <v>79.324348401547553</v>
      </c>
      <c r="R375">
        <v>78.526496640195475</v>
      </c>
      <c r="S375" t="s">
        <v>28</v>
      </c>
      <c r="T375" t="s">
        <v>39</v>
      </c>
      <c r="U375">
        <v>96590</v>
      </c>
      <c r="V375">
        <v>8610</v>
      </c>
      <c r="W375">
        <v>4840</v>
      </c>
      <c r="X375">
        <v>110040</v>
      </c>
    </row>
    <row r="376" spans="1:24" x14ac:dyDescent="0.3">
      <c r="A376" t="s">
        <v>69</v>
      </c>
      <c r="B376" t="s">
        <v>53</v>
      </c>
      <c r="C376" t="s">
        <v>70</v>
      </c>
      <c r="D376">
        <v>2014</v>
      </c>
      <c r="E376">
        <v>72.997398376464801</v>
      </c>
      <c r="F376">
        <v>8.0417112152831773</v>
      </c>
      <c r="G376">
        <v>0.76188389102250342</v>
      </c>
      <c r="H376">
        <v>0.43000941113958108</v>
      </c>
      <c r="I376">
        <v>11209057</v>
      </c>
      <c r="J376">
        <v>9.1300000000000008</v>
      </c>
      <c r="K376">
        <v>7709.1230778824656</v>
      </c>
      <c r="L376">
        <v>47764.071512083283</v>
      </c>
      <c r="M376">
        <v>1.1285957247117151</v>
      </c>
      <c r="N376">
        <v>1.7463370658145501</v>
      </c>
      <c r="Q376">
        <v>79.801009073622978</v>
      </c>
      <c r="R376">
        <v>78.982206845452623</v>
      </c>
      <c r="S376" t="s">
        <v>28</v>
      </c>
      <c r="T376" t="s">
        <v>39</v>
      </c>
      <c r="U376">
        <v>90140</v>
      </c>
      <c r="V376">
        <v>8540</v>
      </c>
      <c r="W376">
        <v>4820</v>
      </c>
      <c r="X376">
        <v>103500</v>
      </c>
    </row>
    <row r="377" spans="1:24" x14ac:dyDescent="0.3">
      <c r="A377" t="s">
        <v>69</v>
      </c>
      <c r="B377" t="s">
        <v>53</v>
      </c>
      <c r="C377" t="s">
        <v>70</v>
      </c>
      <c r="D377">
        <v>2015</v>
      </c>
      <c r="E377">
        <v>74.559761047363295</v>
      </c>
      <c r="F377">
        <v>8.4378519987960114</v>
      </c>
      <c r="G377">
        <v>0.7565949476992585</v>
      </c>
      <c r="H377">
        <v>0.42397701796207909</v>
      </c>
      <c r="I377">
        <v>11274196</v>
      </c>
      <c r="J377">
        <v>9.3699999999999992</v>
      </c>
      <c r="L377">
        <v>41008.296719471982</v>
      </c>
      <c r="M377">
        <v>1.4518933675875589</v>
      </c>
      <c r="N377">
        <v>1.6926437675060599</v>
      </c>
      <c r="Q377">
        <v>77.805282151679833</v>
      </c>
      <c r="R377">
        <v>76.387264357643147</v>
      </c>
      <c r="S377" t="s">
        <v>28</v>
      </c>
      <c r="T377" t="s">
        <v>39</v>
      </c>
      <c r="U377">
        <v>95130</v>
      </c>
      <c r="V377">
        <v>8530</v>
      </c>
      <c r="W377">
        <v>4780</v>
      </c>
      <c r="X377">
        <v>108440</v>
      </c>
    </row>
    <row r="378" spans="1:24" x14ac:dyDescent="0.3">
      <c r="A378" t="s">
        <v>69</v>
      </c>
      <c r="B378" t="s">
        <v>53</v>
      </c>
      <c r="C378" t="s">
        <v>70</v>
      </c>
      <c r="D378">
        <v>2016</v>
      </c>
      <c r="E378">
        <v>75.890640258789105</v>
      </c>
      <c r="F378">
        <v>8.3149318082675858</v>
      </c>
      <c r="G378">
        <v>0.7457139809341794</v>
      </c>
      <c r="H378">
        <v>0.40771581889722219</v>
      </c>
      <c r="I378">
        <v>11331422</v>
      </c>
      <c r="J378">
        <v>9.1999999999999993</v>
      </c>
      <c r="L378">
        <v>42012.622719101557</v>
      </c>
      <c r="M378">
        <v>0.75526891910284633</v>
      </c>
      <c r="N378">
        <v>1.68452756181271</v>
      </c>
      <c r="Q378">
        <v>79.429615473953646</v>
      </c>
      <c r="R378">
        <v>78.235410510426647</v>
      </c>
      <c r="S378" t="s">
        <v>28</v>
      </c>
      <c r="T378" t="s">
        <v>39</v>
      </c>
      <c r="U378">
        <v>94220</v>
      </c>
      <c r="V378">
        <v>8450</v>
      </c>
      <c r="W378">
        <v>4620</v>
      </c>
      <c r="X378">
        <v>107290</v>
      </c>
    </row>
    <row r="379" spans="1:24" x14ac:dyDescent="0.3">
      <c r="A379" t="s">
        <v>69</v>
      </c>
      <c r="B379" t="s">
        <v>53</v>
      </c>
      <c r="C379" t="s">
        <v>70</v>
      </c>
      <c r="D379">
        <v>2017</v>
      </c>
      <c r="E379">
        <v>79.661727905273395</v>
      </c>
      <c r="F379">
        <v>8.1510956789086428</v>
      </c>
      <c r="G379">
        <v>0.71823178863044801</v>
      </c>
      <c r="H379">
        <v>0.40175266136962667</v>
      </c>
      <c r="I379">
        <v>11375158</v>
      </c>
      <c r="J379">
        <v>9.64</v>
      </c>
      <c r="L379">
        <v>44198.482390869103</v>
      </c>
      <c r="M379">
        <v>1.228866236169182</v>
      </c>
      <c r="N379">
        <v>1.6983462686309301</v>
      </c>
      <c r="Q379">
        <v>83.182410249992074</v>
      </c>
      <c r="R379">
        <v>82.143426099668332</v>
      </c>
      <c r="S379" t="s">
        <v>28</v>
      </c>
      <c r="T379" t="s">
        <v>39</v>
      </c>
      <c r="U379">
        <v>92720</v>
      </c>
      <c r="V379">
        <v>8170</v>
      </c>
      <c r="W379">
        <v>4570</v>
      </c>
      <c r="X379">
        <v>105460</v>
      </c>
    </row>
    <row r="380" spans="1:24" x14ac:dyDescent="0.3">
      <c r="A380" t="s">
        <v>69</v>
      </c>
      <c r="B380" t="s">
        <v>53</v>
      </c>
      <c r="C380" t="s">
        <v>70</v>
      </c>
      <c r="D380">
        <v>2018</v>
      </c>
      <c r="E380">
        <v>78.901168823242202</v>
      </c>
      <c r="F380">
        <v>8.1963385892907663</v>
      </c>
      <c r="G380">
        <v>0.71672012579824163</v>
      </c>
      <c r="H380">
        <v>0.40167833284064292</v>
      </c>
      <c r="I380">
        <v>11427054</v>
      </c>
      <c r="J380">
        <v>10.66</v>
      </c>
      <c r="L380">
        <v>47549.208049454617</v>
      </c>
      <c r="M380">
        <v>1.3813753103523401</v>
      </c>
      <c r="N380">
        <v>1.70830469287009</v>
      </c>
      <c r="Q380">
        <v>83.024623134909845</v>
      </c>
      <c r="R380">
        <v>83.266031532409741</v>
      </c>
      <c r="S380" t="s">
        <v>28</v>
      </c>
      <c r="T380" t="s">
        <v>39</v>
      </c>
      <c r="U380">
        <v>93660</v>
      </c>
      <c r="V380">
        <v>8190</v>
      </c>
      <c r="W380">
        <v>4590</v>
      </c>
      <c r="X380">
        <v>106440</v>
      </c>
    </row>
    <row r="381" spans="1:24" x14ac:dyDescent="0.3">
      <c r="A381" t="s">
        <v>69</v>
      </c>
      <c r="B381" t="s">
        <v>53</v>
      </c>
      <c r="C381" t="s">
        <v>70</v>
      </c>
      <c r="D381">
        <v>2019</v>
      </c>
      <c r="E381">
        <v>80.138168334960895</v>
      </c>
      <c r="F381">
        <v>8.0955839540351278</v>
      </c>
      <c r="G381">
        <v>0.70328261723025454</v>
      </c>
      <c r="H381">
        <v>0.39864287343175808</v>
      </c>
      <c r="I381">
        <v>11488980</v>
      </c>
      <c r="J381">
        <v>10.210000000000001</v>
      </c>
      <c r="L381">
        <v>46599.111335093789</v>
      </c>
      <c r="M381">
        <v>1.5611469530024069</v>
      </c>
      <c r="N381">
        <v>1.71967310561794</v>
      </c>
      <c r="Q381">
        <v>82.174139326600155</v>
      </c>
      <c r="R381">
        <v>81.518943774753581</v>
      </c>
      <c r="S381" t="s">
        <v>28</v>
      </c>
      <c r="T381" t="s">
        <v>39</v>
      </c>
      <c r="U381">
        <v>93010</v>
      </c>
      <c r="V381">
        <v>8080</v>
      </c>
      <c r="W381">
        <v>4580</v>
      </c>
      <c r="X381">
        <v>105670</v>
      </c>
    </row>
    <row r="382" spans="1:24" x14ac:dyDescent="0.3">
      <c r="A382" t="s">
        <v>71</v>
      </c>
      <c r="B382" t="s">
        <v>22</v>
      </c>
      <c r="C382" t="s">
        <v>72</v>
      </c>
      <c r="D382">
        <v>2000</v>
      </c>
      <c r="F382">
        <v>1.819578666451013</v>
      </c>
      <c r="G382">
        <v>0.72783149550182769</v>
      </c>
      <c r="H382">
        <v>0.40435081476689178</v>
      </c>
      <c r="I382">
        <v>247310</v>
      </c>
      <c r="J382">
        <v>34.549999999999997</v>
      </c>
      <c r="L382">
        <v>3364.4917310258379</v>
      </c>
      <c r="M382">
        <v>9.2123471815071127</v>
      </c>
      <c r="N382">
        <v>2.7006166982922202</v>
      </c>
      <c r="O382">
        <v>20.632783880000002</v>
      </c>
      <c r="Q382">
        <v>52.972226156508363</v>
      </c>
      <c r="R382">
        <v>73.673037726462397</v>
      </c>
      <c r="S382" t="s">
        <v>45</v>
      </c>
      <c r="T382" t="s">
        <v>29</v>
      </c>
      <c r="U382">
        <v>450</v>
      </c>
      <c r="V382">
        <v>180</v>
      </c>
      <c r="W382">
        <v>100</v>
      </c>
      <c r="X382">
        <v>730</v>
      </c>
    </row>
    <row r="383" spans="1:24" x14ac:dyDescent="0.3">
      <c r="A383" t="s">
        <v>71</v>
      </c>
      <c r="B383" t="s">
        <v>22</v>
      </c>
      <c r="C383" t="s">
        <v>72</v>
      </c>
      <c r="D383">
        <v>2001</v>
      </c>
      <c r="E383">
        <v>14.6657304763794</v>
      </c>
      <c r="F383">
        <v>2.077877271943168</v>
      </c>
      <c r="G383">
        <v>0.82330983676309455</v>
      </c>
      <c r="H383">
        <v>0.39205231546097508</v>
      </c>
      <c r="I383">
        <v>255068</v>
      </c>
      <c r="J383">
        <v>29.61</v>
      </c>
      <c r="L383">
        <v>3417.0902242871712</v>
      </c>
      <c r="M383">
        <v>1.8149955534535711</v>
      </c>
      <c r="N383">
        <v>2.46028465346535</v>
      </c>
      <c r="Q383">
        <v>50.883995005784222</v>
      </c>
      <c r="R383">
        <v>69.120772922738908</v>
      </c>
      <c r="S383" t="s">
        <v>45</v>
      </c>
      <c r="T383" t="s">
        <v>29</v>
      </c>
      <c r="U383">
        <v>530</v>
      </c>
      <c r="V383">
        <v>210</v>
      </c>
      <c r="W383">
        <v>100</v>
      </c>
      <c r="X383">
        <v>840</v>
      </c>
    </row>
    <row r="384" spans="1:24" x14ac:dyDescent="0.3">
      <c r="A384" t="s">
        <v>71</v>
      </c>
      <c r="B384" t="s">
        <v>22</v>
      </c>
      <c r="C384" t="s">
        <v>72</v>
      </c>
      <c r="D384">
        <v>2002</v>
      </c>
      <c r="E384">
        <v>16.5070095062256</v>
      </c>
      <c r="F384">
        <v>1.9818054283425399</v>
      </c>
      <c r="G384">
        <v>0.87656783366677837</v>
      </c>
      <c r="H384">
        <v>0.60978630801068645</v>
      </c>
      <c r="I384">
        <v>262387</v>
      </c>
      <c r="J384">
        <v>31.19</v>
      </c>
      <c r="L384">
        <v>3553.1213775366541</v>
      </c>
      <c r="M384">
        <v>2.1893495205427058</v>
      </c>
      <c r="N384">
        <v>2.60130813953488</v>
      </c>
      <c r="Q384">
        <v>52.574681370485109</v>
      </c>
      <c r="R384">
        <v>66.148742224172537</v>
      </c>
      <c r="S384" t="s">
        <v>45</v>
      </c>
      <c r="T384" t="s">
        <v>29</v>
      </c>
      <c r="U384">
        <v>520</v>
      </c>
      <c r="V384">
        <v>230</v>
      </c>
      <c r="W384">
        <v>160</v>
      </c>
      <c r="X384">
        <v>910</v>
      </c>
    </row>
    <row r="385" spans="1:24" x14ac:dyDescent="0.3">
      <c r="A385" t="s">
        <v>71</v>
      </c>
      <c r="B385" t="s">
        <v>22</v>
      </c>
      <c r="C385" t="s">
        <v>72</v>
      </c>
      <c r="D385">
        <v>2003</v>
      </c>
      <c r="E385">
        <v>15.8384399414063</v>
      </c>
      <c r="F385">
        <v>1.892898995142513</v>
      </c>
      <c r="G385">
        <v>0.92789168163665248</v>
      </c>
      <c r="H385">
        <v>0.85366034710572025</v>
      </c>
      <c r="I385">
        <v>269428</v>
      </c>
      <c r="J385">
        <v>30.18</v>
      </c>
      <c r="L385">
        <v>3677.1520018311571</v>
      </c>
      <c r="M385">
        <v>6.4785838680205217</v>
      </c>
      <c r="N385">
        <v>2.6477476780185798</v>
      </c>
      <c r="Q385">
        <v>53.167989037027503</v>
      </c>
      <c r="R385">
        <v>65.911147301716099</v>
      </c>
      <c r="S385" t="s">
        <v>45</v>
      </c>
      <c r="T385" t="s">
        <v>29</v>
      </c>
      <c r="U385">
        <v>510</v>
      </c>
      <c r="V385">
        <v>250</v>
      </c>
      <c r="W385">
        <v>230</v>
      </c>
      <c r="X385">
        <v>990</v>
      </c>
    </row>
    <row r="386" spans="1:24" x14ac:dyDescent="0.3">
      <c r="A386" t="s">
        <v>71</v>
      </c>
      <c r="B386" t="s">
        <v>22</v>
      </c>
      <c r="C386" t="s">
        <v>72</v>
      </c>
      <c r="D386">
        <v>2004</v>
      </c>
      <c r="E386">
        <v>15.4024496078491</v>
      </c>
      <c r="F386">
        <v>1.591227985417893</v>
      </c>
      <c r="G386">
        <v>0.90410681479552724</v>
      </c>
      <c r="H386">
        <v>0.36164272591821089</v>
      </c>
      <c r="I386">
        <v>276516</v>
      </c>
      <c r="J386">
        <v>32.020000000000003</v>
      </c>
      <c r="L386">
        <v>3824.9273822659452</v>
      </c>
      <c r="M386">
        <v>1.967712242137964</v>
      </c>
      <c r="N386">
        <v>2.98776377952756</v>
      </c>
      <c r="Q386">
        <v>50.569486065057653</v>
      </c>
      <c r="R386">
        <v>58.52577708567015</v>
      </c>
      <c r="S386" t="s">
        <v>45</v>
      </c>
      <c r="T386" t="s">
        <v>29</v>
      </c>
      <c r="U386">
        <v>440</v>
      </c>
      <c r="V386">
        <v>250</v>
      </c>
      <c r="W386">
        <v>100</v>
      </c>
      <c r="X386">
        <v>790</v>
      </c>
    </row>
    <row r="387" spans="1:24" x14ac:dyDescent="0.3">
      <c r="A387" t="s">
        <v>71</v>
      </c>
      <c r="B387" t="s">
        <v>22</v>
      </c>
      <c r="C387" t="s">
        <v>72</v>
      </c>
      <c r="D387">
        <v>2005</v>
      </c>
      <c r="E387">
        <v>16.0211696624756</v>
      </c>
      <c r="F387">
        <v>1.6561075088897981</v>
      </c>
      <c r="G387">
        <v>0.91614454810554347</v>
      </c>
      <c r="H387">
        <v>0.42283596078901192</v>
      </c>
      <c r="I387">
        <v>283798</v>
      </c>
      <c r="J387">
        <v>31.01</v>
      </c>
      <c r="L387">
        <v>3916.355378192341</v>
      </c>
      <c r="M387">
        <v>-0.42429721486698208</v>
      </c>
      <c r="N387">
        <v>3.4330008012820499</v>
      </c>
      <c r="Q387">
        <v>54.797598159876848</v>
      </c>
      <c r="R387">
        <v>62.85011443162626</v>
      </c>
      <c r="S387" t="s">
        <v>45</v>
      </c>
      <c r="T387" t="s">
        <v>29</v>
      </c>
      <c r="U387">
        <v>470</v>
      </c>
      <c r="V387">
        <v>260</v>
      </c>
      <c r="W387">
        <v>120</v>
      </c>
      <c r="X387">
        <v>850</v>
      </c>
    </row>
    <row r="388" spans="1:24" x14ac:dyDescent="0.3">
      <c r="A388" t="s">
        <v>71</v>
      </c>
      <c r="B388" t="s">
        <v>22</v>
      </c>
      <c r="C388" t="s">
        <v>72</v>
      </c>
      <c r="D388">
        <v>2006</v>
      </c>
      <c r="E388">
        <v>17.019880294799801</v>
      </c>
      <c r="F388">
        <v>1.750544008894332</v>
      </c>
      <c r="G388">
        <v>1.0983805505888109</v>
      </c>
      <c r="H388">
        <v>0.37756832270421298</v>
      </c>
      <c r="I388">
        <v>291338</v>
      </c>
      <c r="J388">
        <v>36.799999999999997</v>
      </c>
      <c r="L388">
        <v>4157.1930352843774</v>
      </c>
      <c r="M388">
        <v>1.8515055020867519</v>
      </c>
      <c r="N388">
        <v>3.8205404354587902</v>
      </c>
      <c r="Q388">
        <v>61.449947725340159</v>
      </c>
      <c r="R388">
        <v>61.974243550742791</v>
      </c>
      <c r="S388" t="s">
        <v>45</v>
      </c>
      <c r="T388" t="s">
        <v>29</v>
      </c>
      <c r="U388">
        <v>510</v>
      </c>
      <c r="V388">
        <v>320</v>
      </c>
      <c r="W388">
        <v>110</v>
      </c>
      <c r="X388">
        <v>940</v>
      </c>
    </row>
    <row r="389" spans="1:24" x14ac:dyDescent="0.3">
      <c r="A389" t="s">
        <v>71</v>
      </c>
      <c r="B389" t="s">
        <v>22</v>
      </c>
      <c r="C389" t="s">
        <v>72</v>
      </c>
      <c r="D389">
        <v>2007</v>
      </c>
      <c r="E389">
        <v>18.181819915771499</v>
      </c>
      <c r="F389">
        <v>1.772391395506723</v>
      </c>
      <c r="G389">
        <v>1.237329924885286</v>
      </c>
      <c r="H389">
        <v>0.40129618668298611</v>
      </c>
      <c r="I389">
        <v>299031</v>
      </c>
      <c r="J389">
        <v>32.31</v>
      </c>
      <c r="L389">
        <v>4290.9014449954684</v>
      </c>
      <c r="M389">
        <v>-1.436135065325999</v>
      </c>
      <c r="N389">
        <v>3.38476629766298</v>
      </c>
      <c r="Q389">
        <v>61.44823382804249</v>
      </c>
      <c r="R389">
        <v>61.572930605421988</v>
      </c>
      <c r="S389" t="s">
        <v>45</v>
      </c>
      <c r="T389" t="s">
        <v>29</v>
      </c>
      <c r="U389">
        <v>530</v>
      </c>
      <c r="V389">
        <v>370</v>
      </c>
      <c r="W389">
        <v>120</v>
      </c>
      <c r="X389">
        <v>1020</v>
      </c>
    </row>
    <row r="390" spans="1:24" x14ac:dyDescent="0.3">
      <c r="A390" t="s">
        <v>71</v>
      </c>
      <c r="B390" t="s">
        <v>22</v>
      </c>
      <c r="C390" t="s">
        <v>72</v>
      </c>
      <c r="D390">
        <v>2008</v>
      </c>
      <c r="E390">
        <v>19.099119186401399</v>
      </c>
      <c r="F390">
        <v>1.6296093500466069</v>
      </c>
      <c r="G390">
        <v>1.368871811300943</v>
      </c>
      <c r="H390">
        <v>0.39110624401118571</v>
      </c>
      <c r="I390">
        <v>306822</v>
      </c>
      <c r="J390">
        <v>34.06</v>
      </c>
      <c r="L390">
        <v>4408.3829312362386</v>
      </c>
      <c r="M390">
        <v>0.145824346922069</v>
      </c>
      <c r="N390">
        <v>4.8366246770025798</v>
      </c>
      <c r="Q390">
        <v>63.112304142652</v>
      </c>
      <c r="R390">
        <v>70.47965739962531</v>
      </c>
      <c r="S390" t="s">
        <v>45</v>
      </c>
      <c r="T390" t="s">
        <v>29</v>
      </c>
      <c r="U390">
        <v>500</v>
      </c>
      <c r="V390">
        <v>420</v>
      </c>
      <c r="W390">
        <v>120</v>
      </c>
      <c r="X390">
        <v>1040</v>
      </c>
    </row>
    <row r="391" spans="1:24" x14ac:dyDescent="0.3">
      <c r="A391" t="s">
        <v>71</v>
      </c>
      <c r="B391" t="s">
        <v>22</v>
      </c>
      <c r="C391" t="s">
        <v>72</v>
      </c>
      <c r="D391">
        <v>2009</v>
      </c>
      <c r="E391">
        <v>22.410079956054702</v>
      </c>
      <c r="F391">
        <v>4.6400026637014191</v>
      </c>
      <c r="G391">
        <v>1.4936994448138661</v>
      </c>
      <c r="H391">
        <v>0.47671258997950128</v>
      </c>
      <c r="I391">
        <v>314655</v>
      </c>
      <c r="J391">
        <v>29.18</v>
      </c>
      <c r="L391">
        <v>4196.9950314836569</v>
      </c>
      <c r="M391">
        <v>-2.1970450859446089</v>
      </c>
      <c r="N391">
        <v>4.3660018963337501</v>
      </c>
      <c r="P391">
        <v>0.80608558881772663</v>
      </c>
      <c r="Q391">
        <v>52.26390582399447</v>
      </c>
      <c r="R391">
        <v>56.920860631551221</v>
      </c>
      <c r="S391" t="s">
        <v>45</v>
      </c>
      <c r="T391" t="s">
        <v>29</v>
      </c>
      <c r="U391">
        <v>1460</v>
      </c>
      <c r="V391">
        <v>470</v>
      </c>
      <c r="W391">
        <v>150</v>
      </c>
      <c r="X391">
        <v>2080</v>
      </c>
    </row>
    <row r="392" spans="1:24" x14ac:dyDescent="0.3">
      <c r="A392" t="s">
        <v>71</v>
      </c>
      <c r="B392" t="s">
        <v>22</v>
      </c>
      <c r="C392" t="s">
        <v>72</v>
      </c>
      <c r="D392">
        <v>2010</v>
      </c>
      <c r="E392">
        <v>21.8678798675537</v>
      </c>
      <c r="F392">
        <v>1.736622586588269</v>
      </c>
      <c r="G392">
        <v>1.612578050103155</v>
      </c>
      <c r="H392">
        <v>0.40314452731304168</v>
      </c>
      <c r="I392">
        <v>322465</v>
      </c>
      <c r="J392">
        <v>32.93</v>
      </c>
      <c r="L392">
        <v>4304.1111081513809</v>
      </c>
      <c r="M392">
        <v>0.82396590804756897</v>
      </c>
      <c r="N392">
        <v>3.7545287637698901</v>
      </c>
      <c r="O392">
        <v>20.532004548</v>
      </c>
      <c r="Q392">
        <v>58.598259239376823</v>
      </c>
      <c r="R392">
        <v>58.19477927904174</v>
      </c>
      <c r="S392" t="s">
        <v>45</v>
      </c>
      <c r="T392" t="s">
        <v>29</v>
      </c>
      <c r="U392">
        <v>560</v>
      </c>
      <c r="V392">
        <v>520</v>
      </c>
      <c r="W392">
        <v>130</v>
      </c>
      <c r="X392">
        <v>1210</v>
      </c>
    </row>
    <row r="393" spans="1:24" x14ac:dyDescent="0.3">
      <c r="A393" t="s">
        <v>71</v>
      </c>
      <c r="B393" t="s">
        <v>22</v>
      </c>
      <c r="C393" t="s">
        <v>72</v>
      </c>
      <c r="D393">
        <v>2011</v>
      </c>
      <c r="E393">
        <v>21.9051399230957</v>
      </c>
      <c r="F393">
        <v>2.028852144191732</v>
      </c>
      <c r="G393">
        <v>1.60491276356839</v>
      </c>
      <c r="H393">
        <v>0.4845019925144442</v>
      </c>
      <c r="I393">
        <v>330236</v>
      </c>
      <c r="J393">
        <v>44.36</v>
      </c>
      <c r="L393">
        <v>4441.7387547396402</v>
      </c>
      <c r="M393">
        <v>-0.78739416630817516</v>
      </c>
      <c r="N393">
        <v>3.58101045296167</v>
      </c>
      <c r="Q393">
        <v>62.362711727989542</v>
      </c>
      <c r="R393">
        <v>64.063667899198435</v>
      </c>
      <c r="S393" t="s">
        <v>45</v>
      </c>
      <c r="T393" t="s">
        <v>29</v>
      </c>
      <c r="U393">
        <v>670</v>
      </c>
      <c r="V393">
        <v>530</v>
      </c>
      <c r="W393">
        <v>160</v>
      </c>
      <c r="X393">
        <v>1360</v>
      </c>
    </row>
    <row r="394" spans="1:24" x14ac:dyDescent="0.3">
      <c r="A394" t="s">
        <v>71</v>
      </c>
      <c r="B394" t="s">
        <v>22</v>
      </c>
      <c r="C394" t="s">
        <v>72</v>
      </c>
      <c r="D394">
        <v>2012</v>
      </c>
      <c r="E394">
        <v>24.3207492828369</v>
      </c>
      <c r="F394">
        <v>1.9822427054633009</v>
      </c>
      <c r="G394">
        <v>1.4792855642438929</v>
      </c>
      <c r="H394">
        <v>0.44378566927316782</v>
      </c>
      <c r="I394">
        <v>338001</v>
      </c>
      <c r="J394">
        <v>50.07</v>
      </c>
      <c r="L394">
        <v>4530.604800529939</v>
      </c>
      <c r="M394">
        <v>7.5193159269446141E-2</v>
      </c>
      <c r="N394">
        <v>3.45889204545455</v>
      </c>
      <c r="Q394">
        <v>64.097082376893937</v>
      </c>
      <c r="R394">
        <v>63.450593542365631</v>
      </c>
      <c r="S394" t="s">
        <v>45</v>
      </c>
      <c r="T394" t="s">
        <v>29</v>
      </c>
      <c r="U394">
        <v>670</v>
      </c>
      <c r="V394">
        <v>500</v>
      </c>
      <c r="W394">
        <v>150</v>
      </c>
      <c r="X394">
        <v>1320</v>
      </c>
    </row>
    <row r="395" spans="1:24" x14ac:dyDescent="0.3">
      <c r="A395" t="s">
        <v>71</v>
      </c>
      <c r="B395" t="s">
        <v>22</v>
      </c>
      <c r="C395" t="s">
        <v>72</v>
      </c>
      <c r="D395">
        <v>2013</v>
      </c>
      <c r="E395">
        <v>24.168239593505898</v>
      </c>
      <c r="F395">
        <v>1.3306065782429921</v>
      </c>
      <c r="G395">
        <v>1.504163875555063</v>
      </c>
      <c r="H395">
        <v>0.63637704761546632</v>
      </c>
      <c r="I395">
        <v>345707</v>
      </c>
      <c r="J395">
        <v>40.99</v>
      </c>
      <c r="L395">
        <v>4575.6809564848418</v>
      </c>
      <c r="M395">
        <v>-1.402067263540417</v>
      </c>
      <c r="N395">
        <v>3.7707051961824001</v>
      </c>
      <c r="Q395">
        <v>65.25924104381518</v>
      </c>
      <c r="R395">
        <v>66.488817948108689</v>
      </c>
      <c r="S395" t="s">
        <v>45</v>
      </c>
      <c r="T395" t="s">
        <v>29</v>
      </c>
      <c r="U395">
        <v>460</v>
      </c>
      <c r="V395">
        <v>520</v>
      </c>
      <c r="W395">
        <v>220</v>
      </c>
      <c r="X395">
        <v>1200</v>
      </c>
    </row>
    <row r="396" spans="1:24" x14ac:dyDescent="0.3">
      <c r="A396" t="s">
        <v>71</v>
      </c>
      <c r="B396" t="s">
        <v>22</v>
      </c>
      <c r="C396" t="s">
        <v>72</v>
      </c>
      <c r="D396">
        <v>2014</v>
      </c>
      <c r="E396">
        <v>24.0041103363037</v>
      </c>
      <c r="F396">
        <v>1.3583649509889579</v>
      </c>
      <c r="G396">
        <v>1.3300657075324369</v>
      </c>
      <c r="H396">
        <v>0.62258394978577447</v>
      </c>
      <c r="I396">
        <v>353366</v>
      </c>
      <c r="J396">
        <v>37.47</v>
      </c>
      <c r="L396">
        <v>4744.1089452322667</v>
      </c>
      <c r="M396">
        <v>2.201218918612895</v>
      </c>
      <c r="N396">
        <v>3.7579009433962298</v>
      </c>
      <c r="Q396">
        <v>61.810772841504217</v>
      </c>
      <c r="R396">
        <v>64.742638779701409</v>
      </c>
      <c r="S396" t="s">
        <v>45</v>
      </c>
      <c r="T396" t="s">
        <v>29</v>
      </c>
      <c r="U396">
        <v>480</v>
      </c>
      <c r="V396">
        <v>470</v>
      </c>
      <c r="W396">
        <v>220</v>
      </c>
      <c r="X396">
        <v>1170</v>
      </c>
    </row>
    <row r="397" spans="1:24" x14ac:dyDescent="0.3">
      <c r="A397" t="s">
        <v>71</v>
      </c>
      <c r="B397" t="s">
        <v>22</v>
      </c>
      <c r="C397" t="s">
        <v>72</v>
      </c>
      <c r="D397">
        <v>2015</v>
      </c>
      <c r="E397">
        <v>23.253669738769499</v>
      </c>
      <c r="F397">
        <v>1.8840427321737889</v>
      </c>
      <c r="G397">
        <v>1.274499505008367</v>
      </c>
      <c r="H397">
        <v>0.63724974094412701</v>
      </c>
      <c r="I397">
        <v>360926</v>
      </c>
      <c r="J397">
        <v>30.34</v>
      </c>
      <c r="L397">
        <v>4805.1968523727865</v>
      </c>
      <c r="M397">
        <v>0.73969508823236652</v>
      </c>
      <c r="N397">
        <v>3.2271072013093298</v>
      </c>
      <c r="Q397">
        <v>58.458053871510039</v>
      </c>
      <c r="R397">
        <v>65.858646872849789</v>
      </c>
      <c r="S397" t="s">
        <v>45</v>
      </c>
      <c r="T397" t="s">
        <v>29</v>
      </c>
      <c r="U397">
        <v>680</v>
      </c>
      <c r="V397">
        <v>460</v>
      </c>
      <c r="W397">
        <v>230</v>
      </c>
      <c r="X397">
        <v>1370</v>
      </c>
    </row>
    <row r="398" spans="1:24" x14ac:dyDescent="0.3">
      <c r="A398" t="s">
        <v>71</v>
      </c>
      <c r="B398" t="s">
        <v>22</v>
      </c>
      <c r="C398" t="s">
        <v>72</v>
      </c>
      <c r="D398">
        <v>2016</v>
      </c>
      <c r="E398">
        <v>24.214109420776399</v>
      </c>
      <c r="F398">
        <v>1.7643912609918651</v>
      </c>
      <c r="G398">
        <v>1.302935103708653</v>
      </c>
      <c r="H398">
        <v>0.6243230844817711</v>
      </c>
      <c r="I398">
        <v>368399</v>
      </c>
      <c r="J398">
        <v>33.380000000000003</v>
      </c>
      <c r="L398">
        <v>4877.6705059325759</v>
      </c>
      <c r="M398">
        <v>-2.20437273006165</v>
      </c>
      <c r="N398">
        <v>3.52196066504461</v>
      </c>
      <c r="Q398">
        <v>51.963657600560303</v>
      </c>
      <c r="R398">
        <v>60.862173102921297</v>
      </c>
      <c r="S398" t="s">
        <v>45</v>
      </c>
      <c r="T398" t="s">
        <v>29</v>
      </c>
      <c r="U398">
        <v>650</v>
      </c>
      <c r="V398">
        <v>480</v>
      </c>
      <c r="W398">
        <v>230</v>
      </c>
      <c r="X398">
        <v>1360</v>
      </c>
    </row>
    <row r="399" spans="1:24" x14ac:dyDescent="0.3">
      <c r="A399" t="s">
        <v>71</v>
      </c>
      <c r="B399" t="s">
        <v>22</v>
      </c>
      <c r="C399" t="s">
        <v>72</v>
      </c>
      <c r="D399">
        <v>2017</v>
      </c>
      <c r="E399">
        <v>24.656639099121101</v>
      </c>
      <c r="F399">
        <v>1.7031467918166061</v>
      </c>
      <c r="G399">
        <v>1.3305834608475819</v>
      </c>
      <c r="H399">
        <v>0.58545672277293592</v>
      </c>
      <c r="I399">
        <v>375775</v>
      </c>
      <c r="J399">
        <v>36.25</v>
      </c>
      <c r="L399">
        <v>4909.6046637991612</v>
      </c>
      <c r="M399">
        <v>0.1239381457612438</v>
      </c>
      <c r="N399">
        <v>3.67425498007968</v>
      </c>
      <c r="Q399">
        <v>54.72905508355862</v>
      </c>
      <c r="R399">
        <v>58.170963569055282</v>
      </c>
      <c r="S399" t="s">
        <v>45</v>
      </c>
      <c r="T399" t="s">
        <v>29</v>
      </c>
      <c r="U399">
        <v>640</v>
      </c>
      <c r="V399">
        <v>500</v>
      </c>
      <c r="W399">
        <v>220</v>
      </c>
      <c r="X399">
        <v>1360</v>
      </c>
    </row>
    <row r="400" spans="1:24" x14ac:dyDescent="0.3">
      <c r="A400" t="s">
        <v>71</v>
      </c>
      <c r="B400" t="s">
        <v>22</v>
      </c>
      <c r="C400" t="s">
        <v>72</v>
      </c>
      <c r="D400">
        <v>2018</v>
      </c>
      <c r="E400">
        <v>24.540840148925799</v>
      </c>
      <c r="F400">
        <v>1.644603729417335</v>
      </c>
      <c r="G400">
        <v>1.3313458613762379</v>
      </c>
      <c r="H400">
        <v>0.52209642598891592</v>
      </c>
      <c r="I400">
        <v>383071</v>
      </c>
      <c r="J400">
        <v>34.64</v>
      </c>
      <c r="L400">
        <v>4927.1942237393196</v>
      </c>
      <c r="M400">
        <v>0.10115183923642231</v>
      </c>
      <c r="N400">
        <v>3.9137035541195502</v>
      </c>
      <c r="Q400">
        <v>57.206352171531229</v>
      </c>
      <c r="R400">
        <v>57.508344491399463</v>
      </c>
      <c r="S400" t="s">
        <v>45</v>
      </c>
      <c r="T400" t="s">
        <v>29</v>
      </c>
      <c r="U400">
        <v>630</v>
      </c>
      <c r="V400">
        <v>510</v>
      </c>
      <c r="W400">
        <v>200</v>
      </c>
      <c r="X400">
        <v>1340</v>
      </c>
    </row>
    <row r="401" spans="1:24" x14ac:dyDescent="0.3">
      <c r="A401" t="s">
        <v>71</v>
      </c>
      <c r="B401" t="s">
        <v>22</v>
      </c>
      <c r="C401" t="s">
        <v>72</v>
      </c>
      <c r="D401">
        <v>2019</v>
      </c>
      <c r="E401">
        <v>24.9911003112793</v>
      </c>
      <c r="F401">
        <v>1.6395500093374551</v>
      </c>
      <c r="G401">
        <v>1.3577523085371139</v>
      </c>
      <c r="H401">
        <v>0.5635953283070877</v>
      </c>
      <c r="I401">
        <v>390351</v>
      </c>
      <c r="J401">
        <v>29.09</v>
      </c>
      <c r="L401">
        <v>4983.3361143586926</v>
      </c>
      <c r="M401">
        <v>6.3361176394451491E-2</v>
      </c>
      <c r="N401">
        <v>3.7333504958047299</v>
      </c>
      <c r="Q401">
        <v>59.650423312062763</v>
      </c>
      <c r="R401">
        <v>59.593875317368678</v>
      </c>
      <c r="S401" t="s">
        <v>45</v>
      </c>
      <c r="T401" t="s">
        <v>29</v>
      </c>
      <c r="U401">
        <v>640</v>
      </c>
      <c r="V401">
        <v>530</v>
      </c>
      <c r="W401">
        <v>220</v>
      </c>
      <c r="X401">
        <v>1390</v>
      </c>
    </row>
    <row r="402" spans="1:24" x14ac:dyDescent="0.3">
      <c r="A402" t="s">
        <v>73</v>
      </c>
      <c r="B402" t="s">
        <v>22</v>
      </c>
      <c r="C402" t="s">
        <v>74</v>
      </c>
      <c r="D402">
        <v>2000</v>
      </c>
      <c r="E402">
        <v>3.71152997016907</v>
      </c>
      <c r="F402">
        <v>0.20681782233649959</v>
      </c>
      <c r="G402">
        <v>0.44859075846300722</v>
      </c>
      <c r="H402">
        <v>0.34663832194427402</v>
      </c>
      <c r="I402">
        <v>6865946</v>
      </c>
      <c r="J402">
        <v>70.290000000000006</v>
      </c>
      <c r="K402">
        <v>58.112895149481233</v>
      </c>
      <c r="L402">
        <v>512.67390196261897</v>
      </c>
      <c r="M402">
        <v>2.745725782266931</v>
      </c>
      <c r="N402">
        <v>2.6394731794642299</v>
      </c>
      <c r="O402">
        <v>11.666972829000001</v>
      </c>
      <c r="Q402">
        <v>20.60530254895545</v>
      </c>
      <c r="R402">
        <v>26.742848952328991</v>
      </c>
      <c r="S402" t="s">
        <v>42</v>
      </c>
      <c r="T402" t="s">
        <v>33</v>
      </c>
      <c r="U402">
        <v>1420</v>
      </c>
      <c r="V402">
        <v>3080</v>
      </c>
      <c r="W402">
        <v>2380</v>
      </c>
      <c r="X402">
        <v>6880</v>
      </c>
    </row>
    <row r="403" spans="1:24" x14ac:dyDescent="0.3">
      <c r="A403" t="s">
        <v>73</v>
      </c>
      <c r="B403" t="s">
        <v>22</v>
      </c>
      <c r="C403" t="s">
        <v>74</v>
      </c>
      <c r="D403">
        <v>2001</v>
      </c>
      <c r="E403">
        <v>4.4968500137329102</v>
      </c>
      <c r="F403">
        <v>0.24587634285223339</v>
      </c>
      <c r="G403">
        <v>0.37587993855786028</v>
      </c>
      <c r="H403">
        <v>0.27413799145593842</v>
      </c>
      <c r="I403">
        <v>7076728</v>
      </c>
      <c r="J403">
        <v>66.86</v>
      </c>
      <c r="K403">
        <v>61.469085713058348</v>
      </c>
      <c r="L403">
        <v>518.06747413469611</v>
      </c>
      <c r="M403">
        <v>2.195763602661899</v>
      </c>
      <c r="N403">
        <v>2.3173451306098301</v>
      </c>
      <c r="Q403">
        <v>19.86857881155235</v>
      </c>
      <c r="R403">
        <v>28.38859182766738</v>
      </c>
      <c r="S403" t="s">
        <v>42</v>
      </c>
      <c r="T403" t="s">
        <v>33</v>
      </c>
      <c r="U403">
        <v>1740</v>
      </c>
      <c r="V403">
        <v>2660</v>
      </c>
      <c r="W403">
        <v>1940</v>
      </c>
      <c r="X403">
        <v>6340</v>
      </c>
    </row>
    <row r="404" spans="1:24" x14ac:dyDescent="0.3">
      <c r="A404" t="s">
        <v>73</v>
      </c>
      <c r="B404" t="s">
        <v>22</v>
      </c>
      <c r="C404" t="s">
        <v>74</v>
      </c>
      <c r="D404">
        <v>2002</v>
      </c>
      <c r="E404">
        <v>5.3218297958373997</v>
      </c>
      <c r="F404">
        <v>0.29881844268404739</v>
      </c>
      <c r="G404">
        <v>0.40025222418153222</v>
      </c>
      <c r="H404">
        <v>0.30978424760808182</v>
      </c>
      <c r="I404">
        <v>7295400</v>
      </c>
      <c r="J404">
        <v>64.040000000000006</v>
      </c>
      <c r="K404">
        <v>68.262192614524224</v>
      </c>
      <c r="L404">
        <v>574.92979815578917</v>
      </c>
      <c r="M404">
        <v>1.5064652476717271</v>
      </c>
      <c r="N404">
        <v>4.0749785255242701</v>
      </c>
      <c r="Q404">
        <v>19.726610778331981</v>
      </c>
      <c r="R404">
        <v>24.041811758099112</v>
      </c>
      <c r="S404" t="s">
        <v>42</v>
      </c>
      <c r="T404" t="s">
        <v>33</v>
      </c>
      <c r="U404">
        <v>2180</v>
      </c>
      <c r="V404">
        <v>2920</v>
      </c>
      <c r="W404">
        <v>2260</v>
      </c>
      <c r="X404">
        <v>7360</v>
      </c>
    </row>
    <row r="405" spans="1:24" x14ac:dyDescent="0.3">
      <c r="A405" t="s">
        <v>73</v>
      </c>
      <c r="B405" t="s">
        <v>22</v>
      </c>
      <c r="C405" t="s">
        <v>74</v>
      </c>
      <c r="D405">
        <v>2003</v>
      </c>
      <c r="E405">
        <v>5.9065499305725098</v>
      </c>
      <c r="F405">
        <v>0.3244441045609473</v>
      </c>
      <c r="G405">
        <v>0.37896133007088439</v>
      </c>
      <c r="H405">
        <v>0.26992685115302639</v>
      </c>
      <c r="I405">
        <v>7520556</v>
      </c>
      <c r="J405">
        <v>61.73</v>
      </c>
      <c r="K405">
        <v>64.622881606094012</v>
      </c>
      <c r="L405">
        <v>711.28495477184674</v>
      </c>
      <c r="M405">
        <v>0.34660602367988252</v>
      </c>
      <c r="N405">
        <v>4.7291185753992604</v>
      </c>
      <c r="Q405">
        <v>18.644297250083088</v>
      </c>
      <c r="R405">
        <v>22.97193330735027</v>
      </c>
      <c r="S405" t="s">
        <v>42</v>
      </c>
      <c r="T405" t="s">
        <v>33</v>
      </c>
      <c r="U405">
        <v>2440</v>
      </c>
      <c r="V405">
        <v>2850</v>
      </c>
      <c r="W405">
        <v>2030</v>
      </c>
      <c r="X405">
        <v>7320</v>
      </c>
    </row>
    <row r="406" spans="1:24" x14ac:dyDescent="0.3">
      <c r="A406" t="s">
        <v>73</v>
      </c>
      <c r="B406" t="s">
        <v>22</v>
      </c>
      <c r="C406" t="s">
        <v>74</v>
      </c>
      <c r="D406">
        <v>2004</v>
      </c>
      <c r="E406">
        <v>5.98285007476807</v>
      </c>
      <c r="F406">
        <v>0.34193536381436618</v>
      </c>
      <c r="G406">
        <v>0.36258049742426418</v>
      </c>
      <c r="H406">
        <v>0.25161280582730089</v>
      </c>
      <c r="I406">
        <v>7750003</v>
      </c>
      <c r="J406">
        <v>60.69</v>
      </c>
      <c r="K406">
        <v>70.322553423527708</v>
      </c>
      <c r="L406">
        <v>798.74430450380862</v>
      </c>
      <c r="M406">
        <v>1.3379337723572751</v>
      </c>
      <c r="N406">
        <v>5.0611664622052004</v>
      </c>
      <c r="Q406">
        <v>18.513547565912511</v>
      </c>
      <c r="R406">
        <v>21.389426770597041</v>
      </c>
      <c r="S406" t="s">
        <v>42</v>
      </c>
      <c r="T406" t="s">
        <v>33</v>
      </c>
      <c r="U406">
        <v>2650</v>
      </c>
      <c r="V406">
        <v>2810</v>
      </c>
      <c r="W406">
        <v>1950</v>
      </c>
      <c r="X406">
        <v>7410</v>
      </c>
    </row>
    <row r="407" spans="1:24" x14ac:dyDescent="0.3">
      <c r="A407" t="s">
        <v>73</v>
      </c>
      <c r="B407" t="s">
        <v>22</v>
      </c>
      <c r="C407" t="s">
        <v>74</v>
      </c>
      <c r="D407">
        <v>2005</v>
      </c>
      <c r="E407">
        <v>5.9141697883606001</v>
      </c>
      <c r="F407">
        <v>0.36330732621319017</v>
      </c>
      <c r="G407">
        <v>0.39838527021322251</v>
      </c>
      <c r="H407">
        <v>0.2931514190971613</v>
      </c>
      <c r="I407">
        <v>7982223</v>
      </c>
      <c r="J407">
        <v>59.2</v>
      </c>
      <c r="K407">
        <v>73.788968311208549</v>
      </c>
      <c r="L407">
        <v>822.78514312470418</v>
      </c>
      <c r="M407">
        <v>-1.245889709234447</v>
      </c>
      <c r="N407">
        <v>4.8164200687914098</v>
      </c>
      <c r="Q407">
        <v>18.483639980466961</v>
      </c>
      <c r="R407">
        <v>20.612291207447271</v>
      </c>
      <c r="S407" t="s">
        <v>42</v>
      </c>
      <c r="T407" t="s">
        <v>33</v>
      </c>
      <c r="U407">
        <v>2900</v>
      </c>
      <c r="V407">
        <v>3180</v>
      </c>
      <c r="W407">
        <v>2340</v>
      </c>
      <c r="X407">
        <v>8420</v>
      </c>
    </row>
    <row r="408" spans="1:24" x14ac:dyDescent="0.3">
      <c r="A408" t="s">
        <v>73</v>
      </c>
      <c r="B408" t="s">
        <v>22</v>
      </c>
      <c r="C408" t="s">
        <v>74</v>
      </c>
      <c r="D408">
        <v>2006</v>
      </c>
      <c r="E408">
        <v>6.8108601570129403</v>
      </c>
      <c r="F408">
        <v>0.42230074416330232</v>
      </c>
      <c r="G408">
        <v>0.37362053190211919</v>
      </c>
      <c r="H408">
        <v>0.26043907350381712</v>
      </c>
      <c r="I408">
        <v>8216893</v>
      </c>
      <c r="J408">
        <v>57.31</v>
      </c>
      <c r="K408">
        <v>75.089209510212683</v>
      </c>
      <c r="L408">
        <v>856.05491655987294</v>
      </c>
      <c r="M408">
        <v>0.97516211786079054</v>
      </c>
      <c r="N408">
        <v>5.1186555578338604</v>
      </c>
      <c r="Q408">
        <v>18.057925712963971</v>
      </c>
      <c r="R408">
        <v>21.716772999891148</v>
      </c>
      <c r="S408" t="s">
        <v>42</v>
      </c>
      <c r="T408" t="s">
        <v>33</v>
      </c>
      <c r="U408">
        <v>3470</v>
      </c>
      <c r="V408">
        <v>3070</v>
      </c>
      <c r="W408">
        <v>2140</v>
      </c>
      <c r="X408">
        <v>8680</v>
      </c>
    </row>
    <row r="409" spans="1:24" x14ac:dyDescent="0.3">
      <c r="A409" t="s">
        <v>73</v>
      </c>
      <c r="B409" t="s">
        <v>22</v>
      </c>
      <c r="C409" t="s">
        <v>74</v>
      </c>
      <c r="D409">
        <v>2007</v>
      </c>
      <c r="E409">
        <v>8.1371898651122994</v>
      </c>
      <c r="F409">
        <v>0.47310459514665648</v>
      </c>
      <c r="G409">
        <v>0.3737526403175821</v>
      </c>
      <c r="H409">
        <v>0.26257305030639438</v>
      </c>
      <c r="I409">
        <v>8454790</v>
      </c>
      <c r="J409">
        <v>54.49</v>
      </c>
      <c r="K409">
        <v>79.718124282211619</v>
      </c>
      <c r="L409">
        <v>966.20361831015794</v>
      </c>
      <c r="M409">
        <v>3.0041540756963339</v>
      </c>
      <c r="Q409">
        <v>22.042853115436341</v>
      </c>
      <c r="R409">
        <v>27.070931037534191</v>
      </c>
      <c r="S409" t="s">
        <v>42</v>
      </c>
      <c r="T409" t="s">
        <v>33</v>
      </c>
      <c r="U409">
        <v>4000</v>
      </c>
      <c r="V409">
        <v>3160</v>
      </c>
      <c r="W409">
        <v>2220</v>
      </c>
      <c r="X409">
        <v>9380</v>
      </c>
    </row>
    <row r="410" spans="1:24" x14ac:dyDescent="0.3">
      <c r="A410" t="s">
        <v>73</v>
      </c>
      <c r="B410" t="s">
        <v>22</v>
      </c>
      <c r="C410" t="s">
        <v>74</v>
      </c>
      <c r="D410">
        <v>2008</v>
      </c>
      <c r="E410">
        <v>8.0472602844238299</v>
      </c>
      <c r="F410">
        <v>0.4622328700379974</v>
      </c>
      <c r="G410">
        <v>0.35299872808263622</v>
      </c>
      <c r="H410">
        <v>0.23111643611556509</v>
      </c>
      <c r="I410">
        <v>8696915</v>
      </c>
      <c r="J410">
        <v>54.76</v>
      </c>
      <c r="K410">
        <v>86.352459464074329</v>
      </c>
      <c r="L410">
        <v>1125.426133980724</v>
      </c>
      <c r="M410">
        <v>1.9762215643752941</v>
      </c>
      <c r="N410">
        <v>4.5634751940547602</v>
      </c>
      <c r="Q410">
        <v>22.140720266279981</v>
      </c>
      <c r="R410">
        <v>25.63463900323687</v>
      </c>
      <c r="S410" t="s">
        <v>42</v>
      </c>
      <c r="T410" t="s">
        <v>33</v>
      </c>
      <c r="U410">
        <v>4020</v>
      </c>
      <c r="V410">
        <v>3070</v>
      </c>
      <c r="W410">
        <v>2010</v>
      </c>
      <c r="X410">
        <v>9100</v>
      </c>
    </row>
    <row r="411" spans="1:24" x14ac:dyDescent="0.3">
      <c r="A411" t="s">
        <v>73</v>
      </c>
      <c r="B411" t="s">
        <v>22</v>
      </c>
      <c r="C411" t="s">
        <v>74</v>
      </c>
      <c r="D411">
        <v>2009</v>
      </c>
      <c r="E411">
        <v>10.2319898605347</v>
      </c>
      <c r="F411">
        <v>0.4941466625361764</v>
      </c>
      <c r="G411">
        <v>0.35216335005577371</v>
      </c>
      <c r="H411">
        <v>0.2370115173063686</v>
      </c>
      <c r="I411">
        <v>8944713</v>
      </c>
      <c r="J411">
        <v>52.83</v>
      </c>
      <c r="K411">
        <v>87.873138020191362</v>
      </c>
      <c r="L411">
        <v>1088.7579057345899</v>
      </c>
      <c r="M411">
        <v>-0.5152891329025806</v>
      </c>
      <c r="P411">
        <v>0.85827479926492545</v>
      </c>
      <c r="Q411">
        <v>19.927966839388191</v>
      </c>
      <c r="R411">
        <v>24.774662223592429</v>
      </c>
      <c r="S411" t="s">
        <v>42</v>
      </c>
      <c r="T411" t="s">
        <v>33</v>
      </c>
      <c r="U411">
        <v>4420</v>
      </c>
      <c r="V411">
        <v>3150</v>
      </c>
      <c r="W411">
        <v>2120</v>
      </c>
      <c r="X411">
        <v>9690</v>
      </c>
    </row>
    <row r="412" spans="1:24" x14ac:dyDescent="0.3">
      <c r="A412" t="s">
        <v>73</v>
      </c>
      <c r="B412" t="s">
        <v>22</v>
      </c>
      <c r="C412" t="s">
        <v>74</v>
      </c>
      <c r="D412">
        <v>2010</v>
      </c>
      <c r="E412">
        <v>13.7751197814941</v>
      </c>
      <c r="F412">
        <v>0.52504256581088526</v>
      </c>
      <c r="G412">
        <v>0.33915792362718539</v>
      </c>
      <c r="H412">
        <v>0.2337146033797958</v>
      </c>
      <c r="I412">
        <v>9199254</v>
      </c>
      <c r="J412">
        <v>47.19</v>
      </c>
      <c r="K412">
        <v>95.4425217523073</v>
      </c>
      <c r="L412">
        <v>1036.5345150240389</v>
      </c>
      <c r="M412">
        <v>-0.71140526809868732</v>
      </c>
      <c r="O412">
        <v>11.851449458999999</v>
      </c>
      <c r="Q412">
        <v>23.07204806705505</v>
      </c>
      <c r="R412">
        <v>28.35881188223739</v>
      </c>
      <c r="S412" t="s">
        <v>42</v>
      </c>
      <c r="T412" t="s">
        <v>33</v>
      </c>
      <c r="U412">
        <v>4830</v>
      </c>
      <c r="V412">
        <v>3120</v>
      </c>
      <c r="W412">
        <v>2150</v>
      </c>
      <c r="X412">
        <v>10100</v>
      </c>
    </row>
    <row r="413" spans="1:24" x14ac:dyDescent="0.3">
      <c r="A413" t="s">
        <v>73</v>
      </c>
      <c r="B413" t="s">
        <v>22</v>
      </c>
      <c r="C413" t="s">
        <v>74</v>
      </c>
      <c r="D413">
        <v>2011</v>
      </c>
      <c r="E413">
        <v>12.8558902740479</v>
      </c>
      <c r="F413">
        <v>0.49150027924269962</v>
      </c>
      <c r="G413">
        <v>0.34246470468251139</v>
      </c>
      <c r="H413">
        <v>0.2335947515804376</v>
      </c>
      <c r="I413">
        <v>9460829</v>
      </c>
      <c r="J413">
        <v>48.7</v>
      </c>
      <c r="K413">
        <v>91.535318945094559</v>
      </c>
      <c r="L413">
        <v>1130.2732512801481</v>
      </c>
      <c r="M413">
        <v>0.11698931409804909</v>
      </c>
      <c r="Q413">
        <v>20.849651503121621</v>
      </c>
      <c r="R413">
        <v>26.367377308718641</v>
      </c>
      <c r="S413" t="s">
        <v>42</v>
      </c>
      <c r="T413" t="s">
        <v>33</v>
      </c>
      <c r="U413">
        <v>4650</v>
      </c>
      <c r="V413">
        <v>3240</v>
      </c>
      <c r="W413">
        <v>2210</v>
      </c>
      <c r="X413">
        <v>10100</v>
      </c>
    </row>
    <row r="414" spans="1:24" x14ac:dyDescent="0.3">
      <c r="A414" t="s">
        <v>73</v>
      </c>
      <c r="B414" t="s">
        <v>22</v>
      </c>
      <c r="C414" t="s">
        <v>74</v>
      </c>
      <c r="D414">
        <v>2012</v>
      </c>
      <c r="E414">
        <v>13.9552001953125</v>
      </c>
      <c r="F414">
        <v>0.4563556524704217</v>
      </c>
      <c r="G414">
        <v>0.33918324594221511</v>
      </c>
      <c r="H414">
        <v>0.23228913542600491</v>
      </c>
      <c r="I414">
        <v>9729254</v>
      </c>
      <c r="J414">
        <v>50.33</v>
      </c>
      <c r="K414">
        <v>93.121219776973646</v>
      </c>
      <c r="L414">
        <v>1145.1401047947711</v>
      </c>
      <c r="M414">
        <v>1.919536798046082</v>
      </c>
      <c r="N414">
        <v>4.93158026676348</v>
      </c>
      <c r="Q414">
        <v>23.89673686701331</v>
      </c>
      <c r="R414">
        <v>26.83999991210014</v>
      </c>
      <c r="S414" t="s">
        <v>42</v>
      </c>
      <c r="T414" t="s">
        <v>33</v>
      </c>
      <c r="U414">
        <v>4440</v>
      </c>
      <c r="V414">
        <v>3300</v>
      </c>
      <c r="W414">
        <v>2260</v>
      </c>
      <c r="X414">
        <v>10000</v>
      </c>
    </row>
    <row r="415" spans="1:24" x14ac:dyDescent="0.3">
      <c r="A415" t="s">
        <v>73</v>
      </c>
      <c r="B415" t="s">
        <v>22</v>
      </c>
      <c r="C415" t="s">
        <v>74</v>
      </c>
      <c r="D415">
        <v>2013</v>
      </c>
      <c r="E415">
        <v>15.964839935302701</v>
      </c>
      <c r="F415">
        <v>0.4677850823670226</v>
      </c>
      <c r="G415">
        <v>0.3508388236907225</v>
      </c>
      <c r="H415">
        <v>0.23789071300644479</v>
      </c>
      <c r="I415">
        <v>10004594</v>
      </c>
      <c r="J415">
        <v>51.97</v>
      </c>
      <c r="K415">
        <v>96.755550500100256</v>
      </c>
      <c r="L415">
        <v>1251.2097674537861</v>
      </c>
      <c r="M415">
        <v>4.2413800400242962</v>
      </c>
      <c r="N415">
        <v>4.6141967264387</v>
      </c>
      <c r="Q415">
        <v>27.57056531931196</v>
      </c>
      <c r="R415">
        <v>31.629626513875561</v>
      </c>
      <c r="S415" t="s">
        <v>42</v>
      </c>
      <c r="T415" t="s">
        <v>33</v>
      </c>
      <c r="U415">
        <v>4680</v>
      </c>
      <c r="V415">
        <v>3510</v>
      </c>
      <c r="W415">
        <v>2380</v>
      </c>
      <c r="X415">
        <v>10570</v>
      </c>
    </row>
    <row r="416" spans="1:24" x14ac:dyDescent="0.3">
      <c r="A416" t="s">
        <v>73</v>
      </c>
      <c r="B416" t="s">
        <v>22</v>
      </c>
      <c r="C416" t="s">
        <v>74</v>
      </c>
      <c r="D416">
        <v>2014</v>
      </c>
      <c r="E416">
        <v>15.953519821166999</v>
      </c>
      <c r="F416">
        <v>0.50452817014249562</v>
      </c>
      <c r="G416">
        <v>0.33732422842529469</v>
      </c>
      <c r="H416">
        <v>0.23136358992300751</v>
      </c>
      <c r="I416">
        <v>10286839</v>
      </c>
      <c r="J416">
        <v>51.05</v>
      </c>
      <c r="K416">
        <v>100.22515176916831</v>
      </c>
      <c r="L416">
        <v>1291.410184805786</v>
      </c>
      <c r="M416">
        <v>3.4394917775002511</v>
      </c>
      <c r="N416">
        <v>4.9275697829451399</v>
      </c>
      <c r="Q416">
        <v>31.43084112363254</v>
      </c>
      <c r="R416">
        <v>33.837433816822532</v>
      </c>
      <c r="S416" t="s">
        <v>42</v>
      </c>
      <c r="T416" t="s">
        <v>33</v>
      </c>
      <c r="U416">
        <v>5190</v>
      </c>
      <c r="V416">
        <v>3470</v>
      </c>
      <c r="W416">
        <v>2380</v>
      </c>
      <c r="X416">
        <v>11040</v>
      </c>
    </row>
    <row r="417" spans="1:24" x14ac:dyDescent="0.3">
      <c r="A417" t="s">
        <v>73</v>
      </c>
      <c r="B417" t="s">
        <v>22</v>
      </c>
      <c r="C417" t="s">
        <v>74</v>
      </c>
      <c r="D417">
        <v>2015</v>
      </c>
      <c r="E417">
        <v>13.553429603576699</v>
      </c>
      <c r="F417">
        <v>0.52099281643427231</v>
      </c>
      <c r="G417">
        <v>0.33377578052850132</v>
      </c>
      <c r="H417">
        <v>0.22125646820591829</v>
      </c>
      <c r="I417">
        <v>10575962</v>
      </c>
      <c r="J417">
        <v>49.94</v>
      </c>
      <c r="L417">
        <v>1076.7966978558511</v>
      </c>
      <c r="M417">
        <v>-1.004234539135638</v>
      </c>
      <c r="N417">
        <v>4.3987447000355093</v>
      </c>
      <c r="Q417">
        <v>24.720451211038949</v>
      </c>
      <c r="R417">
        <v>32.035861973908681</v>
      </c>
      <c r="S417" t="s">
        <v>42</v>
      </c>
      <c r="T417" t="s">
        <v>33</v>
      </c>
      <c r="U417">
        <v>5510</v>
      </c>
      <c r="V417">
        <v>3530</v>
      </c>
      <c r="W417">
        <v>2340</v>
      </c>
      <c r="X417">
        <v>11380</v>
      </c>
    </row>
    <row r="418" spans="1:24" x14ac:dyDescent="0.3">
      <c r="A418" t="s">
        <v>73</v>
      </c>
      <c r="B418" t="s">
        <v>22</v>
      </c>
      <c r="C418" t="s">
        <v>74</v>
      </c>
      <c r="D418">
        <v>2016</v>
      </c>
      <c r="E418">
        <v>12.949399948120099</v>
      </c>
      <c r="F418">
        <v>0.61993700659066275</v>
      </c>
      <c r="G418">
        <v>0.33940173107945382</v>
      </c>
      <c r="H418">
        <v>0.23546569595933509</v>
      </c>
      <c r="I418">
        <v>10872072</v>
      </c>
      <c r="J418">
        <v>45.42</v>
      </c>
      <c r="L418">
        <v>1087.2873314854751</v>
      </c>
      <c r="M418">
        <v>0.52513074314870778</v>
      </c>
      <c r="N418">
        <v>4.36612654892149</v>
      </c>
      <c r="Q418">
        <v>27.606788071198231</v>
      </c>
      <c r="R418">
        <v>31.380140266629361</v>
      </c>
      <c r="S418" t="s">
        <v>42</v>
      </c>
      <c r="T418" t="s">
        <v>33</v>
      </c>
      <c r="U418">
        <v>6740</v>
      </c>
      <c r="V418">
        <v>3690</v>
      </c>
      <c r="W418">
        <v>2560</v>
      </c>
      <c r="X418">
        <v>12990</v>
      </c>
    </row>
    <row r="419" spans="1:24" x14ac:dyDescent="0.3">
      <c r="A419" t="s">
        <v>73</v>
      </c>
      <c r="B419" t="s">
        <v>22</v>
      </c>
      <c r="C419" t="s">
        <v>74</v>
      </c>
      <c r="D419">
        <v>2017</v>
      </c>
      <c r="E419">
        <v>12.2741403579712</v>
      </c>
      <c r="F419">
        <v>0.61475452820489174</v>
      </c>
      <c r="G419">
        <v>0.3328801893166784</v>
      </c>
      <c r="H419">
        <v>0.22102528529263751</v>
      </c>
      <c r="I419">
        <v>11175192</v>
      </c>
      <c r="J419">
        <v>45.38</v>
      </c>
      <c r="L419">
        <v>1136.5938717844781</v>
      </c>
      <c r="M419">
        <v>2.805281503514848</v>
      </c>
      <c r="N419">
        <v>5.1763557839284298</v>
      </c>
      <c r="Q419">
        <v>27.20559478188321</v>
      </c>
      <c r="R419">
        <v>34.271002176964231</v>
      </c>
      <c r="S419" t="s">
        <v>42</v>
      </c>
      <c r="T419" t="s">
        <v>33</v>
      </c>
      <c r="U419">
        <v>6870</v>
      </c>
      <c r="V419">
        <v>3720</v>
      </c>
      <c r="W419">
        <v>2470</v>
      </c>
      <c r="X419">
        <v>13060</v>
      </c>
    </row>
    <row r="420" spans="1:24" x14ac:dyDescent="0.3">
      <c r="A420" t="s">
        <v>73</v>
      </c>
      <c r="B420" t="s">
        <v>22</v>
      </c>
      <c r="C420" t="s">
        <v>74</v>
      </c>
      <c r="D420">
        <v>2018</v>
      </c>
      <c r="E420">
        <v>12.5169897079468</v>
      </c>
      <c r="F420">
        <v>0.64605811617413</v>
      </c>
      <c r="G420">
        <v>0.33260672982213813</v>
      </c>
      <c r="H420">
        <v>0.24727830607394749</v>
      </c>
      <c r="I420">
        <v>11485035</v>
      </c>
      <c r="J420">
        <v>43.97</v>
      </c>
      <c r="L420">
        <v>1241.8252980053051</v>
      </c>
      <c r="M420">
        <v>3.81878334277161</v>
      </c>
      <c r="N420">
        <v>3.82293194898996</v>
      </c>
      <c r="Q420">
        <v>27.274230618908511</v>
      </c>
      <c r="R420">
        <v>34.520963871436308</v>
      </c>
      <c r="S420" t="s">
        <v>42</v>
      </c>
      <c r="T420" t="s">
        <v>33</v>
      </c>
      <c r="U420">
        <v>7420</v>
      </c>
      <c r="V420">
        <v>3820</v>
      </c>
      <c r="W420">
        <v>2840</v>
      </c>
      <c r="X420">
        <v>14080</v>
      </c>
    </row>
    <row r="421" spans="1:24" x14ac:dyDescent="0.3">
      <c r="A421" t="s">
        <v>73</v>
      </c>
      <c r="B421" t="s">
        <v>22</v>
      </c>
      <c r="C421" t="s">
        <v>74</v>
      </c>
      <c r="D421">
        <v>2019</v>
      </c>
      <c r="E421">
        <v>11.141380310058601</v>
      </c>
      <c r="F421">
        <v>0.61858374583418685</v>
      </c>
      <c r="G421">
        <v>0.33132362138495558</v>
      </c>
      <c r="H421">
        <v>0.2304859924256541</v>
      </c>
      <c r="I421">
        <v>11801151</v>
      </c>
      <c r="J421">
        <v>46.47</v>
      </c>
      <c r="L421">
        <v>1219.515505969046</v>
      </c>
      <c r="M421">
        <v>4.0030891348896196</v>
      </c>
      <c r="N421">
        <v>3.2416289122337401</v>
      </c>
      <c r="Q421">
        <v>29.630527193547799</v>
      </c>
      <c r="R421">
        <v>34.050805120682192</v>
      </c>
      <c r="S421" t="s">
        <v>42</v>
      </c>
      <c r="T421" t="s">
        <v>33</v>
      </c>
      <c r="U421">
        <v>7300</v>
      </c>
      <c r="V421">
        <v>3910</v>
      </c>
      <c r="W421">
        <v>2720</v>
      </c>
      <c r="X421">
        <v>13930</v>
      </c>
    </row>
    <row r="422" spans="1:24" x14ac:dyDescent="0.3">
      <c r="A422" t="s">
        <v>75</v>
      </c>
      <c r="B422" t="s">
        <v>22</v>
      </c>
      <c r="C422" t="s">
        <v>76</v>
      </c>
      <c r="D422">
        <v>2000</v>
      </c>
      <c r="I422">
        <v>61833</v>
      </c>
      <c r="J422">
        <v>0.46</v>
      </c>
      <c r="L422">
        <v>56284.16864780942</v>
      </c>
      <c r="M422">
        <v>8.3483242061618768</v>
      </c>
      <c r="O422">
        <v>11.88370417</v>
      </c>
      <c r="S422" t="s">
        <v>77</v>
      </c>
      <c r="T422" t="s">
        <v>39</v>
      </c>
    </row>
    <row r="423" spans="1:24" x14ac:dyDescent="0.3">
      <c r="A423" t="s">
        <v>75</v>
      </c>
      <c r="B423" t="s">
        <v>22</v>
      </c>
      <c r="C423" t="s">
        <v>76</v>
      </c>
      <c r="D423">
        <v>2001</v>
      </c>
      <c r="I423">
        <v>62504</v>
      </c>
      <c r="J423">
        <v>0.54</v>
      </c>
      <c r="L423">
        <v>58883.959426596703</v>
      </c>
      <c r="M423">
        <v>6.071369137844755</v>
      </c>
      <c r="S423" t="s">
        <v>77</v>
      </c>
      <c r="T423" t="s">
        <v>39</v>
      </c>
    </row>
    <row r="424" spans="1:24" x14ac:dyDescent="0.3">
      <c r="A424" t="s">
        <v>75</v>
      </c>
      <c r="B424" t="s">
        <v>22</v>
      </c>
      <c r="C424" t="s">
        <v>76</v>
      </c>
      <c r="D424">
        <v>2002</v>
      </c>
      <c r="I424">
        <v>62912</v>
      </c>
      <c r="J424">
        <v>0.51</v>
      </c>
      <c r="L424">
        <v>62583.100203458802</v>
      </c>
      <c r="M424">
        <v>-2.1167316810454651</v>
      </c>
      <c r="S424" t="s">
        <v>77</v>
      </c>
      <c r="T424" t="s">
        <v>39</v>
      </c>
    </row>
    <row r="425" spans="1:24" x14ac:dyDescent="0.3">
      <c r="A425" t="s">
        <v>75</v>
      </c>
      <c r="B425" t="s">
        <v>22</v>
      </c>
      <c r="C425" t="s">
        <v>76</v>
      </c>
      <c r="D425">
        <v>2003</v>
      </c>
      <c r="I425">
        <v>63325</v>
      </c>
      <c r="J425">
        <v>0.51</v>
      </c>
      <c r="L425">
        <v>66111.725227003539</v>
      </c>
      <c r="M425">
        <v>2.736271274466318</v>
      </c>
      <c r="S425" t="s">
        <v>77</v>
      </c>
      <c r="T425" t="s">
        <v>39</v>
      </c>
    </row>
    <row r="426" spans="1:24" x14ac:dyDescent="0.3">
      <c r="A426" t="s">
        <v>75</v>
      </c>
      <c r="B426" t="s">
        <v>22</v>
      </c>
      <c r="C426" t="s">
        <v>76</v>
      </c>
      <c r="D426">
        <v>2004</v>
      </c>
      <c r="I426">
        <v>63740</v>
      </c>
      <c r="J426">
        <v>0.52</v>
      </c>
      <c r="L426">
        <v>70359.319108879819</v>
      </c>
      <c r="M426">
        <v>1.655071335285925</v>
      </c>
      <c r="S426" t="s">
        <v>77</v>
      </c>
      <c r="T426" t="s">
        <v>39</v>
      </c>
    </row>
    <row r="427" spans="1:24" x14ac:dyDescent="0.3">
      <c r="A427" t="s">
        <v>75</v>
      </c>
      <c r="B427" t="s">
        <v>22</v>
      </c>
      <c r="C427" t="s">
        <v>76</v>
      </c>
      <c r="D427">
        <v>2005</v>
      </c>
      <c r="I427">
        <v>64154</v>
      </c>
      <c r="J427">
        <v>0.49</v>
      </c>
      <c r="L427">
        <v>75882.033856033915</v>
      </c>
      <c r="M427">
        <v>1.018079897014317</v>
      </c>
      <c r="S427" t="s">
        <v>77</v>
      </c>
      <c r="T427" t="s">
        <v>39</v>
      </c>
    </row>
    <row r="428" spans="1:24" x14ac:dyDescent="0.3">
      <c r="A428" t="s">
        <v>75</v>
      </c>
      <c r="B428" t="s">
        <v>22</v>
      </c>
      <c r="C428" t="s">
        <v>76</v>
      </c>
      <c r="D428">
        <v>2006</v>
      </c>
      <c r="E428">
        <v>29.010570526123001</v>
      </c>
      <c r="I428">
        <v>64523</v>
      </c>
      <c r="J428">
        <v>0.44</v>
      </c>
      <c r="L428">
        <v>95221.858872030134</v>
      </c>
      <c r="M428">
        <v>4.9402725194238846</v>
      </c>
      <c r="S428" t="s">
        <v>77</v>
      </c>
      <c r="T428" t="s">
        <v>39</v>
      </c>
    </row>
    <row r="429" spans="1:24" x14ac:dyDescent="0.3">
      <c r="A429" t="s">
        <v>75</v>
      </c>
      <c r="B429" t="s">
        <v>22</v>
      </c>
      <c r="C429" t="s">
        <v>76</v>
      </c>
      <c r="D429">
        <v>2007</v>
      </c>
      <c r="E429">
        <v>25.9356994628906</v>
      </c>
      <c r="I429">
        <v>64888</v>
      </c>
      <c r="J429">
        <v>0.5</v>
      </c>
      <c r="L429">
        <v>104287.38749845891</v>
      </c>
      <c r="M429">
        <v>2.763815334566615</v>
      </c>
      <c r="S429" t="s">
        <v>77</v>
      </c>
      <c r="T429" t="s">
        <v>39</v>
      </c>
    </row>
    <row r="430" spans="1:24" x14ac:dyDescent="0.3">
      <c r="A430" t="s">
        <v>75</v>
      </c>
      <c r="B430" t="s">
        <v>22</v>
      </c>
      <c r="C430" t="s">
        <v>76</v>
      </c>
      <c r="D430">
        <v>2008</v>
      </c>
      <c r="E430">
        <v>26.224779129028299</v>
      </c>
      <c r="I430">
        <v>65273</v>
      </c>
      <c r="J430">
        <v>0.46</v>
      </c>
      <c r="L430">
        <v>106935.48634197911</v>
      </c>
      <c r="M430">
        <v>-2.4447802561598171</v>
      </c>
      <c r="S430" t="s">
        <v>77</v>
      </c>
      <c r="T430" t="s">
        <v>39</v>
      </c>
    </row>
    <row r="431" spans="1:24" x14ac:dyDescent="0.3">
      <c r="A431" t="s">
        <v>75</v>
      </c>
      <c r="B431" t="s">
        <v>22</v>
      </c>
      <c r="C431" t="s">
        <v>76</v>
      </c>
      <c r="D431">
        <v>2009</v>
      </c>
      <c r="E431">
        <v>32.915660858154297</v>
      </c>
      <c r="I431">
        <v>65636</v>
      </c>
      <c r="J431">
        <v>0.43</v>
      </c>
      <c r="L431">
        <v>101407.76403193369</v>
      </c>
      <c r="M431">
        <v>-6.148629405486588</v>
      </c>
      <c r="S431" t="s">
        <v>77</v>
      </c>
      <c r="T431" t="s">
        <v>39</v>
      </c>
    </row>
    <row r="432" spans="1:24" x14ac:dyDescent="0.3">
      <c r="A432" t="s">
        <v>75</v>
      </c>
      <c r="B432" t="s">
        <v>22</v>
      </c>
      <c r="C432" t="s">
        <v>76</v>
      </c>
      <c r="D432">
        <v>2010</v>
      </c>
      <c r="E432">
        <v>30.748729705810501</v>
      </c>
      <c r="I432">
        <v>65124</v>
      </c>
      <c r="J432">
        <v>0.43</v>
      </c>
      <c r="L432">
        <v>101875.2840734599</v>
      </c>
      <c r="M432">
        <v>-1.7363632364089201</v>
      </c>
      <c r="O432">
        <v>11.864267092</v>
      </c>
      <c r="Q432">
        <v>50.794992739496379</v>
      </c>
      <c r="R432">
        <v>23.800087602339641</v>
      </c>
      <c r="S432" t="s">
        <v>77</v>
      </c>
      <c r="T432" t="s">
        <v>39</v>
      </c>
    </row>
    <row r="433" spans="1:24" x14ac:dyDescent="0.3">
      <c r="A433" t="s">
        <v>75</v>
      </c>
      <c r="B433" t="s">
        <v>22</v>
      </c>
      <c r="C433" t="s">
        <v>76</v>
      </c>
      <c r="D433">
        <v>2011</v>
      </c>
      <c r="E433">
        <v>32.016578674316399</v>
      </c>
      <c r="I433">
        <v>64564</v>
      </c>
      <c r="J433">
        <v>0.42</v>
      </c>
      <c r="L433">
        <v>97774.162071742772</v>
      </c>
      <c r="M433">
        <v>-2.907850829050489</v>
      </c>
      <c r="Q433">
        <v>52.539241980955509</v>
      </c>
      <c r="R433">
        <v>23.731194826421891</v>
      </c>
      <c r="S433" t="s">
        <v>77</v>
      </c>
      <c r="T433" t="s">
        <v>39</v>
      </c>
    </row>
    <row r="434" spans="1:24" x14ac:dyDescent="0.3">
      <c r="A434" t="s">
        <v>75</v>
      </c>
      <c r="B434" t="s">
        <v>22</v>
      </c>
      <c r="C434" t="s">
        <v>76</v>
      </c>
      <c r="D434">
        <v>2012</v>
      </c>
      <c r="E434">
        <v>31.6101894378662</v>
      </c>
      <c r="I434">
        <v>64798</v>
      </c>
      <c r="J434">
        <v>0.44</v>
      </c>
      <c r="L434">
        <v>98431.865181024099</v>
      </c>
      <c r="M434">
        <v>-5.6472627477452866</v>
      </c>
      <c r="Q434">
        <v>50.512543687956523</v>
      </c>
      <c r="R434">
        <v>23.269759373665369</v>
      </c>
      <c r="S434" t="s">
        <v>77</v>
      </c>
      <c r="T434" t="s">
        <v>39</v>
      </c>
    </row>
    <row r="435" spans="1:24" x14ac:dyDescent="0.3">
      <c r="A435" t="s">
        <v>75</v>
      </c>
      <c r="B435" t="s">
        <v>22</v>
      </c>
      <c r="C435" t="s">
        <v>76</v>
      </c>
      <c r="D435">
        <v>2013</v>
      </c>
      <c r="E435">
        <v>30.311399459838899</v>
      </c>
      <c r="I435">
        <v>65001</v>
      </c>
      <c r="J435">
        <v>1.47</v>
      </c>
      <c r="L435">
        <v>99471.638897863115</v>
      </c>
      <c r="M435">
        <v>-0.59113789520654336</v>
      </c>
      <c r="Q435">
        <v>51.613191094745922</v>
      </c>
      <c r="R435">
        <v>24.656915602753951</v>
      </c>
      <c r="S435" t="s">
        <v>77</v>
      </c>
      <c r="T435" t="s">
        <v>39</v>
      </c>
    </row>
    <row r="436" spans="1:24" x14ac:dyDescent="0.3">
      <c r="A436" t="s">
        <v>75</v>
      </c>
      <c r="B436" t="s">
        <v>22</v>
      </c>
      <c r="C436" t="s">
        <v>76</v>
      </c>
      <c r="D436">
        <v>2014</v>
      </c>
      <c r="E436">
        <v>28.2364902496338</v>
      </c>
      <c r="I436">
        <v>65138</v>
      </c>
      <c r="J436">
        <v>0.43</v>
      </c>
      <c r="L436">
        <v>98467.683993982006</v>
      </c>
      <c r="M436">
        <v>-3.9036061078688529</v>
      </c>
      <c r="Q436">
        <v>51.161243207813918</v>
      </c>
      <c r="R436">
        <v>25.355504251021362</v>
      </c>
      <c r="S436" t="s">
        <v>77</v>
      </c>
      <c r="T436" t="s">
        <v>39</v>
      </c>
    </row>
    <row r="437" spans="1:24" x14ac:dyDescent="0.3">
      <c r="A437" t="s">
        <v>75</v>
      </c>
      <c r="B437" t="s">
        <v>22</v>
      </c>
      <c r="C437" t="s">
        <v>76</v>
      </c>
      <c r="D437">
        <v>2015</v>
      </c>
      <c r="E437">
        <v>25.1421203613281</v>
      </c>
      <c r="I437">
        <v>65237</v>
      </c>
      <c r="J437">
        <v>0.55000000000000004</v>
      </c>
      <c r="L437">
        <v>102005.62564189031</v>
      </c>
      <c r="M437">
        <v>0.62259842682104249</v>
      </c>
      <c r="Q437">
        <v>49.970839461354281</v>
      </c>
      <c r="R437">
        <v>23.324659056124229</v>
      </c>
      <c r="S437" t="s">
        <v>77</v>
      </c>
      <c r="T437" t="s">
        <v>39</v>
      </c>
    </row>
    <row r="438" spans="1:24" x14ac:dyDescent="0.3">
      <c r="A438" t="s">
        <v>75</v>
      </c>
      <c r="B438" t="s">
        <v>22</v>
      </c>
      <c r="C438" t="s">
        <v>76</v>
      </c>
      <c r="D438">
        <v>2016</v>
      </c>
      <c r="I438">
        <v>64554</v>
      </c>
      <c r="J438">
        <v>1.0900000000000001</v>
      </c>
      <c r="L438">
        <v>106885.8784893268</v>
      </c>
      <c r="M438">
        <v>0.39386919987983049</v>
      </c>
      <c r="Q438">
        <v>49.330056576092069</v>
      </c>
      <c r="R438">
        <v>23.419852806797071</v>
      </c>
      <c r="S438" t="s">
        <v>77</v>
      </c>
      <c r="T438" t="s">
        <v>39</v>
      </c>
    </row>
    <row r="439" spans="1:24" x14ac:dyDescent="0.3">
      <c r="A439" t="s">
        <v>75</v>
      </c>
      <c r="B439" t="s">
        <v>22</v>
      </c>
      <c r="C439" t="s">
        <v>76</v>
      </c>
      <c r="D439">
        <v>2017</v>
      </c>
      <c r="E439">
        <v>17.833549499511701</v>
      </c>
      <c r="I439">
        <v>63873</v>
      </c>
      <c r="J439">
        <v>0.64</v>
      </c>
      <c r="L439">
        <v>111820.5814663473</v>
      </c>
      <c r="M439">
        <v>4.7161022053394248</v>
      </c>
      <c r="Q439">
        <v>48.538149250187203</v>
      </c>
      <c r="R439">
        <v>23.854279200192209</v>
      </c>
      <c r="S439" t="s">
        <v>77</v>
      </c>
      <c r="T439" t="s">
        <v>39</v>
      </c>
    </row>
    <row r="440" spans="1:24" x14ac:dyDescent="0.3">
      <c r="A440" t="s">
        <v>75</v>
      </c>
      <c r="B440" t="s">
        <v>22</v>
      </c>
      <c r="C440" t="s">
        <v>76</v>
      </c>
      <c r="D440">
        <v>2018</v>
      </c>
      <c r="E440">
        <v>19.027259826660199</v>
      </c>
      <c r="I440">
        <v>63918</v>
      </c>
      <c r="J440">
        <v>0.67</v>
      </c>
      <c r="L440">
        <v>113050.73688162959</v>
      </c>
      <c r="M440">
        <v>-0.50289929998704963</v>
      </c>
      <c r="Q440">
        <v>51.258120528199861</v>
      </c>
      <c r="R440">
        <v>26.076113998148621</v>
      </c>
      <c r="S440" t="s">
        <v>77</v>
      </c>
      <c r="T440" t="s">
        <v>39</v>
      </c>
    </row>
    <row r="441" spans="1:24" x14ac:dyDescent="0.3">
      <c r="A441" t="s">
        <v>75</v>
      </c>
      <c r="B441" t="s">
        <v>22</v>
      </c>
      <c r="C441" t="s">
        <v>76</v>
      </c>
      <c r="D441">
        <v>2019</v>
      </c>
      <c r="I441">
        <v>63911</v>
      </c>
      <c r="J441">
        <v>0.84</v>
      </c>
      <c r="L441">
        <v>116153.1661216379</v>
      </c>
      <c r="M441">
        <v>0.31725301094776631</v>
      </c>
      <c r="Q441">
        <v>50.649272273796683</v>
      </c>
      <c r="R441">
        <v>25.816677252469031</v>
      </c>
      <c r="S441" t="s">
        <v>77</v>
      </c>
      <c r="T441" t="s">
        <v>39</v>
      </c>
    </row>
    <row r="442" spans="1:24" x14ac:dyDescent="0.3">
      <c r="A442" t="s">
        <v>78</v>
      </c>
      <c r="B442" t="s">
        <v>22</v>
      </c>
      <c r="C442" t="s">
        <v>79</v>
      </c>
      <c r="D442">
        <v>2000</v>
      </c>
      <c r="F442">
        <v>0.35532153214644657</v>
      </c>
      <c r="G442">
        <v>0.9475240897579178</v>
      </c>
      <c r="H442">
        <v>0.18612080255290059</v>
      </c>
      <c r="I442">
        <v>591014</v>
      </c>
      <c r="J442">
        <v>91.4</v>
      </c>
      <c r="L442">
        <v>718.19633696941412</v>
      </c>
      <c r="M442">
        <v>1.059276076024233</v>
      </c>
      <c r="Q442">
        <v>30.394210219119621</v>
      </c>
      <c r="R442">
        <v>49.95924492593771</v>
      </c>
      <c r="S442" t="s">
        <v>24</v>
      </c>
      <c r="T442" t="s">
        <v>33</v>
      </c>
      <c r="U442">
        <v>210</v>
      </c>
      <c r="V442">
        <v>560</v>
      </c>
      <c r="W442">
        <v>110</v>
      </c>
      <c r="X442">
        <v>880</v>
      </c>
    </row>
    <row r="443" spans="1:24" x14ac:dyDescent="0.3">
      <c r="A443" t="s">
        <v>78</v>
      </c>
      <c r="B443" t="s">
        <v>22</v>
      </c>
      <c r="C443" t="s">
        <v>79</v>
      </c>
      <c r="D443">
        <v>2001</v>
      </c>
      <c r="F443">
        <v>0.38101990746186071</v>
      </c>
      <c r="G443">
        <v>0.84487021379069582</v>
      </c>
      <c r="H443">
        <v>0.16566082933124379</v>
      </c>
      <c r="I443">
        <v>603643</v>
      </c>
      <c r="J443">
        <v>91.75</v>
      </c>
      <c r="L443">
        <v>764.43280824618205</v>
      </c>
      <c r="M443">
        <v>6.0821528365514013</v>
      </c>
      <c r="Q443">
        <v>27.13587347022235</v>
      </c>
      <c r="R443">
        <v>49.291612462566192</v>
      </c>
      <c r="S443" t="s">
        <v>24</v>
      </c>
      <c r="T443" t="s">
        <v>33</v>
      </c>
      <c r="U443">
        <v>230</v>
      </c>
      <c r="V443">
        <v>510</v>
      </c>
      <c r="W443">
        <v>100</v>
      </c>
      <c r="X443">
        <v>840</v>
      </c>
    </row>
    <row r="444" spans="1:24" x14ac:dyDescent="0.3">
      <c r="A444" t="s">
        <v>78</v>
      </c>
      <c r="B444" t="s">
        <v>22</v>
      </c>
      <c r="C444" t="s">
        <v>79</v>
      </c>
      <c r="D444">
        <v>2002</v>
      </c>
      <c r="F444">
        <v>0.3895945694340035</v>
      </c>
      <c r="G444">
        <v>0.82788846307090946</v>
      </c>
      <c r="H444">
        <v>0.1785641816484721</v>
      </c>
      <c r="I444">
        <v>616025</v>
      </c>
      <c r="J444">
        <v>91.2</v>
      </c>
      <c r="L444">
        <v>845.5006721035777</v>
      </c>
      <c r="M444">
        <v>8.7613554466253305</v>
      </c>
      <c r="Q444">
        <v>24.61405419856543</v>
      </c>
      <c r="R444">
        <v>50.863044329168247</v>
      </c>
      <c r="S444" t="s">
        <v>24</v>
      </c>
      <c r="T444" t="s">
        <v>33</v>
      </c>
      <c r="U444">
        <v>240</v>
      </c>
      <c r="V444">
        <v>510</v>
      </c>
      <c r="W444">
        <v>110</v>
      </c>
      <c r="X444">
        <v>860</v>
      </c>
    </row>
    <row r="445" spans="1:24" x14ac:dyDescent="0.3">
      <c r="A445" t="s">
        <v>78</v>
      </c>
      <c r="B445" t="s">
        <v>22</v>
      </c>
      <c r="C445" t="s">
        <v>79</v>
      </c>
      <c r="D445">
        <v>2003</v>
      </c>
      <c r="F445">
        <v>0.41411823149728749</v>
      </c>
      <c r="G445">
        <v>0.81230885331176261</v>
      </c>
      <c r="H445">
        <v>0.15927624872578999</v>
      </c>
      <c r="I445">
        <v>627840</v>
      </c>
      <c r="J445">
        <v>91.92</v>
      </c>
      <c r="L445">
        <v>962.09537130774538</v>
      </c>
      <c r="M445">
        <v>5.7942307550354846</v>
      </c>
      <c r="Q445">
        <v>26.289151843074151</v>
      </c>
      <c r="R445">
        <v>52.341651885510473</v>
      </c>
      <c r="S445" t="s">
        <v>24</v>
      </c>
      <c r="T445" t="s">
        <v>33</v>
      </c>
      <c r="U445">
        <v>260</v>
      </c>
      <c r="V445">
        <v>510</v>
      </c>
      <c r="W445">
        <v>100</v>
      </c>
      <c r="X445">
        <v>870</v>
      </c>
    </row>
    <row r="446" spans="1:24" x14ac:dyDescent="0.3">
      <c r="A446" t="s">
        <v>78</v>
      </c>
      <c r="B446" t="s">
        <v>22</v>
      </c>
      <c r="C446" t="s">
        <v>79</v>
      </c>
      <c r="D446">
        <v>2004</v>
      </c>
      <c r="F446">
        <v>0.4539697963794343</v>
      </c>
      <c r="G446">
        <v>0.79836068443502994</v>
      </c>
      <c r="H446">
        <v>0.17219544496085681</v>
      </c>
      <c r="I446">
        <v>638809</v>
      </c>
      <c r="J446">
        <v>93.46</v>
      </c>
      <c r="L446">
        <v>1068.4318114127529</v>
      </c>
      <c r="M446">
        <v>4.1884643540299322</v>
      </c>
      <c r="Q446">
        <v>31.943882728080801</v>
      </c>
      <c r="R446">
        <v>64.000427492824159</v>
      </c>
      <c r="S446" t="s">
        <v>24</v>
      </c>
      <c r="T446" t="s">
        <v>33</v>
      </c>
      <c r="U446">
        <v>290</v>
      </c>
      <c r="V446">
        <v>510</v>
      </c>
      <c r="W446">
        <v>110</v>
      </c>
      <c r="X446">
        <v>910</v>
      </c>
    </row>
    <row r="447" spans="1:24" x14ac:dyDescent="0.3">
      <c r="A447" t="s">
        <v>78</v>
      </c>
      <c r="B447" t="s">
        <v>22</v>
      </c>
      <c r="C447" t="s">
        <v>79</v>
      </c>
      <c r="D447">
        <v>2005</v>
      </c>
      <c r="E447">
        <v>5.0390000343322798</v>
      </c>
      <c r="F447">
        <v>0.4932608129669685</v>
      </c>
      <c r="G447">
        <v>0.8940352177603168</v>
      </c>
      <c r="H447">
        <v>0.18497280899707741</v>
      </c>
      <c r="I447">
        <v>648744</v>
      </c>
      <c r="J447">
        <v>91.67</v>
      </c>
      <c r="L447">
        <v>1228.4323557233761</v>
      </c>
      <c r="M447">
        <v>5.6442301916029152</v>
      </c>
      <c r="Q447">
        <v>39.302340470554547</v>
      </c>
      <c r="R447">
        <v>66.221891700460105</v>
      </c>
      <c r="S447" t="s">
        <v>24</v>
      </c>
      <c r="T447" t="s">
        <v>33</v>
      </c>
      <c r="U447">
        <v>320</v>
      </c>
      <c r="V447">
        <v>580</v>
      </c>
      <c r="W447">
        <v>120</v>
      </c>
      <c r="X447">
        <v>1020</v>
      </c>
    </row>
    <row r="448" spans="1:24" x14ac:dyDescent="0.3">
      <c r="A448" t="s">
        <v>78</v>
      </c>
      <c r="B448" t="s">
        <v>22</v>
      </c>
      <c r="C448" t="s">
        <v>79</v>
      </c>
      <c r="D448">
        <v>2006</v>
      </c>
      <c r="E448">
        <v>5.3033499717712402</v>
      </c>
      <c r="F448">
        <v>0.48676307544134662</v>
      </c>
      <c r="G448">
        <v>0.86704673662990028</v>
      </c>
      <c r="H448">
        <v>0.1673248109229637</v>
      </c>
      <c r="I448">
        <v>657404</v>
      </c>
      <c r="J448">
        <v>91.92</v>
      </c>
      <c r="L448">
        <v>1330.977444008739</v>
      </c>
      <c r="M448">
        <v>5.5902277605681832</v>
      </c>
      <c r="Q448">
        <v>55.833844678282922</v>
      </c>
      <c r="R448">
        <v>60.7159377013651</v>
      </c>
      <c r="S448" t="s">
        <v>24</v>
      </c>
      <c r="T448" t="s">
        <v>33</v>
      </c>
      <c r="U448">
        <v>320</v>
      </c>
      <c r="V448">
        <v>570</v>
      </c>
      <c r="W448">
        <v>110</v>
      </c>
      <c r="X448">
        <v>1000</v>
      </c>
    </row>
    <row r="449" spans="1:24" x14ac:dyDescent="0.3">
      <c r="A449" t="s">
        <v>78</v>
      </c>
      <c r="B449" t="s">
        <v>22</v>
      </c>
      <c r="C449" t="s">
        <v>79</v>
      </c>
      <c r="D449">
        <v>2007</v>
      </c>
      <c r="E449">
        <v>5.7047200202941903</v>
      </c>
      <c r="F449">
        <v>0.48129491323522389</v>
      </c>
      <c r="G449">
        <v>0.87234702463583125</v>
      </c>
      <c r="H449">
        <v>0.18048559649737619</v>
      </c>
      <c r="I449">
        <v>664873</v>
      </c>
      <c r="J449">
        <v>92.07</v>
      </c>
      <c r="L449">
        <v>1757.190495978946</v>
      </c>
      <c r="M449">
        <v>17.03122084899174</v>
      </c>
      <c r="Q449">
        <v>56.275755996007817</v>
      </c>
      <c r="R449">
        <v>58.658047236826732</v>
      </c>
      <c r="S449" t="s">
        <v>24</v>
      </c>
      <c r="T449" t="s">
        <v>33</v>
      </c>
      <c r="U449">
        <v>320</v>
      </c>
      <c r="V449">
        <v>580</v>
      </c>
      <c r="W449">
        <v>120</v>
      </c>
      <c r="X449">
        <v>1020</v>
      </c>
    </row>
    <row r="450" spans="1:24" x14ac:dyDescent="0.3">
      <c r="A450" t="s">
        <v>78</v>
      </c>
      <c r="B450" t="s">
        <v>22</v>
      </c>
      <c r="C450" t="s">
        <v>79</v>
      </c>
      <c r="D450">
        <v>2008</v>
      </c>
      <c r="E450">
        <v>6.7587299346923801</v>
      </c>
      <c r="F450">
        <v>0.44668716254041252</v>
      </c>
      <c r="G450">
        <v>0.75936813194432051</v>
      </c>
      <c r="H450">
        <v>0.163785286423242</v>
      </c>
      <c r="I450">
        <v>671611</v>
      </c>
      <c r="J450">
        <v>91.81</v>
      </c>
      <c r="L450">
        <v>1828.1546768490971</v>
      </c>
      <c r="M450">
        <v>3.7480502481183748</v>
      </c>
      <c r="Q450">
        <v>50.003194731652563</v>
      </c>
      <c r="R450">
        <v>59.400067773615753</v>
      </c>
      <c r="S450" t="s">
        <v>24</v>
      </c>
      <c r="T450" t="s">
        <v>33</v>
      </c>
      <c r="U450">
        <v>300</v>
      </c>
      <c r="V450">
        <v>510</v>
      </c>
      <c r="W450">
        <v>110</v>
      </c>
      <c r="X450">
        <v>920</v>
      </c>
    </row>
    <row r="451" spans="1:24" x14ac:dyDescent="0.3">
      <c r="A451" t="s">
        <v>78</v>
      </c>
      <c r="B451" t="s">
        <v>22</v>
      </c>
      <c r="C451" t="s">
        <v>79</v>
      </c>
      <c r="D451">
        <v>2009</v>
      </c>
      <c r="E451">
        <v>6.49166011810303</v>
      </c>
      <c r="F451">
        <v>0.47174747482039397</v>
      </c>
      <c r="G451">
        <v>0.79607391318618548</v>
      </c>
      <c r="H451">
        <v>0.16216319809414009</v>
      </c>
      <c r="I451">
        <v>678329</v>
      </c>
      <c r="J451">
        <v>92.38</v>
      </c>
      <c r="L451">
        <v>1819.1973095996429</v>
      </c>
      <c r="M451">
        <v>5.6911250693432578</v>
      </c>
      <c r="P451">
        <v>1.3501102533785669E-2</v>
      </c>
      <c r="Q451">
        <v>45.815674702984118</v>
      </c>
      <c r="R451">
        <v>63.753883291520488</v>
      </c>
      <c r="S451" t="s">
        <v>24</v>
      </c>
      <c r="T451" t="s">
        <v>33</v>
      </c>
      <c r="U451">
        <v>320</v>
      </c>
      <c r="V451">
        <v>540</v>
      </c>
      <c r="W451">
        <v>110</v>
      </c>
      <c r="X451">
        <v>970</v>
      </c>
    </row>
    <row r="452" spans="1:24" x14ac:dyDescent="0.3">
      <c r="A452" t="s">
        <v>78</v>
      </c>
      <c r="B452" t="s">
        <v>22</v>
      </c>
      <c r="C452" t="s">
        <v>79</v>
      </c>
      <c r="D452">
        <v>2010</v>
      </c>
      <c r="E452">
        <v>7.2467799186706499</v>
      </c>
      <c r="F452">
        <v>0.58351398823119993</v>
      </c>
      <c r="G452">
        <v>0.78774390367595137</v>
      </c>
      <c r="H452">
        <v>0.16046634437244531</v>
      </c>
      <c r="I452">
        <v>685502</v>
      </c>
      <c r="J452">
        <v>90.8</v>
      </c>
      <c r="L452">
        <v>2258.186435359527</v>
      </c>
      <c r="M452">
        <v>10.774509318254591</v>
      </c>
      <c r="Q452">
        <v>43.480692423747101</v>
      </c>
      <c r="R452">
        <v>72.443803687978175</v>
      </c>
      <c r="S452" t="s">
        <v>24</v>
      </c>
      <c r="T452" t="s">
        <v>33</v>
      </c>
      <c r="U452">
        <v>400</v>
      </c>
      <c r="V452">
        <v>540</v>
      </c>
      <c r="W452">
        <v>110</v>
      </c>
      <c r="X452">
        <v>1050</v>
      </c>
    </row>
    <row r="453" spans="1:24" x14ac:dyDescent="0.3">
      <c r="A453" t="s">
        <v>78</v>
      </c>
      <c r="B453" t="s">
        <v>22</v>
      </c>
      <c r="C453" t="s">
        <v>79</v>
      </c>
      <c r="D453">
        <v>2011</v>
      </c>
      <c r="E453">
        <v>8.9194698333740199</v>
      </c>
      <c r="F453">
        <v>0.85100609662807702</v>
      </c>
      <c r="G453">
        <v>0.77888700146931544</v>
      </c>
      <c r="H453">
        <v>0.1586621606613039</v>
      </c>
      <c r="I453">
        <v>693297</v>
      </c>
      <c r="J453">
        <v>89.01</v>
      </c>
      <c r="L453">
        <v>2563.2612238009951</v>
      </c>
      <c r="M453">
        <v>6.7685276966964238</v>
      </c>
      <c r="Q453">
        <v>42.204915281083913</v>
      </c>
      <c r="R453">
        <v>72.195918100809678</v>
      </c>
      <c r="S453" t="s">
        <v>24</v>
      </c>
      <c r="T453" t="s">
        <v>33</v>
      </c>
      <c r="U453">
        <v>590</v>
      </c>
      <c r="V453">
        <v>540</v>
      </c>
      <c r="W453">
        <v>110</v>
      </c>
      <c r="X453">
        <v>1240</v>
      </c>
    </row>
    <row r="454" spans="1:24" x14ac:dyDescent="0.3">
      <c r="A454" t="s">
        <v>78</v>
      </c>
      <c r="B454" t="s">
        <v>22</v>
      </c>
      <c r="C454" t="s">
        <v>79</v>
      </c>
      <c r="D454">
        <v>2012</v>
      </c>
      <c r="E454">
        <v>9.5096101760864293</v>
      </c>
      <c r="F454">
        <v>0.91222406745738205</v>
      </c>
      <c r="G454">
        <v>0.75543553196885183</v>
      </c>
      <c r="H454">
        <v>0.15678851509873401</v>
      </c>
      <c r="I454">
        <v>701582</v>
      </c>
      <c r="J454">
        <v>87.32</v>
      </c>
      <c r="L454">
        <v>2538.9495191996439</v>
      </c>
      <c r="M454">
        <v>3.877054941051099</v>
      </c>
      <c r="Q454">
        <v>39.647352312801068</v>
      </c>
      <c r="R454">
        <v>64.539489510382055</v>
      </c>
      <c r="S454" t="s">
        <v>24</v>
      </c>
      <c r="T454" t="s">
        <v>33</v>
      </c>
      <c r="U454">
        <v>640</v>
      </c>
      <c r="V454">
        <v>530</v>
      </c>
      <c r="W454">
        <v>110</v>
      </c>
      <c r="X454">
        <v>1280</v>
      </c>
    </row>
    <row r="455" spans="1:24" x14ac:dyDescent="0.3">
      <c r="A455" t="s">
        <v>78</v>
      </c>
      <c r="B455" t="s">
        <v>22</v>
      </c>
      <c r="C455" t="s">
        <v>79</v>
      </c>
      <c r="D455">
        <v>2013</v>
      </c>
      <c r="E455">
        <v>10.900719642639199</v>
      </c>
      <c r="F455">
        <v>0.94334975985314862</v>
      </c>
      <c r="G455">
        <v>0.7603117580204749</v>
      </c>
      <c r="H455">
        <v>0.15487831492393361</v>
      </c>
      <c r="I455">
        <v>710235</v>
      </c>
      <c r="J455">
        <v>86.7</v>
      </c>
      <c r="L455">
        <v>2472.7247532059509</v>
      </c>
      <c r="M455">
        <v>0.87581524395852739</v>
      </c>
      <c r="Q455">
        <v>41.430225368444709</v>
      </c>
      <c r="R455">
        <v>63.769081053667882</v>
      </c>
      <c r="S455" t="s">
        <v>24</v>
      </c>
      <c r="T455" t="s">
        <v>33</v>
      </c>
      <c r="U455">
        <v>670</v>
      </c>
      <c r="V455">
        <v>540</v>
      </c>
      <c r="W455">
        <v>110</v>
      </c>
      <c r="X455">
        <v>1320</v>
      </c>
    </row>
    <row r="456" spans="1:24" x14ac:dyDescent="0.3">
      <c r="A456" t="s">
        <v>78</v>
      </c>
      <c r="B456" t="s">
        <v>22</v>
      </c>
      <c r="C456" t="s">
        <v>79</v>
      </c>
      <c r="D456">
        <v>2014</v>
      </c>
      <c r="F456">
        <v>0.97350263204391196</v>
      </c>
      <c r="G456">
        <v>0.70926620216208958</v>
      </c>
      <c r="H456">
        <v>0.15297898764068851</v>
      </c>
      <c r="I456">
        <v>719053</v>
      </c>
      <c r="J456">
        <v>86.54</v>
      </c>
      <c r="L456">
        <v>2652.2256543802259</v>
      </c>
      <c r="M456">
        <v>4.4793212870014827</v>
      </c>
      <c r="Q456">
        <v>37.451950659705581</v>
      </c>
      <c r="R456">
        <v>58.87366370860768</v>
      </c>
      <c r="S456" t="s">
        <v>24</v>
      </c>
      <c r="T456" t="s">
        <v>33</v>
      </c>
      <c r="U456">
        <v>700</v>
      </c>
      <c r="V456">
        <v>510</v>
      </c>
      <c r="W456">
        <v>110</v>
      </c>
      <c r="X456">
        <v>1320</v>
      </c>
    </row>
    <row r="457" spans="1:24" x14ac:dyDescent="0.3">
      <c r="A457" t="s">
        <v>78</v>
      </c>
      <c r="B457" t="s">
        <v>22</v>
      </c>
      <c r="C457" t="s">
        <v>79</v>
      </c>
      <c r="D457">
        <v>2015</v>
      </c>
      <c r="E457">
        <v>14.1241397857666</v>
      </c>
      <c r="F457">
        <v>1.057859388401347</v>
      </c>
      <c r="G457">
        <v>0.67318327694174629</v>
      </c>
      <c r="H457">
        <v>0.13738433955913371</v>
      </c>
      <c r="I457">
        <v>727885</v>
      </c>
      <c r="J457">
        <v>86.68</v>
      </c>
      <c r="L457">
        <v>2752.6301723367751</v>
      </c>
      <c r="M457">
        <v>5.3482582029472923</v>
      </c>
      <c r="Q457">
        <v>34.435649398466168</v>
      </c>
      <c r="R457">
        <v>63.445305443523878</v>
      </c>
      <c r="S457" t="s">
        <v>24</v>
      </c>
      <c r="T457" t="s">
        <v>33</v>
      </c>
      <c r="U457">
        <v>770</v>
      </c>
      <c r="V457">
        <v>490</v>
      </c>
      <c r="W457">
        <v>100</v>
      </c>
      <c r="X457">
        <v>1360</v>
      </c>
    </row>
    <row r="458" spans="1:24" x14ac:dyDescent="0.3">
      <c r="A458" t="s">
        <v>78</v>
      </c>
      <c r="B458" t="s">
        <v>22</v>
      </c>
      <c r="C458" t="s">
        <v>79</v>
      </c>
      <c r="D458">
        <v>2016</v>
      </c>
      <c r="F458">
        <v>1.262376045739491</v>
      </c>
      <c r="G458">
        <v>0.66512287063868492</v>
      </c>
      <c r="H458">
        <v>0.13573935871297371</v>
      </c>
      <c r="I458">
        <v>736706</v>
      </c>
      <c r="J458">
        <v>85.02</v>
      </c>
      <c r="L458">
        <v>2930.5749227006022</v>
      </c>
      <c r="M458">
        <v>6.8323670597097959</v>
      </c>
      <c r="Q458">
        <v>29.61697447971768</v>
      </c>
      <c r="R458">
        <v>53.791910552614972</v>
      </c>
      <c r="S458" t="s">
        <v>24</v>
      </c>
      <c r="T458" t="s">
        <v>33</v>
      </c>
      <c r="U458">
        <v>930</v>
      </c>
      <c r="V458">
        <v>490</v>
      </c>
      <c r="W458">
        <v>100</v>
      </c>
      <c r="X458">
        <v>1520</v>
      </c>
    </row>
    <row r="459" spans="1:24" x14ac:dyDescent="0.3">
      <c r="A459" t="s">
        <v>78</v>
      </c>
      <c r="B459" t="s">
        <v>22</v>
      </c>
      <c r="C459" t="s">
        <v>79</v>
      </c>
      <c r="D459">
        <v>2017</v>
      </c>
      <c r="E459">
        <v>14.781609535217299</v>
      </c>
      <c r="F459">
        <v>1.3010302665371389</v>
      </c>
      <c r="G459">
        <v>0.67063413822842599</v>
      </c>
      <c r="H459">
        <v>0.1475395104102537</v>
      </c>
      <c r="I459">
        <v>745563</v>
      </c>
      <c r="J459">
        <v>83.63</v>
      </c>
      <c r="L459">
        <v>3286.5967437668178</v>
      </c>
      <c r="M459">
        <v>3.4086113665762241</v>
      </c>
      <c r="Q459">
        <v>30.083189376767919</v>
      </c>
      <c r="R459">
        <v>51.123549991573157</v>
      </c>
      <c r="S459" t="s">
        <v>24</v>
      </c>
      <c r="T459" t="s">
        <v>33</v>
      </c>
      <c r="U459">
        <v>970</v>
      </c>
      <c r="V459">
        <v>500</v>
      </c>
      <c r="W459">
        <v>110</v>
      </c>
      <c r="X459">
        <v>1580</v>
      </c>
    </row>
    <row r="460" spans="1:24" x14ac:dyDescent="0.3">
      <c r="A460" t="s">
        <v>78</v>
      </c>
      <c r="B460" t="s">
        <v>22</v>
      </c>
      <c r="C460" t="s">
        <v>79</v>
      </c>
      <c r="D460">
        <v>2018</v>
      </c>
      <c r="E460">
        <v>15.5545101165771</v>
      </c>
      <c r="F460">
        <v>1.391841887173686</v>
      </c>
      <c r="G460">
        <v>0.63627059166692823</v>
      </c>
      <c r="H460">
        <v>0.14581201384949019</v>
      </c>
      <c r="I460">
        <v>754396</v>
      </c>
      <c r="J460">
        <v>82.22</v>
      </c>
      <c r="L460">
        <v>3243.477437487184</v>
      </c>
      <c r="M460">
        <v>1.848487752398583</v>
      </c>
      <c r="Q460">
        <v>30.817706014886941</v>
      </c>
      <c r="R460">
        <v>53.36930561180332</v>
      </c>
      <c r="S460" t="s">
        <v>24</v>
      </c>
      <c r="T460" t="s">
        <v>33</v>
      </c>
      <c r="U460">
        <v>1050</v>
      </c>
      <c r="V460">
        <v>480</v>
      </c>
      <c r="W460">
        <v>110</v>
      </c>
      <c r="X460">
        <v>1640</v>
      </c>
    </row>
    <row r="461" spans="1:24" x14ac:dyDescent="0.3">
      <c r="A461" t="s">
        <v>78</v>
      </c>
      <c r="B461" t="s">
        <v>22</v>
      </c>
      <c r="C461" t="s">
        <v>79</v>
      </c>
      <c r="D461">
        <v>2019</v>
      </c>
      <c r="E461">
        <v>15.568300247192401</v>
      </c>
      <c r="F461">
        <v>1.375977208989037</v>
      </c>
      <c r="G461">
        <v>0.61591363424153123</v>
      </c>
      <c r="H461">
        <v>0.14414999986895449</v>
      </c>
      <c r="I461">
        <v>763094</v>
      </c>
      <c r="J461">
        <v>82.27</v>
      </c>
      <c r="L461">
        <v>3322.8633288367769</v>
      </c>
      <c r="M461">
        <v>4.5497372828388336</v>
      </c>
      <c r="Q461">
        <v>33.93906381334569</v>
      </c>
      <c r="R461">
        <v>48.189541665594803</v>
      </c>
      <c r="S461" t="s">
        <v>24</v>
      </c>
      <c r="T461" t="s">
        <v>33</v>
      </c>
      <c r="U461">
        <v>1050</v>
      </c>
      <c r="V461">
        <v>470</v>
      </c>
      <c r="W461">
        <v>110</v>
      </c>
      <c r="X461">
        <v>1630</v>
      </c>
    </row>
    <row r="462" spans="1:24" x14ac:dyDescent="0.3">
      <c r="A462" t="s">
        <v>80</v>
      </c>
      <c r="B462" t="s">
        <v>22</v>
      </c>
      <c r="C462" t="s">
        <v>81</v>
      </c>
      <c r="D462">
        <v>2000</v>
      </c>
      <c r="F462">
        <v>0.97525976239773726</v>
      </c>
      <c r="G462">
        <v>2.0716846257078472</v>
      </c>
      <c r="H462">
        <v>0.71748708463853028</v>
      </c>
      <c r="I462">
        <v>8418270</v>
      </c>
      <c r="J462">
        <v>29.74</v>
      </c>
      <c r="K462">
        <v>415.88117273501558</v>
      </c>
      <c r="L462">
        <v>997.5817507954556</v>
      </c>
      <c r="M462">
        <v>0.54485771606084654</v>
      </c>
      <c r="N462">
        <v>7.0371805820140603</v>
      </c>
      <c r="Q462">
        <v>18.274744973771341</v>
      </c>
      <c r="R462">
        <v>27.323030048084139</v>
      </c>
      <c r="S462" t="s">
        <v>45</v>
      </c>
      <c r="T462" t="s">
        <v>33</v>
      </c>
      <c r="U462">
        <v>8210</v>
      </c>
      <c r="V462">
        <v>17440</v>
      </c>
      <c r="W462">
        <v>6040</v>
      </c>
      <c r="X462">
        <v>31690</v>
      </c>
    </row>
    <row r="463" spans="1:24" x14ac:dyDescent="0.3">
      <c r="A463" t="s">
        <v>80</v>
      </c>
      <c r="B463" t="s">
        <v>22</v>
      </c>
      <c r="C463" t="s">
        <v>81</v>
      </c>
      <c r="D463">
        <v>2001</v>
      </c>
      <c r="F463">
        <v>0.93820175743253931</v>
      </c>
      <c r="G463">
        <v>2.0430655219881282</v>
      </c>
      <c r="H463">
        <v>0.70044628101485229</v>
      </c>
      <c r="I463">
        <v>8580244</v>
      </c>
      <c r="J463">
        <v>29.91</v>
      </c>
      <c r="K463">
        <v>416.65481774177982</v>
      </c>
      <c r="L463">
        <v>948.87020428182609</v>
      </c>
      <c r="M463">
        <v>-0.23574205131140499</v>
      </c>
      <c r="N463">
        <v>7.0876723485950297</v>
      </c>
      <c r="Q463">
        <v>19.972149230266989</v>
      </c>
      <c r="R463">
        <v>25.25567320128523</v>
      </c>
      <c r="S463" t="s">
        <v>45</v>
      </c>
      <c r="T463" t="s">
        <v>33</v>
      </c>
      <c r="U463">
        <v>8050</v>
      </c>
      <c r="V463">
        <v>17530</v>
      </c>
      <c r="W463">
        <v>6010</v>
      </c>
      <c r="X463">
        <v>31590</v>
      </c>
    </row>
    <row r="464" spans="1:24" x14ac:dyDescent="0.3">
      <c r="A464" t="s">
        <v>80</v>
      </c>
      <c r="B464" t="s">
        <v>22</v>
      </c>
      <c r="C464" t="s">
        <v>81</v>
      </c>
      <c r="D464">
        <v>2002</v>
      </c>
      <c r="F464">
        <v>0.94935024306051985</v>
      </c>
      <c r="G464">
        <v>2.1823617046882688</v>
      </c>
      <c r="H464">
        <v>0.7880750631775415</v>
      </c>
      <c r="I464">
        <v>8742822</v>
      </c>
      <c r="J464">
        <v>28.28</v>
      </c>
      <c r="K464">
        <v>429.95270863343671</v>
      </c>
      <c r="L464">
        <v>904.22579190603619</v>
      </c>
      <c r="M464">
        <v>0.57978539522966344</v>
      </c>
      <c r="N464">
        <v>6.0958083832335301</v>
      </c>
      <c r="Q464">
        <v>21.634455084180249</v>
      </c>
      <c r="R464">
        <v>27.715805288415421</v>
      </c>
      <c r="S464" t="s">
        <v>45</v>
      </c>
      <c r="T464" t="s">
        <v>33</v>
      </c>
      <c r="U464">
        <v>8300</v>
      </c>
      <c r="V464">
        <v>19080</v>
      </c>
      <c r="W464">
        <v>6890</v>
      </c>
      <c r="X464">
        <v>34270</v>
      </c>
    </row>
    <row r="465" spans="1:24" x14ac:dyDescent="0.3">
      <c r="A465" t="s">
        <v>80</v>
      </c>
      <c r="B465" t="s">
        <v>22</v>
      </c>
      <c r="C465" t="s">
        <v>81</v>
      </c>
      <c r="D465">
        <v>2003</v>
      </c>
      <c r="F465">
        <v>1.0195579883386421</v>
      </c>
      <c r="G465">
        <v>2.1738594099534461</v>
      </c>
      <c r="H465">
        <v>0.7388426893873894</v>
      </c>
      <c r="I465">
        <v>8905820</v>
      </c>
      <c r="J465">
        <v>26.31</v>
      </c>
      <c r="K465">
        <v>437.24216299004468</v>
      </c>
      <c r="L465">
        <v>907.53740993741053</v>
      </c>
      <c r="M465">
        <v>0.83147442643787883</v>
      </c>
      <c r="N465">
        <v>6.70777154976519</v>
      </c>
      <c r="Q465">
        <v>25.60073445190174</v>
      </c>
      <c r="R465">
        <v>26.367101992085271</v>
      </c>
      <c r="S465" t="s">
        <v>45</v>
      </c>
      <c r="T465" t="s">
        <v>33</v>
      </c>
      <c r="U465">
        <v>9080</v>
      </c>
      <c r="V465">
        <v>19360</v>
      </c>
      <c r="W465">
        <v>6580</v>
      </c>
      <c r="X465">
        <v>35020</v>
      </c>
    </row>
    <row r="466" spans="1:24" x14ac:dyDescent="0.3">
      <c r="A466" t="s">
        <v>80</v>
      </c>
      <c r="B466" t="s">
        <v>22</v>
      </c>
      <c r="C466" t="s">
        <v>81</v>
      </c>
      <c r="D466">
        <v>2004</v>
      </c>
      <c r="F466">
        <v>1.046416774592577</v>
      </c>
      <c r="G466">
        <v>2.3276985545942441</v>
      </c>
      <c r="H466">
        <v>0.82037312863406553</v>
      </c>
      <c r="I466">
        <v>9069044</v>
      </c>
      <c r="J466">
        <v>25.23</v>
      </c>
      <c r="K466">
        <v>447.125408146658</v>
      </c>
      <c r="L466">
        <v>967.40645998763443</v>
      </c>
      <c r="M466">
        <v>2.298392126433086</v>
      </c>
      <c r="N466">
        <v>5.9515541740674998</v>
      </c>
      <c r="Q466">
        <v>31.138390518599842</v>
      </c>
      <c r="R466">
        <v>26.3258755715318</v>
      </c>
      <c r="S466" t="s">
        <v>45</v>
      </c>
      <c r="T466" t="s">
        <v>33</v>
      </c>
      <c r="U466">
        <v>9490</v>
      </c>
      <c r="V466">
        <v>21110</v>
      </c>
      <c r="W466">
        <v>7440</v>
      </c>
      <c r="X466">
        <v>38040</v>
      </c>
    </row>
    <row r="467" spans="1:24" x14ac:dyDescent="0.3">
      <c r="A467" t="s">
        <v>80</v>
      </c>
      <c r="B467" t="s">
        <v>22</v>
      </c>
      <c r="C467" t="s">
        <v>81</v>
      </c>
      <c r="D467">
        <v>2005</v>
      </c>
      <c r="F467">
        <v>1.0885693816454749</v>
      </c>
      <c r="G467">
        <v>2.4230146784895119</v>
      </c>
      <c r="H467">
        <v>0.86435656723063947</v>
      </c>
      <c r="I467">
        <v>9232301</v>
      </c>
      <c r="J467">
        <v>23.13</v>
      </c>
      <c r="K467">
        <v>476.58758092917458</v>
      </c>
      <c r="L467">
        <v>1034.311805767248</v>
      </c>
      <c r="M467">
        <v>2.5749237996822671</v>
      </c>
      <c r="N467">
        <v>5.3418890367008398</v>
      </c>
      <c r="Q467">
        <v>35.548142930656667</v>
      </c>
      <c r="R467">
        <v>32.093798430717612</v>
      </c>
      <c r="S467" t="s">
        <v>45</v>
      </c>
      <c r="T467" t="s">
        <v>33</v>
      </c>
      <c r="U467">
        <v>10050</v>
      </c>
      <c r="V467">
        <v>22370</v>
      </c>
      <c r="W467">
        <v>7980</v>
      </c>
      <c r="X467">
        <v>40400</v>
      </c>
    </row>
    <row r="468" spans="1:24" x14ac:dyDescent="0.3">
      <c r="A468" t="s">
        <v>80</v>
      </c>
      <c r="B468" t="s">
        <v>22</v>
      </c>
      <c r="C468" t="s">
        <v>81</v>
      </c>
      <c r="D468">
        <v>2006</v>
      </c>
      <c r="F468">
        <v>1.1952594859741461</v>
      </c>
      <c r="G468">
        <v>2.3937120802974081</v>
      </c>
      <c r="H468">
        <v>0.81528833800279266</v>
      </c>
      <c r="I468">
        <v>9395449</v>
      </c>
      <c r="J468">
        <v>21.48</v>
      </c>
      <c r="K468">
        <v>506.94756578424301</v>
      </c>
      <c r="L468">
        <v>1218.874074262643</v>
      </c>
      <c r="M468">
        <v>2.977253067816974</v>
      </c>
      <c r="N468">
        <v>5.2546032441911414</v>
      </c>
      <c r="Q468">
        <v>41.771714268102961</v>
      </c>
      <c r="R468">
        <v>32.766134163444043</v>
      </c>
      <c r="S468" t="s">
        <v>45</v>
      </c>
      <c r="T468" t="s">
        <v>33</v>
      </c>
      <c r="U468">
        <v>11230</v>
      </c>
      <c r="V468">
        <v>22490</v>
      </c>
      <c r="W468">
        <v>7660</v>
      </c>
      <c r="X468">
        <v>41380</v>
      </c>
    </row>
    <row r="469" spans="1:24" x14ac:dyDescent="0.3">
      <c r="A469" t="s">
        <v>80</v>
      </c>
      <c r="B469" t="s">
        <v>22</v>
      </c>
      <c r="C469" t="s">
        <v>81</v>
      </c>
      <c r="D469">
        <v>2007</v>
      </c>
      <c r="F469">
        <v>1.263804810336804</v>
      </c>
      <c r="G469">
        <v>2.410435775754082</v>
      </c>
      <c r="H469">
        <v>0.80033997186569605</v>
      </c>
      <c r="I469">
        <v>9558438</v>
      </c>
      <c r="J469">
        <v>20.27</v>
      </c>
      <c r="K469">
        <v>538.68634184790449</v>
      </c>
      <c r="L469">
        <v>1372.628373763843</v>
      </c>
      <c r="M469">
        <v>2.7813686310099679</v>
      </c>
      <c r="N469">
        <v>5.1652445369406896</v>
      </c>
      <c r="Q469">
        <v>41.7956567530236</v>
      </c>
      <c r="R469">
        <v>34.266254694591183</v>
      </c>
      <c r="S469" t="s">
        <v>45</v>
      </c>
      <c r="T469" t="s">
        <v>33</v>
      </c>
      <c r="U469">
        <v>12080</v>
      </c>
      <c r="V469">
        <v>23040</v>
      </c>
      <c r="W469">
        <v>7650</v>
      </c>
      <c r="X469">
        <v>42770</v>
      </c>
    </row>
    <row r="470" spans="1:24" x14ac:dyDescent="0.3">
      <c r="A470" t="s">
        <v>80</v>
      </c>
      <c r="B470" t="s">
        <v>22</v>
      </c>
      <c r="C470" t="s">
        <v>81</v>
      </c>
      <c r="D470">
        <v>2008</v>
      </c>
      <c r="F470">
        <v>1.34856325103091</v>
      </c>
      <c r="G470">
        <v>2.4121899384978511</v>
      </c>
      <c r="H470">
        <v>0.78897638491843347</v>
      </c>
      <c r="I470">
        <v>9721457</v>
      </c>
      <c r="J470">
        <v>17.850000000000001</v>
      </c>
      <c r="K470">
        <v>527.80154250540841</v>
      </c>
      <c r="L470">
        <v>1715.2083953946531</v>
      </c>
      <c r="M470">
        <v>4.3684949414169978</v>
      </c>
      <c r="N470">
        <v>5.5536170711689499</v>
      </c>
      <c r="Q470">
        <v>44.906555992558893</v>
      </c>
      <c r="R470">
        <v>37.960464903620931</v>
      </c>
      <c r="S470" t="s">
        <v>45</v>
      </c>
      <c r="T470" t="s">
        <v>33</v>
      </c>
      <c r="U470">
        <v>13110</v>
      </c>
      <c r="V470">
        <v>23450</v>
      </c>
      <c r="W470">
        <v>7670</v>
      </c>
      <c r="X470">
        <v>44230</v>
      </c>
    </row>
    <row r="471" spans="1:24" x14ac:dyDescent="0.3">
      <c r="A471" t="s">
        <v>80</v>
      </c>
      <c r="B471" t="s">
        <v>22</v>
      </c>
      <c r="C471" t="s">
        <v>81</v>
      </c>
      <c r="D471">
        <v>2009</v>
      </c>
      <c r="F471">
        <v>1.416317392681079</v>
      </c>
      <c r="G471">
        <v>2.3632267969629699</v>
      </c>
      <c r="H471">
        <v>0.77492794485264738</v>
      </c>
      <c r="I471">
        <v>9884790</v>
      </c>
      <c r="J471">
        <v>16.21</v>
      </c>
      <c r="K471">
        <v>546.59734804684774</v>
      </c>
      <c r="L471">
        <v>1754.20946663836</v>
      </c>
      <c r="M471">
        <v>1.649162704582551</v>
      </c>
      <c r="N471">
        <v>5.5670840787119902</v>
      </c>
      <c r="P471">
        <v>1.2974291635669399</v>
      </c>
      <c r="Q471">
        <v>35.722624825427438</v>
      </c>
      <c r="R471">
        <v>32.904449087331713</v>
      </c>
      <c r="S471" t="s">
        <v>45</v>
      </c>
      <c r="T471" t="s">
        <v>33</v>
      </c>
      <c r="U471">
        <v>14000</v>
      </c>
      <c r="V471">
        <v>23360</v>
      </c>
      <c r="W471">
        <v>7660</v>
      </c>
      <c r="X471">
        <v>45020</v>
      </c>
    </row>
    <row r="472" spans="1:24" x14ac:dyDescent="0.3">
      <c r="A472" t="s">
        <v>80</v>
      </c>
      <c r="B472" t="s">
        <v>22</v>
      </c>
      <c r="C472" t="s">
        <v>81</v>
      </c>
      <c r="D472">
        <v>2010</v>
      </c>
      <c r="F472">
        <v>1.5096634959381789</v>
      </c>
      <c r="G472">
        <v>2.5535903019508188</v>
      </c>
      <c r="H472">
        <v>0.94739593995062199</v>
      </c>
      <c r="I472">
        <v>10048597</v>
      </c>
      <c r="J472">
        <v>15.34</v>
      </c>
      <c r="K472">
        <v>596.50118320000297</v>
      </c>
      <c r="L472">
        <v>1955.460180974997</v>
      </c>
      <c r="M472">
        <v>2.4293029366041452</v>
      </c>
      <c r="N472">
        <v>5.2897766520838099</v>
      </c>
      <c r="Q472">
        <v>41.18745614161314</v>
      </c>
      <c r="R472">
        <v>34.324170109674547</v>
      </c>
      <c r="S472" t="s">
        <v>45</v>
      </c>
      <c r="T472" t="s">
        <v>33</v>
      </c>
      <c r="U472">
        <v>15170</v>
      </c>
      <c r="V472">
        <v>25660</v>
      </c>
      <c r="W472">
        <v>9520</v>
      </c>
      <c r="X472">
        <v>50350</v>
      </c>
    </row>
    <row r="473" spans="1:24" x14ac:dyDescent="0.3">
      <c r="A473" t="s">
        <v>80</v>
      </c>
      <c r="B473" t="s">
        <v>22</v>
      </c>
      <c r="C473" t="s">
        <v>81</v>
      </c>
      <c r="D473">
        <v>2011</v>
      </c>
      <c r="F473">
        <v>1.6263664253702581</v>
      </c>
      <c r="G473">
        <v>2.503683773164505</v>
      </c>
      <c r="H473">
        <v>0.82835999115241032</v>
      </c>
      <c r="I473">
        <v>10212951</v>
      </c>
      <c r="J473">
        <v>13.54</v>
      </c>
      <c r="K473">
        <v>629.00526987743308</v>
      </c>
      <c r="L473">
        <v>2346.3378439234998</v>
      </c>
      <c r="M473">
        <v>3.5110740971259422</v>
      </c>
      <c r="N473">
        <v>4.7633079815561601</v>
      </c>
      <c r="Q473">
        <v>44.091701853330768</v>
      </c>
      <c r="R473">
        <v>38.38869357102098</v>
      </c>
      <c r="S473" t="s">
        <v>45</v>
      </c>
      <c r="T473" t="s">
        <v>33</v>
      </c>
      <c r="U473">
        <v>16610</v>
      </c>
      <c r="V473">
        <v>25570</v>
      </c>
      <c r="W473">
        <v>8460</v>
      </c>
      <c r="X473">
        <v>50640</v>
      </c>
    </row>
    <row r="474" spans="1:24" x14ac:dyDescent="0.3">
      <c r="A474" t="s">
        <v>80</v>
      </c>
      <c r="B474" t="s">
        <v>22</v>
      </c>
      <c r="C474" t="s">
        <v>81</v>
      </c>
      <c r="D474">
        <v>2012</v>
      </c>
      <c r="F474">
        <v>1.678603031901446</v>
      </c>
      <c r="G474">
        <v>2.5545216168205851</v>
      </c>
      <c r="H474">
        <v>0.8171385561527883</v>
      </c>
      <c r="I474">
        <v>10377677</v>
      </c>
      <c r="J474">
        <v>12.8</v>
      </c>
      <c r="K474">
        <v>654.48173035256343</v>
      </c>
      <c r="L474">
        <v>2609.88056208632</v>
      </c>
      <c r="M474">
        <v>3.453658223936614</v>
      </c>
      <c r="N474">
        <v>5.1212092457781706</v>
      </c>
      <c r="Q474">
        <v>47.1661966249317</v>
      </c>
      <c r="R474">
        <v>37.782564543562522</v>
      </c>
      <c r="S474" t="s">
        <v>45</v>
      </c>
      <c r="T474" t="s">
        <v>33</v>
      </c>
      <c r="U474">
        <v>17420</v>
      </c>
      <c r="V474">
        <v>26510</v>
      </c>
      <c r="W474">
        <v>8480</v>
      </c>
      <c r="X474">
        <v>52410</v>
      </c>
    </row>
    <row r="475" spans="1:24" x14ac:dyDescent="0.3">
      <c r="A475" t="s">
        <v>80</v>
      </c>
      <c r="B475" t="s">
        <v>22</v>
      </c>
      <c r="C475" t="s">
        <v>81</v>
      </c>
      <c r="D475">
        <v>2013</v>
      </c>
      <c r="F475">
        <v>1.777588045494322</v>
      </c>
      <c r="G475">
        <v>2.6094689506758959</v>
      </c>
      <c r="H475">
        <v>0.80342427583917286</v>
      </c>
      <c r="I475">
        <v>10542375</v>
      </c>
      <c r="J475">
        <v>12.06</v>
      </c>
      <c r="K475">
        <v>695.95323634380304</v>
      </c>
      <c r="L475">
        <v>2908.2003709480009</v>
      </c>
      <c r="M475">
        <v>5.1275933069368023</v>
      </c>
      <c r="N475">
        <v>4.7901839887985398</v>
      </c>
      <c r="Q475">
        <v>44.092479525094397</v>
      </c>
      <c r="R475">
        <v>37.138428001622962</v>
      </c>
      <c r="S475" t="s">
        <v>45</v>
      </c>
      <c r="T475" t="s">
        <v>33</v>
      </c>
      <c r="U475">
        <v>18740</v>
      </c>
      <c r="V475">
        <v>27510</v>
      </c>
      <c r="W475">
        <v>8470</v>
      </c>
      <c r="X475">
        <v>54720</v>
      </c>
    </row>
    <row r="476" spans="1:24" x14ac:dyDescent="0.3">
      <c r="A476" t="s">
        <v>80</v>
      </c>
      <c r="B476" t="s">
        <v>22</v>
      </c>
      <c r="C476" t="s">
        <v>81</v>
      </c>
      <c r="D476">
        <v>2014</v>
      </c>
      <c r="F476">
        <v>1.9063155503710589</v>
      </c>
      <c r="G476">
        <v>2.5675950237708678</v>
      </c>
      <c r="H476">
        <v>0.75187850540002876</v>
      </c>
      <c r="I476">
        <v>10706517</v>
      </c>
      <c r="J476">
        <v>10.55</v>
      </c>
      <c r="K476">
        <v>742.53839974288553</v>
      </c>
      <c r="L476">
        <v>3081.8788236516261</v>
      </c>
      <c r="M476">
        <v>3.8437496946505552</v>
      </c>
      <c r="N476">
        <v>4.3850730530179396</v>
      </c>
      <c r="Q476">
        <v>43.293087990931681</v>
      </c>
      <c r="R476">
        <v>41.971381571581382</v>
      </c>
      <c r="S476" t="s">
        <v>45</v>
      </c>
      <c r="T476" t="s">
        <v>33</v>
      </c>
      <c r="U476">
        <v>20410</v>
      </c>
      <c r="V476">
        <v>27490</v>
      </c>
      <c r="W476">
        <v>8050</v>
      </c>
      <c r="X476">
        <v>55950</v>
      </c>
    </row>
    <row r="477" spans="1:24" x14ac:dyDescent="0.3">
      <c r="A477" t="s">
        <v>80</v>
      </c>
      <c r="B477" t="s">
        <v>22</v>
      </c>
      <c r="C477" t="s">
        <v>81</v>
      </c>
      <c r="D477">
        <v>2015</v>
      </c>
      <c r="F477">
        <v>1.9098907156939839</v>
      </c>
      <c r="G477">
        <v>2.5704406082926048</v>
      </c>
      <c r="H477">
        <v>0.78934788824600277</v>
      </c>
      <c r="I477">
        <v>10869732</v>
      </c>
      <c r="J477">
        <v>8.02</v>
      </c>
      <c r="L477">
        <v>3035.9716549510708</v>
      </c>
      <c r="M477">
        <v>3.282698884553128</v>
      </c>
      <c r="N477">
        <v>3.9107985837922898</v>
      </c>
      <c r="Q477">
        <v>30.86829602912454</v>
      </c>
      <c r="R477">
        <v>37.064549161400272</v>
      </c>
      <c r="S477" t="s">
        <v>45</v>
      </c>
      <c r="T477" t="s">
        <v>33</v>
      </c>
      <c r="U477">
        <v>20760</v>
      </c>
      <c r="V477">
        <v>27940</v>
      </c>
      <c r="W477">
        <v>8580</v>
      </c>
      <c r="X477">
        <v>57280</v>
      </c>
    </row>
    <row r="478" spans="1:24" x14ac:dyDescent="0.3">
      <c r="A478" t="s">
        <v>80</v>
      </c>
      <c r="B478" t="s">
        <v>22</v>
      </c>
      <c r="C478" t="s">
        <v>81</v>
      </c>
      <c r="D478">
        <v>2016</v>
      </c>
      <c r="F478">
        <v>1.995137360708122</v>
      </c>
      <c r="G478">
        <v>2.575277215985909</v>
      </c>
      <c r="H478">
        <v>0.82307346873435772</v>
      </c>
      <c r="I478">
        <v>11031822</v>
      </c>
      <c r="J478">
        <v>7.95</v>
      </c>
      <c r="L478">
        <v>3076.6564393372059</v>
      </c>
      <c r="M478">
        <v>2.7319763733446791</v>
      </c>
      <c r="N478">
        <v>4.0770585283031</v>
      </c>
      <c r="Q478">
        <v>24.488005539446441</v>
      </c>
      <c r="R478">
        <v>31.913028963210841</v>
      </c>
      <c r="S478" t="s">
        <v>45</v>
      </c>
      <c r="T478" t="s">
        <v>33</v>
      </c>
      <c r="U478">
        <v>22010</v>
      </c>
      <c r="V478">
        <v>28410</v>
      </c>
      <c r="W478">
        <v>9080</v>
      </c>
      <c r="X478">
        <v>59500</v>
      </c>
    </row>
    <row r="479" spans="1:24" x14ac:dyDescent="0.3">
      <c r="A479" t="s">
        <v>80</v>
      </c>
      <c r="B479" t="s">
        <v>22</v>
      </c>
      <c r="C479" t="s">
        <v>81</v>
      </c>
      <c r="D479">
        <v>2017</v>
      </c>
      <c r="F479">
        <v>2.0325470190665418</v>
      </c>
      <c r="G479">
        <v>2.5221451172669109</v>
      </c>
      <c r="H479">
        <v>0.79425683514292555</v>
      </c>
      <c r="I479">
        <v>11192853</v>
      </c>
      <c r="J479">
        <v>7.27</v>
      </c>
      <c r="L479">
        <v>3351.1243443264202</v>
      </c>
      <c r="M479">
        <v>2.696155263147944</v>
      </c>
      <c r="N479">
        <v>3.9802447045652198</v>
      </c>
      <c r="Q479">
        <v>24.90414436757991</v>
      </c>
      <c r="R479">
        <v>31.800508389079891</v>
      </c>
      <c r="S479" t="s">
        <v>45</v>
      </c>
      <c r="T479" t="s">
        <v>33</v>
      </c>
      <c r="U479">
        <v>22750</v>
      </c>
      <c r="V479">
        <v>28230</v>
      </c>
      <c r="W479">
        <v>8890</v>
      </c>
      <c r="X479">
        <v>59870</v>
      </c>
    </row>
    <row r="480" spans="1:24" x14ac:dyDescent="0.3">
      <c r="A480" t="s">
        <v>80</v>
      </c>
      <c r="B480" t="s">
        <v>22</v>
      </c>
      <c r="C480" t="s">
        <v>81</v>
      </c>
      <c r="D480">
        <v>2018</v>
      </c>
      <c r="F480">
        <v>2.0461299290096222</v>
      </c>
      <c r="G480">
        <v>2.4557082147112248</v>
      </c>
      <c r="H480">
        <v>0.77511595910910991</v>
      </c>
      <c r="I480">
        <v>11353140</v>
      </c>
      <c r="J480">
        <v>7.37</v>
      </c>
      <c r="L480">
        <v>3548.5907802189931</v>
      </c>
      <c r="M480">
        <v>2.7521636016291922</v>
      </c>
      <c r="N480">
        <v>4.1423639691285699</v>
      </c>
      <c r="Q480">
        <v>25.98879505886352</v>
      </c>
      <c r="R480">
        <v>31.121169553100771</v>
      </c>
      <c r="S480" t="s">
        <v>45</v>
      </c>
      <c r="T480" t="s">
        <v>33</v>
      </c>
      <c r="U480">
        <v>23230</v>
      </c>
      <c r="V480">
        <v>27880</v>
      </c>
      <c r="W480">
        <v>8800</v>
      </c>
      <c r="X480">
        <v>59910</v>
      </c>
    </row>
    <row r="481" spans="1:24" x14ac:dyDescent="0.3">
      <c r="A481" t="s">
        <v>80</v>
      </c>
      <c r="B481" t="s">
        <v>22</v>
      </c>
      <c r="C481" t="s">
        <v>81</v>
      </c>
      <c r="D481">
        <v>2019</v>
      </c>
      <c r="F481">
        <v>1.9403980050370351</v>
      </c>
      <c r="G481">
        <v>2.4632805833173022</v>
      </c>
      <c r="H481">
        <v>0.84425552731140574</v>
      </c>
      <c r="I481">
        <v>11513102</v>
      </c>
      <c r="J481">
        <v>8.67</v>
      </c>
      <c r="L481">
        <v>3552.0681438365318</v>
      </c>
      <c r="M481">
        <v>0.79651595767028027</v>
      </c>
      <c r="N481">
        <v>4.0581687418440104</v>
      </c>
      <c r="Q481">
        <v>24.967262284016591</v>
      </c>
      <c r="R481">
        <v>31.43004444410812</v>
      </c>
      <c r="S481" t="s">
        <v>45</v>
      </c>
      <c r="T481" t="s">
        <v>33</v>
      </c>
      <c r="U481">
        <v>22340</v>
      </c>
      <c r="V481">
        <v>28360</v>
      </c>
      <c r="W481">
        <v>9720</v>
      </c>
      <c r="X481">
        <v>60420</v>
      </c>
    </row>
    <row r="482" spans="1:24" x14ac:dyDescent="0.3">
      <c r="A482" t="s">
        <v>82</v>
      </c>
      <c r="B482" t="s">
        <v>22</v>
      </c>
      <c r="C482" t="s">
        <v>83</v>
      </c>
      <c r="D482">
        <v>2000</v>
      </c>
      <c r="E482">
        <v>20.9710597991943</v>
      </c>
      <c r="F482">
        <v>3.72149960439073</v>
      </c>
      <c r="G482">
        <v>0.94103821611936367</v>
      </c>
      <c r="H482">
        <v>0.23459309827104891</v>
      </c>
      <c r="I482">
        <v>3751176</v>
      </c>
      <c r="J482">
        <v>19.350000000000001</v>
      </c>
      <c r="K482">
        <v>2030.2966323094411</v>
      </c>
      <c r="L482">
        <v>1484.176057128632</v>
      </c>
      <c r="M482">
        <v>12.530299402532529</v>
      </c>
      <c r="O482">
        <v>0.111107057</v>
      </c>
      <c r="Q482">
        <v>21.883818745471981</v>
      </c>
      <c r="R482">
        <v>63.473924388706791</v>
      </c>
      <c r="S482" t="s">
        <v>28</v>
      </c>
      <c r="T482" t="s">
        <v>29</v>
      </c>
      <c r="U482">
        <v>13960</v>
      </c>
      <c r="V482">
        <v>3530</v>
      </c>
      <c r="W482">
        <v>880</v>
      </c>
      <c r="X482">
        <v>18370</v>
      </c>
    </row>
    <row r="483" spans="1:24" x14ac:dyDescent="0.3">
      <c r="A483" t="s">
        <v>82</v>
      </c>
      <c r="B483" t="s">
        <v>22</v>
      </c>
      <c r="C483" t="s">
        <v>83</v>
      </c>
      <c r="D483">
        <v>2001</v>
      </c>
      <c r="E483">
        <v>22.9782390594482</v>
      </c>
      <c r="F483">
        <v>3.6639458673300109</v>
      </c>
      <c r="G483">
        <v>0.93462572379260467</v>
      </c>
      <c r="H483">
        <v>0.21568285992276959</v>
      </c>
      <c r="I483">
        <v>3755514</v>
      </c>
      <c r="J483">
        <v>20.27</v>
      </c>
      <c r="K483">
        <v>2068.4252541729311</v>
      </c>
      <c r="L483">
        <v>1544.6020723592651</v>
      </c>
      <c r="M483">
        <v>2.3050038451666812</v>
      </c>
      <c r="Q483">
        <v>22.06871964803257</v>
      </c>
      <c r="R483">
        <v>63.967013007836172</v>
      </c>
      <c r="S483" t="s">
        <v>28</v>
      </c>
      <c r="T483" t="s">
        <v>29</v>
      </c>
      <c r="U483">
        <v>13760</v>
      </c>
      <c r="V483">
        <v>3510</v>
      </c>
      <c r="W483">
        <v>810</v>
      </c>
      <c r="X483">
        <v>18080</v>
      </c>
    </row>
    <row r="484" spans="1:24" x14ac:dyDescent="0.3">
      <c r="A484" t="s">
        <v>82</v>
      </c>
      <c r="B484" t="s">
        <v>22</v>
      </c>
      <c r="C484" t="s">
        <v>83</v>
      </c>
      <c r="D484">
        <v>2002</v>
      </c>
      <c r="E484">
        <v>23.344659805297901</v>
      </c>
      <c r="F484">
        <v>3.8729698947399962</v>
      </c>
      <c r="G484">
        <v>0.76874196974672471</v>
      </c>
      <c r="H484">
        <v>0.21280053753415781</v>
      </c>
      <c r="I484">
        <v>3759389</v>
      </c>
      <c r="J484">
        <v>21.21</v>
      </c>
      <c r="K484">
        <v>2092.0952846326891</v>
      </c>
      <c r="L484">
        <v>1789.8576919216271</v>
      </c>
      <c r="M484">
        <v>4.9191868957651366</v>
      </c>
      <c r="N484">
        <v>7.5526537997587502</v>
      </c>
      <c r="Q484">
        <v>19.12601216267311</v>
      </c>
      <c r="R484">
        <v>59.601467326021918</v>
      </c>
      <c r="S484" t="s">
        <v>28</v>
      </c>
      <c r="T484" t="s">
        <v>29</v>
      </c>
      <c r="U484">
        <v>14560</v>
      </c>
      <c r="V484">
        <v>2890</v>
      </c>
      <c r="W484">
        <v>800</v>
      </c>
      <c r="X484">
        <v>18250</v>
      </c>
    </row>
    <row r="485" spans="1:24" x14ac:dyDescent="0.3">
      <c r="A485" t="s">
        <v>82</v>
      </c>
      <c r="B485" t="s">
        <v>22</v>
      </c>
      <c r="C485" t="s">
        <v>83</v>
      </c>
      <c r="D485">
        <v>2003</v>
      </c>
      <c r="F485">
        <v>3.9524966477031258</v>
      </c>
      <c r="G485">
        <v>0.82930660278500312</v>
      </c>
      <c r="H485">
        <v>0.20466862422016599</v>
      </c>
      <c r="I485">
        <v>3762179</v>
      </c>
      <c r="J485">
        <v>20.14</v>
      </c>
      <c r="K485">
        <v>2233.5460380805912</v>
      </c>
      <c r="L485">
        <v>2258.9464448905142</v>
      </c>
      <c r="M485">
        <v>3.7901118069876958</v>
      </c>
      <c r="N485">
        <v>5.0336300976450303</v>
      </c>
      <c r="Q485">
        <v>20.587985230315631</v>
      </c>
      <c r="R485">
        <v>59.98147203362084</v>
      </c>
      <c r="S485" t="s">
        <v>28</v>
      </c>
      <c r="T485" t="s">
        <v>29</v>
      </c>
      <c r="U485">
        <v>14870</v>
      </c>
      <c r="V485">
        <v>3120</v>
      </c>
      <c r="W485">
        <v>770</v>
      </c>
      <c r="X485">
        <v>18760</v>
      </c>
    </row>
    <row r="486" spans="1:24" x14ac:dyDescent="0.3">
      <c r="A486" t="s">
        <v>82</v>
      </c>
      <c r="B486" t="s">
        <v>22</v>
      </c>
      <c r="C486" t="s">
        <v>83</v>
      </c>
      <c r="D486">
        <v>2004</v>
      </c>
      <c r="F486">
        <v>4.1363435824041481</v>
      </c>
      <c r="G486">
        <v>0.87933829732993041</v>
      </c>
      <c r="H486">
        <v>0.25769128796231011</v>
      </c>
      <c r="I486">
        <v>3764194</v>
      </c>
      <c r="J486">
        <v>20.100000000000001</v>
      </c>
      <c r="K486">
        <v>2321.8782028768969</v>
      </c>
      <c r="L486">
        <v>2698.4671800268452</v>
      </c>
      <c r="M486">
        <v>6.268349492340846</v>
      </c>
      <c r="N486">
        <v>4.3206305688827999</v>
      </c>
      <c r="Q486">
        <v>22.536242399315299</v>
      </c>
      <c r="R486">
        <v>59.27644122546063</v>
      </c>
      <c r="S486" t="s">
        <v>28</v>
      </c>
      <c r="T486" t="s">
        <v>29</v>
      </c>
      <c r="U486">
        <v>15570</v>
      </c>
      <c r="V486">
        <v>3310</v>
      </c>
      <c r="W486">
        <v>970</v>
      </c>
      <c r="X486">
        <v>19850</v>
      </c>
    </row>
    <row r="487" spans="1:24" x14ac:dyDescent="0.3">
      <c r="A487" t="s">
        <v>82</v>
      </c>
      <c r="B487" t="s">
        <v>22</v>
      </c>
      <c r="C487" t="s">
        <v>83</v>
      </c>
      <c r="D487">
        <v>2005</v>
      </c>
      <c r="F487">
        <v>4.3103767588718078</v>
      </c>
      <c r="G487">
        <v>0.9056306551004506</v>
      </c>
      <c r="H487">
        <v>0.2443343641410638</v>
      </c>
      <c r="I487">
        <v>3765332</v>
      </c>
      <c r="J487">
        <v>19.73</v>
      </c>
      <c r="K487">
        <v>2389.6963136318391</v>
      </c>
      <c r="L487">
        <v>2980.6012666799211</v>
      </c>
      <c r="M487">
        <v>3.86577704345757</v>
      </c>
      <c r="N487">
        <v>3.4676844783715</v>
      </c>
      <c r="Q487">
        <v>24.316422891080268</v>
      </c>
      <c r="R487">
        <v>60.039039930718147</v>
      </c>
      <c r="S487" t="s">
        <v>28</v>
      </c>
      <c r="T487" t="s">
        <v>29</v>
      </c>
      <c r="U487">
        <v>16230</v>
      </c>
      <c r="V487">
        <v>3410</v>
      </c>
      <c r="W487">
        <v>920</v>
      </c>
      <c r="X487">
        <v>20560</v>
      </c>
    </row>
    <row r="488" spans="1:24" x14ac:dyDescent="0.3">
      <c r="A488" t="s">
        <v>82</v>
      </c>
      <c r="B488" t="s">
        <v>22</v>
      </c>
      <c r="C488" t="s">
        <v>83</v>
      </c>
      <c r="D488">
        <v>2006</v>
      </c>
      <c r="F488">
        <v>4.7564389455981546</v>
      </c>
      <c r="G488">
        <v>0.9587238548815592</v>
      </c>
      <c r="H488">
        <v>0.24964001378862721</v>
      </c>
      <c r="I488">
        <v>3765422</v>
      </c>
      <c r="J488">
        <v>18.12</v>
      </c>
      <c r="K488">
        <v>2384.5932806468968</v>
      </c>
      <c r="L488">
        <v>3416.5123763665192</v>
      </c>
      <c r="M488">
        <v>5.4114839965417474</v>
      </c>
      <c r="N488">
        <v>3.13458070333634</v>
      </c>
      <c r="Q488">
        <v>26.258345201548121</v>
      </c>
      <c r="R488">
        <v>53.571602573653443</v>
      </c>
      <c r="S488" t="s">
        <v>28</v>
      </c>
      <c r="T488" t="s">
        <v>29</v>
      </c>
      <c r="U488">
        <v>17910</v>
      </c>
      <c r="V488">
        <v>3610</v>
      </c>
      <c r="W488">
        <v>940</v>
      </c>
      <c r="X488">
        <v>22460</v>
      </c>
    </row>
    <row r="489" spans="1:24" x14ac:dyDescent="0.3">
      <c r="A489" t="s">
        <v>82</v>
      </c>
      <c r="B489" t="s">
        <v>22</v>
      </c>
      <c r="C489" t="s">
        <v>83</v>
      </c>
      <c r="D489">
        <v>2007</v>
      </c>
      <c r="F489">
        <v>5.0202095704088796</v>
      </c>
      <c r="G489">
        <v>1.007231058502327</v>
      </c>
      <c r="H489">
        <v>0.2498145658369014</v>
      </c>
      <c r="I489">
        <v>3762791</v>
      </c>
      <c r="J489">
        <v>14.84</v>
      </c>
      <c r="K489">
        <v>2382.5399816253421</v>
      </c>
      <c r="L489">
        <v>4193.3680052341633</v>
      </c>
      <c r="M489">
        <v>5.9311432353245266</v>
      </c>
      <c r="N489">
        <v>2.73448445011282</v>
      </c>
      <c r="Q489">
        <v>27.10155544438264</v>
      </c>
      <c r="R489">
        <v>56.450303444780339</v>
      </c>
      <c r="S489" t="s">
        <v>28</v>
      </c>
      <c r="T489" t="s">
        <v>29</v>
      </c>
      <c r="U489">
        <v>18890</v>
      </c>
      <c r="V489">
        <v>3790</v>
      </c>
      <c r="W489">
        <v>940</v>
      </c>
      <c r="X489">
        <v>23620</v>
      </c>
    </row>
    <row r="490" spans="1:24" x14ac:dyDescent="0.3">
      <c r="A490" t="s">
        <v>82</v>
      </c>
      <c r="B490" t="s">
        <v>22</v>
      </c>
      <c r="C490" t="s">
        <v>83</v>
      </c>
      <c r="D490">
        <v>2008</v>
      </c>
      <c r="F490">
        <v>5.5297168281272402</v>
      </c>
      <c r="G490">
        <v>1.033492374249132</v>
      </c>
      <c r="H490">
        <v>0.23706396545152289</v>
      </c>
      <c r="I490">
        <v>3754261</v>
      </c>
      <c r="J490">
        <v>14.28</v>
      </c>
      <c r="K490">
        <v>2986.473236676939</v>
      </c>
      <c r="L490">
        <v>5090.9458252607265</v>
      </c>
      <c r="M490">
        <v>5.6834083784116132</v>
      </c>
      <c r="N490">
        <v>2.5230196014903599</v>
      </c>
      <c r="Q490">
        <v>26.848068924193061</v>
      </c>
      <c r="R490">
        <v>59.314810918857361</v>
      </c>
      <c r="S490" t="s">
        <v>28</v>
      </c>
      <c r="T490" t="s">
        <v>29</v>
      </c>
      <c r="U490">
        <v>20760</v>
      </c>
      <c r="V490">
        <v>3880</v>
      </c>
      <c r="W490">
        <v>890</v>
      </c>
      <c r="X490">
        <v>25530</v>
      </c>
    </row>
    <row r="491" spans="1:24" x14ac:dyDescent="0.3">
      <c r="A491" t="s">
        <v>82</v>
      </c>
      <c r="B491" t="s">
        <v>22</v>
      </c>
      <c r="C491" t="s">
        <v>83</v>
      </c>
      <c r="D491">
        <v>2009</v>
      </c>
      <c r="F491">
        <v>5.5113231465098931</v>
      </c>
      <c r="G491">
        <v>1.068002877327354</v>
      </c>
      <c r="H491">
        <v>0.32655726998122298</v>
      </c>
      <c r="I491">
        <v>3735945</v>
      </c>
      <c r="J491">
        <v>17.43</v>
      </c>
      <c r="K491">
        <v>2891.637858694387</v>
      </c>
      <c r="L491">
        <v>4714.6937372121874</v>
      </c>
      <c r="M491">
        <v>-2.52892152446536</v>
      </c>
      <c r="N491">
        <v>2.81081103334706</v>
      </c>
      <c r="P491">
        <v>0.49322849857990092</v>
      </c>
      <c r="Q491">
        <v>25.009378785356891</v>
      </c>
      <c r="R491">
        <v>48.738115440145371</v>
      </c>
      <c r="S491" t="s">
        <v>28</v>
      </c>
      <c r="T491" t="s">
        <v>29</v>
      </c>
      <c r="U491">
        <v>20590</v>
      </c>
      <c r="V491">
        <v>3990</v>
      </c>
      <c r="W491">
        <v>1220</v>
      </c>
      <c r="X491">
        <v>25800</v>
      </c>
    </row>
    <row r="492" spans="1:24" x14ac:dyDescent="0.3">
      <c r="A492" t="s">
        <v>82</v>
      </c>
      <c r="B492" t="s">
        <v>22</v>
      </c>
      <c r="C492" t="s">
        <v>83</v>
      </c>
      <c r="D492">
        <v>2010</v>
      </c>
      <c r="F492">
        <v>5.624105757094739</v>
      </c>
      <c r="G492">
        <v>1.025508706924257</v>
      </c>
      <c r="H492">
        <v>0.32384485888190401</v>
      </c>
      <c r="I492">
        <v>3705478</v>
      </c>
      <c r="J492">
        <v>19.57</v>
      </c>
      <c r="K492">
        <v>3155.59827908842</v>
      </c>
      <c r="L492">
        <v>4635.5102002738004</v>
      </c>
      <c r="M492">
        <v>1.6950020333237601</v>
      </c>
      <c r="N492">
        <v>2.58874451972898</v>
      </c>
      <c r="O492">
        <v>0.111713853</v>
      </c>
      <c r="Q492">
        <v>29.695542186820411</v>
      </c>
      <c r="R492">
        <v>51.272673775861897</v>
      </c>
      <c r="S492" t="s">
        <v>28</v>
      </c>
      <c r="T492" t="s">
        <v>29</v>
      </c>
      <c r="U492">
        <v>20840</v>
      </c>
      <c r="V492">
        <v>3800</v>
      </c>
      <c r="W492">
        <v>1200</v>
      </c>
      <c r="X492">
        <v>25840</v>
      </c>
    </row>
    <row r="493" spans="1:24" x14ac:dyDescent="0.3">
      <c r="A493" t="s">
        <v>82</v>
      </c>
      <c r="B493" t="s">
        <v>22</v>
      </c>
      <c r="C493" t="s">
        <v>83</v>
      </c>
      <c r="D493">
        <v>2011</v>
      </c>
      <c r="E493">
        <v>42.042709350585902</v>
      </c>
      <c r="F493">
        <v>6.4842605829110509</v>
      </c>
      <c r="G493">
        <v>1.0597696733918121</v>
      </c>
      <c r="H493">
        <v>0.36600291764415388</v>
      </c>
      <c r="I493">
        <v>3661173</v>
      </c>
      <c r="J493">
        <v>14.16</v>
      </c>
      <c r="K493">
        <v>3343.737102835621</v>
      </c>
      <c r="L493">
        <v>5092.554725212638</v>
      </c>
      <c r="M493">
        <v>2.1812538815852491</v>
      </c>
      <c r="N493">
        <v>2.4500698610997</v>
      </c>
      <c r="Q493">
        <v>32.035971811039822</v>
      </c>
      <c r="R493">
        <v>55.800375902615741</v>
      </c>
      <c r="S493" t="s">
        <v>28</v>
      </c>
      <c r="T493" t="s">
        <v>29</v>
      </c>
      <c r="U493">
        <v>23740</v>
      </c>
      <c r="V493">
        <v>3880</v>
      </c>
      <c r="W493">
        <v>1340</v>
      </c>
      <c r="X493">
        <v>28960</v>
      </c>
    </row>
    <row r="494" spans="1:24" x14ac:dyDescent="0.3">
      <c r="A494" t="s">
        <v>82</v>
      </c>
      <c r="B494" t="s">
        <v>22</v>
      </c>
      <c r="C494" t="s">
        <v>83</v>
      </c>
      <c r="D494">
        <v>2012</v>
      </c>
      <c r="E494">
        <v>44.602088928222699</v>
      </c>
      <c r="F494">
        <v>6.0915865877662014</v>
      </c>
      <c r="G494">
        <v>1.054099713483567</v>
      </c>
      <c r="H494">
        <v>0.39390042419192162</v>
      </c>
      <c r="I494">
        <v>3604972</v>
      </c>
      <c r="J494">
        <v>15.28</v>
      </c>
      <c r="K494">
        <v>3479.083887475409</v>
      </c>
      <c r="L494">
        <v>4777.0669195293658</v>
      </c>
      <c r="M494">
        <v>0.72433696854841401</v>
      </c>
      <c r="N494">
        <v>2.4440647628345902</v>
      </c>
      <c r="Q494">
        <v>32.35054143794094</v>
      </c>
      <c r="R494">
        <v>55.794567424911968</v>
      </c>
      <c r="S494" t="s">
        <v>28</v>
      </c>
      <c r="T494" t="s">
        <v>29</v>
      </c>
      <c r="U494">
        <v>21960</v>
      </c>
      <c r="V494">
        <v>3800</v>
      </c>
      <c r="W494">
        <v>1420</v>
      </c>
      <c r="X494">
        <v>27180</v>
      </c>
    </row>
    <row r="495" spans="1:24" x14ac:dyDescent="0.3">
      <c r="A495" t="s">
        <v>82</v>
      </c>
      <c r="B495" t="s">
        <v>22</v>
      </c>
      <c r="C495" t="s">
        <v>83</v>
      </c>
      <c r="D495">
        <v>2013</v>
      </c>
      <c r="E495">
        <v>46.330410003662102</v>
      </c>
      <c r="F495">
        <v>6.1677899613418461</v>
      </c>
      <c r="G495">
        <v>1.0726590915244349</v>
      </c>
      <c r="H495">
        <v>0.37543068674458691</v>
      </c>
      <c r="I495">
        <v>3542598</v>
      </c>
      <c r="J495">
        <v>19.48</v>
      </c>
      <c r="K495">
        <v>3474.2863853025378</v>
      </c>
      <c r="L495">
        <v>5129.6635340306957</v>
      </c>
      <c r="M495">
        <v>4.1519154798299382</v>
      </c>
      <c r="N495">
        <v>2.4165698157064601</v>
      </c>
      <c r="Q495">
        <v>33.743046819878167</v>
      </c>
      <c r="R495">
        <v>54.188194491797489</v>
      </c>
      <c r="S495" t="s">
        <v>28</v>
      </c>
      <c r="T495" t="s">
        <v>29</v>
      </c>
      <c r="U495">
        <v>21850</v>
      </c>
      <c r="V495">
        <v>3800</v>
      </c>
      <c r="W495">
        <v>1330</v>
      </c>
      <c r="X495">
        <v>26980</v>
      </c>
    </row>
    <row r="496" spans="1:24" x14ac:dyDescent="0.3">
      <c r="A496" t="s">
        <v>82</v>
      </c>
      <c r="B496" t="s">
        <v>22</v>
      </c>
      <c r="C496" t="s">
        <v>83</v>
      </c>
      <c r="D496">
        <v>2014</v>
      </c>
      <c r="E496">
        <v>49.206981658935497</v>
      </c>
      <c r="F496">
        <v>5.5971873834737371</v>
      </c>
      <c r="G496">
        <v>1.0194979567871509</v>
      </c>
      <c r="H496">
        <v>0.41067101346139379</v>
      </c>
      <c r="I496">
        <v>3482106</v>
      </c>
      <c r="J496">
        <v>23.68</v>
      </c>
      <c r="K496">
        <v>3446.7646878067471</v>
      </c>
      <c r="L496">
        <v>5330.3550775185086</v>
      </c>
      <c r="M496">
        <v>2.911120618048741</v>
      </c>
      <c r="N496">
        <v>2.2214104796580698</v>
      </c>
      <c r="Q496">
        <v>33.989120108248379</v>
      </c>
      <c r="R496">
        <v>56.563160579170138</v>
      </c>
      <c r="S496" t="s">
        <v>28</v>
      </c>
      <c r="T496" t="s">
        <v>29</v>
      </c>
      <c r="U496">
        <v>19490</v>
      </c>
      <c r="V496">
        <v>3550</v>
      </c>
      <c r="W496">
        <v>1430</v>
      </c>
      <c r="X496">
        <v>24470</v>
      </c>
    </row>
    <row r="497" spans="1:24" x14ac:dyDescent="0.3">
      <c r="A497" t="s">
        <v>82</v>
      </c>
      <c r="B497" t="s">
        <v>22</v>
      </c>
      <c r="C497" t="s">
        <v>83</v>
      </c>
      <c r="D497">
        <v>2015</v>
      </c>
      <c r="E497">
        <v>50.185989379882798</v>
      </c>
      <c r="F497">
        <v>5.7211810357825739</v>
      </c>
      <c r="G497">
        <v>1.04975791550515</v>
      </c>
      <c r="H497">
        <v>0.43156715447363098</v>
      </c>
      <c r="I497">
        <v>3429362</v>
      </c>
      <c r="J497">
        <v>25.28</v>
      </c>
      <c r="L497">
        <v>4729.6900541620826</v>
      </c>
      <c r="M497">
        <v>4.6746863382252712</v>
      </c>
      <c r="N497">
        <v>2.3036398775970399</v>
      </c>
      <c r="Q497">
        <v>35.532343207015387</v>
      </c>
      <c r="R497">
        <v>53.809316738112969</v>
      </c>
      <c r="S497" t="s">
        <v>28</v>
      </c>
      <c r="T497" t="s">
        <v>29</v>
      </c>
      <c r="U497">
        <v>19620</v>
      </c>
      <c r="V497">
        <v>3600</v>
      </c>
      <c r="W497">
        <v>1480</v>
      </c>
      <c r="X497">
        <v>24700</v>
      </c>
    </row>
    <row r="498" spans="1:24" x14ac:dyDescent="0.3">
      <c r="A498" t="s">
        <v>82</v>
      </c>
      <c r="B498" t="s">
        <v>22</v>
      </c>
      <c r="C498" t="s">
        <v>83</v>
      </c>
      <c r="D498">
        <v>2016</v>
      </c>
      <c r="E498">
        <v>50.782569885253899</v>
      </c>
      <c r="F498">
        <v>6.5972430825921968</v>
      </c>
      <c r="G498">
        <v>1.0572126038958141</v>
      </c>
      <c r="H498">
        <v>0.4016226737261695</v>
      </c>
      <c r="I498">
        <v>3386263</v>
      </c>
      <c r="J498">
        <v>23.03</v>
      </c>
      <c r="L498">
        <v>4994.9716230812182</v>
      </c>
      <c r="M498">
        <v>4.4626568141140837</v>
      </c>
      <c r="N498">
        <v>2.2135055876991401</v>
      </c>
      <c r="Q498">
        <v>36.341764664786687</v>
      </c>
      <c r="R498">
        <v>52.966483958405483</v>
      </c>
      <c r="S498" t="s">
        <v>28</v>
      </c>
      <c r="T498" t="s">
        <v>29</v>
      </c>
      <c r="U498">
        <v>22340</v>
      </c>
      <c r="V498">
        <v>3580</v>
      </c>
      <c r="W498">
        <v>1360</v>
      </c>
      <c r="X498">
        <v>27280</v>
      </c>
    </row>
    <row r="499" spans="1:24" x14ac:dyDescent="0.3">
      <c r="A499" t="s">
        <v>82</v>
      </c>
      <c r="B499" t="s">
        <v>22</v>
      </c>
      <c r="C499" t="s">
        <v>83</v>
      </c>
      <c r="D499">
        <v>2017</v>
      </c>
      <c r="E499">
        <v>47.829631805419901</v>
      </c>
      <c r="F499">
        <v>6.7670506416392611</v>
      </c>
      <c r="G499">
        <v>1.050265335493094</v>
      </c>
      <c r="H499">
        <v>0.40280062801093469</v>
      </c>
      <c r="I499">
        <v>3351534</v>
      </c>
      <c r="J499">
        <v>18.52</v>
      </c>
      <c r="L499">
        <v>5394.2691397034096</v>
      </c>
      <c r="M499">
        <v>4.2405098517269266</v>
      </c>
      <c r="N499">
        <v>2.12</v>
      </c>
      <c r="Q499">
        <v>40.872531455150309</v>
      </c>
      <c r="R499">
        <v>57.087032420192287</v>
      </c>
      <c r="S499" t="s">
        <v>28</v>
      </c>
      <c r="T499" t="s">
        <v>29</v>
      </c>
      <c r="U499">
        <v>22680</v>
      </c>
      <c r="V499">
        <v>3520</v>
      </c>
      <c r="W499">
        <v>1350</v>
      </c>
      <c r="X499">
        <v>27550</v>
      </c>
    </row>
    <row r="500" spans="1:24" x14ac:dyDescent="0.3">
      <c r="A500" t="s">
        <v>82</v>
      </c>
      <c r="B500" t="s">
        <v>22</v>
      </c>
      <c r="C500" t="s">
        <v>83</v>
      </c>
      <c r="D500">
        <v>2018</v>
      </c>
      <c r="E500">
        <v>43.459121704101598</v>
      </c>
      <c r="F500">
        <v>6.7991826484469744</v>
      </c>
      <c r="G500">
        <v>1.1131405176475551</v>
      </c>
      <c r="H500">
        <v>0.38207795653878279</v>
      </c>
      <c r="I500">
        <v>3323929</v>
      </c>
      <c r="J500">
        <v>35.4</v>
      </c>
      <c r="L500">
        <v>6070.3529801861851</v>
      </c>
      <c r="M500">
        <v>4.6016270850561654</v>
      </c>
      <c r="N500">
        <v>2.0658382843066199</v>
      </c>
      <c r="Q500">
        <v>42.609349916324341</v>
      </c>
      <c r="R500">
        <v>57.287542199684573</v>
      </c>
      <c r="S500" t="s">
        <v>28</v>
      </c>
      <c r="T500" t="s">
        <v>29</v>
      </c>
      <c r="U500">
        <v>22600</v>
      </c>
      <c r="V500">
        <v>3700</v>
      </c>
      <c r="W500">
        <v>1270</v>
      </c>
      <c r="X500">
        <v>27570</v>
      </c>
    </row>
    <row r="501" spans="1:24" x14ac:dyDescent="0.3">
      <c r="A501" t="s">
        <v>82</v>
      </c>
      <c r="B501" t="s">
        <v>22</v>
      </c>
      <c r="C501" t="s">
        <v>83</v>
      </c>
      <c r="D501">
        <v>2019</v>
      </c>
      <c r="E501">
        <v>40.190349578857401</v>
      </c>
      <c r="F501">
        <v>6.3829180432172938</v>
      </c>
      <c r="G501">
        <v>1.1087556205216389</v>
      </c>
      <c r="H501">
        <v>0.40593784061668631</v>
      </c>
      <c r="I501">
        <v>3300998</v>
      </c>
      <c r="J501">
        <v>37.020000000000003</v>
      </c>
      <c r="L501">
        <v>6119.7623514298102</v>
      </c>
      <c r="M501">
        <v>3.545336186488981</v>
      </c>
      <c r="N501">
        <v>2.0258046420307099</v>
      </c>
      <c r="Q501">
        <v>40.570120121172188</v>
      </c>
      <c r="R501">
        <v>55.22430568505068</v>
      </c>
      <c r="S501" t="s">
        <v>28</v>
      </c>
      <c r="T501" t="s">
        <v>29</v>
      </c>
      <c r="U501">
        <v>21070</v>
      </c>
      <c r="V501">
        <v>3660</v>
      </c>
      <c r="W501">
        <v>1340</v>
      </c>
      <c r="X501">
        <v>26070</v>
      </c>
    </row>
    <row r="502" spans="1:24" x14ac:dyDescent="0.3">
      <c r="A502" t="s">
        <v>84</v>
      </c>
      <c r="B502" t="s">
        <v>22</v>
      </c>
      <c r="C502" t="s">
        <v>85</v>
      </c>
      <c r="D502">
        <v>2000</v>
      </c>
      <c r="E502">
        <v>7.3528499603271502</v>
      </c>
      <c r="F502">
        <v>2.4523331546314719</v>
      </c>
      <c r="G502">
        <v>3.2312379431189782</v>
      </c>
      <c r="H502">
        <v>2.6288037786620242</v>
      </c>
      <c r="I502">
        <v>1643333</v>
      </c>
      <c r="J502">
        <v>38.46</v>
      </c>
      <c r="K502">
        <v>1155.578327703515</v>
      </c>
      <c r="L502">
        <v>3522.3108214570948</v>
      </c>
      <c r="M502">
        <v>-6.4863932108721656E-2</v>
      </c>
      <c r="N502">
        <v>8.1692094313453509</v>
      </c>
      <c r="Q502">
        <v>51.831810070129933</v>
      </c>
      <c r="R502">
        <v>40.092919619788077</v>
      </c>
      <c r="S502" t="s">
        <v>42</v>
      </c>
      <c r="T502" t="s">
        <v>29</v>
      </c>
      <c r="U502">
        <v>4030</v>
      </c>
      <c r="V502">
        <v>5310</v>
      </c>
      <c r="W502">
        <v>4320</v>
      </c>
      <c r="X502">
        <v>13660</v>
      </c>
    </row>
    <row r="503" spans="1:24" x14ac:dyDescent="0.3">
      <c r="A503" t="s">
        <v>84</v>
      </c>
      <c r="B503" t="s">
        <v>22</v>
      </c>
      <c r="C503" t="s">
        <v>85</v>
      </c>
      <c r="D503">
        <v>2001</v>
      </c>
      <c r="E503">
        <v>7.9366898536682102</v>
      </c>
      <c r="F503">
        <v>2.3108975239360019</v>
      </c>
      <c r="G503">
        <v>3.7440122560728302</v>
      </c>
      <c r="H503">
        <v>3.2304794843653148</v>
      </c>
      <c r="I503">
        <v>1674674</v>
      </c>
      <c r="J503">
        <v>37.51</v>
      </c>
      <c r="K503">
        <v>1225.313105714903</v>
      </c>
      <c r="L503">
        <v>3278.0160793470559</v>
      </c>
      <c r="M503">
        <v>-1.625584172333262</v>
      </c>
      <c r="N503">
        <v>8.986357984053841</v>
      </c>
      <c r="Q503">
        <v>48.657608238034797</v>
      </c>
      <c r="R503">
        <v>38.867457330060908</v>
      </c>
      <c r="S503" t="s">
        <v>42</v>
      </c>
      <c r="T503" t="s">
        <v>29</v>
      </c>
      <c r="U503">
        <v>3870</v>
      </c>
      <c r="V503">
        <v>6270</v>
      </c>
      <c r="W503">
        <v>5410</v>
      </c>
      <c r="X503">
        <v>15550</v>
      </c>
    </row>
    <row r="504" spans="1:24" x14ac:dyDescent="0.3">
      <c r="A504" t="s">
        <v>84</v>
      </c>
      <c r="B504" t="s">
        <v>22</v>
      </c>
      <c r="C504" t="s">
        <v>85</v>
      </c>
      <c r="D504">
        <v>2002</v>
      </c>
      <c r="E504">
        <v>8.2739095687866193</v>
      </c>
      <c r="F504">
        <v>2.3641398196849832</v>
      </c>
      <c r="G504">
        <v>3.672336238672421</v>
      </c>
      <c r="H504">
        <v>3.2792905469023612</v>
      </c>
      <c r="I504">
        <v>1704637</v>
      </c>
      <c r="J504">
        <v>36.130000000000003</v>
      </c>
      <c r="K504">
        <v>1274.7582036527419</v>
      </c>
      <c r="L504">
        <v>3190.624811461536</v>
      </c>
      <c r="M504">
        <v>4.2051096844446496</v>
      </c>
      <c r="N504">
        <v>9.0042966263526392</v>
      </c>
      <c r="Q504">
        <v>52.15742677824268</v>
      </c>
      <c r="R504">
        <v>39.678347280334727</v>
      </c>
      <c r="S504" t="s">
        <v>42</v>
      </c>
      <c r="T504" t="s">
        <v>29</v>
      </c>
      <c r="U504">
        <v>4030</v>
      </c>
      <c r="V504">
        <v>6260</v>
      </c>
      <c r="W504">
        <v>5590</v>
      </c>
      <c r="X504">
        <v>15880</v>
      </c>
    </row>
    <row r="505" spans="1:24" x14ac:dyDescent="0.3">
      <c r="A505" t="s">
        <v>84</v>
      </c>
      <c r="B505" t="s">
        <v>22</v>
      </c>
      <c r="C505" t="s">
        <v>85</v>
      </c>
      <c r="D505">
        <v>2003</v>
      </c>
      <c r="E505">
        <v>9.6369600296020508</v>
      </c>
      <c r="F505">
        <v>2.260164586273969</v>
      </c>
      <c r="G505">
        <v>1.672060558207269</v>
      </c>
      <c r="H505">
        <v>1.118550819396132</v>
      </c>
      <c r="I505">
        <v>1734387</v>
      </c>
      <c r="J505">
        <v>36.21</v>
      </c>
      <c r="K505">
        <v>1362.4410238314749</v>
      </c>
      <c r="L505">
        <v>4330.9723685528324</v>
      </c>
      <c r="M505">
        <v>2.8312431477479412</v>
      </c>
      <c r="N505">
        <v>9.1545834357336009</v>
      </c>
      <c r="Q505">
        <v>48.826857834010433</v>
      </c>
      <c r="R505">
        <v>37.007184681116009</v>
      </c>
      <c r="S505" t="s">
        <v>42</v>
      </c>
      <c r="T505" t="s">
        <v>29</v>
      </c>
      <c r="U505">
        <v>3920</v>
      </c>
      <c r="V505">
        <v>2900</v>
      </c>
      <c r="W505">
        <v>1940</v>
      </c>
      <c r="X505">
        <v>8760</v>
      </c>
    </row>
    <row r="506" spans="1:24" x14ac:dyDescent="0.3">
      <c r="A506" t="s">
        <v>84</v>
      </c>
      <c r="B506" t="s">
        <v>22</v>
      </c>
      <c r="C506" t="s">
        <v>85</v>
      </c>
      <c r="D506">
        <v>2004</v>
      </c>
      <c r="E506">
        <v>10.214850425720201</v>
      </c>
      <c r="F506">
        <v>2.248612758079418</v>
      </c>
      <c r="G506">
        <v>1.784163816460768</v>
      </c>
      <c r="H506">
        <v>1.2517466396833139</v>
      </c>
      <c r="I506">
        <v>1765533</v>
      </c>
      <c r="J506">
        <v>34.340000000000003</v>
      </c>
      <c r="K506">
        <v>1480.0063210373301</v>
      </c>
      <c r="L506">
        <v>5073.5204080214889</v>
      </c>
      <c r="M506">
        <v>0.8939748116728623</v>
      </c>
      <c r="N506">
        <v>8.478110797906</v>
      </c>
      <c r="Q506">
        <v>49.613787781505181</v>
      </c>
      <c r="R506">
        <v>41.384035105757917</v>
      </c>
      <c r="S506" t="s">
        <v>42</v>
      </c>
      <c r="T506" t="s">
        <v>29</v>
      </c>
      <c r="U506">
        <v>3970</v>
      </c>
      <c r="V506">
        <v>3150</v>
      </c>
      <c r="W506">
        <v>2210</v>
      </c>
      <c r="X506">
        <v>9330</v>
      </c>
    </row>
    <row r="507" spans="1:24" x14ac:dyDescent="0.3">
      <c r="A507" t="s">
        <v>84</v>
      </c>
      <c r="B507" t="s">
        <v>22</v>
      </c>
      <c r="C507" t="s">
        <v>85</v>
      </c>
      <c r="D507">
        <v>2005</v>
      </c>
      <c r="E507">
        <v>9.9290199279785192</v>
      </c>
      <c r="F507">
        <v>2.3789977915388558</v>
      </c>
      <c r="G507">
        <v>2.0566101660372071</v>
      </c>
      <c r="H507">
        <v>1.5341199959757139</v>
      </c>
      <c r="I507">
        <v>1799077</v>
      </c>
      <c r="J507">
        <v>33</v>
      </c>
      <c r="K507">
        <v>1464.639923694205</v>
      </c>
      <c r="L507">
        <v>5513.3310625932163</v>
      </c>
      <c r="M507">
        <v>2.607174848548425</v>
      </c>
      <c r="N507">
        <v>8.2265199637023603</v>
      </c>
      <c r="Q507">
        <v>52.923553544769561</v>
      </c>
      <c r="R507">
        <v>35.581798512580917</v>
      </c>
      <c r="S507" t="s">
        <v>42</v>
      </c>
      <c r="T507" t="s">
        <v>29</v>
      </c>
      <c r="U507">
        <v>4280</v>
      </c>
      <c r="V507">
        <v>3700</v>
      </c>
      <c r="W507">
        <v>2760</v>
      </c>
      <c r="X507">
        <v>10740</v>
      </c>
    </row>
    <row r="508" spans="1:24" x14ac:dyDescent="0.3">
      <c r="A508" t="s">
        <v>84</v>
      </c>
      <c r="B508" t="s">
        <v>22</v>
      </c>
      <c r="C508" t="s">
        <v>85</v>
      </c>
      <c r="D508">
        <v>2006</v>
      </c>
      <c r="E508">
        <v>10.8970603942871</v>
      </c>
      <c r="F508">
        <v>2.2277769197896249</v>
      </c>
      <c r="G508">
        <v>2.5436963318450352</v>
      </c>
      <c r="H508">
        <v>2.0698171098707938</v>
      </c>
      <c r="I508">
        <v>1835911</v>
      </c>
      <c r="J508">
        <v>31.4</v>
      </c>
      <c r="K508">
        <v>1494.0811400988389</v>
      </c>
      <c r="L508">
        <v>5521.9906081044473</v>
      </c>
      <c r="M508">
        <v>6.1897598083047569</v>
      </c>
      <c r="N508">
        <v>8.0711354309165504</v>
      </c>
      <c r="Q508">
        <v>52.25447363582807</v>
      </c>
      <c r="R508">
        <v>34.080115281293473</v>
      </c>
      <c r="S508" t="s">
        <v>42</v>
      </c>
      <c r="T508" t="s">
        <v>29</v>
      </c>
      <c r="U508">
        <v>4090</v>
      </c>
      <c r="V508">
        <v>4670</v>
      </c>
      <c r="W508">
        <v>3800</v>
      </c>
      <c r="X508">
        <v>12560</v>
      </c>
    </row>
    <row r="509" spans="1:24" x14ac:dyDescent="0.3">
      <c r="A509" t="s">
        <v>84</v>
      </c>
      <c r="B509" t="s">
        <v>22</v>
      </c>
      <c r="C509" t="s">
        <v>85</v>
      </c>
      <c r="D509">
        <v>2007</v>
      </c>
      <c r="E509">
        <v>11.115159988403301</v>
      </c>
      <c r="F509">
        <v>2.3034374385677419</v>
      </c>
      <c r="G509">
        <v>1.9835155085372369</v>
      </c>
      <c r="H509">
        <v>1.4716405272738711</v>
      </c>
      <c r="I509">
        <v>1875458</v>
      </c>
      <c r="J509">
        <v>29.03</v>
      </c>
      <c r="K509">
        <v>1535.091694935317</v>
      </c>
      <c r="L509">
        <v>5832.7370516847604</v>
      </c>
      <c r="M509">
        <v>5.9935768714857431</v>
      </c>
      <c r="N509">
        <v>7.5786568907867693</v>
      </c>
      <c r="Q509">
        <v>54.516082555585058</v>
      </c>
      <c r="R509">
        <v>40.588556246754123</v>
      </c>
      <c r="S509" t="s">
        <v>42</v>
      </c>
      <c r="T509" t="s">
        <v>29</v>
      </c>
      <c r="U509">
        <v>4320</v>
      </c>
      <c r="V509">
        <v>3720</v>
      </c>
      <c r="W509">
        <v>2760</v>
      </c>
      <c r="X509">
        <v>10800</v>
      </c>
    </row>
    <row r="510" spans="1:24" x14ac:dyDescent="0.3">
      <c r="A510" t="s">
        <v>84</v>
      </c>
      <c r="B510" t="s">
        <v>22</v>
      </c>
      <c r="C510" t="s">
        <v>85</v>
      </c>
      <c r="D510">
        <v>2008</v>
      </c>
      <c r="E510">
        <v>15.4785203933716</v>
      </c>
      <c r="F510">
        <v>2.2916670319860351</v>
      </c>
      <c r="G510">
        <v>4.1135164062697296</v>
      </c>
      <c r="H510">
        <v>3.784643846743327</v>
      </c>
      <c r="I510">
        <v>1915636</v>
      </c>
      <c r="J510">
        <v>27.86</v>
      </c>
      <c r="K510">
        <v>1542.5686299484869</v>
      </c>
      <c r="L510">
        <v>5713.5439310642796</v>
      </c>
      <c r="M510">
        <v>4.0170759728592742</v>
      </c>
      <c r="N510">
        <v>6.4559032716927502</v>
      </c>
      <c r="Q510">
        <v>45.673967204041247</v>
      </c>
      <c r="R510">
        <v>51.041943131590749</v>
      </c>
      <c r="S510" t="s">
        <v>42</v>
      </c>
      <c r="T510" t="s">
        <v>29</v>
      </c>
      <c r="U510">
        <v>4390</v>
      </c>
      <c r="V510">
        <v>7880</v>
      </c>
      <c r="W510">
        <v>7250</v>
      </c>
      <c r="X510">
        <v>19520</v>
      </c>
    </row>
    <row r="511" spans="1:24" x14ac:dyDescent="0.3">
      <c r="A511" t="s">
        <v>84</v>
      </c>
      <c r="B511" t="s">
        <v>22</v>
      </c>
      <c r="C511" t="s">
        <v>85</v>
      </c>
      <c r="D511">
        <v>2009</v>
      </c>
      <c r="E511">
        <v>23.683509826660199</v>
      </c>
      <c r="F511">
        <v>2.1448737044223098</v>
      </c>
      <c r="G511">
        <v>1.858208039662717</v>
      </c>
      <c r="H511">
        <v>1.3411859257382279</v>
      </c>
      <c r="I511">
        <v>1953495</v>
      </c>
      <c r="J511">
        <v>28.29</v>
      </c>
      <c r="K511">
        <v>1739.95838228406</v>
      </c>
      <c r="L511">
        <v>5255.7765326931294</v>
      </c>
      <c r="M511">
        <v>-9.442021041601933</v>
      </c>
      <c r="N511">
        <v>5.9818941504178298</v>
      </c>
      <c r="P511">
        <v>0.7404187840278208</v>
      </c>
      <c r="Q511">
        <v>34.800948947401572</v>
      </c>
      <c r="R511">
        <v>51.88507095781668</v>
      </c>
      <c r="S511" t="s">
        <v>42</v>
      </c>
      <c r="T511" t="s">
        <v>29</v>
      </c>
      <c r="U511">
        <v>4190</v>
      </c>
      <c r="V511">
        <v>3630</v>
      </c>
      <c r="W511">
        <v>2620</v>
      </c>
      <c r="X511">
        <v>10440</v>
      </c>
    </row>
    <row r="512" spans="1:24" x14ac:dyDescent="0.3">
      <c r="A512" t="s">
        <v>84</v>
      </c>
      <c r="B512" t="s">
        <v>22</v>
      </c>
      <c r="C512" t="s">
        <v>85</v>
      </c>
      <c r="D512">
        <v>2010</v>
      </c>
      <c r="E512">
        <v>20.8483791351318</v>
      </c>
      <c r="F512">
        <v>1.695933626871984</v>
      </c>
      <c r="G512">
        <v>4.5593946269684151</v>
      </c>
      <c r="H512">
        <v>4.2473828774106668</v>
      </c>
      <c r="I512">
        <v>1987106</v>
      </c>
      <c r="J512">
        <v>29.41</v>
      </c>
      <c r="K512">
        <v>1561.064180773446</v>
      </c>
      <c r="L512">
        <v>6434.8124852682186</v>
      </c>
      <c r="M512">
        <v>6.7273260730368349</v>
      </c>
      <c r="N512">
        <v>6.1658901007366502</v>
      </c>
      <c r="Q512">
        <v>43.635463958085268</v>
      </c>
      <c r="R512">
        <v>51.264331380595003</v>
      </c>
      <c r="S512" t="s">
        <v>42</v>
      </c>
      <c r="T512" t="s">
        <v>29</v>
      </c>
      <c r="U512">
        <v>3370</v>
      </c>
      <c r="V512">
        <v>9060</v>
      </c>
      <c r="W512">
        <v>8440</v>
      </c>
      <c r="X512">
        <v>20870</v>
      </c>
    </row>
    <row r="513" spans="1:24" x14ac:dyDescent="0.3">
      <c r="A513" t="s">
        <v>84</v>
      </c>
      <c r="B513" t="s">
        <v>22</v>
      </c>
      <c r="C513" t="s">
        <v>85</v>
      </c>
      <c r="D513">
        <v>2011</v>
      </c>
      <c r="E513">
        <v>18.542699813842798</v>
      </c>
      <c r="F513">
        <v>1.925170469097006</v>
      </c>
      <c r="G513">
        <v>5.5274224366320226</v>
      </c>
      <c r="H513">
        <v>5.304142192689711</v>
      </c>
      <c r="I513">
        <v>2015406</v>
      </c>
      <c r="J513">
        <v>28.41</v>
      </c>
      <c r="K513">
        <v>1503.419162193622</v>
      </c>
      <c r="L513">
        <v>7617.3100413255052</v>
      </c>
      <c r="M513">
        <v>4.5592477762096024</v>
      </c>
      <c r="N513">
        <v>6.42520947553533</v>
      </c>
      <c r="Q513">
        <v>49.950534606079593</v>
      </c>
      <c r="R513">
        <v>53.595043271605732</v>
      </c>
      <c r="S513" t="s">
        <v>42</v>
      </c>
      <c r="T513" t="s">
        <v>29</v>
      </c>
      <c r="U513">
        <v>3880</v>
      </c>
      <c r="V513">
        <v>11140</v>
      </c>
      <c r="W513">
        <v>10690</v>
      </c>
      <c r="X513">
        <v>25710</v>
      </c>
    </row>
    <row r="514" spans="1:24" x14ac:dyDescent="0.3">
      <c r="A514" t="s">
        <v>84</v>
      </c>
      <c r="B514" t="s">
        <v>22</v>
      </c>
      <c r="C514" t="s">
        <v>85</v>
      </c>
      <c r="D514">
        <v>2012</v>
      </c>
      <c r="E514">
        <v>22.830480575561499</v>
      </c>
      <c r="F514">
        <v>1.671936659505298</v>
      </c>
      <c r="G514">
        <v>2.5446777536920919</v>
      </c>
      <c r="H514">
        <v>2.1524345309335242</v>
      </c>
      <c r="I514">
        <v>2039551</v>
      </c>
      <c r="J514">
        <v>27.55</v>
      </c>
      <c r="K514">
        <v>1756.2689042833449</v>
      </c>
      <c r="L514">
        <v>7050.5734718668118</v>
      </c>
      <c r="M514">
        <v>3.219551880489163</v>
      </c>
      <c r="N514">
        <v>6.1137568735271</v>
      </c>
      <c r="Q514">
        <v>49.250743798226921</v>
      </c>
      <c r="R514">
        <v>61.404151211327971</v>
      </c>
      <c r="S514" t="s">
        <v>42</v>
      </c>
      <c r="T514" t="s">
        <v>29</v>
      </c>
      <c r="U514">
        <v>3410</v>
      </c>
      <c r="V514">
        <v>5190</v>
      </c>
      <c r="W514">
        <v>4390</v>
      </c>
      <c r="X514">
        <v>12990</v>
      </c>
    </row>
    <row r="515" spans="1:24" x14ac:dyDescent="0.3">
      <c r="A515" t="s">
        <v>84</v>
      </c>
      <c r="B515" t="s">
        <v>22</v>
      </c>
      <c r="C515" t="s">
        <v>85</v>
      </c>
      <c r="D515">
        <v>2013</v>
      </c>
      <c r="E515">
        <v>28.2471103668213</v>
      </c>
      <c r="F515">
        <v>2.6278138462001421</v>
      </c>
      <c r="G515">
        <v>2.2399445567935441</v>
      </c>
      <c r="H515">
        <v>1.886013970078801</v>
      </c>
      <c r="I515">
        <v>2062551</v>
      </c>
      <c r="J515">
        <v>26.36</v>
      </c>
      <c r="K515">
        <v>2126.4928721762521</v>
      </c>
      <c r="L515">
        <v>7224.9127372856374</v>
      </c>
      <c r="M515">
        <v>10.10178012914076</v>
      </c>
      <c r="N515">
        <v>6.1676252096812902</v>
      </c>
      <c r="Q515">
        <v>61.522639657367577</v>
      </c>
      <c r="R515">
        <v>61.030942407275781</v>
      </c>
      <c r="S515" t="s">
        <v>42</v>
      </c>
      <c r="T515" t="s">
        <v>29</v>
      </c>
      <c r="U515">
        <v>5420</v>
      </c>
      <c r="V515">
        <v>4620</v>
      </c>
      <c r="W515">
        <v>3890</v>
      </c>
      <c r="X515">
        <v>13930</v>
      </c>
    </row>
    <row r="516" spans="1:24" x14ac:dyDescent="0.3">
      <c r="A516" t="s">
        <v>84</v>
      </c>
      <c r="B516" t="s">
        <v>22</v>
      </c>
      <c r="C516" t="s">
        <v>85</v>
      </c>
      <c r="D516">
        <v>2014</v>
      </c>
      <c r="E516">
        <v>27.307310104370099</v>
      </c>
      <c r="F516">
        <v>3.3467088880825848</v>
      </c>
      <c r="G516">
        <v>1.498597932146035</v>
      </c>
      <c r="H516">
        <v>1.20653886611201</v>
      </c>
      <c r="I516">
        <v>2088619</v>
      </c>
      <c r="J516">
        <v>25.38</v>
      </c>
      <c r="K516">
        <v>1815.553722339977</v>
      </c>
      <c r="L516">
        <v>7495.2208660880478</v>
      </c>
      <c r="M516">
        <v>2.8493779841818281</v>
      </c>
      <c r="N516">
        <v>6.1471600348073707</v>
      </c>
      <c r="Q516">
        <v>60.560299122246427</v>
      </c>
      <c r="R516">
        <v>57.528227740542476</v>
      </c>
      <c r="S516" t="s">
        <v>42</v>
      </c>
      <c r="T516" t="s">
        <v>29</v>
      </c>
      <c r="U516">
        <v>6990</v>
      </c>
      <c r="V516">
        <v>3130</v>
      </c>
      <c r="W516">
        <v>2520</v>
      </c>
      <c r="X516">
        <v>12640</v>
      </c>
    </row>
    <row r="517" spans="1:24" x14ac:dyDescent="0.3">
      <c r="A517" t="s">
        <v>84</v>
      </c>
      <c r="B517" t="s">
        <v>22</v>
      </c>
      <c r="C517" t="s">
        <v>85</v>
      </c>
      <c r="D517">
        <v>2015</v>
      </c>
      <c r="E517">
        <v>30.2393398284912</v>
      </c>
      <c r="F517">
        <v>3.2771949705972609</v>
      </c>
      <c r="G517">
        <v>1.362747348020277</v>
      </c>
      <c r="H517">
        <v>1.0421008753647349</v>
      </c>
      <c r="I517">
        <v>2120716</v>
      </c>
      <c r="J517">
        <v>25.58</v>
      </c>
      <c r="L517">
        <v>6402.910183383914</v>
      </c>
      <c r="M517">
        <v>-7.1446438017400311</v>
      </c>
      <c r="N517">
        <v>7.1414787451066903</v>
      </c>
      <c r="Q517">
        <v>52.903172331960633</v>
      </c>
      <c r="R517">
        <v>59.59849991856867</v>
      </c>
      <c r="S517" t="s">
        <v>42</v>
      </c>
      <c r="T517" t="s">
        <v>29</v>
      </c>
      <c r="U517">
        <v>6950</v>
      </c>
      <c r="V517">
        <v>2890</v>
      </c>
      <c r="W517">
        <v>2210</v>
      </c>
      <c r="X517">
        <v>12050</v>
      </c>
    </row>
    <row r="518" spans="1:24" x14ac:dyDescent="0.3">
      <c r="A518" t="s">
        <v>84</v>
      </c>
      <c r="B518" t="s">
        <v>22</v>
      </c>
      <c r="C518" t="s">
        <v>85</v>
      </c>
      <c r="D518">
        <v>2016</v>
      </c>
      <c r="E518">
        <v>25.9108695983887</v>
      </c>
      <c r="F518">
        <v>3.069551079061041</v>
      </c>
      <c r="G518">
        <v>1.143558238647282</v>
      </c>
      <c r="H518">
        <v>0.85188143106820835</v>
      </c>
      <c r="I518">
        <v>2159925</v>
      </c>
      <c r="J518">
        <v>26.13</v>
      </c>
      <c r="L518">
        <v>6982.9174924130266</v>
      </c>
      <c r="M518">
        <v>5.0938620338934868</v>
      </c>
      <c r="N518">
        <v>9.9649044868947101</v>
      </c>
      <c r="Q518">
        <v>54.611350811528162</v>
      </c>
      <c r="R518">
        <v>45.85331794168772</v>
      </c>
      <c r="S518" t="s">
        <v>42</v>
      </c>
      <c r="T518" t="s">
        <v>29</v>
      </c>
      <c r="U518">
        <v>6630</v>
      </c>
      <c r="V518">
        <v>2470</v>
      </c>
      <c r="W518">
        <v>1840</v>
      </c>
      <c r="X518">
        <v>10940</v>
      </c>
    </row>
    <row r="519" spans="1:24" x14ac:dyDescent="0.3">
      <c r="A519" t="s">
        <v>84</v>
      </c>
      <c r="B519" t="s">
        <v>22</v>
      </c>
      <c r="C519" t="s">
        <v>85</v>
      </c>
      <c r="D519">
        <v>2017</v>
      </c>
      <c r="E519">
        <v>24.859970092773398</v>
      </c>
      <c r="F519">
        <v>3.3241484301248798</v>
      </c>
      <c r="G519">
        <v>1.7414365374115499</v>
      </c>
      <c r="H519">
        <v>1.6053868438094649</v>
      </c>
      <c r="I519">
        <v>2205076</v>
      </c>
      <c r="J519">
        <v>26.12</v>
      </c>
      <c r="L519">
        <v>7296.0921415700759</v>
      </c>
      <c r="M519">
        <v>1.8738815256832031</v>
      </c>
      <c r="N519">
        <v>9.2710598873152605</v>
      </c>
      <c r="Q519">
        <v>42.964736129173723</v>
      </c>
      <c r="R519">
        <v>39.044532613298813</v>
      </c>
      <c r="S519" t="s">
        <v>42</v>
      </c>
      <c r="T519" t="s">
        <v>29</v>
      </c>
      <c r="U519">
        <v>7330</v>
      </c>
      <c r="V519">
        <v>3840</v>
      </c>
      <c r="W519">
        <v>3540</v>
      </c>
      <c r="X519">
        <v>14710</v>
      </c>
    </row>
    <row r="520" spans="1:24" x14ac:dyDescent="0.3">
      <c r="A520" t="s">
        <v>84</v>
      </c>
      <c r="B520" t="s">
        <v>22</v>
      </c>
      <c r="C520" t="s">
        <v>85</v>
      </c>
      <c r="D520">
        <v>2018</v>
      </c>
      <c r="E520">
        <v>26.717119216918899</v>
      </c>
      <c r="F520">
        <v>3.2430269121457078</v>
      </c>
      <c r="G520">
        <v>1.237762658276365</v>
      </c>
      <c r="H520">
        <v>1.0603056608343939</v>
      </c>
      <c r="I520">
        <v>2254067</v>
      </c>
      <c r="J520">
        <v>25.76</v>
      </c>
      <c r="L520">
        <v>7503.8785883645951</v>
      </c>
      <c r="M520">
        <v>1.720434373041229</v>
      </c>
      <c r="N520">
        <v>8.1491074722137604</v>
      </c>
      <c r="Q520">
        <v>44.535786925164018</v>
      </c>
      <c r="R520">
        <v>43.527644930917383</v>
      </c>
      <c r="S520" t="s">
        <v>42</v>
      </c>
      <c r="T520" t="s">
        <v>29</v>
      </c>
      <c r="U520">
        <v>7310</v>
      </c>
      <c r="V520">
        <v>2790</v>
      </c>
      <c r="W520">
        <v>2390</v>
      </c>
      <c r="X520">
        <v>12490</v>
      </c>
    </row>
    <row r="521" spans="1:24" x14ac:dyDescent="0.3">
      <c r="A521" t="s">
        <v>84</v>
      </c>
      <c r="B521" t="s">
        <v>22</v>
      </c>
      <c r="C521" t="s">
        <v>85</v>
      </c>
      <c r="D521">
        <v>2019</v>
      </c>
      <c r="E521">
        <v>25.0813903808594</v>
      </c>
      <c r="F521">
        <v>3.147107070659716</v>
      </c>
      <c r="G521">
        <v>0.87684913416638777</v>
      </c>
      <c r="H521">
        <v>0.66414811284267117</v>
      </c>
      <c r="I521">
        <v>2303703</v>
      </c>
      <c r="J521">
        <v>25.57</v>
      </c>
      <c r="L521">
        <v>7247.429476453508</v>
      </c>
      <c r="M521">
        <v>1.122135896244941</v>
      </c>
      <c r="N521">
        <v>8.6354485298707804</v>
      </c>
      <c r="Q521">
        <v>37.154310871440373</v>
      </c>
      <c r="R521">
        <v>46.087614580044409</v>
      </c>
      <c r="S521" t="s">
        <v>42</v>
      </c>
      <c r="T521" t="s">
        <v>29</v>
      </c>
      <c r="U521">
        <v>7250</v>
      </c>
      <c r="V521">
        <v>2020</v>
      </c>
      <c r="W521">
        <v>1530</v>
      </c>
      <c r="X521">
        <v>10800</v>
      </c>
    </row>
    <row r="522" spans="1:24" x14ac:dyDescent="0.3">
      <c r="A522" t="s">
        <v>86</v>
      </c>
      <c r="B522" t="s">
        <v>22</v>
      </c>
      <c r="C522" t="s">
        <v>87</v>
      </c>
      <c r="D522">
        <v>2000</v>
      </c>
      <c r="F522">
        <v>1.7945499836807339</v>
      </c>
      <c r="G522">
        <v>1.871442021469865</v>
      </c>
      <c r="H522">
        <v>0.70902088015287845</v>
      </c>
      <c r="I522">
        <v>174790339</v>
      </c>
      <c r="J522">
        <v>42.66</v>
      </c>
      <c r="K522">
        <v>1897.353148333902</v>
      </c>
      <c r="L522">
        <v>3749.9108475288831</v>
      </c>
      <c r="M522">
        <v>2.9118264351474181</v>
      </c>
      <c r="N522">
        <v>5.0192275134834414</v>
      </c>
      <c r="O522">
        <v>2.538461823</v>
      </c>
      <c r="Q522">
        <v>10.188048005849121</v>
      </c>
      <c r="R522">
        <v>12.451713353126401</v>
      </c>
      <c r="S522" t="s">
        <v>45</v>
      </c>
      <c r="T522" t="s">
        <v>29</v>
      </c>
      <c r="U522">
        <v>313670</v>
      </c>
      <c r="V522">
        <v>327109.99</v>
      </c>
      <c r="W522">
        <v>123930</v>
      </c>
      <c r="X522">
        <v>764709.99</v>
      </c>
    </row>
    <row r="523" spans="1:24" x14ac:dyDescent="0.3">
      <c r="A523" t="s">
        <v>86</v>
      </c>
      <c r="B523" t="s">
        <v>22</v>
      </c>
      <c r="C523" t="s">
        <v>87</v>
      </c>
      <c r="D523">
        <v>2001</v>
      </c>
      <c r="E523">
        <v>18.154279708862301</v>
      </c>
      <c r="F523">
        <v>1.8024103708722039</v>
      </c>
      <c r="G523">
        <v>1.918778652691306</v>
      </c>
      <c r="H523">
        <v>0.73286057599556775</v>
      </c>
      <c r="I523">
        <v>177196051</v>
      </c>
      <c r="J523">
        <v>41.33</v>
      </c>
      <c r="K523">
        <v>1747.939631002273</v>
      </c>
      <c r="L523">
        <v>3160.2493449144072</v>
      </c>
      <c r="M523">
        <v>1.3370860675166799E-2</v>
      </c>
      <c r="N523">
        <v>5.3870033980786198</v>
      </c>
      <c r="Q523">
        <v>12.371710672387101</v>
      </c>
      <c r="R523">
        <v>14.56457435255594</v>
      </c>
      <c r="S523" t="s">
        <v>45</v>
      </c>
      <c r="T523" t="s">
        <v>29</v>
      </c>
      <c r="U523">
        <v>319380</v>
      </c>
      <c r="V523">
        <v>340000</v>
      </c>
      <c r="W523">
        <v>129860</v>
      </c>
      <c r="X523">
        <v>789240</v>
      </c>
    </row>
    <row r="524" spans="1:24" x14ac:dyDescent="0.3">
      <c r="A524" t="s">
        <v>86</v>
      </c>
      <c r="B524" t="s">
        <v>22</v>
      </c>
      <c r="C524" t="s">
        <v>87</v>
      </c>
      <c r="D524">
        <v>2002</v>
      </c>
      <c r="E524">
        <v>20.6956691741943</v>
      </c>
      <c r="F524">
        <v>1.76988077175168</v>
      </c>
      <c r="G524">
        <v>1.9994149146231841</v>
      </c>
      <c r="H524">
        <v>0.78100665341138742</v>
      </c>
      <c r="I524">
        <v>179537523</v>
      </c>
      <c r="J524">
        <v>42.85</v>
      </c>
      <c r="K524">
        <v>1806.6696843088339</v>
      </c>
      <c r="L524">
        <v>2839.4915010896639</v>
      </c>
      <c r="M524">
        <v>1.7094709661918299</v>
      </c>
      <c r="N524">
        <v>4.8713974545291414</v>
      </c>
      <c r="Q524">
        <v>14.23059027411569</v>
      </c>
      <c r="R524">
        <v>13.387767133601621</v>
      </c>
      <c r="S524" t="s">
        <v>45</v>
      </c>
      <c r="T524" t="s">
        <v>29</v>
      </c>
      <c r="U524">
        <v>317760.01</v>
      </c>
      <c r="V524">
        <v>358970</v>
      </c>
      <c r="W524">
        <v>140220</v>
      </c>
      <c r="X524">
        <v>816950.01</v>
      </c>
    </row>
    <row r="525" spans="1:24" x14ac:dyDescent="0.3">
      <c r="A525" t="s">
        <v>86</v>
      </c>
      <c r="B525" t="s">
        <v>22</v>
      </c>
      <c r="C525" t="s">
        <v>87</v>
      </c>
      <c r="D525">
        <v>2003</v>
      </c>
      <c r="E525">
        <v>23.2169895172119</v>
      </c>
      <c r="F525">
        <v>1.7095390240916131</v>
      </c>
      <c r="G525">
        <v>2.0631514539685121</v>
      </c>
      <c r="H525">
        <v>0.80144439740368756</v>
      </c>
      <c r="I525">
        <v>181809244</v>
      </c>
      <c r="J525">
        <v>45.11</v>
      </c>
      <c r="K525">
        <v>1882.264028335105</v>
      </c>
      <c r="L525">
        <v>3070.436419419415</v>
      </c>
      <c r="M525">
        <v>-0.12293372384343119</v>
      </c>
      <c r="N525">
        <v>3.6677250420320799</v>
      </c>
      <c r="Q525">
        <v>15.180783705745901</v>
      </c>
      <c r="R525">
        <v>12.95960101580301</v>
      </c>
      <c r="S525" t="s">
        <v>45</v>
      </c>
      <c r="T525" t="s">
        <v>29</v>
      </c>
      <c r="U525">
        <v>310810</v>
      </c>
      <c r="V525">
        <v>375100.01</v>
      </c>
      <c r="W525">
        <v>145710</v>
      </c>
      <c r="X525">
        <v>831620.01</v>
      </c>
    </row>
    <row r="526" spans="1:24" x14ac:dyDescent="0.3">
      <c r="A526" t="s">
        <v>86</v>
      </c>
      <c r="B526" t="s">
        <v>22</v>
      </c>
      <c r="C526" t="s">
        <v>87</v>
      </c>
      <c r="D526">
        <v>2004</v>
      </c>
      <c r="E526">
        <v>24.491239547729499</v>
      </c>
      <c r="F526">
        <v>1.785371856464206</v>
      </c>
      <c r="G526">
        <v>2.1293271828683489</v>
      </c>
      <c r="H526">
        <v>0.8489918444665201</v>
      </c>
      <c r="I526">
        <v>184006479</v>
      </c>
      <c r="J526">
        <v>45.18</v>
      </c>
      <c r="K526">
        <v>1956.159380670503</v>
      </c>
      <c r="L526">
        <v>3637.3138901512029</v>
      </c>
      <c r="M526">
        <v>4.4970770626736822</v>
      </c>
      <c r="N526">
        <v>3.8282582950280002</v>
      </c>
      <c r="Q526">
        <v>16.545761513897531</v>
      </c>
      <c r="R526">
        <v>13.132490966451851</v>
      </c>
      <c r="S526" t="s">
        <v>45</v>
      </c>
      <c r="T526" t="s">
        <v>29</v>
      </c>
      <c r="U526">
        <v>328519.99</v>
      </c>
      <c r="V526">
        <v>391810</v>
      </c>
      <c r="W526">
        <v>156220</v>
      </c>
      <c r="X526">
        <v>876549.99</v>
      </c>
    </row>
    <row r="527" spans="1:24" x14ac:dyDescent="0.3">
      <c r="A527" t="s">
        <v>86</v>
      </c>
      <c r="B527" t="s">
        <v>22</v>
      </c>
      <c r="C527" t="s">
        <v>87</v>
      </c>
      <c r="D527">
        <v>2005</v>
      </c>
      <c r="E527">
        <v>25.989629745483398</v>
      </c>
      <c r="F527">
        <v>1.782061764164981</v>
      </c>
      <c r="G527">
        <v>2.1455230279400839</v>
      </c>
      <c r="H527">
        <v>0.83346268937891621</v>
      </c>
      <c r="I527">
        <v>186127108</v>
      </c>
      <c r="J527">
        <v>46.13</v>
      </c>
      <c r="K527">
        <v>2015.799869409673</v>
      </c>
      <c r="L527">
        <v>4790.456565861311</v>
      </c>
      <c r="M527">
        <v>2.0263042288904098</v>
      </c>
      <c r="N527">
        <v>3.8328337595256001</v>
      </c>
      <c r="Q527">
        <v>15.243829268157899</v>
      </c>
      <c r="R527">
        <v>11.84296594651971</v>
      </c>
      <c r="S527" t="s">
        <v>45</v>
      </c>
      <c r="T527" t="s">
        <v>29</v>
      </c>
      <c r="U527">
        <v>331690</v>
      </c>
      <c r="V527">
        <v>399340</v>
      </c>
      <c r="W527">
        <v>155130</v>
      </c>
      <c r="X527">
        <v>886160</v>
      </c>
    </row>
    <row r="528" spans="1:24" x14ac:dyDescent="0.3">
      <c r="A528" t="s">
        <v>86</v>
      </c>
      <c r="B528" t="s">
        <v>22</v>
      </c>
      <c r="C528" t="s">
        <v>87</v>
      </c>
      <c r="D528">
        <v>2006</v>
      </c>
      <c r="F528">
        <v>1.783625000651351</v>
      </c>
      <c r="G528">
        <v>2.1063696745711038</v>
      </c>
      <c r="H528">
        <v>0.81299969182220466</v>
      </c>
      <c r="I528">
        <v>188167353</v>
      </c>
      <c r="J528">
        <v>46.67</v>
      </c>
      <c r="K528">
        <v>2072.3626802572921</v>
      </c>
      <c r="L528">
        <v>5886.3915219481587</v>
      </c>
      <c r="M528">
        <v>2.834758484028129</v>
      </c>
      <c r="N528">
        <v>3.7786954680220202</v>
      </c>
      <c r="Q528">
        <v>14.37431630083262</v>
      </c>
      <c r="R528">
        <v>11.667383583633971</v>
      </c>
      <c r="S528" t="s">
        <v>45</v>
      </c>
      <c r="T528" t="s">
        <v>29</v>
      </c>
      <c r="U528">
        <v>335620</v>
      </c>
      <c r="V528">
        <v>396350.01</v>
      </c>
      <c r="W528">
        <v>152980</v>
      </c>
      <c r="X528">
        <v>884950.01</v>
      </c>
    </row>
    <row r="529" spans="1:24" x14ac:dyDescent="0.3">
      <c r="A529" t="s">
        <v>86</v>
      </c>
      <c r="B529" t="s">
        <v>22</v>
      </c>
      <c r="C529" t="s">
        <v>87</v>
      </c>
      <c r="D529">
        <v>2007</v>
      </c>
      <c r="E529">
        <v>30.786689758300799</v>
      </c>
      <c r="F529">
        <v>1.854305855953758</v>
      </c>
      <c r="G529">
        <v>2.0884083415689632</v>
      </c>
      <c r="H529">
        <v>0.83426933545545534</v>
      </c>
      <c r="I529">
        <v>190130445</v>
      </c>
      <c r="J529">
        <v>47.19</v>
      </c>
      <c r="K529">
        <v>2167.6065608535241</v>
      </c>
      <c r="L529">
        <v>7348.1879629071209</v>
      </c>
      <c r="M529">
        <v>4.9747018960273834</v>
      </c>
      <c r="N529">
        <v>3.89771943299503</v>
      </c>
      <c r="Q529">
        <v>13.327675104330311</v>
      </c>
      <c r="R529">
        <v>11.964936269014769</v>
      </c>
      <c r="S529" t="s">
        <v>45</v>
      </c>
      <c r="T529" t="s">
        <v>29</v>
      </c>
      <c r="U529">
        <v>352560</v>
      </c>
      <c r="V529">
        <v>397070.01</v>
      </c>
      <c r="W529">
        <v>158620</v>
      </c>
      <c r="X529">
        <v>908250.01</v>
      </c>
    </row>
    <row r="530" spans="1:24" x14ac:dyDescent="0.3">
      <c r="A530" t="s">
        <v>86</v>
      </c>
      <c r="B530" t="s">
        <v>22</v>
      </c>
      <c r="C530" t="s">
        <v>87</v>
      </c>
      <c r="D530">
        <v>2008</v>
      </c>
      <c r="E530">
        <v>35.562099456787102</v>
      </c>
      <c r="F530">
        <v>1.945681927542338</v>
      </c>
      <c r="G530">
        <v>2.064829778145318</v>
      </c>
      <c r="H530">
        <v>0.79372865005586979</v>
      </c>
      <c r="I530">
        <v>192030362</v>
      </c>
      <c r="J530">
        <v>47.04</v>
      </c>
      <c r="K530">
        <v>2229.8452991511831</v>
      </c>
      <c r="L530">
        <v>8831.1836427767412</v>
      </c>
      <c r="M530">
        <v>4.054410663809648</v>
      </c>
      <c r="N530">
        <v>3.8542036442212702</v>
      </c>
      <c r="Q530">
        <v>13.534000512034581</v>
      </c>
      <c r="R530">
        <v>13.72356890811569</v>
      </c>
      <c r="S530" t="s">
        <v>45</v>
      </c>
      <c r="T530" t="s">
        <v>29</v>
      </c>
      <c r="U530">
        <v>373630</v>
      </c>
      <c r="V530">
        <v>396510.01</v>
      </c>
      <c r="W530">
        <v>152420</v>
      </c>
      <c r="X530">
        <v>922560.01</v>
      </c>
    </row>
    <row r="531" spans="1:24" x14ac:dyDescent="0.3">
      <c r="A531" t="s">
        <v>86</v>
      </c>
      <c r="B531" t="s">
        <v>22</v>
      </c>
      <c r="C531" t="s">
        <v>87</v>
      </c>
      <c r="D531">
        <v>2009</v>
      </c>
      <c r="E531">
        <v>37.038398742675803</v>
      </c>
      <c r="F531">
        <v>1.8051797880414631</v>
      </c>
      <c r="G531">
        <v>2.0625984447040762</v>
      </c>
      <c r="H531">
        <v>0.76663406769852294</v>
      </c>
      <c r="I531">
        <v>193886505</v>
      </c>
      <c r="J531">
        <v>48.92</v>
      </c>
      <c r="K531">
        <v>2197.125581277563</v>
      </c>
      <c r="L531">
        <v>8597.7943352626389</v>
      </c>
      <c r="M531">
        <v>-1.081942368698563</v>
      </c>
      <c r="N531">
        <v>4.1471874284817796</v>
      </c>
      <c r="P531">
        <v>0.48245102799254658</v>
      </c>
      <c r="Q531">
        <v>10.851371134056549</v>
      </c>
      <c r="R531">
        <v>11.254604469027891</v>
      </c>
      <c r="S531" t="s">
        <v>45</v>
      </c>
      <c r="T531" t="s">
        <v>29</v>
      </c>
      <c r="U531">
        <v>350000</v>
      </c>
      <c r="V531">
        <v>399910</v>
      </c>
      <c r="W531">
        <v>148640</v>
      </c>
      <c r="X531">
        <v>898550</v>
      </c>
    </row>
    <row r="532" spans="1:24" x14ac:dyDescent="0.3">
      <c r="A532" t="s">
        <v>86</v>
      </c>
      <c r="B532" t="s">
        <v>22</v>
      </c>
      <c r="C532" t="s">
        <v>87</v>
      </c>
      <c r="D532">
        <v>2010</v>
      </c>
      <c r="F532">
        <v>2.0332256800060442</v>
      </c>
      <c r="G532">
        <v>2.1428757907576879</v>
      </c>
      <c r="H532">
        <v>0.84909770492896208</v>
      </c>
      <c r="I532">
        <v>195713637</v>
      </c>
      <c r="J532">
        <v>46.81</v>
      </c>
      <c r="K532">
        <v>2374.116628367598</v>
      </c>
      <c r="L532">
        <v>11286.07154021204</v>
      </c>
      <c r="M532">
        <v>6.5243700556560924</v>
      </c>
      <c r="N532">
        <v>3.85883473112529</v>
      </c>
      <c r="O532">
        <v>2.5582103740000002</v>
      </c>
      <c r="Q532">
        <v>10.865584774486051</v>
      </c>
      <c r="R532">
        <v>11.90659333736426</v>
      </c>
      <c r="S532" t="s">
        <v>45</v>
      </c>
      <c r="T532" t="s">
        <v>29</v>
      </c>
      <c r="U532">
        <v>397929.99</v>
      </c>
      <c r="V532">
        <v>419390.01</v>
      </c>
      <c r="W532">
        <v>166180</v>
      </c>
      <c r="X532">
        <v>983500</v>
      </c>
    </row>
    <row r="533" spans="1:24" x14ac:dyDescent="0.3">
      <c r="A533" t="s">
        <v>86</v>
      </c>
      <c r="B533" t="s">
        <v>22</v>
      </c>
      <c r="C533" t="s">
        <v>87</v>
      </c>
      <c r="D533">
        <v>2011</v>
      </c>
      <c r="E533">
        <v>43.459831237792997</v>
      </c>
      <c r="F533">
        <v>2.1178693752911788</v>
      </c>
      <c r="G533">
        <v>2.1201477503655028</v>
      </c>
      <c r="H533">
        <v>0.83846991295694018</v>
      </c>
      <c r="I533">
        <v>197514541</v>
      </c>
      <c r="J533">
        <v>45.26</v>
      </c>
      <c r="K533">
        <v>2430.8033098180858</v>
      </c>
      <c r="L533">
        <v>13245.38736956396</v>
      </c>
      <c r="M533">
        <v>3.0264019693381239</v>
      </c>
      <c r="N533">
        <v>3.7573679694536</v>
      </c>
      <c r="Q533">
        <v>11.582512675751021</v>
      </c>
      <c r="R533">
        <v>12.35189250197638</v>
      </c>
      <c r="S533" t="s">
        <v>45</v>
      </c>
      <c r="T533" t="s">
        <v>29</v>
      </c>
      <c r="U533">
        <v>418310</v>
      </c>
      <c r="V533">
        <v>418760.01</v>
      </c>
      <c r="W533">
        <v>165610</v>
      </c>
      <c r="X533">
        <v>1002680.01</v>
      </c>
    </row>
    <row r="534" spans="1:24" x14ac:dyDescent="0.3">
      <c r="A534" t="s">
        <v>86</v>
      </c>
      <c r="B534" t="s">
        <v>22</v>
      </c>
      <c r="C534" t="s">
        <v>87</v>
      </c>
      <c r="D534">
        <v>2012</v>
      </c>
      <c r="E534">
        <v>45.177539825439503</v>
      </c>
      <c r="F534">
        <v>2.2792723330613982</v>
      </c>
      <c r="G534">
        <v>2.1125783061251342</v>
      </c>
      <c r="H534">
        <v>0.83602922357939413</v>
      </c>
      <c r="I534">
        <v>199287292</v>
      </c>
      <c r="J534">
        <v>43.49</v>
      </c>
      <c r="K534">
        <v>2501.4741030250939</v>
      </c>
      <c r="L534">
        <v>12370.22325484764</v>
      </c>
      <c r="M534">
        <v>1.0145408211788409</v>
      </c>
      <c r="N534">
        <v>3.7033028402272499</v>
      </c>
      <c r="Q534">
        <v>11.87753906826978</v>
      </c>
      <c r="R534">
        <v>13.23673454465977</v>
      </c>
      <c r="S534" t="s">
        <v>45</v>
      </c>
      <c r="T534" t="s">
        <v>29</v>
      </c>
      <c r="U534">
        <v>454230.01</v>
      </c>
      <c r="V534">
        <v>421010.01</v>
      </c>
      <c r="W534">
        <v>166610</v>
      </c>
      <c r="X534">
        <v>1041850.02</v>
      </c>
    </row>
    <row r="535" spans="1:24" x14ac:dyDescent="0.3">
      <c r="A535" t="s">
        <v>86</v>
      </c>
      <c r="B535" t="s">
        <v>22</v>
      </c>
      <c r="C535" t="s">
        <v>87</v>
      </c>
      <c r="D535">
        <v>2013</v>
      </c>
      <c r="E535">
        <v>47.057369232177699</v>
      </c>
      <c r="F535">
        <v>2.4216569610266778</v>
      </c>
      <c r="G535">
        <v>2.0818171315989011</v>
      </c>
      <c r="H535">
        <v>0.83174197580149667</v>
      </c>
      <c r="I535">
        <v>201035904</v>
      </c>
      <c r="J535">
        <v>42.32</v>
      </c>
      <c r="K535">
        <v>2568.829695217029</v>
      </c>
      <c r="L535">
        <v>12300.38671210042</v>
      </c>
      <c r="M535">
        <v>2.1088858480824801</v>
      </c>
      <c r="N535">
        <v>3.5503020819663398</v>
      </c>
      <c r="Q535">
        <v>11.742230642469799</v>
      </c>
      <c r="R535">
        <v>14.043726682925371</v>
      </c>
      <c r="S535" t="s">
        <v>45</v>
      </c>
      <c r="T535" t="s">
        <v>29</v>
      </c>
      <c r="U535">
        <v>486840</v>
      </c>
      <c r="V535">
        <v>418519.99</v>
      </c>
      <c r="W535">
        <v>167210</v>
      </c>
      <c r="X535">
        <v>1072569.99</v>
      </c>
    </row>
    <row r="536" spans="1:24" x14ac:dyDescent="0.3">
      <c r="A536" t="s">
        <v>86</v>
      </c>
      <c r="B536" t="s">
        <v>22</v>
      </c>
      <c r="C536" t="s">
        <v>87</v>
      </c>
      <c r="D536">
        <v>2014</v>
      </c>
      <c r="E536">
        <v>50.176448822021499</v>
      </c>
      <c r="F536">
        <v>2.5232321371871489</v>
      </c>
      <c r="G536">
        <v>2.0925339026336092</v>
      </c>
      <c r="H536">
        <v>0.85824021872470457</v>
      </c>
      <c r="I536">
        <v>202763744</v>
      </c>
      <c r="J536">
        <v>41.71</v>
      </c>
      <c r="K536">
        <v>2619.960499447081</v>
      </c>
      <c r="L536">
        <v>12112.834955487549</v>
      </c>
      <c r="M536">
        <v>-0.35248314500535122</v>
      </c>
      <c r="N536">
        <v>3.4536698010216198</v>
      </c>
      <c r="Q536">
        <v>11.01194282295368</v>
      </c>
      <c r="R536">
        <v>13.67346299598022</v>
      </c>
      <c r="S536" t="s">
        <v>45</v>
      </c>
      <c r="T536" t="s">
        <v>29</v>
      </c>
      <c r="U536">
        <v>511620</v>
      </c>
      <c r="V536">
        <v>424290.01</v>
      </c>
      <c r="W536">
        <v>174020</v>
      </c>
      <c r="X536">
        <v>1109930.01</v>
      </c>
    </row>
    <row r="537" spans="1:24" x14ac:dyDescent="0.3">
      <c r="A537" t="s">
        <v>86</v>
      </c>
      <c r="B537" t="s">
        <v>22</v>
      </c>
      <c r="C537" t="s">
        <v>87</v>
      </c>
      <c r="D537">
        <v>2015</v>
      </c>
      <c r="E537">
        <v>51.320041656494098</v>
      </c>
      <c r="F537">
        <v>2.3736285084625841</v>
      </c>
      <c r="G537">
        <v>2.104789420416675</v>
      </c>
      <c r="H537">
        <v>0.83811085128875917</v>
      </c>
      <c r="I537">
        <v>204471759</v>
      </c>
      <c r="J537">
        <v>43.62</v>
      </c>
      <c r="L537">
        <v>8813.9898064782828</v>
      </c>
      <c r="M537">
        <v>-4.351475066044145</v>
      </c>
      <c r="N537">
        <v>3.54845336607577</v>
      </c>
      <c r="Q537">
        <v>12.900191418207349</v>
      </c>
      <c r="R537">
        <v>14.05343451835661</v>
      </c>
      <c r="S537" t="s">
        <v>45</v>
      </c>
      <c r="T537" t="s">
        <v>29</v>
      </c>
      <c r="U537">
        <v>485340</v>
      </c>
      <c r="V537">
        <v>430370</v>
      </c>
      <c r="W537">
        <v>171370</v>
      </c>
      <c r="X537">
        <v>1087080</v>
      </c>
    </row>
    <row r="538" spans="1:24" x14ac:dyDescent="0.3">
      <c r="A538" t="s">
        <v>86</v>
      </c>
      <c r="B538" t="s">
        <v>22</v>
      </c>
      <c r="C538" t="s">
        <v>87</v>
      </c>
      <c r="D538">
        <v>2016</v>
      </c>
      <c r="E538">
        <v>50.734489440917997</v>
      </c>
      <c r="F538">
        <v>2.168574696391123</v>
      </c>
      <c r="G538">
        <v>2.097272000483021</v>
      </c>
      <c r="H538">
        <v>0.85117092948020712</v>
      </c>
      <c r="I538">
        <v>206163056</v>
      </c>
      <c r="J538">
        <v>45.46</v>
      </c>
      <c r="L538">
        <v>8710.0632899535212</v>
      </c>
      <c r="M538">
        <v>-4.0694109238141749</v>
      </c>
      <c r="N538">
        <v>3.40062637293213</v>
      </c>
      <c r="Q538">
        <v>12.46667904414897</v>
      </c>
      <c r="R538">
        <v>12.06700303646501</v>
      </c>
      <c r="S538" t="s">
        <v>45</v>
      </c>
      <c r="T538" t="s">
        <v>29</v>
      </c>
      <c r="U538">
        <v>447079.99</v>
      </c>
      <c r="V538">
        <v>432380</v>
      </c>
      <c r="W538">
        <v>175480</v>
      </c>
      <c r="X538">
        <v>1054939.99</v>
      </c>
    </row>
    <row r="539" spans="1:24" x14ac:dyDescent="0.3">
      <c r="A539" t="s">
        <v>86</v>
      </c>
      <c r="B539" t="s">
        <v>22</v>
      </c>
      <c r="C539" t="s">
        <v>87</v>
      </c>
      <c r="D539">
        <v>2017</v>
      </c>
      <c r="E539">
        <v>51.570709228515597</v>
      </c>
      <c r="F539">
        <v>2.1964181731937771</v>
      </c>
      <c r="G539">
        <v>2.069634308315492</v>
      </c>
      <c r="H539">
        <v>0.88359053200315207</v>
      </c>
      <c r="I539">
        <v>207833825</v>
      </c>
      <c r="J539">
        <v>45.33</v>
      </c>
      <c r="L539">
        <v>9928.6758965340505</v>
      </c>
      <c r="M539">
        <v>0.50833798031449362</v>
      </c>
      <c r="N539">
        <v>3.6929032247830298</v>
      </c>
      <c r="Q539">
        <v>12.51896787007805</v>
      </c>
      <c r="R539">
        <v>11.800766504312231</v>
      </c>
      <c r="S539" t="s">
        <v>45</v>
      </c>
      <c r="T539" t="s">
        <v>29</v>
      </c>
      <c r="U539">
        <v>456489.99</v>
      </c>
      <c r="V539">
        <v>430140.01</v>
      </c>
      <c r="W539">
        <v>183640</v>
      </c>
      <c r="X539">
        <v>1070270</v>
      </c>
    </row>
    <row r="540" spans="1:24" x14ac:dyDescent="0.3">
      <c r="A540" t="s">
        <v>86</v>
      </c>
      <c r="B540" t="s">
        <v>22</v>
      </c>
      <c r="C540" t="s">
        <v>87</v>
      </c>
      <c r="D540">
        <v>2018</v>
      </c>
      <c r="E540">
        <v>53.257350921630902</v>
      </c>
      <c r="F540">
        <v>2.071854676543444</v>
      </c>
      <c r="G540">
        <v>2.027265825355637</v>
      </c>
      <c r="H540">
        <v>0.85210569261407831</v>
      </c>
      <c r="I540">
        <v>209469320</v>
      </c>
      <c r="J540">
        <v>46.95</v>
      </c>
      <c r="L540">
        <v>9151.3817316153563</v>
      </c>
      <c r="M540">
        <v>0.98896003262385079</v>
      </c>
      <c r="N540">
        <v>3.9229849019371001</v>
      </c>
      <c r="Q540">
        <v>14.63499949497519</v>
      </c>
      <c r="R540">
        <v>14.24120387862205</v>
      </c>
      <c r="S540" t="s">
        <v>45</v>
      </c>
      <c r="T540" t="s">
        <v>29</v>
      </c>
      <c r="U540">
        <v>433989.99</v>
      </c>
      <c r="V540">
        <v>424649.99</v>
      </c>
      <c r="W540">
        <v>178490</v>
      </c>
      <c r="X540">
        <v>1037129.98</v>
      </c>
    </row>
    <row r="541" spans="1:24" x14ac:dyDescent="0.3">
      <c r="A541" t="s">
        <v>86</v>
      </c>
      <c r="B541" t="s">
        <v>22</v>
      </c>
      <c r="C541" t="s">
        <v>87</v>
      </c>
      <c r="D541">
        <v>2019</v>
      </c>
      <c r="E541">
        <v>55.136299133300803</v>
      </c>
      <c r="F541">
        <v>2.057810839137562</v>
      </c>
      <c r="G541">
        <v>2.0425064665710941</v>
      </c>
      <c r="H541">
        <v>0.86259376881119543</v>
      </c>
      <c r="I541">
        <v>211049519</v>
      </c>
      <c r="J541">
        <v>47.57</v>
      </c>
      <c r="L541">
        <v>8876.0598358777934</v>
      </c>
      <c r="M541">
        <v>0.46290368658041808</v>
      </c>
      <c r="N541">
        <v>3.7191259444166</v>
      </c>
      <c r="Q541">
        <v>14.122919190470981</v>
      </c>
      <c r="R541">
        <v>14.76733867899906</v>
      </c>
      <c r="S541" t="s">
        <v>45</v>
      </c>
      <c r="T541" t="s">
        <v>29</v>
      </c>
      <c r="U541">
        <v>434299.99</v>
      </c>
      <c r="V541">
        <v>431070.01</v>
      </c>
      <c r="W541">
        <v>182050</v>
      </c>
      <c r="X541">
        <v>1047420</v>
      </c>
    </row>
    <row r="542" spans="1:24" x14ac:dyDescent="0.3">
      <c r="A542" t="s">
        <v>88</v>
      </c>
      <c r="B542" t="s">
        <v>22</v>
      </c>
      <c r="C542" t="s">
        <v>89</v>
      </c>
      <c r="D542">
        <v>2000</v>
      </c>
      <c r="E542">
        <v>52.816898345947301</v>
      </c>
      <c r="I542">
        <v>20313</v>
      </c>
      <c r="J542">
        <v>1.05</v>
      </c>
      <c r="O542">
        <v>12.044063338000001</v>
      </c>
      <c r="S542" t="s">
        <v>45</v>
      </c>
      <c r="T542" t="s">
        <v>39</v>
      </c>
    </row>
    <row r="543" spans="1:24" x14ac:dyDescent="0.3">
      <c r="A543" t="s">
        <v>88</v>
      </c>
      <c r="B543" t="s">
        <v>22</v>
      </c>
      <c r="C543" t="s">
        <v>89</v>
      </c>
      <c r="D543">
        <v>2001</v>
      </c>
      <c r="E543">
        <v>46.783218383789098</v>
      </c>
      <c r="I543">
        <v>20675</v>
      </c>
      <c r="J543">
        <v>1.06</v>
      </c>
      <c r="S543" t="s">
        <v>45</v>
      </c>
      <c r="T543" t="s">
        <v>39</v>
      </c>
    </row>
    <row r="544" spans="1:24" x14ac:dyDescent="0.3">
      <c r="A544" t="s">
        <v>88</v>
      </c>
      <c r="B544" t="s">
        <v>22</v>
      </c>
      <c r="C544" t="s">
        <v>89</v>
      </c>
      <c r="D544">
        <v>2002</v>
      </c>
      <c r="E544">
        <v>50.533329010009801</v>
      </c>
      <c r="I544">
        <v>21128</v>
      </c>
      <c r="J544">
        <v>1.03</v>
      </c>
      <c r="S544" t="s">
        <v>45</v>
      </c>
      <c r="T544" t="s">
        <v>39</v>
      </c>
    </row>
    <row r="545" spans="1:20" x14ac:dyDescent="0.3">
      <c r="A545" t="s">
        <v>88</v>
      </c>
      <c r="B545" t="s">
        <v>22</v>
      </c>
      <c r="C545" t="s">
        <v>89</v>
      </c>
      <c r="D545">
        <v>2003</v>
      </c>
      <c r="I545">
        <v>21674</v>
      </c>
      <c r="J545">
        <v>0.97</v>
      </c>
      <c r="S545" t="s">
        <v>45</v>
      </c>
      <c r="T545" t="s">
        <v>39</v>
      </c>
    </row>
    <row r="546" spans="1:20" x14ac:dyDescent="0.3">
      <c r="A546" t="s">
        <v>88</v>
      </c>
      <c r="B546" t="s">
        <v>22</v>
      </c>
      <c r="C546" t="s">
        <v>89</v>
      </c>
      <c r="D546">
        <v>2004</v>
      </c>
      <c r="E546">
        <v>70.690727233886705</v>
      </c>
      <c r="I546">
        <v>22329</v>
      </c>
      <c r="J546">
        <v>0.94</v>
      </c>
      <c r="S546" t="s">
        <v>45</v>
      </c>
      <c r="T546" t="s">
        <v>39</v>
      </c>
    </row>
    <row r="547" spans="1:20" x14ac:dyDescent="0.3">
      <c r="A547" t="s">
        <v>88</v>
      </c>
      <c r="B547" t="s">
        <v>22</v>
      </c>
      <c r="C547" t="s">
        <v>89</v>
      </c>
      <c r="D547">
        <v>2005</v>
      </c>
      <c r="I547">
        <v>23106</v>
      </c>
      <c r="J547">
        <v>0.76</v>
      </c>
      <c r="S547" t="s">
        <v>45</v>
      </c>
      <c r="T547" t="s">
        <v>39</v>
      </c>
    </row>
    <row r="548" spans="1:20" x14ac:dyDescent="0.3">
      <c r="A548" t="s">
        <v>88</v>
      </c>
      <c r="B548" t="s">
        <v>22</v>
      </c>
      <c r="C548" t="s">
        <v>89</v>
      </c>
      <c r="D548">
        <v>2006</v>
      </c>
      <c r="I548">
        <v>24022</v>
      </c>
      <c r="J548">
        <v>0.72</v>
      </c>
      <c r="S548" t="s">
        <v>45</v>
      </c>
      <c r="T548" t="s">
        <v>39</v>
      </c>
    </row>
    <row r="549" spans="1:20" x14ac:dyDescent="0.3">
      <c r="A549" t="s">
        <v>88</v>
      </c>
      <c r="B549" t="s">
        <v>22</v>
      </c>
      <c r="C549" t="s">
        <v>89</v>
      </c>
      <c r="D549">
        <v>2007</v>
      </c>
      <c r="I549">
        <v>25050</v>
      </c>
      <c r="J549">
        <v>0.71</v>
      </c>
      <c r="S549" t="s">
        <v>45</v>
      </c>
      <c r="T549" t="s">
        <v>39</v>
      </c>
    </row>
    <row r="550" spans="1:20" x14ac:dyDescent="0.3">
      <c r="A550" t="s">
        <v>88</v>
      </c>
      <c r="B550" t="s">
        <v>22</v>
      </c>
      <c r="C550" t="s">
        <v>89</v>
      </c>
      <c r="D550">
        <v>2008</v>
      </c>
      <c r="I550">
        <v>26096</v>
      </c>
      <c r="J550">
        <v>0.71</v>
      </c>
      <c r="S550" t="s">
        <v>45</v>
      </c>
      <c r="T550" t="s">
        <v>39</v>
      </c>
    </row>
    <row r="551" spans="1:20" x14ac:dyDescent="0.3">
      <c r="A551" t="s">
        <v>88</v>
      </c>
      <c r="B551" t="s">
        <v>22</v>
      </c>
      <c r="C551" t="s">
        <v>89</v>
      </c>
      <c r="D551">
        <v>2009</v>
      </c>
      <c r="E551">
        <v>74.022003173828097</v>
      </c>
      <c r="I551">
        <v>27035</v>
      </c>
      <c r="J551">
        <v>0.73</v>
      </c>
      <c r="S551" t="s">
        <v>45</v>
      </c>
      <c r="T551" t="s">
        <v>39</v>
      </c>
    </row>
    <row r="552" spans="1:20" x14ac:dyDescent="0.3">
      <c r="A552" t="s">
        <v>88</v>
      </c>
      <c r="B552" t="s">
        <v>22</v>
      </c>
      <c r="C552" t="s">
        <v>89</v>
      </c>
      <c r="D552">
        <v>2010</v>
      </c>
      <c r="I552">
        <v>27796</v>
      </c>
      <c r="J552">
        <v>0.71</v>
      </c>
      <c r="O552">
        <v>12.011593162</v>
      </c>
      <c r="S552" t="s">
        <v>45</v>
      </c>
      <c r="T552" t="s">
        <v>39</v>
      </c>
    </row>
    <row r="553" spans="1:20" x14ac:dyDescent="0.3">
      <c r="A553" t="s">
        <v>88</v>
      </c>
      <c r="B553" t="s">
        <v>22</v>
      </c>
      <c r="C553" t="s">
        <v>89</v>
      </c>
      <c r="D553">
        <v>2011</v>
      </c>
      <c r="I553">
        <v>28326</v>
      </c>
      <c r="J553">
        <v>0.89</v>
      </c>
      <c r="S553" t="s">
        <v>45</v>
      </c>
      <c r="T553" t="s">
        <v>39</v>
      </c>
    </row>
    <row r="554" spans="1:20" x14ac:dyDescent="0.3">
      <c r="A554" t="s">
        <v>88</v>
      </c>
      <c r="B554" t="s">
        <v>22</v>
      </c>
      <c r="C554" t="s">
        <v>89</v>
      </c>
      <c r="D554">
        <v>2012</v>
      </c>
      <c r="I554">
        <v>28654</v>
      </c>
      <c r="J554">
        <v>0.91</v>
      </c>
      <c r="S554" t="s">
        <v>45</v>
      </c>
      <c r="T554" t="s">
        <v>39</v>
      </c>
    </row>
    <row r="555" spans="1:20" x14ac:dyDescent="0.3">
      <c r="A555" t="s">
        <v>88</v>
      </c>
      <c r="B555" t="s">
        <v>22</v>
      </c>
      <c r="C555" t="s">
        <v>89</v>
      </c>
      <c r="D555">
        <v>2013</v>
      </c>
      <c r="I555">
        <v>28850</v>
      </c>
      <c r="J555">
        <v>0.97</v>
      </c>
      <c r="S555" t="s">
        <v>45</v>
      </c>
      <c r="T555" t="s">
        <v>39</v>
      </c>
    </row>
    <row r="556" spans="1:20" x14ac:dyDescent="0.3">
      <c r="A556" t="s">
        <v>88</v>
      </c>
      <c r="B556" t="s">
        <v>22</v>
      </c>
      <c r="C556" t="s">
        <v>89</v>
      </c>
      <c r="D556">
        <v>2014</v>
      </c>
      <c r="I556">
        <v>28985</v>
      </c>
      <c r="J556">
        <v>1</v>
      </c>
      <c r="S556" t="s">
        <v>45</v>
      </c>
      <c r="T556" t="s">
        <v>39</v>
      </c>
    </row>
    <row r="557" spans="1:20" x14ac:dyDescent="0.3">
      <c r="A557" t="s">
        <v>88</v>
      </c>
      <c r="B557" t="s">
        <v>22</v>
      </c>
      <c r="C557" t="s">
        <v>89</v>
      </c>
      <c r="D557">
        <v>2015</v>
      </c>
      <c r="E557">
        <v>42.258560180664098</v>
      </c>
      <c r="I557">
        <v>29148</v>
      </c>
      <c r="J557">
        <v>1</v>
      </c>
      <c r="S557" t="s">
        <v>45</v>
      </c>
      <c r="T557" t="s">
        <v>39</v>
      </c>
    </row>
    <row r="558" spans="1:20" x14ac:dyDescent="0.3">
      <c r="A558" t="s">
        <v>88</v>
      </c>
      <c r="B558" t="s">
        <v>22</v>
      </c>
      <c r="C558" t="s">
        <v>89</v>
      </c>
      <c r="D558">
        <v>2016</v>
      </c>
      <c r="E558">
        <v>41.348541259765597</v>
      </c>
      <c r="I558">
        <v>29355</v>
      </c>
      <c r="J558">
        <v>1.01</v>
      </c>
      <c r="S558" t="s">
        <v>45</v>
      </c>
      <c r="T558" t="s">
        <v>39</v>
      </c>
    </row>
    <row r="559" spans="1:20" x14ac:dyDescent="0.3">
      <c r="A559" t="s">
        <v>88</v>
      </c>
      <c r="B559" t="s">
        <v>22</v>
      </c>
      <c r="C559" t="s">
        <v>89</v>
      </c>
      <c r="D559">
        <v>2017</v>
      </c>
      <c r="I559">
        <v>29567</v>
      </c>
      <c r="J559">
        <v>1.23</v>
      </c>
      <c r="S559" t="s">
        <v>45</v>
      </c>
      <c r="T559" t="s">
        <v>39</v>
      </c>
    </row>
    <row r="560" spans="1:20" x14ac:dyDescent="0.3">
      <c r="A560" t="s">
        <v>88</v>
      </c>
      <c r="B560" t="s">
        <v>22</v>
      </c>
      <c r="C560" t="s">
        <v>89</v>
      </c>
      <c r="D560">
        <v>2018</v>
      </c>
      <c r="E560">
        <v>16.2540893554688</v>
      </c>
      <c r="I560">
        <v>29795</v>
      </c>
      <c r="J560">
        <v>1.26</v>
      </c>
      <c r="S560" t="s">
        <v>45</v>
      </c>
      <c r="T560" t="s">
        <v>39</v>
      </c>
    </row>
    <row r="561" spans="1:24" x14ac:dyDescent="0.3">
      <c r="A561" t="s">
        <v>88</v>
      </c>
      <c r="B561" t="s">
        <v>22</v>
      </c>
      <c r="C561" t="s">
        <v>89</v>
      </c>
      <c r="D561">
        <v>2019</v>
      </c>
      <c r="E561">
        <v>24.806200027465799</v>
      </c>
      <c r="I561">
        <v>30033</v>
      </c>
      <c r="J561">
        <v>1.23</v>
      </c>
      <c r="S561" t="s">
        <v>45</v>
      </c>
      <c r="T561" t="s">
        <v>39</v>
      </c>
    </row>
    <row r="562" spans="1:24" x14ac:dyDescent="0.3">
      <c r="A562" t="s">
        <v>90</v>
      </c>
      <c r="B562" t="s">
        <v>22</v>
      </c>
      <c r="C562" t="s">
        <v>91</v>
      </c>
      <c r="D562">
        <v>2000</v>
      </c>
      <c r="E562">
        <v>12.687089920043899</v>
      </c>
      <c r="F562">
        <v>14.16711189016887</v>
      </c>
      <c r="G562">
        <v>5.1926067458068648</v>
      </c>
      <c r="H562">
        <v>0.33016574320308789</v>
      </c>
      <c r="I562">
        <v>333166</v>
      </c>
      <c r="J562">
        <v>0</v>
      </c>
      <c r="K562">
        <v>7545.7879855687552</v>
      </c>
      <c r="L562">
        <v>18012.50219489534</v>
      </c>
      <c r="M562">
        <v>0.70331697090718137</v>
      </c>
      <c r="N562">
        <v>9.7952536063285205</v>
      </c>
      <c r="O562">
        <v>1.6210415929999999</v>
      </c>
      <c r="Q562">
        <v>67.354331920131784</v>
      </c>
      <c r="R562">
        <v>35.817293549423397</v>
      </c>
      <c r="S562" t="s">
        <v>36</v>
      </c>
      <c r="T562" t="s">
        <v>39</v>
      </c>
      <c r="U562">
        <v>4720</v>
      </c>
      <c r="V562">
        <v>1730</v>
      </c>
      <c r="W562">
        <v>110</v>
      </c>
      <c r="X562">
        <v>6560</v>
      </c>
    </row>
    <row r="563" spans="1:24" x14ac:dyDescent="0.3">
      <c r="A563" t="s">
        <v>90</v>
      </c>
      <c r="B563" t="s">
        <v>22</v>
      </c>
      <c r="C563" t="s">
        <v>91</v>
      </c>
      <c r="D563">
        <v>2001</v>
      </c>
      <c r="E563">
        <v>14.240750312805201</v>
      </c>
      <c r="F563">
        <v>13.851433814555479</v>
      </c>
      <c r="G563">
        <v>4.9112301222651071</v>
      </c>
      <c r="H563">
        <v>0.35290277234536238</v>
      </c>
      <c r="I563">
        <v>340037</v>
      </c>
      <c r="J563">
        <v>0</v>
      </c>
      <c r="K563">
        <v>7181.571417228125</v>
      </c>
      <c r="L563">
        <v>16472.003294821508</v>
      </c>
      <c r="M563">
        <v>0.66793026377733611</v>
      </c>
      <c r="N563">
        <v>9.8859315589353596</v>
      </c>
      <c r="Q563">
        <v>69.525305929744817</v>
      </c>
      <c r="R563">
        <v>39.193564748411482</v>
      </c>
      <c r="S563" t="s">
        <v>36</v>
      </c>
      <c r="T563" t="s">
        <v>39</v>
      </c>
      <c r="U563">
        <v>4710</v>
      </c>
      <c r="V563">
        <v>1670</v>
      </c>
      <c r="W563">
        <v>120</v>
      </c>
      <c r="X563">
        <v>6500</v>
      </c>
    </row>
    <row r="564" spans="1:24" x14ac:dyDescent="0.3">
      <c r="A564" t="s">
        <v>90</v>
      </c>
      <c r="B564" t="s">
        <v>22</v>
      </c>
      <c r="C564" t="s">
        <v>91</v>
      </c>
      <c r="D564">
        <v>2002</v>
      </c>
      <c r="E564">
        <v>13.917590141296399</v>
      </c>
      <c r="F564">
        <v>13.32268254687906</v>
      </c>
      <c r="G564">
        <v>5.1041446835473803</v>
      </c>
      <c r="H564">
        <v>0.31720673516409681</v>
      </c>
      <c r="I564">
        <v>346777</v>
      </c>
      <c r="J564">
        <v>0</v>
      </c>
      <c r="K564">
        <v>7373.6147437690506</v>
      </c>
      <c r="L564">
        <v>16850.394079081689</v>
      </c>
      <c r="M564">
        <v>1.853226241597312</v>
      </c>
      <c r="N564">
        <v>8.4322298563397897</v>
      </c>
      <c r="Q564">
        <v>67.121830294260519</v>
      </c>
      <c r="R564">
        <v>41.626138787954211</v>
      </c>
      <c r="S564" t="s">
        <v>36</v>
      </c>
      <c r="T564" t="s">
        <v>39</v>
      </c>
      <c r="U564">
        <v>4620</v>
      </c>
      <c r="V564">
        <v>1770</v>
      </c>
      <c r="W564">
        <v>110</v>
      </c>
      <c r="X564">
        <v>6500</v>
      </c>
    </row>
    <row r="565" spans="1:24" x14ac:dyDescent="0.3">
      <c r="A565" t="s">
        <v>90</v>
      </c>
      <c r="B565" t="s">
        <v>22</v>
      </c>
      <c r="C565" t="s">
        <v>91</v>
      </c>
      <c r="D565">
        <v>2003</v>
      </c>
      <c r="E565">
        <v>14.0062198638916</v>
      </c>
      <c r="F565">
        <v>15.624336548568509</v>
      </c>
      <c r="G565">
        <v>5.321332017808432</v>
      </c>
      <c r="H565">
        <v>0.33965949135991169</v>
      </c>
      <c r="I565">
        <v>353295</v>
      </c>
      <c r="J565">
        <v>0</v>
      </c>
      <c r="K565">
        <v>8550.9276949857776</v>
      </c>
      <c r="L565">
        <v>18560.503501622359</v>
      </c>
      <c r="M565">
        <v>1.005462767050332</v>
      </c>
      <c r="N565">
        <v>10.843989769821</v>
      </c>
      <c r="Q565">
        <v>69.289251837004016</v>
      </c>
      <c r="R565">
        <v>35.96921573149848</v>
      </c>
      <c r="S565" t="s">
        <v>36</v>
      </c>
      <c r="T565" t="s">
        <v>39</v>
      </c>
      <c r="U565">
        <v>5520</v>
      </c>
      <c r="V565">
        <v>1880</v>
      </c>
      <c r="W565">
        <v>120</v>
      </c>
      <c r="X565">
        <v>7520</v>
      </c>
    </row>
    <row r="566" spans="1:24" x14ac:dyDescent="0.3">
      <c r="A566" t="s">
        <v>90</v>
      </c>
      <c r="B566" t="s">
        <v>22</v>
      </c>
      <c r="C566" t="s">
        <v>91</v>
      </c>
      <c r="D566">
        <v>2004</v>
      </c>
      <c r="E566">
        <v>14.6859397888184</v>
      </c>
      <c r="F566">
        <v>14.188974622969919</v>
      </c>
      <c r="G566">
        <v>5.2304456318312402</v>
      </c>
      <c r="H566">
        <v>0.33385823266580228</v>
      </c>
      <c r="I566">
        <v>359434</v>
      </c>
      <c r="J566">
        <v>0</v>
      </c>
      <c r="K566">
        <v>8596.8494911444104</v>
      </c>
      <c r="L566">
        <v>21902.02711764647</v>
      </c>
      <c r="M566">
        <v>-1.212258392129925</v>
      </c>
      <c r="N566">
        <v>6.8944353518821604</v>
      </c>
      <c r="Q566">
        <v>68.799046967245374</v>
      </c>
      <c r="R566">
        <v>31.790523717986339</v>
      </c>
      <c r="S566" t="s">
        <v>36</v>
      </c>
      <c r="T566" t="s">
        <v>39</v>
      </c>
      <c r="U566">
        <v>5100</v>
      </c>
      <c r="V566">
        <v>1880</v>
      </c>
      <c r="W566">
        <v>120</v>
      </c>
      <c r="X566">
        <v>7100</v>
      </c>
    </row>
    <row r="567" spans="1:24" x14ac:dyDescent="0.3">
      <c r="A567" t="s">
        <v>90</v>
      </c>
      <c r="B567" t="s">
        <v>22</v>
      </c>
      <c r="C567" t="s">
        <v>91</v>
      </c>
      <c r="D567">
        <v>2005</v>
      </c>
      <c r="E567">
        <v>14.5606899261475</v>
      </c>
      <c r="F567">
        <v>13.667038528227399</v>
      </c>
      <c r="G567">
        <v>5.0395495995163122</v>
      </c>
      <c r="H567">
        <v>0.32866627226714001</v>
      </c>
      <c r="I567">
        <v>365112</v>
      </c>
      <c r="J567">
        <v>0</v>
      </c>
      <c r="K567">
        <v>8463.1565108788527</v>
      </c>
      <c r="L567">
        <v>26105.422029057128</v>
      </c>
      <c r="M567">
        <v>-1.1736583133841241</v>
      </c>
      <c r="N567">
        <v>8.1016252202858787</v>
      </c>
      <c r="Q567">
        <v>70.168447159032084</v>
      </c>
      <c r="R567">
        <v>27.28916946259222</v>
      </c>
      <c r="S567" t="s">
        <v>36</v>
      </c>
      <c r="T567" t="s">
        <v>39</v>
      </c>
      <c r="U567">
        <v>4990</v>
      </c>
      <c r="V567">
        <v>1840</v>
      </c>
      <c r="W567">
        <v>120</v>
      </c>
      <c r="X567">
        <v>6950</v>
      </c>
    </row>
    <row r="568" spans="1:24" x14ac:dyDescent="0.3">
      <c r="A568" t="s">
        <v>90</v>
      </c>
      <c r="B568" t="s">
        <v>22</v>
      </c>
      <c r="C568" t="s">
        <v>91</v>
      </c>
      <c r="D568">
        <v>2006</v>
      </c>
      <c r="E568">
        <v>14.504560470581101</v>
      </c>
      <c r="F568">
        <v>20.30994263771737</v>
      </c>
      <c r="G568">
        <v>5.5096120094771548</v>
      </c>
      <c r="H568">
        <v>0.3511027326595762</v>
      </c>
      <c r="I568">
        <v>370262</v>
      </c>
      <c r="J568">
        <v>0</v>
      </c>
      <c r="K568">
        <v>8431.8671643322832</v>
      </c>
      <c r="L568">
        <v>30979.96284273544</v>
      </c>
      <c r="M568">
        <v>2.9456445082112879</v>
      </c>
      <c r="N568">
        <v>8.249292285916491</v>
      </c>
      <c r="Q568">
        <v>71.724697955645283</v>
      </c>
      <c r="R568">
        <v>25.216451404053601</v>
      </c>
      <c r="S568" t="s">
        <v>36</v>
      </c>
      <c r="T568" t="s">
        <v>39</v>
      </c>
      <c r="U568">
        <v>7520</v>
      </c>
      <c r="V568">
        <v>2040</v>
      </c>
      <c r="W568">
        <v>130</v>
      </c>
      <c r="X568">
        <v>9690</v>
      </c>
    </row>
    <row r="569" spans="1:24" x14ac:dyDescent="0.3">
      <c r="A569" t="s">
        <v>90</v>
      </c>
      <c r="B569" t="s">
        <v>22</v>
      </c>
      <c r="C569" t="s">
        <v>91</v>
      </c>
      <c r="D569">
        <v>2007</v>
      </c>
      <c r="E569">
        <v>15.012220382690399</v>
      </c>
      <c r="F569">
        <v>19.041675311389</v>
      </c>
      <c r="G569">
        <v>5.1204504852017916</v>
      </c>
      <c r="H569">
        <v>0.34669717601815631</v>
      </c>
      <c r="I569">
        <v>374967</v>
      </c>
      <c r="J569">
        <v>0</v>
      </c>
      <c r="K569">
        <v>8614.0913733741909</v>
      </c>
      <c r="L569">
        <v>32663.392371141399</v>
      </c>
      <c r="M569">
        <v>-1.10213493246205</v>
      </c>
      <c r="N569">
        <v>8.1193731243747909</v>
      </c>
      <c r="Q569">
        <v>67.852750765230113</v>
      </c>
      <c r="R569">
        <v>27.897716499173821</v>
      </c>
      <c r="S569" t="s">
        <v>36</v>
      </c>
      <c r="T569" t="s">
        <v>39</v>
      </c>
      <c r="U569">
        <v>7140</v>
      </c>
      <c r="V569">
        <v>1920</v>
      </c>
      <c r="W569">
        <v>130</v>
      </c>
      <c r="X569">
        <v>9190</v>
      </c>
    </row>
    <row r="570" spans="1:24" x14ac:dyDescent="0.3">
      <c r="A570" t="s">
        <v>90</v>
      </c>
      <c r="B570" t="s">
        <v>22</v>
      </c>
      <c r="C570" t="s">
        <v>91</v>
      </c>
      <c r="D570">
        <v>2008</v>
      </c>
      <c r="E570">
        <v>15.738949775695801</v>
      </c>
      <c r="F570">
        <v>20.847718999657658</v>
      </c>
      <c r="G570">
        <v>5.2712312014717284</v>
      </c>
      <c r="H570">
        <v>0.34263002809566229</v>
      </c>
      <c r="I570">
        <v>379418</v>
      </c>
      <c r="J570">
        <v>0</v>
      </c>
      <c r="K570">
        <v>8589.4712427981813</v>
      </c>
      <c r="L570">
        <v>37934.676448101942</v>
      </c>
      <c r="M570">
        <v>-3.090072106777924</v>
      </c>
      <c r="N570">
        <v>8.3536883243771403</v>
      </c>
      <c r="Q570">
        <v>78.299236686129461</v>
      </c>
      <c r="R570">
        <v>27.614607386054441</v>
      </c>
      <c r="S570" t="s">
        <v>36</v>
      </c>
      <c r="T570" t="s">
        <v>39</v>
      </c>
      <c r="U570">
        <v>7910</v>
      </c>
      <c r="V570">
        <v>2000</v>
      </c>
      <c r="W570">
        <v>130</v>
      </c>
      <c r="X570">
        <v>10040</v>
      </c>
    </row>
    <row r="571" spans="1:24" x14ac:dyDescent="0.3">
      <c r="A571" t="s">
        <v>90</v>
      </c>
      <c r="B571" t="s">
        <v>22</v>
      </c>
      <c r="C571" t="s">
        <v>91</v>
      </c>
      <c r="D571">
        <v>2009</v>
      </c>
      <c r="E571">
        <v>16.7659606933594</v>
      </c>
      <c r="F571">
        <v>20.500023145383661</v>
      </c>
      <c r="G571">
        <v>4.6886964702353202</v>
      </c>
      <c r="H571">
        <v>0.33862808737646588</v>
      </c>
      <c r="I571">
        <v>383902</v>
      </c>
      <c r="J571">
        <v>0</v>
      </c>
      <c r="K571">
        <v>8840.7979119671163</v>
      </c>
      <c r="L571">
        <v>27956.005142625629</v>
      </c>
      <c r="M571">
        <v>-2.9119320712547112</v>
      </c>
      <c r="N571">
        <v>8.4425821440424809</v>
      </c>
      <c r="Q571">
        <v>72.783176288970168</v>
      </c>
      <c r="R571">
        <v>35.789460198702223</v>
      </c>
      <c r="S571" t="s">
        <v>36</v>
      </c>
      <c r="T571" t="s">
        <v>39</v>
      </c>
      <c r="U571">
        <v>7870</v>
      </c>
      <c r="V571">
        <v>1800</v>
      </c>
      <c r="W571">
        <v>130</v>
      </c>
      <c r="X571">
        <v>9800</v>
      </c>
    </row>
    <row r="572" spans="1:24" x14ac:dyDescent="0.3">
      <c r="A572" t="s">
        <v>90</v>
      </c>
      <c r="B572" t="s">
        <v>22</v>
      </c>
      <c r="C572" t="s">
        <v>91</v>
      </c>
      <c r="D572">
        <v>2010</v>
      </c>
      <c r="E572">
        <v>15.459139823913601</v>
      </c>
      <c r="F572">
        <v>18.449235209204421</v>
      </c>
      <c r="G572">
        <v>4.6316069935113244</v>
      </c>
      <c r="H572">
        <v>0.36023610903832398</v>
      </c>
      <c r="I572">
        <v>388634</v>
      </c>
      <c r="J572">
        <v>0</v>
      </c>
      <c r="K572">
        <v>8810.3459810515815</v>
      </c>
      <c r="L572">
        <v>35270.642139065822</v>
      </c>
      <c r="M572">
        <v>1.3497227416716839</v>
      </c>
      <c r="N572">
        <v>7.8785862170955303</v>
      </c>
      <c r="O572">
        <v>1.6090284669999999</v>
      </c>
      <c r="Q572">
        <v>67.407469234884971</v>
      </c>
      <c r="R572">
        <v>27.961476725521671</v>
      </c>
      <c r="S572" t="s">
        <v>36</v>
      </c>
      <c r="T572" t="s">
        <v>39</v>
      </c>
      <c r="U572">
        <v>7170</v>
      </c>
      <c r="V572">
        <v>1800</v>
      </c>
      <c r="W572">
        <v>140</v>
      </c>
      <c r="X572">
        <v>9110</v>
      </c>
    </row>
    <row r="573" spans="1:24" x14ac:dyDescent="0.3">
      <c r="A573" t="s">
        <v>90</v>
      </c>
      <c r="B573" t="s">
        <v>22</v>
      </c>
      <c r="C573" t="s">
        <v>91</v>
      </c>
      <c r="D573">
        <v>2011</v>
      </c>
      <c r="E573">
        <v>17.404319763183601</v>
      </c>
      <c r="F573">
        <v>18.618851838404751</v>
      </c>
      <c r="G573">
        <v>4.7245654906184607</v>
      </c>
      <c r="H573">
        <v>0.33021156400897161</v>
      </c>
      <c r="I573">
        <v>393687</v>
      </c>
      <c r="J573">
        <v>0.02</v>
      </c>
      <c r="K573">
        <v>8783.627602638644</v>
      </c>
      <c r="L573">
        <v>47055.960643203041</v>
      </c>
      <c r="M573">
        <v>2.413739982357725</v>
      </c>
      <c r="N573">
        <v>7.5473060811786796</v>
      </c>
      <c r="Q573">
        <v>69.506072179547701</v>
      </c>
      <c r="R573">
        <v>30.030468180062648</v>
      </c>
      <c r="S573" t="s">
        <v>36</v>
      </c>
      <c r="T573" t="s">
        <v>39</v>
      </c>
      <c r="U573">
        <v>7330</v>
      </c>
      <c r="V573">
        <v>1860</v>
      </c>
      <c r="W573">
        <v>130</v>
      </c>
      <c r="X573">
        <v>9320</v>
      </c>
    </row>
    <row r="574" spans="1:24" x14ac:dyDescent="0.3">
      <c r="A574" t="s">
        <v>90</v>
      </c>
      <c r="B574" t="s">
        <v>22</v>
      </c>
      <c r="C574" t="s">
        <v>91</v>
      </c>
      <c r="D574">
        <v>2012</v>
      </c>
      <c r="E574">
        <v>22.429710388183601</v>
      </c>
      <c r="F574">
        <v>18.295877389391041</v>
      </c>
      <c r="G574">
        <v>4.5614379367566418</v>
      </c>
      <c r="H574">
        <v>0.37594267626072381</v>
      </c>
      <c r="I574">
        <v>398997</v>
      </c>
      <c r="J574">
        <v>0.01</v>
      </c>
      <c r="K574">
        <v>9240.6709824885893</v>
      </c>
      <c r="L574">
        <v>47739.557693156297</v>
      </c>
      <c r="M574">
        <v>-0.43014383838232112</v>
      </c>
      <c r="N574">
        <v>6.9662464416429497</v>
      </c>
      <c r="Q574">
        <v>70.161268658916754</v>
      </c>
      <c r="R574">
        <v>35.479755318835451</v>
      </c>
      <c r="S574" t="s">
        <v>36</v>
      </c>
      <c r="T574" t="s">
        <v>39</v>
      </c>
      <c r="U574">
        <v>7300</v>
      </c>
      <c r="V574">
        <v>1820</v>
      </c>
      <c r="W574">
        <v>150</v>
      </c>
      <c r="X574">
        <v>9270</v>
      </c>
    </row>
    <row r="575" spans="1:24" x14ac:dyDescent="0.3">
      <c r="A575" t="s">
        <v>90</v>
      </c>
      <c r="B575" t="s">
        <v>22</v>
      </c>
      <c r="C575" t="s">
        <v>91</v>
      </c>
      <c r="D575">
        <v>2013</v>
      </c>
      <c r="E575">
        <v>24.3400993347168</v>
      </c>
      <c r="F575">
        <v>17.828265189006739</v>
      </c>
      <c r="G575">
        <v>4.1047045023698487</v>
      </c>
      <c r="H575">
        <v>0.37090704080471992</v>
      </c>
      <c r="I575">
        <v>404414</v>
      </c>
      <c r="J575">
        <v>0.01</v>
      </c>
      <c r="K575">
        <v>9873.5454262216444</v>
      </c>
      <c r="L575">
        <v>44740.85942443549</v>
      </c>
      <c r="M575">
        <v>-3.4370199853559602</v>
      </c>
      <c r="N575">
        <v>6.7815336051558592</v>
      </c>
      <c r="Q575">
        <v>68.041874641106062</v>
      </c>
      <c r="R575">
        <v>42.895004196298423</v>
      </c>
      <c r="S575" t="s">
        <v>36</v>
      </c>
      <c r="T575" t="s">
        <v>39</v>
      </c>
      <c r="U575">
        <v>7210</v>
      </c>
      <c r="V575">
        <v>1660</v>
      </c>
      <c r="W575">
        <v>150</v>
      </c>
      <c r="X575">
        <v>9020</v>
      </c>
    </row>
    <row r="576" spans="1:24" x14ac:dyDescent="0.3">
      <c r="A576" t="s">
        <v>90</v>
      </c>
      <c r="B576" t="s">
        <v>22</v>
      </c>
      <c r="C576" t="s">
        <v>91</v>
      </c>
      <c r="D576">
        <v>2014</v>
      </c>
      <c r="E576">
        <v>32.020420074462898</v>
      </c>
      <c r="F576">
        <v>17.277647710970449</v>
      </c>
      <c r="G576">
        <v>4.0509738605327774</v>
      </c>
      <c r="H576">
        <v>0.3416484047459844</v>
      </c>
      <c r="I576">
        <v>409778</v>
      </c>
      <c r="J576">
        <v>0.01</v>
      </c>
      <c r="K576">
        <v>10290.938020098691</v>
      </c>
      <c r="L576">
        <v>41725.867522015498</v>
      </c>
      <c r="M576">
        <v>-3.7845196540725401</v>
      </c>
      <c r="N576">
        <v>9.0551794177386604</v>
      </c>
      <c r="Q576">
        <v>68.177080448309596</v>
      </c>
      <c r="R576">
        <v>34.243888365737917</v>
      </c>
      <c r="S576" t="s">
        <v>36</v>
      </c>
      <c r="T576" t="s">
        <v>39</v>
      </c>
      <c r="U576">
        <v>7080</v>
      </c>
      <c r="V576">
        <v>1660</v>
      </c>
      <c r="W576">
        <v>140</v>
      </c>
      <c r="X576">
        <v>8880</v>
      </c>
    </row>
    <row r="577" spans="1:24" x14ac:dyDescent="0.3">
      <c r="A577" t="s">
        <v>90</v>
      </c>
      <c r="B577" t="s">
        <v>22</v>
      </c>
      <c r="C577" t="s">
        <v>91</v>
      </c>
      <c r="D577">
        <v>2015</v>
      </c>
      <c r="E577">
        <v>31.300590515136701</v>
      </c>
      <c r="F577">
        <v>15.42488345866235</v>
      </c>
      <c r="G577">
        <v>3.7839167934851319</v>
      </c>
      <c r="H577">
        <v>0.33741932063029928</v>
      </c>
      <c r="I577">
        <v>414914</v>
      </c>
      <c r="J577">
        <v>0.01</v>
      </c>
      <c r="L577">
        <v>31164.036252846759</v>
      </c>
      <c r="M577">
        <v>-1.625373518616982</v>
      </c>
      <c r="N577">
        <v>8.4786576497963893</v>
      </c>
      <c r="Q577">
        <v>52.210597367532912</v>
      </c>
      <c r="R577">
        <v>37.68319271009112</v>
      </c>
      <c r="S577" t="s">
        <v>36</v>
      </c>
      <c r="T577" t="s">
        <v>39</v>
      </c>
      <c r="U577">
        <v>6400</v>
      </c>
      <c r="V577">
        <v>1570</v>
      </c>
      <c r="W577">
        <v>140</v>
      </c>
      <c r="X577">
        <v>8110</v>
      </c>
    </row>
    <row r="578" spans="1:24" x14ac:dyDescent="0.3">
      <c r="A578" t="s">
        <v>90</v>
      </c>
      <c r="B578" t="s">
        <v>22</v>
      </c>
      <c r="C578" t="s">
        <v>91</v>
      </c>
      <c r="D578">
        <v>2016</v>
      </c>
      <c r="E578">
        <v>31.924150466918899</v>
      </c>
      <c r="F578">
        <v>16.603499813458718</v>
      </c>
      <c r="G578">
        <v>3.739956436541255</v>
      </c>
      <c r="H578">
        <v>0.35732066671272128</v>
      </c>
      <c r="I578">
        <v>419791</v>
      </c>
      <c r="J578">
        <v>0.01</v>
      </c>
      <c r="L578">
        <v>27158.405653572408</v>
      </c>
      <c r="M578">
        <v>-3.610898642858245</v>
      </c>
      <c r="N578">
        <v>8.9942310795546199</v>
      </c>
      <c r="Q578">
        <v>49.576906273812547</v>
      </c>
      <c r="R578">
        <v>37.741360807721613</v>
      </c>
      <c r="S578" t="s">
        <v>36</v>
      </c>
      <c r="T578" t="s">
        <v>39</v>
      </c>
      <c r="U578">
        <v>6970</v>
      </c>
      <c r="V578">
        <v>1570</v>
      </c>
      <c r="W578">
        <v>150</v>
      </c>
      <c r="X578">
        <v>8690</v>
      </c>
    </row>
    <row r="579" spans="1:24" x14ac:dyDescent="0.3">
      <c r="A579" t="s">
        <v>90</v>
      </c>
      <c r="B579" t="s">
        <v>22</v>
      </c>
      <c r="C579" t="s">
        <v>91</v>
      </c>
      <c r="D579">
        <v>2017</v>
      </c>
      <c r="E579">
        <v>33.5649604797363</v>
      </c>
      <c r="F579">
        <v>17.173913465745301</v>
      </c>
      <c r="G579">
        <v>3.8635415618010942</v>
      </c>
      <c r="H579">
        <v>0.32981452644523551</v>
      </c>
      <c r="I579">
        <v>424481</v>
      </c>
      <c r="J579">
        <v>0.01</v>
      </c>
      <c r="L579">
        <v>28571.608291419001</v>
      </c>
      <c r="M579">
        <v>0.2090444419088584</v>
      </c>
      <c r="N579">
        <v>7.8328844270323206</v>
      </c>
      <c r="Q579">
        <v>49.573241698860137</v>
      </c>
      <c r="R579">
        <v>35.603507347277542</v>
      </c>
      <c r="S579" t="s">
        <v>36</v>
      </c>
      <c r="T579" t="s">
        <v>39</v>
      </c>
      <c r="U579">
        <v>7290</v>
      </c>
      <c r="V579">
        <v>1640</v>
      </c>
      <c r="W579">
        <v>140</v>
      </c>
      <c r="X579">
        <v>9070</v>
      </c>
    </row>
    <row r="580" spans="1:24" x14ac:dyDescent="0.3">
      <c r="A580" t="s">
        <v>90</v>
      </c>
      <c r="B580" t="s">
        <v>22</v>
      </c>
      <c r="C580" t="s">
        <v>91</v>
      </c>
      <c r="D580">
        <v>2018</v>
      </c>
      <c r="E580">
        <v>31.211799621581999</v>
      </c>
      <c r="F580">
        <v>17.577396404916609</v>
      </c>
      <c r="G580">
        <v>3.7765759156293588</v>
      </c>
      <c r="H580">
        <v>0.34968295412159639</v>
      </c>
      <c r="I580">
        <v>428960</v>
      </c>
      <c r="J580">
        <v>0.01</v>
      </c>
      <c r="L580">
        <v>31628.476256600861</v>
      </c>
      <c r="M580">
        <v>-0.99246095284709668</v>
      </c>
      <c r="N580">
        <v>8.19910790144435</v>
      </c>
      <c r="Q580">
        <v>51.932276378339978</v>
      </c>
      <c r="R580">
        <v>41.964043494890987</v>
      </c>
      <c r="S580" t="s">
        <v>36</v>
      </c>
      <c r="T580" t="s">
        <v>39</v>
      </c>
      <c r="U580">
        <v>7540</v>
      </c>
      <c r="V580">
        <v>1620</v>
      </c>
      <c r="W580">
        <v>150</v>
      </c>
      <c r="X580">
        <v>9310</v>
      </c>
    </row>
    <row r="581" spans="1:24" x14ac:dyDescent="0.3">
      <c r="A581" t="s">
        <v>90</v>
      </c>
      <c r="B581" t="s">
        <v>22</v>
      </c>
      <c r="C581" t="s">
        <v>91</v>
      </c>
      <c r="D581">
        <v>2019</v>
      </c>
      <c r="E581">
        <v>31.473840713501001</v>
      </c>
      <c r="F581">
        <v>16.132158550086221</v>
      </c>
      <c r="G581">
        <v>3.669546991845297</v>
      </c>
      <c r="H581">
        <v>0.34618367120859639</v>
      </c>
      <c r="I581">
        <v>433296</v>
      </c>
      <c r="J581">
        <v>0.01</v>
      </c>
      <c r="L581">
        <v>31085.96192559008</v>
      </c>
      <c r="M581">
        <v>2.8296900218782501</v>
      </c>
      <c r="N581">
        <v>10.296505278485601</v>
      </c>
      <c r="Q581">
        <v>57.946040538108043</v>
      </c>
      <c r="R581">
        <v>50.563617819850627</v>
      </c>
      <c r="S581" t="s">
        <v>36</v>
      </c>
      <c r="T581" t="s">
        <v>39</v>
      </c>
      <c r="U581">
        <v>6990</v>
      </c>
      <c r="V581">
        <v>1590</v>
      </c>
      <c r="W581">
        <v>150</v>
      </c>
      <c r="X581">
        <v>8730</v>
      </c>
    </row>
    <row r="582" spans="1:24" x14ac:dyDescent="0.3">
      <c r="A582" t="s">
        <v>92</v>
      </c>
      <c r="B582" t="s">
        <v>53</v>
      </c>
      <c r="C582" t="s">
        <v>93</v>
      </c>
      <c r="D582">
        <v>2000</v>
      </c>
      <c r="E582">
        <v>44.1297607421875</v>
      </c>
      <c r="F582">
        <v>5.3144536002424427</v>
      </c>
      <c r="G582">
        <v>1.2949543686113461</v>
      </c>
      <c r="H582">
        <v>0.45409080739059099</v>
      </c>
      <c r="I582">
        <v>8170172</v>
      </c>
      <c r="J582">
        <v>7.97</v>
      </c>
      <c r="K582">
        <v>3673.606871434285</v>
      </c>
      <c r="L582">
        <v>1621.2429608024679</v>
      </c>
      <c r="M582">
        <v>5.1050556198265866</v>
      </c>
      <c r="N582">
        <v>7.1435411280283398</v>
      </c>
      <c r="O582">
        <v>0.72773742699999999</v>
      </c>
      <c r="Q582">
        <v>36.218858043798157</v>
      </c>
      <c r="R582">
        <v>41.526848879954287</v>
      </c>
      <c r="S582" t="s">
        <v>28</v>
      </c>
      <c r="T582" t="s">
        <v>29</v>
      </c>
      <c r="U582">
        <v>43420</v>
      </c>
      <c r="V582">
        <v>10580</v>
      </c>
      <c r="W582">
        <v>3710</v>
      </c>
      <c r="X582">
        <v>57710</v>
      </c>
    </row>
    <row r="583" spans="1:24" x14ac:dyDescent="0.3">
      <c r="A583" t="s">
        <v>92</v>
      </c>
      <c r="B583" t="s">
        <v>53</v>
      </c>
      <c r="C583" t="s">
        <v>93</v>
      </c>
      <c r="D583">
        <v>2001</v>
      </c>
      <c r="E583">
        <v>42.781078338622997</v>
      </c>
      <c r="F583">
        <v>5.7671595783917926</v>
      </c>
      <c r="G583">
        <v>1.2448275067452681</v>
      </c>
      <c r="H583">
        <v>0.4894406916496174</v>
      </c>
      <c r="I583">
        <v>8009142</v>
      </c>
      <c r="J583">
        <v>7.24</v>
      </c>
      <c r="K583">
        <v>3859.090024874075</v>
      </c>
      <c r="L583">
        <v>1770.913533947464</v>
      </c>
      <c r="M583">
        <v>5.9111595989492827</v>
      </c>
      <c r="N583">
        <v>7.8474741219145399</v>
      </c>
      <c r="Q583">
        <v>34.881317422500913</v>
      </c>
      <c r="R583">
        <v>44.200051325265868</v>
      </c>
      <c r="S583" t="s">
        <v>28</v>
      </c>
      <c r="T583" t="s">
        <v>29</v>
      </c>
      <c r="U583">
        <v>46190</v>
      </c>
      <c r="V583">
        <v>9970</v>
      </c>
      <c r="W583">
        <v>3920</v>
      </c>
      <c r="X583">
        <v>60080</v>
      </c>
    </row>
    <row r="584" spans="1:24" x14ac:dyDescent="0.3">
      <c r="A584" t="s">
        <v>92</v>
      </c>
      <c r="B584" t="s">
        <v>53</v>
      </c>
      <c r="C584" t="s">
        <v>93</v>
      </c>
      <c r="D584">
        <v>2002</v>
      </c>
      <c r="E584">
        <v>40.882251739502003</v>
      </c>
      <c r="F584">
        <v>5.5632388404578013</v>
      </c>
      <c r="G584">
        <v>1.2045177559046321</v>
      </c>
      <c r="H584">
        <v>0.5524959867482625</v>
      </c>
      <c r="I584">
        <v>7837161</v>
      </c>
      <c r="J584">
        <v>8.6999999999999993</v>
      </c>
      <c r="K584">
        <v>3853.819004101103</v>
      </c>
      <c r="L584">
        <v>2092.9576938761129</v>
      </c>
      <c r="M584">
        <v>8.1952155135428768</v>
      </c>
      <c r="N584">
        <v>7.9253494016235697</v>
      </c>
      <c r="Q584">
        <v>33.647303719612303</v>
      </c>
      <c r="R584">
        <v>41.622307294740111</v>
      </c>
      <c r="S584" t="s">
        <v>28</v>
      </c>
      <c r="T584" t="s">
        <v>29</v>
      </c>
      <c r="U584">
        <v>43600</v>
      </c>
      <c r="V584">
        <v>9440</v>
      </c>
      <c r="W584">
        <v>4330</v>
      </c>
      <c r="X584">
        <v>57370</v>
      </c>
    </row>
    <row r="585" spans="1:24" x14ac:dyDescent="0.3">
      <c r="A585" t="s">
        <v>92</v>
      </c>
      <c r="B585" t="s">
        <v>53</v>
      </c>
      <c r="C585" t="s">
        <v>93</v>
      </c>
      <c r="D585">
        <v>2003</v>
      </c>
      <c r="E585">
        <v>41.6220703125</v>
      </c>
      <c r="F585">
        <v>6.1643710039688102</v>
      </c>
      <c r="G585">
        <v>1.2655416489348801</v>
      </c>
      <c r="H585">
        <v>0.57103707663999215</v>
      </c>
      <c r="I585">
        <v>7775327</v>
      </c>
      <c r="J585">
        <v>9.16</v>
      </c>
      <c r="K585">
        <v>3997.9025962509359</v>
      </c>
      <c r="L585">
        <v>2719.4976560705868</v>
      </c>
      <c r="M585">
        <v>6.0740623842611399</v>
      </c>
      <c r="N585">
        <v>7.52499427611997</v>
      </c>
      <c r="Q585">
        <v>34.416944000058081</v>
      </c>
      <c r="R585">
        <v>44.596937058068782</v>
      </c>
      <c r="S585" t="s">
        <v>28</v>
      </c>
      <c r="T585" t="s">
        <v>29</v>
      </c>
      <c r="U585">
        <v>47930</v>
      </c>
      <c r="V585">
        <v>9840</v>
      </c>
      <c r="W585">
        <v>4440</v>
      </c>
      <c r="X585">
        <v>62210</v>
      </c>
    </row>
    <row r="586" spans="1:24" x14ac:dyDescent="0.3">
      <c r="A586" t="s">
        <v>92</v>
      </c>
      <c r="B586" t="s">
        <v>53</v>
      </c>
      <c r="C586" t="s">
        <v>93</v>
      </c>
      <c r="D586">
        <v>2004</v>
      </c>
      <c r="E586">
        <v>42.555240631103501</v>
      </c>
      <c r="F586">
        <v>6.1255485336994191</v>
      </c>
      <c r="G586">
        <v>1.2090409731038341</v>
      </c>
      <c r="H586">
        <v>0.56240491598914588</v>
      </c>
      <c r="I586">
        <v>7716860</v>
      </c>
      <c r="J586">
        <v>9.5500000000000007</v>
      </c>
      <c r="K586">
        <v>3971.822736190627</v>
      </c>
      <c r="L586">
        <v>3389.7070488310151</v>
      </c>
      <c r="M586">
        <v>7.3174055255419717</v>
      </c>
      <c r="N586">
        <v>6.85834502103787</v>
      </c>
      <c r="Q586">
        <v>40.956637290570939</v>
      </c>
      <c r="R586">
        <v>52.107253897328491</v>
      </c>
      <c r="S586" t="s">
        <v>28</v>
      </c>
      <c r="T586" t="s">
        <v>29</v>
      </c>
      <c r="U586">
        <v>47270</v>
      </c>
      <c r="V586">
        <v>9330</v>
      </c>
      <c r="W586">
        <v>4340</v>
      </c>
      <c r="X586">
        <v>60940</v>
      </c>
    </row>
    <row r="587" spans="1:24" x14ac:dyDescent="0.3">
      <c r="A587" t="s">
        <v>92</v>
      </c>
      <c r="B587" t="s">
        <v>53</v>
      </c>
      <c r="C587" t="s">
        <v>93</v>
      </c>
      <c r="D587">
        <v>2005</v>
      </c>
      <c r="E587">
        <v>45.368019104003899</v>
      </c>
      <c r="F587">
        <v>6.2658541744854004</v>
      </c>
      <c r="G587">
        <v>1.1633414833494771</v>
      </c>
      <c r="H587">
        <v>0.51704066812099592</v>
      </c>
      <c r="I587">
        <v>7658972</v>
      </c>
      <c r="J587">
        <v>9.83</v>
      </c>
      <c r="K587">
        <v>4165.1803923555281</v>
      </c>
      <c r="L587">
        <v>3899.907637740172</v>
      </c>
      <c r="M587">
        <v>7.8655002228950934</v>
      </c>
      <c r="N587">
        <v>6.5679290088738904</v>
      </c>
      <c r="Q587">
        <v>42.529566655328267</v>
      </c>
      <c r="R587">
        <v>57.184646678210939</v>
      </c>
      <c r="S587" t="s">
        <v>28</v>
      </c>
      <c r="T587" t="s">
        <v>29</v>
      </c>
      <c r="U587">
        <v>47990</v>
      </c>
      <c r="V587">
        <v>8910</v>
      </c>
      <c r="W587">
        <v>3960</v>
      </c>
      <c r="X587">
        <v>60860</v>
      </c>
    </row>
    <row r="588" spans="1:24" x14ac:dyDescent="0.3">
      <c r="A588" t="s">
        <v>92</v>
      </c>
      <c r="B588" t="s">
        <v>53</v>
      </c>
      <c r="C588" t="s">
        <v>93</v>
      </c>
      <c r="D588">
        <v>2006</v>
      </c>
      <c r="E588">
        <v>47.150871276855497</v>
      </c>
      <c r="F588">
        <v>6.4399235738219804</v>
      </c>
      <c r="G588">
        <v>1.12090195999481</v>
      </c>
      <c r="H588">
        <v>0.42494285636852519</v>
      </c>
      <c r="I588">
        <v>7601022</v>
      </c>
      <c r="J588">
        <v>9.9600000000000009</v>
      </c>
      <c r="K588">
        <v>4366.9127651518438</v>
      </c>
      <c r="L588">
        <v>4523.0508329805989</v>
      </c>
      <c r="M588">
        <v>7.6168496290629264</v>
      </c>
      <c r="N588">
        <v>6.4053262928313206</v>
      </c>
      <c r="Q588">
        <v>46.977878630893088</v>
      </c>
      <c r="R588">
        <v>64.069584122916766</v>
      </c>
      <c r="S588" t="s">
        <v>28</v>
      </c>
      <c r="T588" t="s">
        <v>29</v>
      </c>
      <c r="U588">
        <v>48950</v>
      </c>
      <c r="V588">
        <v>8520</v>
      </c>
      <c r="W588">
        <v>3230</v>
      </c>
      <c r="X588">
        <v>60700</v>
      </c>
    </row>
    <row r="589" spans="1:24" x14ac:dyDescent="0.3">
      <c r="A589" t="s">
        <v>92</v>
      </c>
      <c r="B589" t="s">
        <v>53</v>
      </c>
      <c r="C589" t="s">
        <v>93</v>
      </c>
      <c r="D589">
        <v>2007</v>
      </c>
      <c r="E589">
        <v>50.588329315185497</v>
      </c>
      <c r="F589">
        <v>6.9711918106413657</v>
      </c>
      <c r="G589">
        <v>1.138451339434746</v>
      </c>
      <c r="H589">
        <v>0.47579048148671399</v>
      </c>
      <c r="I589">
        <v>7545338</v>
      </c>
      <c r="J589">
        <v>8.85</v>
      </c>
      <c r="K589">
        <v>4523.3228783124096</v>
      </c>
      <c r="L589">
        <v>5885.1043478183656</v>
      </c>
      <c r="M589">
        <v>7.3780168303482441</v>
      </c>
      <c r="N589">
        <v>6.7297631503852404</v>
      </c>
      <c r="Q589">
        <v>52.387705659879011</v>
      </c>
      <c r="R589">
        <v>71.221940499778654</v>
      </c>
      <c r="S589" t="s">
        <v>28</v>
      </c>
      <c r="T589" t="s">
        <v>29</v>
      </c>
      <c r="U589">
        <v>52600</v>
      </c>
      <c r="V589">
        <v>8590</v>
      </c>
      <c r="W589">
        <v>3590</v>
      </c>
      <c r="X589">
        <v>64780</v>
      </c>
    </row>
    <row r="590" spans="1:24" x14ac:dyDescent="0.3">
      <c r="A590" t="s">
        <v>92</v>
      </c>
      <c r="B590" t="s">
        <v>53</v>
      </c>
      <c r="C590" t="s">
        <v>93</v>
      </c>
      <c r="D590">
        <v>2008</v>
      </c>
      <c r="E590">
        <v>51.9133110046387</v>
      </c>
      <c r="F590">
        <v>6.6786244270186534</v>
      </c>
      <c r="G590">
        <v>1.110434695803507</v>
      </c>
      <c r="H590">
        <v>0.50850436853300229</v>
      </c>
      <c r="I590">
        <v>7492561</v>
      </c>
      <c r="J590">
        <v>9.94</v>
      </c>
      <c r="K590">
        <v>4674.5031505249008</v>
      </c>
      <c r="L590">
        <v>7265.7354968299733</v>
      </c>
      <c r="M590">
        <v>6.8634907013012736</v>
      </c>
      <c r="N590">
        <v>6.3728507530058698</v>
      </c>
      <c r="Q590">
        <v>52.518541539480609</v>
      </c>
      <c r="R590">
        <v>72.267344203438427</v>
      </c>
      <c r="S590" t="s">
        <v>28</v>
      </c>
      <c r="T590" t="s">
        <v>29</v>
      </c>
      <c r="U590">
        <v>50040</v>
      </c>
      <c r="V590">
        <v>8320</v>
      </c>
      <c r="W590">
        <v>3810</v>
      </c>
      <c r="X590">
        <v>62170</v>
      </c>
    </row>
    <row r="591" spans="1:24" x14ac:dyDescent="0.3">
      <c r="A591" t="s">
        <v>92</v>
      </c>
      <c r="B591" t="s">
        <v>53</v>
      </c>
      <c r="C591" t="s">
        <v>93</v>
      </c>
      <c r="D591">
        <v>2009</v>
      </c>
      <c r="E591">
        <v>54.235450744628899</v>
      </c>
      <c r="F591">
        <v>5.7640309486434518</v>
      </c>
      <c r="G591">
        <v>1.0705971944699759</v>
      </c>
      <c r="H591">
        <v>0.50910457639342532</v>
      </c>
      <c r="I591">
        <v>7444443</v>
      </c>
      <c r="J591">
        <v>11.62</v>
      </c>
      <c r="K591">
        <v>4483.7471386375046</v>
      </c>
      <c r="L591">
        <v>6988.2333246809421</v>
      </c>
      <c r="M591">
        <v>-2.6466409605455818</v>
      </c>
      <c r="N591">
        <v>5.1509266003075194</v>
      </c>
      <c r="P591">
        <v>8.553160446462019E-3</v>
      </c>
      <c r="Q591">
        <v>42.218850664151788</v>
      </c>
      <c r="R591">
        <v>50.473796206099387</v>
      </c>
      <c r="S591" t="s">
        <v>28</v>
      </c>
      <c r="T591" t="s">
        <v>29</v>
      </c>
      <c r="U591">
        <v>42910</v>
      </c>
      <c r="V591">
        <v>7970</v>
      </c>
      <c r="W591">
        <v>3790</v>
      </c>
      <c r="X591">
        <v>54670</v>
      </c>
    </row>
    <row r="592" spans="1:24" x14ac:dyDescent="0.3">
      <c r="A592" t="s">
        <v>92</v>
      </c>
      <c r="B592" t="s">
        <v>53</v>
      </c>
      <c r="C592" t="s">
        <v>93</v>
      </c>
      <c r="D592">
        <v>2010</v>
      </c>
      <c r="E592">
        <v>57.795181274414098</v>
      </c>
      <c r="F592">
        <v>6.0495440164436696</v>
      </c>
      <c r="G592">
        <v>1.056033452162501</v>
      </c>
      <c r="H592">
        <v>0.50300185285870691</v>
      </c>
      <c r="I592">
        <v>7395599</v>
      </c>
      <c r="J592">
        <v>14.27</v>
      </c>
      <c r="K592">
        <v>4560.414917033766</v>
      </c>
      <c r="L592">
        <v>6853.0028538866927</v>
      </c>
      <c r="M592">
        <v>2.2124310634331859</v>
      </c>
      <c r="N592">
        <v>4.7532557869923098</v>
      </c>
      <c r="O592">
        <v>0.735205043</v>
      </c>
      <c r="Q592">
        <v>50.107636218468677</v>
      </c>
      <c r="R592">
        <v>53.303947984390597</v>
      </c>
      <c r="S592" t="s">
        <v>28</v>
      </c>
      <c r="T592" t="s">
        <v>29</v>
      </c>
      <c r="U592">
        <v>44740</v>
      </c>
      <c r="V592">
        <v>7810</v>
      </c>
      <c r="W592">
        <v>3720</v>
      </c>
      <c r="X592">
        <v>56270</v>
      </c>
    </row>
    <row r="593" spans="1:24" x14ac:dyDescent="0.3">
      <c r="A593" t="s">
        <v>92</v>
      </c>
      <c r="B593" t="s">
        <v>53</v>
      </c>
      <c r="C593" t="s">
        <v>93</v>
      </c>
      <c r="D593">
        <v>2011</v>
      </c>
      <c r="E593">
        <v>59.028690338134801</v>
      </c>
      <c r="F593">
        <v>6.7552781244452342</v>
      </c>
      <c r="G593">
        <v>1.0982089660156999</v>
      </c>
      <c r="H593">
        <v>0.59333225190818917</v>
      </c>
      <c r="I593">
        <v>7348328</v>
      </c>
      <c r="J593">
        <v>13.22</v>
      </c>
      <c r="K593">
        <v>4863.6914411006146</v>
      </c>
      <c r="L593">
        <v>7849.1652827443177</v>
      </c>
      <c r="M593">
        <v>2.758011774131063</v>
      </c>
      <c r="N593">
        <v>4.1121783744165397</v>
      </c>
      <c r="Q593">
        <v>58.802948250641982</v>
      </c>
      <c r="R593">
        <v>58.653341065651162</v>
      </c>
      <c r="S593" t="s">
        <v>28</v>
      </c>
      <c r="T593" t="s">
        <v>29</v>
      </c>
      <c r="U593">
        <v>49640</v>
      </c>
      <c r="V593">
        <v>8070</v>
      </c>
      <c r="W593">
        <v>4360</v>
      </c>
      <c r="X593">
        <v>62070</v>
      </c>
    </row>
    <row r="594" spans="1:24" x14ac:dyDescent="0.3">
      <c r="A594" t="s">
        <v>92</v>
      </c>
      <c r="B594" t="s">
        <v>53</v>
      </c>
      <c r="C594" t="s">
        <v>93</v>
      </c>
      <c r="D594">
        <v>2012</v>
      </c>
      <c r="E594">
        <v>61.359981536865199</v>
      </c>
      <c r="F594">
        <v>6.1621531096238682</v>
      </c>
      <c r="G594">
        <v>1.0648945357235631</v>
      </c>
      <c r="H594">
        <v>0.47222185721982052</v>
      </c>
      <c r="I594">
        <v>7305888</v>
      </c>
      <c r="J594">
        <v>15.63</v>
      </c>
      <c r="K594">
        <v>4761.9125833847984</v>
      </c>
      <c r="L594">
        <v>7432.4787656807111</v>
      </c>
      <c r="M594">
        <v>1.3402171089074391</v>
      </c>
      <c r="N594">
        <v>4.08945449132991</v>
      </c>
      <c r="Q594">
        <v>60.353739244551797</v>
      </c>
      <c r="R594">
        <v>63.639822202927057</v>
      </c>
      <c r="S594" t="s">
        <v>28</v>
      </c>
      <c r="T594" t="s">
        <v>29</v>
      </c>
      <c r="U594">
        <v>45020</v>
      </c>
      <c r="V594">
        <v>7780</v>
      </c>
      <c r="W594">
        <v>3450</v>
      </c>
      <c r="X594">
        <v>56250</v>
      </c>
    </row>
    <row r="595" spans="1:24" x14ac:dyDescent="0.3">
      <c r="A595" t="s">
        <v>92</v>
      </c>
      <c r="B595" t="s">
        <v>53</v>
      </c>
      <c r="C595" t="s">
        <v>93</v>
      </c>
      <c r="D595">
        <v>2013</v>
      </c>
      <c r="E595">
        <v>64.191978454589801</v>
      </c>
      <c r="F595">
        <v>5.458963808200159</v>
      </c>
      <c r="G595">
        <v>1.0350834062401639</v>
      </c>
      <c r="H595">
        <v>0.52029458583931565</v>
      </c>
      <c r="I595">
        <v>7265115</v>
      </c>
      <c r="J595">
        <v>18.239999999999998</v>
      </c>
      <c r="K595">
        <v>4639.7063226115488</v>
      </c>
      <c r="L595">
        <v>7681.9346199588153</v>
      </c>
      <c r="M595">
        <v>-2.4233803852240499E-3</v>
      </c>
      <c r="N595">
        <v>4.0994001713796102</v>
      </c>
      <c r="Q595">
        <v>64.58169578445613</v>
      </c>
      <c r="R595">
        <v>65.150963342007756</v>
      </c>
      <c r="S595" t="s">
        <v>28</v>
      </c>
      <c r="T595" t="s">
        <v>29</v>
      </c>
      <c r="U595">
        <v>39660</v>
      </c>
      <c r="V595">
        <v>7520</v>
      </c>
      <c r="W595">
        <v>3780</v>
      </c>
      <c r="X595">
        <v>50960</v>
      </c>
    </row>
    <row r="596" spans="1:24" x14ac:dyDescent="0.3">
      <c r="A596" t="s">
        <v>92</v>
      </c>
      <c r="B596" t="s">
        <v>53</v>
      </c>
      <c r="C596" t="s">
        <v>93</v>
      </c>
      <c r="D596">
        <v>2014</v>
      </c>
      <c r="E596">
        <v>67.563560485839801</v>
      </c>
      <c r="F596">
        <v>5.8209247140632314</v>
      </c>
      <c r="G596">
        <v>1.0382148905486179</v>
      </c>
      <c r="H596">
        <v>0.53295031048162378</v>
      </c>
      <c r="I596">
        <v>7223938</v>
      </c>
      <c r="J596">
        <v>17.149999999999999</v>
      </c>
      <c r="K596">
        <v>4708.9274575723102</v>
      </c>
      <c r="L596">
        <v>7901.7858763938166</v>
      </c>
      <c r="M596">
        <v>1.5423879205392841</v>
      </c>
      <c r="N596">
        <v>3.5318248830203198</v>
      </c>
      <c r="Q596">
        <v>64.600887167355467</v>
      </c>
      <c r="R596">
        <v>65.686403189455021</v>
      </c>
      <c r="S596" t="s">
        <v>28</v>
      </c>
      <c r="T596" t="s">
        <v>29</v>
      </c>
      <c r="U596">
        <v>42050</v>
      </c>
      <c r="V596">
        <v>7500</v>
      </c>
      <c r="W596">
        <v>3850</v>
      </c>
      <c r="X596">
        <v>53400</v>
      </c>
    </row>
    <row r="597" spans="1:24" x14ac:dyDescent="0.3">
      <c r="A597" t="s">
        <v>92</v>
      </c>
      <c r="B597" t="s">
        <v>53</v>
      </c>
      <c r="C597" t="s">
        <v>93</v>
      </c>
      <c r="D597">
        <v>2015</v>
      </c>
      <c r="E597">
        <v>70.301536560058594</v>
      </c>
      <c r="F597">
        <v>6.207865316812323</v>
      </c>
      <c r="G597">
        <v>1.033715433231102</v>
      </c>
      <c r="H597">
        <v>0.56143843033517316</v>
      </c>
      <c r="I597">
        <v>7177991</v>
      </c>
      <c r="J597">
        <v>17.850000000000001</v>
      </c>
      <c r="L597">
        <v>7074.6810232505932</v>
      </c>
      <c r="M597">
        <v>4.0901076855450924</v>
      </c>
      <c r="N597">
        <v>3.33762000179442</v>
      </c>
      <c r="Q597">
        <v>63.800087399792559</v>
      </c>
      <c r="R597">
        <v>62.900855030239747</v>
      </c>
      <c r="S597" t="s">
        <v>28</v>
      </c>
      <c r="T597" t="s">
        <v>29</v>
      </c>
      <c r="U597">
        <v>44560</v>
      </c>
      <c r="V597">
        <v>7420</v>
      </c>
      <c r="W597">
        <v>4030</v>
      </c>
      <c r="X597">
        <v>56010</v>
      </c>
    </row>
    <row r="598" spans="1:24" x14ac:dyDescent="0.3">
      <c r="A598" t="s">
        <v>92</v>
      </c>
      <c r="B598" t="s">
        <v>53</v>
      </c>
      <c r="C598" t="s">
        <v>93</v>
      </c>
      <c r="D598">
        <v>2016</v>
      </c>
      <c r="E598">
        <v>71.245742797851605</v>
      </c>
      <c r="F598">
        <v>5.8348819811420514</v>
      </c>
      <c r="G598">
        <v>1.000305579241586</v>
      </c>
      <c r="H598">
        <v>0.5681960071393477</v>
      </c>
      <c r="I598">
        <v>7127822</v>
      </c>
      <c r="J598">
        <v>17.71</v>
      </c>
      <c r="L598">
        <v>7569.4788147675936</v>
      </c>
      <c r="M598">
        <v>3.7650685545894622</v>
      </c>
      <c r="N598">
        <v>3.8009165785341201</v>
      </c>
      <c r="Q598">
        <v>63.870480549261458</v>
      </c>
      <c r="R598">
        <v>58.96334363138984</v>
      </c>
      <c r="S598" t="s">
        <v>28</v>
      </c>
      <c r="T598" t="s">
        <v>29</v>
      </c>
      <c r="U598">
        <v>41590</v>
      </c>
      <c r="V598">
        <v>7130</v>
      </c>
      <c r="W598">
        <v>4050</v>
      </c>
      <c r="X598">
        <v>52770</v>
      </c>
    </row>
    <row r="599" spans="1:24" x14ac:dyDescent="0.3">
      <c r="A599" t="s">
        <v>92</v>
      </c>
      <c r="B599" t="s">
        <v>53</v>
      </c>
      <c r="C599" t="s">
        <v>93</v>
      </c>
      <c r="D599">
        <v>2017</v>
      </c>
      <c r="E599">
        <v>71.030662536621094</v>
      </c>
      <c r="F599">
        <v>6.2012902397538028</v>
      </c>
      <c r="G599">
        <v>1.00339924884013</v>
      </c>
      <c r="H599">
        <v>0.5822542198238625</v>
      </c>
      <c r="I599">
        <v>7075947</v>
      </c>
      <c r="J599">
        <v>17.12</v>
      </c>
      <c r="L599">
        <v>8366.2932214574757</v>
      </c>
      <c r="M599">
        <v>3.5155383348247402</v>
      </c>
      <c r="N599">
        <v>3.8159815130138699</v>
      </c>
      <c r="Q599">
        <v>66.994595643996419</v>
      </c>
      <c r="R599">
        <v>62.682001370810987</v>
      </c>
      <c r="S599" t="s">
        <v>28</v>
      </c>
      <c r="T599" t="s">
        <v>29</v>
      </c>
      <c r="U599">
        <v>43880</v>
      </c>
      <c r="V599">
        <v>7100</v>
      </c>
      <c r="W599">
        <v>4120</v>
      </c>
      <c r="X599">
        <v>55100</v>
      </c>
    </row>
    <row r="600" spans="1:24" x14ac:dyDescent="0.3">
      <c r="A600" t="s">
        <v>92</v>
      </c>
      <c r="B600" t="s">
        <v>53</v>
      </c>
      <c r="C600" t="s">
        <v>93</v>
      </c>
      <c r="D600">
        <v>2018</v>
      </c>
      <c r="E600">
        <v>71.521522521972699</v>
      </c>
      <c r="F600">
        <v>5.8220336100548513</v>
      </c>
      <c r="G600">
        <v>0.99074211824748681</v>
      </c>
      <c r="H600">
        <v>0.58789725947350879</v>
      </c>
      <c r="I600">
        <v>7025037</v>
      </c>
      <c r="J600">
        <v>19.600000000000001</v>
      </c>
      <c r="L600">
        <v>9446.7007718551849</v>
      </c>
      <c r="M600">
        <v>3.42872477679667</v>
      </c>
      <c r="N600">
        <v>4.2221044261860614</v>
      </c>
      <c r="Q600">
        <v>65.6959664260159</v>
      </c>
      <c r="R600">
        <v>63.155915001457153</v>
      </c>
      <c r="S600" t="s">
        <v>28</v>
      </c>
      <c r="T600" t="s">
        <v>29</v>
      </c>
      <c r="U600">
        <v>40900</v>
      </c>
      <c r="V600">
        <v>6960</v>
      </c>
      <c r="W600">
        <v>4130</v>
      </c>
      <c r="X600">
        <v>51990</v>
      </c>
    </row>
    <row r="601" spans="1:24" x14ac:dyDescent="0.3">
      <c r="A601" t="s">
        <v>92</v>
      </c>
      <c r="B601" t="s">
        <v>53</v>
      </c>
      <c r="C601" t="s">
        <v>93</v>
      </c>
      <c r="D601">
        <v>2019</v>
      </c>
      <c r="E601">
        <v>73.379173278808594</v>
      </c>
      <c r="F601">
        <v>5.6108572798936782</v>
      </c>
      <c r="G601">
        <v>0.98053820258289948</v>
      </c>
      <c r="H601">
        <v>0.5963507063960477</v>
      </c>
      <c r="I601">
        <v>6975761</v>
      </c>
      <c r="J601">
        <v>19.34</v>
      </c>
      <c r="L601">
        <v>9879.2685331331795</v>
      </c>
      <c r="M601">
        <v>4.7725020636165851</v>
      </c>
      <c r="N601">
        <v>8.7366494451266092</v>
      </c>
      <c r="Q601">
        <v>63.934343346753131</v>
      </c>
      <c r="R601">
        <v>60.706086765960961</v>
      </c>
      <c r="S601" t="s">
        <v>28</v>
      </c>
      <c r="T601" t="s">
        <v>29</v>
      </c>
      <c r="U601">
        <v>39140</v>
      </c>
      <c r="V601">
        <v>6840</v>
      </c>
      <c r="W601">
        <v>4160</v>
      </c>
      <c r="X601">
        <v>50140</v>
      </c>
    </row>
    <row r="602" spans="1:24" x14ac:dyDescent="0.3">
      <c r="A602" t="s">
        <v>94</v>
      </c>
      <c r="B602" t="s">
        <v>22</v>
      </c>
      <c r="C602" t="s">
        <v>95</v>
      </c>
      <c r="D602">
        <v>2000</v>
      </c>
      <c r="F602">
        <v>8.0978977254469814E-2</v>
      </c>
      <c r="G602">
        <v>0.74345593933338616</v>
      </c>
      <c r="H602">
        <v>0.55048474963410854</v>
      </c>
      <c r="I602">
        <v>11607951</v>
      </c>
      <c r="J602">
        <v>85.41</v>
      </c>
      <c r="L602">
        <v>255.7186872573194</v>
      </c>
      <c r="M602">
        <v>-0.96644301873250527</v>
      </c>
      <c r="N602">
        <v>6.2441983980401394</v>
      </c>
      <c r="Q602">
        <v>8.8447174852677026</v>
      </c>
      <c r="R602">
        <v>26.278224485158621</v>
      </c>
      <c r="S602" t="s">
        <v>42</v>
      </c>
      <c r="T602" t="s">
        <v>25</v>
      </c>
      <c r="U602">
        <v>940</v>
      </c>
      <c r="V602">
        <v>8630</v>
      </c>
      <c r="W602">
        <v>6390</v>
      </c>
      <c r="X602">
        <v>15960</v>
      </c>
    </row>
    <row r="603" spans="1:24" x14ac:dyDescent="0.3">
      <c r="A603" t="s">
        <v>94</v>
      </c>
      <c r="B603" t="s">
        <v>22</v>
      </c>
      <c r="C603" t="s">
        <v>95</v>
      </c>
      <c r="D603">
        <v>2001</v>
      </c>
      <c r="E603">
        <v>1.15665996074677</v>
      </c>
      <c r="F603">
        <v>8.1208319516058697E-2</v>
      </c>
      <c r="G603">
        <v>0.7015729142661099</v>
      </c>
      <c r="H603">
        <v>0.49059871377742681</v>
      </c>
      <c r="I603">
        <v>11944589</v>
      </c>
      <c r="J603">
        <v>83.68</v>
      </c>
      <c r="L603">
        <v>267.09759962902348</v>
      </c>
      <c r="M603">
        <v>3.6086875685454198</v>
      </c>
      <c r="N603">
        <v>5.8775638151048986</v>
      </c>
      <c r="Q603">
        <v>9.0440827674192974</v>
      </c>
      <c r="R603">
        <v>22.614088047431789</v>
      </c>
      <c r="S603" t="s">
        <v>42</v>
      </c>
      <c r="T603" t="s">
        <v>25</v>
      </c>
      <c r="U603">
        <v>970</v>
      </c>
      <c r="V603">
        <v>8380</v>
      </c>
      <c r="W603">
        <v>5860</v>
      </c>
      <c r="X603">
        <v>15210</v>
      </c>
    </row>
    <row r="604" spans="1:24" x14ac:dyDescent="0.3">
      <c r="A604" t="s">
        <v>94</v>
      </c>
      <c r="B604" t="s">
        <v>22</v>
      </c>
      <c r="C604" t="s">
        <v>95</v>
      </c>
      <c r="D604">
        <v>2002</v>
      </c>
      <c r="E604">
        <v>1.4117799997329701</v>
      </c>
      <c r="F604">
        <v>7.8092605837432827E-2</v>
      </c>
      <c r="G604">
        <v>0.70852772398582475</v>
      </c>
      <c r="H604">
        <v>0.50597501996445648</v>
      </c>
      <c r="I604">
        <v>12293097</v>
      </c>
      <c r="J604">
        <v>79.34</v>
      </c>
      <c r="L604">
        <v>294.66538854659268</v>
      </c>
      <c r="M604">
        <v>1.394568340247716</v>
      </c>
      <c r="N604">
        <v>6.0510908317796703</v>
      </c>
      <c r="Q604">
        <v>8.8653656321918124</v>
      </c>
      <c r="R604">
        <v>22.447157220604819</v>
      </c>
      <c r="S604" t="s">
        <v>42</v>
      </c>
      <c r="T604" t="s">
        <v>25</v>
      </c>
      <c r="U604">
        <v>960</v>
      </c>
      <c r="V604">
        <v>8710</v>
      </c>
      <c r="W604">
        <v>6220</v>
      </c>
      <c r="X604">
        <v>15890</v>
      </c>
    </row>
    <row r="605" spans="1:24" x14ac:dyDescent="0.3">
      <c r="A605" t="s">
        <v>94</v>
      </c>
      <c r="B605" t="s">
        <v>22</v>
      </c>
      <c r="C605" t="s">
        <v>95</v>
      </c>
      <c r="D605">
        <v>2003</v>
      </c>
      <c r="E605">
        <v>1.6011600494384799</v>
      </c>
      <c r="F605">
        <v>8.2183394927658859E-2</v>
      </c>
      <c r="G605">
        <v>0.84949185372872393</v>
      </c>
      <c r="H605">
        <v>0.59582963508042597</v>
      </c>
      <c r="I605">
        <v>12654624</v>
      </c>
      <c r="J605">
        <v>79.08</v>
      </c>
      <c r="L605">
        <v>374.62735797047281</v>
      </c>
      <c r="M605">
        <v>4.7227095973567259</v>
      </c>
      <c r="N605">
        <v>6.0974349434695414</v>
      </c>
      <c r="Q605">
        <v>9.2204316584057242</v>
      </c>
      <c r="R605">
        <v>21.147804749326571</v>
      </c>
      <c r="S605" t="s">
        <v>42</v>
      </c>
      <c r="T605" t="s">
        <v>25</v>
      </c>
      <c r="U605">
        <v>1040</v>
      </c>
      <c r="V605">
        <v>10750</v>
      </c>
      <c r="W605">
        <v>7540</v>
      </c>
      <c r="X605">
        <v>19330</v>
      </c>
    </row>
    <row r="606" spans="1:24" x14ac:dyDescent="0.3">
      <c r="A606" t="s">
        <v>94</v>
      </c>
      <c r="B606" t="s">
        <v>22</v>
      </c>
      <c r="C606" t="s">
        <v>95</v>
      </c>
      <c r="D606">
        <v>2004</v>
      </c>
      <c r="F606">
        <v>8.1347128690208326E-2</v>
      </c>
      <c r="G606">
        <v>0.85030776258133944</v>
      </c>
      <c r="H606">
        <v>0.59398755665137137</v>
      </c>
      <c r="I606">
        <v>13030576</v>
      </c>
      <c r="J606">
        <v>83.53</v>
      </c>
      <c r="L606">
        <v>418.37666028191973</v>
      </c>
      <c r="M606">
        <v>1.464089376554355</v>
      </c>
      <c r="N606">
        <v>5.9584113192643899</v>
      </c>
      <c r="Q606">
        <v>10.88158730129506</v>
      </c>
      <c r="R606">
        <v>24.59935630045111</v>
      </c>
      <c r="S606" t="s">
        <v>42</v>
      </c>
      <c r="T606" t="s">
        <v>25</v>
      </c>
      <c r="U606">
        <v>1060</v>
      </c>
      <c r="V606">
        <v>11080</v>
      </c>
      <c r="W606">
        <v>7740</v>
      </c>
      <c r="X606">
        <v>19880</v>
      </c>
    </row>
    <row r="607" spans="1:24" x14ac:dyDescent="0.3">
      <c r="A607" t="s">
        <v>94</v>
      </c>
      <c r="B607" t="s">
        <v>22</v>
      </c>
      <c r="C607" t="s">
        <v>95</v>
      </c>
      <c r="D607">
        <v>2005</v>
      </c>
      <c r="E607">
        <v>2.3073399066925</v>
      </c>
      <c r="F607">
        <v>7.8975195661396075E-2</v>
      </c>
      <c r="G607">
        <v>0.84935589529604349</v>
      </c>
      <c r="H607">
        <v>0.59827439188164744</v>
      </c>
      <c r="I607">
        <v>13421935</v>
      </c>
      <c r="J607">
        <v>86.54</v>
      </c>
      <c r="L607">
        <v>457.93343076338311</v>
      </c>
      <c r="M607">
        <v>5.4934923619575784</v>
      </c>
      <c r="N607">
        <v>5.9449765329873703</v>
      </c>
      <c r="Q607">
        <v>9.8418474780906351</v>
      </c>
      <c r="R607">
        <v>24.33032229001422</v>
      </c>
      <c r="S607" t="s">
        <v>42</v>
      </c>
      <c r="T607" t="s">
        <v>25</v>
      </c>
      <c r="U607">
        <v>1060</v>
      </c>
      <c r="V607">
        <v>11400</v>
      </c>
      <c r="W607">
        <v>8030</v>
      </c>
      <c r="X607">
        <v>20490</v>
      </c>
    </row>
    <row r="608" spans="1:24" x14ac:dyDescent="0.3">
      <c r="A608" t="s">
        <v>94</v>
      </c>
      <c r="B608" t="s">
        <v>22</v>
      </c>
      <c r="C608" t="s">
        <v>95</v>
      </c>
      <c r="D608">
        <v>2006</v>
      </c>
      <c r="E608">
        <v>2.4409699440002401</v>
      </c>
      <c r="F608">
        <v>8.9665521541797175E-2</v>
      </c>
      <c r="G608">
        <v>0.81928253581802035</v>
      </c>
      <c r="H608">
        <v>0.5676405957174735</v>
      </c>
      <c r="I608">
        <v>13829173</v>
      </c>
      <c r="J608">
        <v>84.62</v>
      </c>
      <c r="L608">
        <v>473.4498681663336</v>
      </c>
      <c r="M608">
        <v>3.1242482821624411</v>
      </c>
      <c r="N608">
        <v>5.0750385181245594</v>
      </c>
      <c r="Q608">
        <v>10.956863502702101</v>
      </c>
      <c r="R608">
        <v>24.14967885275286</v>
      </c>
      <c r="S608" t="s">
        <v>42</v>
      </c>
      <c r="T608" t="s">
        <v>25</v>
      </c>
      <c r="U608">
        <v>1240</v>
      </c>
      <c r="V608">
        <v>11330</v>
      </c>
      <c r="W608">
        <v>7850</v>
      </c>
      <c r="X608">
        <v>20420</v>
      </c>
    </row>
    <row r="609" spans="1:24" x14ac:dyDescent="0.3">
      <c r="A609" t="s">
        <v>94</v>
      </c>
      <c r="B609" t="s">
        <v>22</v>
      </c>
      <c r="C609" t="s">
        <v>95</v>
      </c>
      <c r="D609">
        <v>2007</v>
      </c>
      <c r="E609">
        <v>2.6121900081634499</v>
      </c>
      <c r="F609">
        <v>9.8933279368249957E-2</v>
      </c>
      <c r="G609">
        <v>0.81462082743988251</v>
      </c>
      <c r="H609">
        <v>0.56062192969155478</v>
      </c>
      <c r="I609">
        <v>14252029</v>
      </c>
      <c r="J609">
        <v>82.43</v>
      </c>
      <c r="L609">
        <v>535.06227945153546</v>
      </c>
      <c r="M609">
        <v>1.022406823840299</v>
      </c>
      <c r="N609">
        <v>6.1988656266644897</v>
      </c>
      <c r="Q609">
        <v>10.348542216799229</v>
      </c>
      <c r="R609">
        <v>23.43117507270809</v>
      </c>
      <c r="S609" t="s">
        <v>42</v>
      </c>
      <c r="T609" t="s">
        <v>25</v>
      </c>
      <c r="U609">
        <v>1410</v>
      </c>
      <c r="V609">
        <v>11610</v>
      </c>
      <c r="W609">
        <v>7990</v>
      </c>
      <c r="X609">
        <v>21010</v>
      </c>
    </row>
    <row r="610" spans="1:24" x14ac:dyDescent="0.3">
      <c r="A610" t="s">
        <v>94</v>
      </c>
      <c r="B610" t="s">
        <v>22</v>
      </c>
      <c r="C610" t="s">
        <v>95</v>
      </c>
      <c r="D610">
        <v>2008</v>
      </c>
      <c r="E610">
        <v>3.1810500621795699</v>
      </c>
      <c r="F610">
        <v>0.11572715266512611</v>
      </c>
      <c r="G610">
        <v>0.81757828882989969</v>
      </c>
      <c r="H610">
        <v>0.55480956927376113</v>
      </c>
      <c r="I610">
        <v>14689725</v>
      </c>
      <c r="J610">
        <v>82.94</v>
      </c>
      <c r="L610">
        <v>643.40458102303558</v>
      </c>
      <c r="M610">
        <v>2.647568316851419</v>
      </c>
      <c r="N610">
        <v>6.6857141398776996</v>
      </c>
      <c r="Q610">
        <v>10.14932705238477</v>
      </c>
      <c r="R610">
        <v>25.235989927765399</v>
      </c>
      <c r="S610" t="s">
        <v>42</v>
      </c>
      <c r="T610" t="s">
        <v>25</v>
      </c>
      <c r="U610">
        <v>1700</v>
      </c>
      <c r="V610">
        <v>12010</v>
      </c>
      <c r="W610">
        <v>8150</v>
      </c>
      <c r="X610">
        <v>21860</v>
      </c>
    </row>
    <row r="611" spans="1:24" x14ac:dyDescent="0.3">
      <c r="A611" t="s">
        <v>94</v>
      </c>
      <c r="B611" t="s">
        <v>22</v>
      </c>
      <c r="C611" t="s">
        <v>95</v>
      </c>
      <c r="D611">
        <v>2009</v>
      </c>
      <c r="E611">
        <v>3.5337400436401398</v>
      </c>
      <c r="F611">
        <v>0.1142585576735247</v>
      </c>
      <c r="G611">
        <v>0.82160485193235666</v>
      </c>
      <c r="H611">
        <v>0.55081870548622036</v>
      </c>
      <c r="I611">
        <v>15141098</v>
      </c>
      <c r="J611">
        <v>83.6</v>
      </c>
      <c r="L611">
        <v>624.17516454458234</v>
      </c>
      <c r="M611">
        <v>-0.10745960581384401</v>
      </c>
      <c r="N611">
        <v>6.2863392228882304</v>
      </c>
      <c r="P611">
        <v>1.250036827357998</v>
      </c>
      <c r="Q611">
        <v>13.78897086142336</v>
      </c>
      <c r="R611">
        <v>26.50701281216902</v>
      </c>
      <c r="S611" t="s">
        <v>42</v>
      </c>
      <c r="T611" t="s">
        <v>25</v>
      </c>
      <c r="U611">
        <v>1730</v>
      </c>
      <c r="V611">
        <v>12440</v>
      </c>
      <c r="W611">
        <v>8340</v>
      </c>
      <c r="X611">
        <v>22510</v>
      </c>
    </row>
    <row r="612" spans="1:24" x14ac:dyDescent="0.3">
      <c r="A612" t="s">
        <v>94</v>
      </c>
      <c r="B612" t="s">
        <v>22</v>
      </c>
      <c r="C612" t="s">
        <v>95</v>
      </c>
      <c r="D612">
        <v>2010</v>
      </c>
      <c r="E612">
        <v>3.5794200897216801</v>
      </c>
      <c r="F612">
        <v>0.14674585059138451</v>
      </c>
      <c r="G612">
        <v>0.83561830479914689</v>
      </c>
      <c r="H612">
        <v>0.55878770238992603</v>
      </c>
      <c r="I612">
        <v>15605211</v>
      </c>
      <c r="J612">
        <v>81.45</v>
      </c>
      <c r="L612">
        <v>647.83609553787858</v>
      </c>
      <c r="M612">
        <v>5.2209916991257614</v>
      </c>
      <c r="N612">
        <v>5.6558886657896599</v>
      </c>
      <c r="Q612">
        <v>20.51584885540079</v>
      </c>
      <c r="R612">
        <v>28.55738968440312</v>
      </c>
      <c r="S612" t="s">
        <v>42</v>
      </c>
      <c r="T612" t="s">
        <v>25</v>
      </c>
      <c r="U612">
        <v>2290</v>
      </c>
      <c r="V612">
        <v>13040</v>
      </c>
      <c r="W612">
        <v>8720</v>
      </c>
      <c r="X612">
        <v>24050</v>
      </c>
    </row>
    <row r="613" spans="1:24" x14ac:dyDescent="0.3">
      <c r="A613" t="s">
        <v>94</v>
      </c>
      <c r="B613" t="s">
        <v>22</v>
      </c>
      <c r="C613" t="s">
        <v>95</v>
      </c>
      <c r="D613">
        <v>2011</v>
      </c>
      <c r="E613">
        <v>4.1465201377868697</v>
      </c>
      <c r="F613">
        <v>0.15296685986382649</v>
      </c>
      <c r="G613">
        <v>0.82701594870604034</v>
      </c>
      <c r="H613">
        <v>0.54160216615993806</v>
      </c>
      <c r="I613">
        <v>16081915</v>
      </c>
      <c r="J613">
        <v>80.569999999999993</v>
      </c>
      <c r="L613">
        <v>751.17277041100522</v>
      </c>
      <c r="M613">
        <v>3.4620309171899488</v>
      </c>
      <c r="N613">
        <v>5.6317459280531796</v>
      </c>
      <c r="Q613">
        <v>26.195500519627089</v>
      </c>
      <c r="R613">
        <v>31.301752584223749</v>
      </c>
      <c r="S613" t="s">
        <v>42</v>
      </c>
      <c r="T613" t="s">
        <v>25</v>
      </c>
      <c r="U613">
        <v>2460</v>
      </c>
      <c r="V613">
        <v>13300</v>
      </c>
      <c r="W613">
        <v>8710</v>
      </c>
      <c r="X613">
        <v>24470</v>
      </c>
    </row>
    <row r="614" spans="1:24" x14ac:dyDescent="0.3">
      <c r="A614" t="s">
        <v>94</v>
      </c>
      <c r="B614" t="s">
        <v>22</v>
      </c>
      <c r="C614" t="s">
        <v>95</v>
      </c>
      <c r="D614">
        <v>2012</v>
      </c>
      <c r="E614">
        <v>4.5588698387145996</v>
      </c>
      <c r="F614">
        <v>0.17741568695114041</v>
      </c>
      <c r="G614">
        <v>0.80681893471652599</v>
      </c>
      <c r="H614">
        <v>0.53043668637710661</v>
      </c>
      <c r="I614">
        <v>16571252</v>
      </c>
      <c r="J614">
        <v>77.180000000000007</v>
      </c>
      <c r="L614">
        <v>758.00042697240303</v>
      </c>
      <c r="M614">
        <v>3.3092025111001249</v>
      </c>
      <c r="N614">
        <v>5.1880656604671698</v>
      </c>
      <c r="Q614">
        <v>26.598085417965699</v>
      </c>
      <c r="R614">
        <v>34.640522563874093</v>
      </c>
      <c r="S614" t="s">
        <v>42</v>
      </c>
      <c r="T614" t="s">
        <v>25</v>
      </c>
      <c r="U614">
        <v>2940</v>
      </c>
      <c r="V614">
        <v>13370</v>
      </c>
      <c r="W614">
        <v>8790</v>
      </c>
      <c r="X614">
        <v>25100</v>
      </c>
    </row>
    <row r="615" spans="1:24" x14ac:dyDescent="0.3">
      <c r="A615" t="s">
        <v>94</v>
      </c>
      <c r="B615" t="s">
        <v>22</v>
      </c>
      <c r="C615" t="s">
        <v>95</v>
      </c>
      <c r="D615">
        <v>2013</v>
      </c>
      <c r="E615">
        <v>4.7767500877380398</v>
      </c>
      <c r="F615">
        <v>0.1833326557117064</v>
      </c>
      <c r="G615">
        <v>0.80596079626827266</v>
      </c>
      <c r="H615">
        <v>0.5318404003188465</v>
      </c>
      <c r="I615">
        <v>17072791</v>
      </c>
      <c r="J615">
        <v>75.430000000000007</v>
      </c>
      <c r="L615">
        <v>787.46943830908481</v>
      </c>
      <c r="M615">
        <v>2.6847680147616728</v>
      </c>
      <c r="N615">
        <v>4.8933547005489704</v>
      </c>
      <c r="Q615">
        <v>27.07698545303251</v>
      </c>
      <c r="R615">
        <v>36.95886584939084</v>
      </c>
      <c r="S615" t="s">
        <v>42</v>
      </c>
      <c r="T615" t="s">
        <v>25</v>
      </c>
      <c r="U615">
        <v>3130</v>
      </c>
      <c r="V615">
        <v>13760</v>
      </c>
      <c r="W615">
        <v>9080</v>
      </c>
      <c r="X615">
        <v>25970</v>
      </c>
    </row>
    <row r="616" spans="1:24" x14ac:dyDescent="0.3">
      <c r="A616" t="s">
        <v>94</v>
      </c>
      <c r="B616" t="s">
        <v>22</v>
      </c>
      <c r="C616" t="s">
        <v>95</v>
      </c>
      <c r="D616">
        <v>2014</v>
      </c>
      <c r="E616">
        <v>5.0769701004028303</v>
      </c>
      <c r="F616">
        <v>0.18082536238039859</v>
      </c>
      <c r="G616">
        <v>0.79949830741304362</v>
      </c>
      <c r="H616">
        <v>0.52029938083236416</v>
      </c>
      <c r="I616">
        <v>17586029</v>
      </c>
      <c r="J616">
        <v>75.239999999999995</v>
      </c>
      <c r="L616">
        <v>792.84623742526992</v>
      </c>
      <c r="M616">
        <v>1.2821274698303431</v>
      </c>
      <c r="N616">
        <v>6.0796994923519598</v>
      </c>
      <c r="Q616">
        <v>26.932004154154001</v>
      </c>
      <c r="R616">
        <v>31.89155833958857</v>
      </c>
      <c r="S616" t="s">
        <v>42</v>
      </c>
      <c r="T616" t="s">
        <v>25</v>
      </c>
      <c r="U616">
        <v>3180</v>
      </c>
      <c r="V616">
        <v>14060</v>
      </c>
      <c r="W616">
        <v>9150</v>
      </c>
      <c r="X616">
        <v>26390</v>
      </c>
    </row>
    <row r="617" spans="1:24" x14ac:dyDescent="0.3">
      <c r="A617" t="s">
        <v>94</v>
      </c>
      <c r="B617" t="s">
        <v>22</v>
      </c>
      <c r="C617" t="s">
        <v>95</v>
      </c>
      <c r="D617">
        <v>2015</v>
      </c>
      <c r="E617">
        <v>5.0638298988342303</v>
      </c>
      <c r="F617">
        <v>0.2043000661978433</v>
      </c>
      <c r="G617">
        <v>0.78738350086390207</v>
      </c>
      <c r="H617">
        <v>0.5101979965783604</v>
      </c>
      <c r="I617">
        <v>18110616</v>
      </c>
      <c r="J617">
        <v>72.709999999999994</v>
      </c>
      <c r="L617">
        <v>653.32726813946965</v>
      </c>
      <c r="M617">
        <v>0.91107576259624068</v>
      </c>
      <c r="N617">
        <v>6.1437046617753506</v>
      </c>
      <c r="Q617">
        <v>26.107645535702421</v>
      </c>
      <c r="R617">
        <v>32.981535774463779</v>
      </c>
      <c r="S617" t="s">
        <v>42</v>
      </c>
      <c r="T617" t="s">
        <v>25</v>
      </c>
      <c r="U617">
        <v>3700</v>
      </c>
      <c r="V617">
        <v>14260</v>
      </c>
      <c r="W617">
        <v>9240</v>
      </c>
      <c r="X617">
        <v>27200</v>
      </c>
    </row>
    <row r="618" spans="1:24" x14ac:dyDescent="0.3">
      <c r="A618" t="s">
        <v>94</v>
      </c>
      <c r="B618" t="s">
        <v>22</v>
      </c>
      <c r="C618" t="s">
        <v>95</v>
      </c>
      <c r="D618">
        <v>2016</v>
      </c>
      <c r="E618">
        <v>5.5619602203369096</v>
      </c>
      <c r="F618">
        <v>0.19843025834459399</v>
      </c>
      <c r="G618">
        <v>0.80605586256673289</v>
      </c>
      <c r="H618">
        <v>0.52289053889903381</v>
      </c>
      <c r="I618">
        <v>18646350</v>
      </c>
      <c r="J618">
        <v>72.27</v>
      </c>
      <c r="L618">
        <v>688.25069625819663</v>
      </c>
      <c r="M618">
        <v>2.913665585340055</v>
      </c>
      <c r="N618">
        <v>5.3871744824513401</v>
      </c>
      <c r="Q618">
        <v>25.915964804251029</v>
      </c>
      <c r="R618">
        <v>31.977207995189559</v>
      </c>
      <c r="S618" t="s">
        <v>42</v>
      </c>
      <c r="T618" t="s">
        <v>25</v>
      </c>
      <c r="U618">
        <v>3700</v>
      </c>
      <c r="V618">
        <v>15030</v>
      </c>
      <c r="W618">
        <v>9750</v>
      </c>
      <c r="X618">
        <v>28480</v>
      </c>
    </row>
    <row r="619" spans="1:24" x14ac:dyDescent="0.3">
      <c r="A619" t="s">
        <v>94</v>
      </c>
      <c r="B619" t="s">
        <v>22</v>
      </c>
      <c r="C619" t="s">
        <v>95</v>
      </c>
      <c r="D619">
        <v>2017</v>
      </c>
      <c r="E619">
        <v>6.0033998489379901</v>
      </c>
      <c r="F619">
        <v>0.22247420814950181</v>
      </c>
      <c r="G619">
        <v>0.79507177574859178</v>
      </c>
      <c r="H619">
        <v>0.51007552869146189</v>
      </c>
      <c r="I619">
        <v>19193236</v>
      </c>
      <c r="J619">
        <v>69.08</v>
      </c>
      <c r="L619">
        <v>734.99626796052837</v>
      </c>
      <c r="M619">
        <v>3.17736075265671</v>
      </c>
      <c r="N619">
        <v>5.1953144077079303</v>
      </c>
      <c r="Q619">
        <v>26.452385635050071</v>
      </c>
      <c r="R619">
        <v>32.816394566966729</v>
      </c>
      <c r="S619" t="s">
        <v>42</v>
      </c>
      <c r="T619" t="s">
        <v>25</v>
      </c>
      <c r="U619">
        <v>4270</v>
      </c>
      <c r="V619">
        <v>15260</v>
      </c>
      <c r="W619">
        <v>9790</v>
      </c>
      <c r="X619">
        <v>29320</v>
      </c>
    </row>
    <row r="620" spans="1:24" x14ac:dyDescent="0.3">
      <c r="A620" t="s">
        <v>94</v>
      </c>
      <c r="B620" t="s">
        <v>22</v>
      </c>
      <c r="C620" t="s">
        <v>95</v>
      </c>
      <c r="D620">
        <v>2018</v>
      </c>
      <c r="E620">
        <v>6.50187015533447</v>
      </c>
      <c r="F620">
        <v>0.23643814977044991</v>
      </c>
      <c r="G620">
        <v>0.7812078508590603</v>
      </c>
      <c r="H620">
        <v>0.5017349091961073</v>
      </c>
      <c r="I620">
        <v>19751466</v>
      </c>
      <c r="J620">
        <v>66.97</v>
      </c>
      <c r="L620">
        <v>804.50053782151565</v>
      </c>
      <c r="M620">
        <v>3.5916348084133598</v>
      </c>
      <c r="N620">
        <v>7.9494598178888101</v>
      </c>
      <c r="Q620">
        <v>28.07890614192188</v>
      </c>
      <c r="R620">
        <v>32.516719481726938</v>
      </c>
      <c r="S620" t="s">
        <v>42</v>
      </c>
      <c r="T620" t="s">
        <v>25</v>
      </c>
      <c r="U620">
        <v>4670</v>
      </c>
      <c r="V620">
        <v>15430</v>
      </c>
      <c r="W620">
        <v>9910</v>
      </c>
      <c r="X620">
        <v>30010</v>
      </c>
    </row>
    <row r="621" spans="1:24" x14ac:dyDescent="0.3">
      <c r="A621" t="s">
        <v>94</v>
      </c>
      <c r="B621" t="s">
        <v>22</v>
      </c>
      <c r="C621" t="s">
        <v>95</v>
      </c>
      <c r="D621">
        <v>2019</v>
      </c>
      <c r="E621">
        <v>7.09612989425659</v>
      </c>
      <c r="F621">
        <v>0.24604624596662539</v>
      </c>
      <c r="G621">
        <v>0.77996661848603999</v>
      </c>
      <c r="H621">
        <v>0.49799760183644981</v>
      </c>
      <c r="I621">
        <v>20321383</v>
      </c>
      <c r="J621">
        <v>64.849999999999994</v>
      </c>
      <c r="L621">
        <v>796.11520682767571</v>
      </c>
      <c r="M621">
        <v>2.724072125316539</v>
      </c>
      <c r="N621">
        <v>9.5246291458820007</v>
      </c>
      <c r="Q621">
        <v>27.61611211755741</v>
      </c>
      <c r="R621">
        <v>31.04805512125338</v>
      </c>
      <c r="S621" t="s">
        <v>42</v>
      </c>
      <c r="T621" t="s">
        <v>25</v>
      </c>
      <c r="U621">
        <v>5000</v>
      </c>
      <c r="V621">
        <v>15850</v>
      </c>
      <c r="W621">
        <v>10120</v>
      </c>
      <c r="X621">
        <v>30970</v>
      </c>
    </row>
    <row r="622" spans="1:24" x14ac:dyDescent="0.3">
      <c r="A622" t="s">
        <v>96</v>
      </c>
      <c r="B622" t="s">
        <v>22</v>
      </c>
      <c r="C622" t="s">
        <v>97</v>
      </c>
      <c r="D622">
        <v>2000</v>
      </c>
      <c r="E622">
        <v>1.2236200571060201</v>
      </c>
      <c r="F622">
        <v>4.0759563878937199E-2</v>
      </c>
      <c r="G622">
        <v>8.1519124767770665E-2</v>
      </c>
      <c r="H622">
        <v>0.18028268638760681</v>
      </c>
      <c r="I622">
        <v>6378871</v>
      </c>
      <c r="J622">
        <v>93.23</v>
      </c>
      <c r="L622">
        <v>136.46397080034009</v>
      </c>
      <c r="M622">
        <v>-2.593559292890518</v>
      </c>
      <c r="N622">
        <v>19.729224479763001</v>
      </c>
      <c r="Q622">
        <v>6.3189705942566041</v>
      </c>
      <c r="R622">
        <v>16.23475389477203</v>
      </c>
      <c r="S622" t="s">
        <v>42</v>
      </c>
      <c r="T622" t="s">
        <v>25</v>
      </c>
      <c r="U622">
        <v>260</v>
      </c>
      <c r="V622">
        <v>520</v>
      </c>
      <c r="W622">
        <v>1150</v>
      </c>
      <c r="X622">
        <v>1930</v>
      </c>
    </row>
    <row r="623" spans="1:24" x14ac:dyDescent="0.3">
      <c r="A623" t="s">
        <v>96</v>
      </c>
      <c r="B623" t="s">
        <v>22</v>
      </c>
      <c r="C623" t="s">
        <v>97</v>
      </c>
      <c r="D623">
        <v>2001</v>
      </c>
      <c r="E623">
        <v>1.1984399557113601</v>
      </c>
      <c r="F623">
        <v>3.06487763629281E-2</v>
      </c>
      <c r="G623">
        <v>8.2751699468162812E-2</v>
      </c>
      <c r="H623">
        <v>0.17776290290498301</v>
      </c>
      <c r="I623">
        <v>6525546</v>
      </c>
      <c r="J623">
        <v>94.84</v>
      </c>
      <c r="L623">
        <v>134.36342691762269</v>
      </c>
      <c r="M623">
        <v>-0.23810599985607439</v>
      </c>
      <c r="N623">
        <v>23.9026157681554</v>
      </c>
      <c r="Q623">
        <v>5.179202164703276</v>
      </c>
      <c r="R623">
        <v>15.78484345001897</v>
      </c>
      <c r="S623" t="s">
        <v>42</v>
      </c>
      <c r="T623" t="s">
        <v>25</v>
      </c>
      <c r="U623">
        <v>200</v>
      </c>
      <c r="V623">
        <v>540</v>
      </c>
      <c r="W623">
        <v>1160</v>
      </c>
      <c r="X623">
        <v>1900</v>
      </c>
    </row>
    <row r="624" spans="1:24" x14ac:dyDescent="0.3">
      <c r="A624" t="s">
        <v>96</v>
      </c>
      <c r="B624" t="s">
        <v>22</v>
      </c>
      <c r="C624" t="s">
        <v>97</v>
      </c>
      <c r="D624">
        <v>2002</v>
      </c>
      <c r="E624">
        <v>1.88243997097015</v>
      </c>
      <c r="F624">
        <v>3.1324030013118648E-2</v>
      </c>
      <c r="G624">
        <v>7.7564264371020028E-2</v>
      </c>
      <c r="H624">
        <v>0.17153636018936419</v>
      </c>
      <c r="I624">
        <v>6704118</v>
      </c>
      <c r="J624">
        <v>94.65</v>
      </c>
      <c r="L624">
        <v>123.1175361410868</v>
      </c>
      <c r="M624">
        <v>1.6644645819952899</v>
      </c>
      <c r="N624">
        <v>22.608648619412101</v>
      </c>
      <c r="Q624">
        <v>4.6858041811825641</v>
      </c>
      <c r="R624">
        <v>16.98802522578405</v>
      </c>
      <c r="S624" t="s">
        <v>42</v>
      </c>
      <c r="T624" t="s">
        <v>25</v>
      </c>
      <c r="U624">
        <v>210</v>
      </c>
      <c r="V624">
        <v>520</v>
      </c>
      <c r="W624">
        <v>1150</v>
      </c>
      <c r="X624">
        <v>1880</v>
      </c>
    </row>
    <row r="625" spans="1:24" x14ac:dyDescent="0.3">
      <c r="A625" t="s">
        <v>96</v>
      </c>
      <c r="B625" t="s">
        <v>22</v>
      </c>
      <c r="C625" t="s">
        <v>97</v>
      </c>
      <c r="D625">
        <v>2003</v>
      </c>
      <c r="F625">
        <v>2.315765929086339E-2</v>
      </c>
      <c r="G625">
        <v>7.8157104959295634E-2</v>
      </c>
      <c r="H625">
        <v>0.16789303361146171</v>
      </c>
      <c r="I625">
        <v>6909161</v>
      </c>
      <c r="J625">
        <v>95.76</v>
      </c>
      <c r="L625">
        <v>113.5672513088747</v>
      </c>
      <c r="M625">
        <v>-4.1551089409135358</v>
      </c>
      <c r="N625">
        <v>15.1734290658333</v>
      </c>
      <c r="Q625">
        <v>6.3814140254802769</v>
      </c>
      <c r="R625">
        <v>20.994898054130431</v>
      </c>
      <c r="S625" t="s">
        <v>42</v>
      </c>
      <c r="T625" t="s">
        <v>25</v>
      </c>
      <c r="U625">
        <v>160</v>
      </c>
      <c r="V625">
        <v>540</v>
      </c>
      <c r="W625">
        <v>1160</v>
      </c>
      <c r="X625">
        <v>1860</v>
      </c>
    </row>
    <row r="626" spans="1:24" x14ac:dyDescent="0.3">
      <c r="A626" t="s">
        <v>96</v>
      </c>
      <c r="B626" t="s">
        <v>22</v>
      </c>
      <c r="C626" t="s">
        <v>97</v>
      </c>
      <c r="D626">
        <v>2004</v>
      </c>
      <c r="E626">
        <v>2.4452099800109899</v>
      </c>
      <c r="F626">
        <v>2.103288954318585E-2</v>
      </c>
      <c r="G626">
        <v>7.9924976085246999E-2</v>
      </c>
      <c r="H626">
        <v>0.1682631096593121</v>
      </c>
      <c r="I626">
        <v>7131688</v>
      </c>
      <c r="J626">
        <v>96.04</v>
      </c>
      <c r="L626">
        <v>128.33670281090531</v>
      </c>
      <c r="M626">
        <v>1.562578135592261</v>
      </c>
      <c r="N626">
        <v>12.016657909588</v>
      </c>
      <c r="Q626">
        <v>6.9527482869070871</v>
      </c>
      <c r="R626">
        <v>24.623369894746141</v>
      </c>
      <c r="S626" t="s">
        <v>42</v>
      </c>
      <c r="T626" t="s">
        <v>25</v>
      </c>
      <c r="U626">
        <v>150</v>
      </c>
      <c r="V626">
        <v>570</v>
      </c>
      <c r="W626">
        <v>1200</v>
      </c>
      <c r="X626">
        <v>1920</v>
      </c>
    </row>
    <row r="627" spans="1:24" x14ac:dyDescent="0.3">
      <c r="A627" t="s">
        <v>96</v>
      </c>
      <c r="B627" t="s">
        <v>22</v>
      </c>
      <c r="C627" t="s">
        <v>97</v>
      </c>
      <c r="D627">
        <v>2005</v>
      </c>
      <c r="E627">
        <v>2.4632198810577401</v>
      </c>
      <c r="F627">
        <v>2.0366995036083389E-2</v>
      </c>
      <c r="G627">
        <v>8.1467980144333832E-2</v>
      </c>
      <c r="H627">
        <v>0.16565155304441079</v>
      </c>
      <c r="I627">
        <v>7364857</v>
      </c>
      <c r="J627">
        <v>96.01</v>
      </c>
      <c r="L627">
        <v>151.68156634300161</v>
      </c>
      <c r="M627">
        <v>-2.2944614937625829</v>
      </c>
      <c r="N627">
        <v>13.385276196184201</v>
      </c>
      <c r="Q627">
        <v>6.2</v>
      </c>
      <c r="R627">
        <v>28.9</v>
      </c>
      <c r="S627" t="s">
        <v>42</v>
      </c>
      <c r="T627" t="s">
        <v>25</v>
      </c>
      <c r="U627">
        <v>150</v>
      </c>
      <c r="V627">
        <v>600</v>
      </c>
      <c r="W627">
        <v>1220</v>
      </c>
      <c r="X627">
        <v>1970</v>
      </c>
    </row>
    <row r="628" spans="1:24" x14ac:dyDescent="0.3">
      <c r="A628" t="s">
        <v>96</v>
      </c>
      <c r="B628" t="s">
        <v>22</v>
      </c>
      <c r="C628" t="s">
        <v>97</v>
      </c>
      <c r="D628">
        <v>2006</v>
      </c>
      <c r="E628">
        <v>2.4537000656127899</v>
      </c>
      <c r="F628">
        <v>2.3659773412009571E-2</v>
      </c>
      <c r="G628">
        <v>8.6752502510701976E-2</v>
      </c>
      <c r="H628">
        <v>0.16693283910697501</v>
      </c>
      <c r="I628">
        <v>7607850</v>
      </c>
      <c r="J628">
        <v>95.31</v>
      </c>
      <c r="L628">
        <v>167.37646250499449</v>
      </c>
      <c r="M628">
        <v>2.0469141016020558</v>
      </c>
      <c r="N628">
        <v>9.6280838647965901</v>
      </c>
      <c r="Q628">
        <v>7.3</v>
      </c>
      <c r="R628">
        <v>35.1</v>
      </c>
      <c r="S628" t="s">
        <v>42</v>
      </c>
      <c r="T628" t="s">
        <v>25</v>
      </c>
      <c r="U628">
        <v>180</v>
      </c>
      <c r="V628">
        <v>660</v>
      </c>
      <c r="W628">
        <v>1270</v>
      </c>
      <c r="X628">
        <v>2110</v>
      </c>
    </row>
    <row r="629" spans="1:24" x14ac:dyDescent="0.3">
      <c r="A629" t="s">
        <v>96</v>
      </c>
      <c r="B629" t="s">
        <v>22</v>
      </c>
      <c r="C629" t="s">
        <v>97</v>
      </c>
      <c r="D629">
        <v>2007</v>
      </c>
      <c r="E629">
        <v>2.4891300201415998</v>
      </c>
      <c r="F629">
        <v>2.2894280468732011E-2</v>
      </c>
      <c r="G629">
        <v>8.9033307879863924E-2</v>
      </c>
      <c r="H629">
        <v>0.16407567017279839</v>
      </c>
      <c r="I629">
        <v>7862226</v>
      </c>
      <c r="J629">
        <v>95.29</v>
      </c>
      <c r="L629">
        <v>172.49559664894119</v>
      </c>
      <c r="M629">
        <v>0.10484775525938519</v>
      </c>
      <c r="N629">
        <v>8.7631841318150805</v>
      </c>
      <c r="Q629">
        <v>6.8000001363111879</v>
      </c>
      <c r="R629">
        <v>31.99999863688813</v>
      </c>
      <c r="S629" t="s">
        <v>42</v>
      </c>
      <c r="T629" t="s">
        <v>25</v>
      </c>
      <c r="U629">
        <v>180</v>
      </c>
      <c r="V629">
        <v>700</v>
      </c>
      <c r="W629">
        <v>1290</v>
      </c>
      <c r="X629">
        <v>2170</v>
      </c>
    </row>
    <row r="630" spans="1:24" x14ac:dyDescent="0.3">
      <c r="A630" t="s">
        <v>96</v>
      </c>
      <c r="B630" t="s">
        <v>22</v>
      </c>
      <c r="C630" t="s">
        <v>97</v>
      </c>
      <c r="D630">
        <v>2008</v>
      </c>
      <c r="E630">
        <v>2.66848993301392</v>
      </c>
      <c r="F630">
        <v>2.2150837246552219E-2</v>
      </c>
      <c r="G630">
        <v>9.229515152648797E-2</v>
      </c>
      <c r="H630">
        <v>0.1649006707273252</v>
      </c>
      <c r="I630">
        <v>8126104</v>
      </c>
      <c r="J630">
        <v>95.15</v>
      </c>
      <c r="L630">
        <v>198.35285173636689</v>
      </c>
      <c r="M630">
        <v>1.4565511731619689</v>
      </c>
      <c r="N630">
        <v>6.6100910667161603</v>
      </c>
      <c r="Q630">
        <v>10.50000026162409</v>
      </c>
      <c r="R630">
        <v>36.699999319777369</v>
      </c>
      <c r="S630" t="s">
        <v>42</v>
      </c>
      <c r="T630" t="s">
        <v>25</v>
      </c>
      <c r="U630">
        <v>180</v>
      </c>
      <c r="V630">
        <v>750</v>
      </c>
      <c r="W630">
        <v>1340</v>
      </c>
      <c r="X630">
        <v>2270</v>
      </c>
    </row>
    <row r="631" spans="1:24" x14ac:dyDescent="0.3">
      <c r="A631" t="s">
        <v>96</v>
      </c>
      <c r="B631" t="s">
        <v>22</v>
      </c>
      <c r="C631" t="s">
        <v>97</v>
      </c>
      <c r="D631">
        <v>2009</v>
      </c>
      <c r="E631">
        <v>2.82032990455627</v>
      </c>
      <c r="F631">
        <v>2.143454077898084E-2</v>
      </c>
      <c r="G631">
        <v>9.8837043232716706E-2</v>
      </c>
      <c r="H631">
        <v>0.16671308832304621</v>
      </c>
      <c r="I631">
        <v>8397661</v>
      </c>
      <c r="J631">
        <v>95.18</v>
      </c>
      <c r="L631">
        <v>212.13705721999719</v>
      </c>
      <c r="M631">
        <v>0.45573143901084728</v>
      </c>
      <c r="P631">
        <v>2.377411288923025</v>
      </c>
      <c r="Q631">
        <v>6.6000002737839543</v>
      </c>
      <c r="R631">
        <v>29.200003285407451</v>
      </c>
      <c r="S631" t="s">
        <v>42</v>
      </c>
      <c r="T631" t="s">
        <v>25</v>
      </c>
      <c r="U631">
        <v>180</v>
      </c>
      <c r="V631">
        <v>830</v>
      </c>
      <c r="W631">
        <v>1400</v>
      </c>
      <c r="X631">
        <v>2410</v>
      </c>
    </row>
    <row r="632" spans="1:24" x14ac:dyDescent="0.3">
      <c r="A632" t="s">
        <v>96</v>
      </c>
      <c r="B632" t="s">
        <v>22</v>
      </c>
      <c r="C632" t="s">
        <v>97</v>
      </c>
      <c r="D632">
        <v>2010</v>
      </c>
      <c r="E632">
        <v>3.25461006164551</v>
      </c>
      <c r="F632">
        <v>3.4579718341396441E-2</v>
      </c>
      <c r="G632">
        <v>0.10719712342314271</v>
      </c>
      <c r="H632">
        <v>0.17174592760436561</v>
      </c>
      <c r="I632">
        <v>8675606</v>
      </c>
      <c r="J632">
        <v>92.57</v>
      </c>
      <c r="L632">
        <v>234.2355388776341</v>
      </c>
      <c r="M632">
        <v>1.756239285049062</v>
      </c>
      <c r="Q632">
        <v>9.7000016393134558</v>
      </c>
      <c r="R632">
        <v>29.800003758425969</v>
      </c>
      <c r="S632" t="s">
        <v>42</v>
      </c>
      <c r="T632" t="s">
        <v>25</v>
      </c>
      <c r="U632">
        <v>300</v>
      </c>
      <c r="V632">
        <v>930</v>
      </c>
      <c r="W632">
        <v>1490</v>
      </c>
      <c r="X632">
        <v>2720</v>
      </c>
    </row>
    <row r="633" spans="1:24" x14ac:dyDescent="0.3">
      <c r="A633" t="s">
        <v>96</v>
      </c>
      <c r="B633" t="s">
        <v>22</v>
      </c>
      <c r="C633" t="s">
        <v>97</v>
      </c>
      <c r="D633">
        <v>2011</v>
      </c>
      <c r="F633">
        <v>4.01857221368528E-2</v>
      </c>
      <c r="G633">
        <v>0.1127432704504864</v>
      </c>
      <c r="H633">
        <v>0.17413812234006809</v>
      </c>
      <c r="I633">
        <v>8958406</v>
      </c>
      <c r="J633">
        <v>91.65</v>
      </c>
      <c r="L633">
        <v>249.57797936680129</v>
      </c>
      <c r="M633">
        <v>0.74848680170849491</v>
      </c>
      <c r="Q633">
        <v>8.8000002837348301</v>
      </c>
      <c r="R633">
        <v>34.200002553613473</v>
      </c>
      <c r="S633" t="s">
        <v>42</v>
      </c>
      <c r="T633" t="s">
        <v>25</v>
      </c>
      <c r="U633">
        <v>360</v>
      </c>
      <c r="V633">
        <v>1010</v>
      </c>
      <c r="W633">
        <v>1560</v>
      </c>
      <c r="X633">
        <v>2930</v>
      </c>
    </row>
    <row r="634" spans="1:24" x14ac:dyDescent="0.3">
      <c r="A634" t="s">
        <v>96</v>
      </c>
      <c r="B634" t="s">
        <v>22</v>
      </c>
      <c r="C634" t="s">
        <v>97</v>
      </c>
      <c r="D634">
        <v>2012</v>
      </c>
      <c r="E634">
        <v>3.0692400932311998</v>
      </c>
      <c r="F634">
        <v>4.0017339920732357E-2</v>
      </c>
      <c r="G634">
        <v>0.10923652004709281</v>
      </c>
      <c r="H634">
        <v>0.17304795418382371</v>
      </c>
      <c r="I634">
        <v>9245992</v>
      </c>
      <c r="J634">
        <v>91.45</v>
      </c>
      <c r="L634">
        <v>252.36246958645091</v>
      </c>
      <c r="M634">
        <v>1.1980110600245131</v>
      </c>
      <c r="N634">
        <v>6.7312250180625703</v>
      </c>
      <c r="Q634">
        <v>9.6960953195292259</v>
      </c>
      <c r="R634">
        <v>34.009277872090863</v>
      </c>
      <c r="S634" t="s">
        <v>42</v>
      </c>
      <c r="T634" t="s">
        <v>25</v>
      </c>
      <c r="U634">
        <v>370</v>
      </c>
      <c r="V634">
        <v>1010</v>
      </c>
      <c r="W634">
        <v>1600</v>
      </c>
      <c r="X634">
        <v>2980</v>
      </c>
    </row>
    <row r="635" spans="1:24" x14ac:dyDescent="0.3">
      <c r="A635" t="s">
        <v>96</v>
      </c>
      <c r="B635" t="s">
        <v>22</v>
      </c>
      <c r="C635" t="s">
        <v>97</v>
      </c>
      <c r="D635">
        <v>2013</v>
      </c>
      <c r="E635">
        <v>3.7775800228118901</v>
      </c>
      <c r="F635">
        <v>4.0879207565429787E-2</v>
      </c>
      <c r="G635">
        <v>0.12683037058438709</v>
      </c>
      <c r="H635">
        <v>0.18343234836800759</v>
      </c>
      <c r="I635">
        <v>9540302</v>
      </c>
      <c r="J635">
        <v>91.08</v>
      </c>
      <c r="L635">
        <v>256.97369793084988</v>
      </c>
      <c r="M635">
        <v>1.6873701070045539</v>
      </c>
      <c r="N635">
        <v>7.1396779367189298</v>
      </c>
      <c r="Q635">
        <v>9.0952560688330486</v>
      </c>
      <c r="R635">
        <v>37.508823017932457</v>
      </c>
      <c r="S635" t="s">
        <v>42</v>
      </c>
      <c r="T635" t="s">
        <v>25</v>
      </c>
      <c r="U635">
        <v>390</v>
      </c>
      <c r="V635">
        <v>1210</v>
      </c>
      <c r="W635">
        <v>1750</v>
      </c>
      <c r="X635">
        <v>3350</v>
      </c>
    </row>
    <row r="636" spans="1:24" x14ac:dyDescent="0.3">
      <c r="A636" t="s">
        <v>96</v>
      </c>
      <c r="B636" t="s">
        <v>22</v>
      </c>
      <c r="C636" t="s">
        <v>97</v>
      </c>
      <c r="D636">
        <v>2014</v>
      </c>
      <c r="E636">
        <v>4.5462498664856001</v>
      </c>
      <c r="F636">
        <v>3.8601013442358993E-2</v>
      </c>
      <c r="G636">
        <v>0.1188504858887046</v>
      </c>
      <c r="H636">
        <v>0.1787836434501546</v>
      </c>
      <c r="I636">
        <v>9844301</v>
      </c>
      <c r="J636">
        <v>91.28</v>
      </c>
      <c r="L636">
        <v>274.85783623178821</v>
      </c>
      <c r="M636">
        <v>1.0216249704451601</v>
      </c>
      <c r="N636">
        <v>8.0747109547519305</v>
      </c>
      <c r="Q636">
        <v>8.696021193792399</v>
      </c>
      <c r="R636">
        <v>34.299004611470643</v>
      </c>
      <c r="S636" t="s">
        <v>42</v>
      </c>
      <c r="T636" t="s">
        <v>25</v>
      </c>
      <c r="U636">
        <v>380</v>
      </c>
      <c r="V636">
        <v>1170</v>
      </c>
      <c r="W636">
        <v>1760</v>
      </c>
      <c r="X636">
        <v>3310</v>
      </c>
    </row>
    <row r="637" spans="1:24" x14ac:dyDescent="0.3">
      <c r="A637" t="s">
        <v>96</v>
      </c>
      <c r="B637" t="s">
        <v>22</v>
      </c>
      <c r="C637" t="s">
        <v>97</v>
      </c>
      <c r="D637">
        <v>2015</v>
      </c>
      <c r="E637">
        <v>5.1330399513244602</v>
      </c>
      <c r="F637">
        <v>3.9369947576992748E-2</v>
      </c>
      <c r="G637">
        <v>0.1141728429866869</v>
      </c>
      <c r="H637">
        <v>0.17125926940795669</v>
      </c>
      <c r="I637">
        <v>10160034</v>
      </c>
      <c r="J637">
        <v>91.15</v>
      </c>
      <c r="L637">
        <v>305.51114409947542</v>
      </c>
      <c r="M637">
        <v>-6.8864016293964596</v>
      </c>
      <c r="N637">
        <v>9.19944876192565</v>
      </c>
      <c r="Q637">
        <v>6.4172735653423576</v>
      </c>
      <c r="R637">
        <v>16.421009850429719</v>
      </c>
      <c r="S637" t="s">
        <v>42</v>
      </c>
      <c r="T637" t="s">
        <v>25</v>
      </c>
      <c r="U637">
        <v>400</v>
      </c>
      <c r="V637">
        <v>1160</v>
      </c>
      <c r="W637">
        <v>1740</v>
      </c>
      <c r="X637">
        <v>3300</v>
      </c>
    </row>
    <row r="638" spans="1:24" x14ac:dyDescent="0.3">
      <c r="A638" t="s">
        <v>96</v>
      </c>
      <c r="B638" t="s">
        <v>22</v>
      </c>
      <c r="C638" t="s">
        <v>97</v>
      </c>
      <c r="D638">
        <v>2016</v>
      </c>
      <c r="E638">
        <v>3.68108010292053</v>
      </c>
      <c r="F638">
        <v>4.1952699629139473E-2</v>
      </c>
      <c r="G638">
        <v>0.1258581045705455</v>
      </c>
      <c r="H638">
        <v>0.17925244484125771</v>
      </c>
      <c r="I638">
        <v>10488002</v>
      </c>
      <c r="J638">
        <v>89.52</v>
      </c>
      <c r="L638">
        <v>251.65147722752889</v>
      </c>
      <c r="M638">
        <v>-3.7083163825343921</v>
      </c>
      <c r="N638">
        <v>9.9367611314791304</v>
      </c>
      <c r="Q638">
        <v>6.3845221897608404</v>
      </c>
      <c r="R638">
        <v>16.659203067284089</v>
      </c>
      <c r="S638" t="s">
        <v>42</v>
      </c>
      <c r="T638" t="s">
        <v>25</v>
      </c>
      <c r="U638">
        <v>440</v>
      </c>
      <c r="V638">
        <v>1320</v>
      </c>
      <c r="W638">
        <v>1880</v>
      </c>
      <c r="X638">
        <v>3640</v>
      </c>
    </row>
    <row r="639" spans="1:24" x14ac:dyDescent="0.3">
      <c r="A639" t="s">
        <v>96</v>
      </c>
      <c r="B639" t="s">
        <v>22</v>
      </c>
      <c r="C639" t="s">
        <v>97</v>
      </c>
      <c r="D639">
        <v>2017</v>
      </c>
      <c r="E639">
        <v>3.9179699420928999</v>
      </c>
      <c r="F639">
        <v>4.8951646981924918E-2</v>
      </c>
      <c r="G639">
        <v>0.14870218225577611</v>
      </c>
      <c r="H639">
        <v>0.19395936643634759</v>
      </c>
      <c r="I639">
        <v>10827010</v>
      </c>
      <c r="J639">
        <v>88.12</v>
      </c>
      <c r="L639">
        <v>250.51460073269519</v>
      </c>
      <c r="M639">
        <v>-2.6467866714484392</v>
      </c>
      <c r="N639">
        <v>8.3122846259434091</v>
      </c>
      <c r="Q639">
        <v>6.0265743287047684</v>
      </c>
      <c r="R639">
        <v>16.213718772492889</v>
      </c>
      <c r="S639" t="s">
        <v>42</v>
      </c>
      <c r="T639" t="s">
        <v>25</v>
      </c>
      <c r="U639">
        <v>530</v>
      </c>
      <c r="V639">
        <v>1610</v>
      </c>
      <c r="W639">
        <v>2100</v>
      </c>
      <c r="X639">
        <v>4240</v>
      </c>
    </row>
    <row r="640" spans="1:24" x14ac:dyDescent="0.3">
      <c r="A640" t="s">
        <v>96</v>
      </c>
      <c r="B640" t="s">
        <v>22</v>
      </c>
      <c r="C640" t="s">
        <v>97</v>
      </c>
      <c r="D640">
        <v>2018</v>
      </c>
      <c r="E640">
        <v>4.0576601028442401</v>
      </c>
      <c r="F640">
        <v>6.1742872220782313E-2</v>
      </c>
      <c r="G640">
        <v>0.14406670362634769</v>
      </c>
      <c r="H640">
        <v>0.19328203544595671</v>
      </c>
      <c r="I640">
        <v>11175379</v>
      </c>
      <c r="J640">
        <v>85.58</v>
      </c>
      <c r="L640">
        <v>238.03430955471711</v>
      </c>
      <c r="M640">
        <v>-1.5575411889366959</v>
      </c>
      <c r="N640">
        <v>7.9538814298943699</v>
      </c>
      <c r="Q640">
        <v>5.6856543143069009</v>
      </c>
      <c r="R640">
        <v>20.91404815047045</v>
      </c>
      <c r="S640" t="s">
        <v>42</v>
      </c>
      <c r="T640" t="s">
        <v>25</v>
      </c>
      <c r="U640">
        <v>690</v>
      </c>
      <c r="V640">
        <v>1610</v>
      </c>
      <c r="W640">
        <v>2160</v>
      </c>
      <c r="X640">
        <v>4460</v>
      </c>
    </row>
    <row r="641" spans="1:24" x14ac:dyDescent="0.3">
      <c r="A641" t="s">
        <v>96</v>
      </c>
      <c r="B641" t="s">
        <v>22</v>
      </c>
      <c r="C641" t="s">
        <v>97</v>
      </c>
      <c r="D641">
        <v>2019</v>
      </c>
      <c r="E641">
        <v>3.9235699176788299</v>
      </c>
      <c r="F641">
        <v>6.2442671221937043E-2</v>
      </c>
      <c r="G641">
        <v>0.1170800059564981</v>
      </c>
      <c r="H641">
        <v>0.1760536354772185</v>
      </c>
      <c r="I641">
        <v>11530577</v>
      </c>
      <c r="J641">
        <v>84.77</v>
      </c>
      <c r="L641">
        <v>223.86287570770901</v>
      </c>
      <c r="M641">
        <v>-1.32375817288839</v>
      </c>
      <c r="N641">
        <v>9.0505458342489007</v>
      </c>
      <c r="Q641">
        <v>5.1720368384995341</v>
      </c>
      <c r="R641">
        <v>23.854169395067359</v>
      </c>
      <c r="S641" t="s">
        <v>42</v>
      </c>
      <c r="T641" t="s">
        <v>25</v>
      </c>
      <c r="U641">
        <v>720</v>
      </c>
      <c r="V641">
        <v>1350</v>
      </c>
      <c r="W641">
        <v>2030</v>
      </c>
      <c r="X641">
        <v>4100</v>
      </c>
    </row>
    <row r="642" spans="1:24" x14ac:dyDescent="0.3">
      <c r="A642" t="s">
        <v>98</v>
      </c>
      <c r="B642" t="s">
        <v>22</v>
      </c>
      <c r="C642" t="s">
        <v>99</v>
      </c>
      <c r="D642">
        <v>2000</v>
      </c>
      <c r="E642">
        <v>2.0148899555206299</v>
      </c>
      <c r="F642">
        <v>0.5138050063291435</v>
      </c>
      <c r="G642">
        <v>0.1868381799435298</v>
      </c>
      <c r="H642">
        <v>0.1868381841196885</v>
      </c>
      <c r="I642">
        <v>428178</v>
      </c>
      <c r="J642">
        <v>27.88</v>
      </c>
      <c r="L642">
        <v>1259.353067244022</v>
      </c>
      <c r="M642">
        <v>12.223791996970659</v>
      </c>
      <c r="N642">
        <v>2.7383435376438099</v>
      </c>
      <c r="O642">
        <v>5.5652450199999999</v>
      </c>
      <c r="Q642">
        <v>27.007218543126498</v>
      </c>
      <c r="R642">
        <v>60.513389818365162</v>
      </c>
      <c r="S642" t="s">
        <v>42</v>
      </c>
      <c r="T642" t="s">
        <v>33</v>
      </c>
      <c r="U642">
        <v>220</v>
      </c>
      <c r="V642">
        <v>80</v>
      </c>
      <c r="W642">
        <v>80</v>
      </c>
      <c r="X642">
        <v>380</v>
      </c>
    </row>
    <row r="643" spans="1:24" x14ac:dyDescent="0.3">
      <c r="A643" t="s">
        <v>98</v>
      </c>
      <c r="B643" t="s">
        <v>22</v>
      </c>
      <c r="C643" t="s">
        <v>99</v>
      </c>
      <c r="D643">
        <v>2001</v>
      </c>
      <c r="E643">
        <v>1.71254003047943</v>
      </c>
      <c r="F643">
        <v>0.55083646812837239</v>
      </c>
      <c r="G643">
        <v>0.18361215193873939</v>
      </c>
      <c r="H643">
        <v>0.1836121560427908</v>
      </c>
      <c r="I643">
        <v>435701</v>
      </c>
      <c r="J643">
        <v>25.97</v>
      </c>
      <c r="L643">
        <v>1292.226511521952</v>
      </c>
      <c r="M643">
        <v>0.46647897856408349</v>
      </c>
      <c r="N643">
        <v>2.4266610061558098</v>
      </c>
      <c r="Q643">
        <v>29.80941288281004</v>
      </c>
      <c r="R643">
        <v>62.354309614605192</v>
      </c>
      <c r="S643" t="s">
        <v>42</v>
      </c>
      <c r="T643" t="s">
        <v>33</v>
      </c>
      <c r="U643">
        <v>240</v>
      </c>
      <c r="V643">
        <v>80</v>
      </c>
      <c r="W643">
        <v>80</v>
      </c>
      <c r="X643">
        <v>400</v>
      </c>
    </row>
    <row r="644" spans="1:24" x14ac:dyDescent="0.3">
      <c r="A644" t="s">
        <v>98</v>
      </c>
      <c r="B644" t="s">
        <v>22</v>
      </c>
      <c r="C644" t="s">
        <v>99</v>
      </c>
      <c r="D644">
        <v>2002</v>
      </c>
      <c r="E644">
        <v>4.0756602287292498</v>
      </c>
      <c r="F644">
        <v>0.63211838943480259</v>
      </c>
      <c r="G644">
        <v>0.18060524931846511</v>
      </c>
      <c r="H644">
        <v>0.180605253355307</v>
      </c>
      <c r="I644">
        <v>442955</v>
      </c>
      <c r="J644">
        <v>25.98</v>
      </c>
      <c r="L644">
        <v>1401.891072976493</v>
      </c>
      <c r="M644">
        <v>3.5272625138727141</v>
      </c>
      <c r="N644">
        <v>1.82692970959509</v>
      </c>
      <c r="Q644">
        <v>32.544956713045821</v>
      </c>
      <c r="R644">
        <v>68.544745580570364</v>
      </c>
      <c r="S644" t="s">
        <v>42</v>
      </c>
      <c r="T644" t="s">
        <v>33</v>
      </c>
      <c r="U644">
        <v>280</v>
      </c>
      <c r="V644">
        <v>80</v>
      </c>
      <c r="W644">
        <v>80</v>
      </c>
      <c r="X644">
        <v>440</v>
      </c>
    </row>
    <row r="645" spans="1:24" x14ac:dyDescent="0.3">
      <c r="A645" t="s">
        <v>98</v>
      </c>
      <c r="B645" t="s">
        <v>22</v>
      </c>
      <c r="C645" t="s">
        <v>99</v>
      </c>
      <c r="D645">
        <v>2003</v>
      </c>
      <c r="E645">
        <v>4.7310900688171396</v>
      </c>
      <c r="F645">
        <v>0.68900372814177024</v>
      </c>
      <c r="G645">
        <v>0.17780740837219691</v>
      </c>
      <c r="H645">
        <v>0.17780741234650221</v>
      </c>
      <c r="I645">
        <v>449925</v>
      </c>
      <c r="J645">
        <v>24.83</v>
      </c>
      <c r="L645">
        <v>1809.1100298476781</v>
      </c>
      <c r="M645">
        <v>2.5624158226540028</v>
      </c>
      <c r="N645">
        <v>2.2340846184262602</v>
      </c>
      <c r="Q645">
        <v>31.364351166950911</v>
      </c>
      <c r="R645">
        <v>67.404029640703811</v>
      </c>
      <c r="S645" t="s">
        <v>42</v>
      </c>
      <c r="T645" t="s">
        <v>33</v>
      </c>
      <c r="U645">
        <v>310</v>
      </c>
      <c r="V645">
        <v>80</v>
      </c>
      <c r="W645">
        <v>80</v>
      </c>
      <c r="X645">
        <v>470</v>
      </c>
    </row>
    <row r="646" spans="1:24" x14ac:dyDescent="0.3">
      <c r="A646" t="s">
        <v>98</v>
      </c>
      <c r="B646" t="s">
        <v>22</v>
      </c>
      <c r="C646" t="s">
        <v>99</v>
      </c>
      <c r="D646">
        <v>2004</v>
      </c>
      <c r="E646">
        <v>6.1860699653625497</v>
      </c>
      <c r="F646">
        <v>0.72270320138457234</v>
      </c>
      <c r="G646">
        <v>0.19710087310488331</v>
      </c>
      <c r="H646">
        <v>0.1752007691313765</v>
      </c>
      <c r="I646">
        <v>456619</v>
      </c>
      <c r="J646">
        <v>25.59</v>
      </c>
      <c r="L646">
        <v>2024.2663812933761</v>
      </c>
      <c r="M646">
        <v>8.5815918603229306</v>
      </c>
      <c r="N646">
        <v>1.9457366973411701</v>
      </c>
      <c r="Q646">
        <v>32.004173065871043</v>
      </c>
      <c r="R646">
        <v>69.56299692363082</v>
      </c>
      <c r="S646" t="s">
        <v>42</v>
      </c>
      <c r="T646" t="s">
        <v>33</v>
      </c>
      <c r="U646">
        <v>330</v>
      </c>
      <c r="V646">
        <v>90</v>
      </c>
      <c r="W646">
        <v>80</v>
      </c>
      <c r="X646">
        <v>500</v>
      </c>
    </row>
    <row r="647" spans="1:24" x14ac:dyDescent="0.3">
      <c r="A647" t="s">
        <v>98</v>
      </c>
      <c r="B647" t="s">
        <v>22</v>
      </c>
      <c r="C647" t="s">
        <v>99</v>
      </c>
      <c r="D647">
        <v>2005</v>
      </c>
      <c r="E647">
        <v>7.6256999969482404</v>
      </c>
      <c r="F647">
        <v>0.95025418784757487</v>
      </c>
      <c r="G647">
        <v>0.19437018356379601</v>
      </c>
      <c r="H647">
        <v>0.17277348963575029</v>
      </c>
      <c r="I647">
        <v>463034</v>
      </c>
      <c r="J647">
        <v>23.88</v>
      </c>
      <c r="L647">
        <v>2099.1484170858162</v>
      </c>
      <c r="M647">
        <v>5.4312634797370549</v>
      </c>
      <c r="N647">
        <v>1.93606067145544</v>
      </c>
      <c r="Q647">
        <v>37.77736046086639</v>
      </c>
      <c r="R647">
        <v>66.566479396186125</v>
      </c>
      <c r="S647" t="s">
        <v>42</v>
      </c>
      <c r="T647" t="s">
        <v>33</v>
      </c>
      <c r="U647">
        <v>440</v>
      </c>
      <c r="V647">
        <v>90</v>
      </c>
      <c r="W647">
        <v>80</v>
      </c>
      <c r="X647">
        <v>610</v>
      </c>
    </row>
    <row r="648" spans="1:24" x14ac:dyDescent="0.3">
      <c r="A648" t="s">
        <v>98</v>
      </c>
      <c r="B648" t="s">
        <v>22</v>
      </c>
      <c r="C648" t="s">
        <v>99</v>
      </c>
      <c r="D648">
        <v>2006</v>
      </c>
      <c r="E648">
        <v>8.5463495254516602</v>
      </c>
      <c r="F648">
        <v>1.0657095174254161</v>
      </c>
      <c r="G648">
        <v>0.19182772075912341</v>
      </c>
      <c r="H648">
        <v>0.17051352278806661</v>
      </c>
      <c r="I648">
        <v>469171</v>
      </c>
      <c r="J648">
        <v>21.8</v>
      </c>
      <c r="L648">
        <v>2361.3801011542282</v>
      </c>
      <c r="M648">
        <v>6.571266989002396</v>
      </c>
      <c r="N648">
        <v>1.69369965794991</v>
      </c>
      <c r="Q648">
        <v>45.13220526080152</v>
      </c>
      <c r="R648">
        <v>72.684491972020155</v>
      </c>
      <c r="S648" t="s">
        <v>42</v>
      </c>
      <c r="T648" t="s">
        <v>33</v>
      </c>
      <c r="U648">
        <v>500</v>
      </c>
      <c r="V648">
        <v>90</v>
      </c>
      <c r="W648">
        <v>80</v>
      </c>
      <c r="X648">
        <v>670</v>
      </c>
    </row>
    <row r="649" spans="1:24" x14ac:dyDescent="0.3">
      <c r="A649" t="s">
        <v>98</v>
      </c>
      <c r="B649" t="s">
        <v>22</v>
      </c>
      <c r="C649" t="s">
        <v>99</v>
      </c>
      <c r="D649">
        <v>2007</v>
      </c>
      <c r="E649">
        <v>9.7049398422241193</v>
      </c>
      <c r="F649">
        <v>0.96828449112367299</v>
      </c>
      <c r="G649">
        <v>0.1894469697459068</v>
      </c>
      <c r="H649">
        <v>0.16839729974929851</v>
      </c>
      <c r="I649">
        <v>475067</v>
      </c>
      <c r="J649">
        <v>21.83</v>
      </c>
      <c r="L649">
        <v>3186.7799346702332</v>
      </c>
      <c r="M649">
        <v>13.74131826645065</v>
      </c>
      <c r="N649">
        <v>1.7784694047685199</v>
      </c>
      <c r="Q649">
        <v>36.017413235543003</v>
      </c>
      <c r="R649">
        <v>66.206828669382418</v>
      </c>
      <c r="S649" t="s">
        <v>42</v>
      </c>
      <c r="T649" t="s">
        <v>33</v>
      </c>
      <c r="U649">
        <v>460</v>
      </c>
      <c r="V649">
        <v>90</v>
      </c>
      <c r="W649">
        <v>80</v>
      </c>
      <c r="X649">
        <v>630</v>
      </c>
    </row>
    <row r="650" spans="1:24" x14ac:dyDescent="0.3">
      <c r="A650" t="s">
        <v>98</v>
      </c>
      <c r="B650" t="s">
        <v>22</v>
      </c>
      <c r="C650" t="s">
        <v>99</v>
      </c>
      <c r="D650">
        <v>2008</v>
      </c>
      <c r="E650">
        <v>12.044360160827599</v>
      </c>
      <c r="F650">
        <v>0.99824057862842563</v>
      </c>
      <c r="G650">
        <v>0.1871701201138799</v>
      </c>
      <c r="H650">
        <v>0.1663734334901403</v>
      </c>
      <c r="I650">
        <v>480846</v>
      </c>
      <c r="J650">
        <v>23.81</v>
      </c>
      <c r="L650">
        <v>3721.2199928457389</v>
      </c>
      <c r="M650">
        <v>5.368751810576768</v>
      </c>
      <c r="N650">
        <v>1.9876309912386201</v>
      </c>
      <c r="Q650">
        <v>36.895958331359218</v>
      </c>
      <c r="R650">
        <v>63.088411188873813</v>
      </c>
      <c r="S650" t="s">
        <v>42</v>
      </c>
      <c r="T650" t="s">
        <v>33</v>
      </c>
      <c r="U650">
        <v>480</v>
      </c>
      <c r="V650">
        <v>90</v>
      </c>
      <c r="W650">
        <v>80</v>
      </c>
      <c r="X650">
        <v>650</v>
      </c>
    </row>
    <row r="651" spans="1:24" x14ac:dyDescent="0.3">
      <c r="A651" t="s">
        <v>98</v>
      </c>
      <c r="B651" t="s">
        <v>22</v>
      </c>
      <c r="C651" t="s">
        <v>99</v>
      </c>
      <c r="D651">
        <v>2009</v>
      </c>
      <c r="E651">
        <v>15.1534099578857</v>
      </c>
      <c r="F651">
        <v>1.0479444681132211</v>
      </c>
      <c r="G651">
        <v>0.18493138753249899</v>
      </c>
      <c r="H651">
        <v>0.18493138018398619</v>
      </c>
      <c r="I651">
        <v>486667</v>
      </c>
      <c r="J651">
        <v>22.08</v>
      </c>
      <c r="L651">
        <v>3517.4301555882889</v>
      </c>
      <c r="M651">
        <v>-2.4513255363552702</v>
      </c>
      <c r="N651">
        <v>1.4689041578576501</v>
      </c>
      <c r="P651">
        <v>9.8412235897981891E-3</v>
      </c>
      <c r="Q651">
        <v>31.07745164392616</v>
      </c>
      <c r="R651">
        <v>56.959783543903733</v>
      </c>
      <c r="S651" t="s">
        <v>42</v>
      </c>
      <c r="T651" t="s">
        <v>33</v>
      </c>
      <c r="U651">
        <v>510</v>
      </c>
      <c r="V651">
        <v>90</v>
      </c>
      <c r="W651">
        <v>90</v>
      </c>
      <c r="X651">
        <v>690</v>
      </c>
    </row>
    <row r="652" spans="1:24" x14ac:dyDescent="0.3">
      <c r="A652" t="s">
        <v>98</v>
      </c>
      <c r="B652" t="s">
        <v>22</v>
      </c>
      <c r="C652" t="s">
        <v>99</v>
      </c>
      <c r="D652">
        <v>2010</v>
      </c>
      <c r="E652">
        <v>18.009759902954102</v>
      </c>
      <c r="F652">
        <v>1.096126252339767</v>
      </c>
      <c r="G652">
        <v>0.2029863379846624</v>
      </c>
      <c r="H652">
        <v>0.20298633495993049</v>
      </c>
      <c r="I652">
        <v>492644</v>
      </c>
      <c r="J652">
        <v>21.22</v>
      </c>
      <c r="L652">
        <v>3378.3234334576041</v>
      </c>
      <c r="M652">
        <v>0.23574495207587631</v>
      </c>
      <c r="N652">
        <v>1.2642131839374899</v>
      </c>
      <c r="O652">
        <v>5.6369943830000002</v>
      </c>
      <c r="Q652">
        <v>32.670318061243613</v>
      </c>
      <c r="R652">
        <v>61.768027936071412</v>
      </c>
      <c r="S652" t="s">
        <v>42</v>
      </c>
      <c r="T652" t="s">
        <v>33</v>
      </c>
      <c r="U652">
        <v>540</v>
      </c>
      <c r="V652">
        <v>100</v>
      </c>
      <c r="W652">
        <v>100</v>
      </c>
      <c r="X652">
        <v>740</v>
      </c>
    </row>
    <row r="653" spans="1:24" x14ac:dyDescent="0.3">
      <c r="A653" t="s">
        <v>98</v>
      </c>
      <c r="B653" t="s">
        <v>22</v>
      </c>
      <c r="C653" t="s">
        <v>99</v>
      </c>
      <c r="D653">
        <v>2011</v>
      </c>
      <c r="E653">
        <v>20.713140487670898</v>
      </c>
      <c r="F653">
        <v>1.1426097062639931</v>
      </c>
      <c r="G653">
        <v>0.18041206831659251</v>
      </c>
      <c r="H653">
        <v>0.12027470743177419</v>
      </c>
      <c r="I653">
        <v>498858</v>
      </c>
      <c r="J653">
        <v>20.78</v>
      </c>
      <c r="L653">
        <v>3740.3741026994762</v>
      </c>
      <c r="M653">
        <v>2.67380305499394</v>
      </c>
      <c r="N653">
        <v>1.5720524017467199</v>
      </c>
      <c r="Q653">
        <v>35.519239744733781</v>
      </c>
      <c r="R653">
        <v>64.329910224169168</v>
      </c>
      <c r="S653" t="s">
        <v>42</v>
      </c>
      <c r="T653" t="s">
        <v>33</v>
      </c>
      <c r="U653">
        <v>570</v>
      </c>
      <c r="V653">
        <v>90</v>
      </c>
      <c r="W653">
        <v>60</v>
      </c>
      <c r="X653">
        <v>720</v>
      </c>
    </row>
    <row r="654" spans="1:24" x14ac:dyDescent="0.3">
      <c r="A654" t="s">
        <v>98</v>
      </c>
      <c r="B654" t="s">
        <v>22</v>
      </c>
      <c r="C654" t="s">
        <v>99</v>
      </c>
      <c r="D654">
        <v>2012</v>
      </c>
      <c r="E654">
        <v>20.5973205566406</v>
      </c>
      <c r="F654">
        <v>1.049004279917447</v>
      </c>
      <c r="G654">
        <v>0.1781328189443824</v>
      </c>
      <c r="H654">
        <v>0.1187552079106803</v>
      </c>
      <c r="I654">
        <v>505241</v>
      </c>
      <c r="J654">
        <v>24.26</v>
      </c>
      <c r="L654">
        <v>3447.4831000738709</v>
      </c>
      <c r="M654">
        <v>-0.1951077036279969</v>
      </c>
      <c r="N654">
        <v>1.60227033038676</v>
      </c>
      <c r="Q654">
        <v>40.431804262733088</v>
      </c>
      <c r="R654">
        <v>59.845337573043579</v>
      </c>
      <c r="S654" t="s">
        <v>42</v>
      </c>
      <c r="T654" t="s">
        <v>33</v>
      </c>
      <c r="U654">
        <v>530</v>
      </c>
      <c r="V654">
        <v>90</v>
      </c>
      <c r="W654">
        <v>60</v>
      </c>
      <c r="X654">
        <v>680</v>
      </c>
    </row>
    <row r="655" spans="1:24" x14ac:dyDescent="0.3">
      <c r="A655" t="s">
        <v>98</v>
      </c>
      <c r="B655" t="s">
        <v>22</v>
      </c>
      <c r="C655" t="s">
        <v>99</v>
      </c>
      <c r="D655">
        <v>2013</v>
      </c>
      <c r="E655">
        <v>22.946439743041999</v>
      </c>
      <c r="F655">
        <v>0.9965998172182301</v>
      </c>
      <c r="G655">
        <v>0.17587056625684661</v>
      </c>
      <c r="H655">
        <v>0.1367882127642944</v>
      </c>
      <c r="I655">
        <v>511740</v>
      </c>
      <c r="J655">
        <v>25.94</v>
      </c>
      <c r="L655">
        <v>3616.0355696893239</v>
      </c>
      <c r="M655">
        <v>-0.47737862486472687</v>
      </c>
      <c r="N655">
        <v>1.56693897164825</v>
      </c>
      <c r="Q655">
        <v>40.492442842023422</v>
      </c>
      <c r="R655">
        <v>54.846645937620977</v>
      </c>
      <c r="S655" t="s">
        <v>42</v>
      </c>
      <c r="T655" t="s">
        <v>33</v>
      </c>
      <c r="U655">
        <v>510</v>
      </c>
      <c r="V655">
        <v>90</v>
      </c>
      <c r="W655">
        <v>70</v>
      </c>
      <c r="X655">
        <v>670</v>
      </c>
    </row>
    <row r="656" spans="1:24" x14ac:dyDescent="0.3">
      <c r="A656" t="s">
        <v>98</v>
      </c>
      <c r="B656" t="s">
        <v>22</v>
      </c>
      <c r="C656" t="s">
        <v>99</v>
      </c>
      <c r="D656">
        <v>2014</v>
      </c>
      <c r="E656">
        <v>23.9711608886719</v>
      </c>
      <c r="F656">
        <v>0.96473693553241902</v>
      </c>
      <c r="G656">
        <v>0.17365265529617169</v>
      </c>
      <c r="H656">
        <v>0.13506317097453871</v>
      </c>
      <c r="I656">
        <v>518276</v>
      </c>
      <c r="J656">
        <v>26.11</v>
      </c>
      <c r="L656">
        <v>3588.6255841840662</v>
      </c>
      <c r="M656">
        <v>-0.65759948404863167</v>
      </c>
      <c r="N656">
        <v>1.7739263412769199</v>
      </c>
      <c r="Q656">
        <v>40.361139687487281</v>
      </c>
      <c r="R656">
        <v>60.685300059918582</v>
      </c>
      <c r="S656" t="s">
        <v>42</v>
      </c>
      <c r="T656" t="s">
        <v>33</v>
      </c>
      <c r="U656">
        <v>500</v>
      </c>
      <c r="V656">
        <v>90</v>
      </c>
      <c r="W656">
        <v>70</v>
      </c>
      <c r="X656">
        <v>660</v>
      </c>
    </row>
    <row r="657" spans="1:24" x14ac:dyDescent="0.3">
      <c r="A657" t="s">
        <v>98</v>
      </c>
      <c r="B657" t="s">
        <v>22</v>
      </c>
      <c r="C657" t="s">
        <v>99</v>
      </c>
      <c r="D657">
        <v>2015</v>
      </c>
      <c r="E657">
        <v>23.063060760498001</v>
      </c>
      <c r="F657">
        <v>0.95285284140717308</v>
      </c>
      <c r="G657">
        <v>0.17151351826862579</v>
      </c>
      <c r="H657">
        <v>0.13339939779700419</v>
      </c>
      <c r="I657">
        <v>524740</v>
      </c>
      <c r="J657">
        <v>26.35</v>
      </c>
      <c r="L657">
        <v>3043.031381568107</v>
      </c>
      <c r="M657">
        <v>-0.23738747850534031</v>
      </c>
      <c r="N657">
        <v>1.77750616146032</v>
      </c>
      <c r="Q657">
        <v>44.907442309525223</v>
      </c>
      <c r="R657">
        <v>59.158646671791793</v>
      </c>
      <c r="S657" t="s">
        <v>42</v>
      </c>
      <c r="T657" t="s">
        <v>33</v>
      </c>
      <c r="U657">
        <v>500</v>
      </c>
      <c r="V657">
        <v>90</v>
      </c>
      <c r="W657">
        <v>70</v>
      </c>
      <c r="X657">
        <v>660</v>
      </c>
    </row>
    <row r="658" spans="1:24" x14ac:dyDescent="0.3">
      <c r="A658" t="s">
        <v>98</v>
      </c>
      <c r="B658" t="s">
        <v>22</v>
      </c>
      <c r="C658" t="s">
        <v>99</v>
      </c>
      <c r="D658">
        <v>2016</v>
      </c>
      <c r="E658">
        <v>24.005329132080099</v>
      </c>
      <c r="F658">
        <v>1.0355085512688349</v>
      </c>
      <c r="G658">
        <v>0.18827428077364911</v>
      </c>
      <c r="H658">
        <v>0.1317919945777008</v>
      </c>
      <c r="I658">
        <v>531140</v>
      </c>
      <c r="J658">
        <v>24.62</v>
      </c>
      <c r="L658">
        <v>3131.0175981757152</v>
      </c>
      <c r="M658">
        <v>3.4441334423597429</v>
      </c>
      <c r="N658">
        <v>2.0641445694865599</v>
      </c>
      <c r="Q658">
        <v>44.229689003063243</v>
      </c>
      <c r="R658">
        <v>59.962172724837117</v>
      </c>
      <c r="S658" t="s">
        <v>42</v>
      </c>
      <c r="T658" t="s">
        <v>33</v>
      </c>
      <c r="U658">
        <v>550</v>
      </c>
      <c r="V658">
        <v>100</v>
      </c>
      <c r="W658">
        <v>70</v>
      </c>
      <c r="X658">
        <v>720</v>
      </c>
    </row>
    <row r="659" spans="1:24" x14ac:dyDescent="0.3">
      <c r="A659" t="s">
        <v>98</v>
      </c>
      <c r="B659" t="s">
        <v>22</v>
      </c>
      <c r="C659" t="s">
        <v>99</v>
      </c>
      <c r="D659">
        <v>2017</v>
      </c>
      <c r="E659">
        <v>24.397699356079102</v>
      </c>
      <c r="F659">
        <v>1.097676412000685</v>
      </c>
      <c r="G659">
        <v>0.16744217863899041</v>
      </c>
      <c r="H659">
        <v>0.1116281146569575</v>
      </c>
      <c r="I659">
        <v>537499</v>
      </c>
      <c r="J659">
        <v>22.87</v>
      </c>
      <c r="L659">
        <v>3292.633503357973</v>
      </c>
      <c r="M659">
        <v>2.4751694313658561</v>
      </c>
      <c r="N659">
        <v>1.68142726440988</v>
      </c>
      <c r="Q659">
        <v>45.92281296479684</v>
      </c>
      <c r="R659">
        <v>67.380353541668299</v>
      </c>
      <c r="S659" t="s">
        <v>42</v>
      </c>
      <c r="T659" t="s">
        <v>33</v>
      </c>
      <c r="U659">
        <v>590</v>
      </c>
      <c r="V659">
        <v>90</v>
      </c>
      <c r="W659">
        <v>60</v>
      </c>
      <c r="X659">
        <v>740</v>
      </c>
    </row>
    <row r="660" spans="1:24" x14ac:dyDescent="0.3">
      <c r="A660" t="s">
        <v>98</v>
      </c>
      <c r="B660" t="s">
        <v>22</v>
      </c>
      <c r="C660" t="s">
        <v>99</v>
      </c>
      <c r="D660">
        <v>2018</v>
      </c>
      <c r="E660">
        <v>23.616510391235401</v>
      </c>
      <c r="F660">
        <v>1.121810223378368</v>
      </c>
      <c r="G660">
        <v>0.165512986472585</v>
      </c>
      <c r="H660">
        <v>0.1103419865971267</v>
      </c>
      <c r="I660">
        <v>543764</v>
      </c>
      <c r="J660">
        <v>22.93</v>
      </c>
      <c r="L660">
        <v>3616.4606660431432</v>
      </c>
      <c r="M660">
        <v>3.3268014693430392</v>
      </c>
      <c r="N660">
        <v>1.7644113810245701</v>
      </c>
      <c r="Q660">
        <v>48.952644374872847</v>
      </c>
      <c r="R660">
        <v>67.99842280002639</v>
      </c>
      <c r="S660" t="s">
        <v>42</v>
      </c>
      <c r="T660" t="s">
        <v>33</v>
      </c>
      <c r="U660">
        <v>610</v>
      </c>
      <c r="V660">
        <v>90</v>
      </c>
      <c r="W660">
        <v>60</v>
      </c>
      <c r="X660">
        <v>760</v>
      </c>
    </row>
    <row r="661" spans="1:24" x14ac:dyDescent="0.3">
      <c r="A661" t="s">
        <v>98</v>
      </c>
      <c r="B661" t="s">
        <v>22</v>
      </c>
      <c r="C661" t="s">
        <v>99</v>
      </c>
      <c r="D661">
        <v>2019</v>
      </c>
      <c r="F661">
        <v>1.181955675129728</v>
      </c>
      <c r="G661">
        <v>0.1636554136777347</v>
      </c>
      <c r="H661">
        <v>0.10910360478310201</v>
      </c>
      <c r="I661">
        <v>549936</v>
      </c>
      <c r="J661">
        <v>22.19</v>
      </c>
      <c r="L661">
        <v>3603.775240584625</v>
      </c>
      <c r="M661">
        <v>4.4818301563199583</v>
      </c>
      <c r="N661">
        <v>1.5711614786630399</v>
      </c>
      <c r="Q661">
        <v>50.649292015538549</v>
      </c>
      <c r="R661">
        <v>65.257863574907631</v>
      </c>
      <c r="S661" t="s">
        <v>42</v>
      </c>
      <c r="T661" t="s">
        <v>33</v>
      </c>
      <c r="U661">
        <v>650</v>
      </c>
      <c r="V661">
        <v>90</v>
      </c>
      <c r="W661">
        <v>60</v>
      </c>
      <c r="X661">
        <v>800</v>
      </c>
    </row>
    <row r="662" spans="1:24" x14ac:dyDescent="0.3">
      <c r="A662" t="s">
        <v>100</v>
      </c>
      <c r="B662" t="s">
        <v>22</v>
      </c>
      <c r="C662" t="s">
        <v>101</v>
      </c>
      <c r="D662">
        <v>2000</v>
      </c>
      <c r="E662">
        <v>2.4813599586486799</v>
      </c>
      <c r="F662">
        <v>0.16124731710379089</v>
      </c>
      <c r="G662">
        <v>1.1476530830828531</v>
      </c>
      <c r="H662">
        <v>0.27889204335808732</v>
      </c>
      <c r="I662">
        <v>12155241</v>
      </c>
      <c r="J662">
        <v>81.58</v>
      </c>
      <c r="K662">
        <v>32.743077656790177</v>
      </c>
      <c r="L662">
        <v>300.61367901046242</v>
      </c>
      <c r="M662">
        <v>7.5613994592145843</v>
      </c>
      <c r="N662">
        <v>14.6882660954983</v>
      </c>
      <c r="O662">
        <v>7.1937390800000003</v>
      </c>
      <c r="Q662">
        <v>49.846235230292628</v>
      </c>
      <c r="R662">
        <v>61.763298866058079</v>
      </c>
      <c r="S662" t="s">
        <v>36</v>
      </c>
      <c r="T662" t="s">
        <v>33</v>
      </c>
      <c r="U662">
        <v>1960</v>
      </c>
      <c r="V662">
        <v>13950</v>
      </c>
      <c r="W662">
        <v>3390</v>
      </c>
      <c r="X662">
        <v>19300</v>
      </c>
    </row>
    <row r="663" spans="1:24" x14ac:dyDescent="0.3">
      <c r="A663" t="s">
        <v>100</v>
      </c>
      <c r="B663" t="s">
        <v>22</v>
      </c>
      <c r="C663" t="s">
        <v>101</v>
      </c>
      <c r="D663">
        <v>2001</v>
      </c>
      <c r="E663">
        <v>2.3799099922180198</v>
      </c>
      <c r="F663">
        <v>0.17331146868088451</v>
      </c>
      <c r="G663">
        <v>1.124509281414787</v>
      </c>
      <c r="H663">
        <v>0.2587580532398322</v>
      </c>
      <c r="I663">
        <v>12405411</v>
      </c>
      <c r="J663">
        <v>80.510000000000005</v>
      </c>
      <c r="K663">
        <v>36.516323401135203</v>
      </c>
      <c r="L663">
        <v>321.15022364220312</v>
      </c>
      <c r="M663">
        <v>5.9674441087152132</v>
      </c>
      <c r="N663">
        <v>11.728298779531601</v>
      </c>
      <c r="Q663">
        <v>52.541247183837143</v>
      </c>
      <c r="R663">
        <v>61.599804493606207</v>
      </c>
      <c r="S663" t="s">
        <v>36</v>
      </c>
      <c r="T663" t="s">
        <v>33</v>
      </c>
      <c r="U663">
        <v>2150</v>
      </c>
      <c r="V663">
        <v>13950</v>
      </c>
      <c r="W663">
        <v>3210</v>
      </c>
      <c r="X663">
        <v>19310</v>
      </c>
    </row>
    <row r="664" spans="1:24" x14ac:dyDescent="0.3">
      <c r="A664" t="s">
        <v>100</v>
      </c>
      <c r="B664" t="s">
        <v>22</v>
      </c>
      <c r="C664" t="s">
        <v>101</v>
      </c>
      <c r="D664">
        <v>2002</v>
      </c>
      <c r="E664">
        <v>2.48942995071411</v>
      </c>
      <c r="F664">
        <v>0.17487333261223559</v>
      </c>
      <c r="G664">
        <v>1.120455348580871</v>
      </c>
      <c r="H664">
        <v>0.266662045579586</v>
      </c>
      <c r="I664">
        <v>12637719</v>
      </c>
      <c r="J664">
        <v>80.97</v>
      </c>
      <c r="K664">
        <v>50.325537385346202</v>
      </c>
      <c r="L664">
        <v>338.98747729219622</v>
      </c>
      <c r="M664">
        <v>4.6197932139755844</v>
      </c>
      <c r="N664">
        <v>9.0025620232393209</v>
      </c>
      <c r="Q664">
        <v>55.422133135623973</v>
      </c>
      <c r="R664">
        <v>64.270802946573895</v>
      </c>
      <c r="S664" t="s">
        <v>36</v>
      </c>
      <c r="T664" t="s">
        <v>33</v>
      </c>
      <c r="U664">
        <v>2210</v>
      </c>
      <c r="V664">
        <v>14160</v>
      </c>
      <c r="W664">
        <v>3370</v>
      </c>
      <c r="X664">
        <v>19740</v>
      </c>
    </row>
    <row r="665" spans="1:24" x14ac:dyDescent="0.3">
      <c r="A665" t="s">
        <v>100</v>
      </c>
      <c r="B665" t="s">
        <v>22</v>
      </c>
      <c r="C665" t="s">
        <v>101</v>
      </c>
      <c r="D665">
        <v>2003</v>
      </c>
      <c r="E665">
        <v>2.9181599617004399</v>
      </c>
      <c r="F665">
        <v>0.18512511341369989</v>
      </c>
      <c r="G665">
        <v>1.1924234613638931</v>
      </c>
      <c r="H665">
        <v>0.27457631047377951</v>
      </c>
      <c r="I665">
        <v>12856171</v>
      </c>
      <c r="J665">
        <v>79.92</v>
      </c>
      <c r="K665">
        <v>51.492781171003401</v>
      </c>
      <c r="L665">
        <v>362.335482179797</v>
      </c>
      <c r="M665">
        <v>6.6621638661837466</v>
      </c>
      <c r="N665">
        <v>9.1911890651228099</v>
      </c>
      <c r="Q665">
        <v>56.520470349726317</v>
      </c>
      <c r="R665">
        <v>66.56034185572166</v>
      </c>
      <c r="S665" t="s">
        <v>36</v>
      </c>
      <c r="T665" t="s">
        <v>33</v>
      </c>
      <c r="U665">
        <v>2380</v>
      </c>
      <c r="V665">
        <v>15330</v>
      </c>
      <c r="W665">
        <v>3530</v>
      </c>
      <c r="X665">
        <v>21240</v>
      </c>
    </row>
    <row r="666" spans="1:24" x14ac:dyDescent="0.3">
      <c r="A666" t="s">
        <v>100</v>
      </c>
      <c r="B666" t="s">
        <v>22</v>
      </c>
      <c r="C666" t="s">
        <v>101</v>
      </c>
      <c r="D666">
        <v>2004</v>
      </c>
      <c r="E666">
        <v>2.8171401023864702</v>
      </c>
      <c r="F666">
        <v>0.18214553767874811</v>
      </c>
      <c r="G666">
        <v>1.1495066923377351</v>
      </c>
      <c r="H666">
        <v>0.28240210156143869</v>
      </c>
      <c r="I666">
        <v>13066475</v>
      </c>
      <c r="J666">
        <v>80.69</v>
      </c>
      <c r="K666">
        <v>55.715102963882757</v>
      </c>
      <c r="L666">
        <v>408.51363876173491</v>
      </c>
      <c r="M666">
        <v>8.564605694004328</v>
      </c>
      <c r="N666">
        <v>9.3528532089874901</v>
      </c>
      <c r="Q666">
        <v>63.605895005824188</v>
      </c>
      <c r="R666">
        <v>70.905522358452643</v>
      </c>
      <c r="S666" t="s">
        <v>36</v>
      </c>
      <c r="T666" t="s">
        <v>33</v>
      </c>
      <c r="U666">
        <v>2380</v>
      </c>
      <c r="V666">
        <v>15020</v>
      </c>
      <c r="W666">
        <v>3690</v>
      </c>
      <c r="X666">
        <v>21090</v>
      </c>
    </row>
    <row r="667" spans="1:24" x14ac:dyDescent="0.3">
      <c r="A667" t="s">
        <v>100</v>
      </c>
      <c r="B667" t="s">
        <v>22</v>
      </c>
      <c r="C667" t="s">
        <v>101</v>
      </c>
      <c r="D667">
        <v>2005</v>
      </c>
      <c r="E667">
        <v>3.3885600566864</v>
      </c>
      <c r="F667">
        <v>0.200401487478538</v>
      </c>
      <c r="G667">
        <v>1.221243542757102</v>
      </c>
      <c r="H667">
        <v>0.27348021656920951</v>
      </c>
      <c r="I667">
        <v>13273355</v>
      </c>
      <c r="J667">
        <v>79.239999999999995</v>
      </c>
      <c r="K667">
        <v>66.750267735625243</v>
      </c>
      <c r="L667">
        <v>474.1111920710793</v>
      </c>
      <c r="M667">
        <v>11.4849583549111</v>
      </c>
      <c r="N667">
        <v>9.1436574377859703</v>
      </c>
      <c r="Q667">
        <v>64.084707255092042</v>
      </c>
      <c r="R667">
        <v>72.747222809689617</v>
      </c>
      <c r="S667" t="s">
        <v>36</v>
      </c>
      <c r="T667" t="s">
        <v>33</v>
      </c>
      <c r="U667">
        <v>2660</v>
      </c>
      <c r="V667">
        <v>16210</v>
      </c>
      <c r="W667">
        <v>3630</v>
      </c>
      <c r="X667">
        <v>22500</v>
      </c>
    </row>
    <row r="668" spans="1:24" x14ac:dyDescent="0.3">
      <c r="A668" t="s">
        <v>100</v>
      </c>
      <c r="B668" t="s">
        <v>22</v>
      </c>
      <c r="C668" t="s">
        <v>101</v>
      </c>
      <c r="D668">
        <v>2006</v>
      </c>
      <c r="E668">
        <v>5.67854976654053</v>
      </c>
      <c r="F668">
        <v>0.21962196369092291</v>
      </c>
      <c r="G668">
        <v>1.26876203192381</v>
      </c>
      <c r="H668">
        <v>0.29604446751134561</v>
      </c>
      <c r="I668">
        <v>13477705</v>
      </c>
      <c r="J668">
        <v>78.010000000000005</v>
      </c>
      <c r="K668">
        <v>80.725909937930822</v>
      </c>
      <c r="L668">
        <v>539.75032890774366</v>
      </c>
      <c r="M668">
        <v>9.0915639783601137</v>
      </c>
      <c r="N668">
        <v>8.0533524252136992</v>
      </c>
      <c r="Q668">
        <v>68.593245123915352</v>
      </c>
      <c r="R668">
        <v>76.021208382159131</v>
      </c>
      <c r="S668" t="s">
        <v>36</v>
      </c>
      <c r="T668" t="s">
        <v>33</v>
      </c>
      <c r="U668">
        <v>2960</v>
      </c>
      <c r="V668">
        <v>17100</v>
      </c>
      <c r="W668">
        <v>3990</v>
      </c>
      <c r="X668">
        <v>24050</v>
      </c>
    </row>
    <row r="669" spans="1:24" x14ac:dyDescent="0.3">
      <c r="A669" t="s">
        <v>100</v>
      </c>
      <c r="B669" t="s">
        <v>22</v>
      </c>
      <c r="C669" t="s">
        <v>101</v>
      </c>
      <c r="D669">
        <v>2007</v>
      </c>
      <c r="E669">
        <v>7.3144598007202104</v>
      </c>
      <c r="F669">
        <v>0.2675447851195607</v>
      </c>
      <c r="G669">
        <v>1.271934166625448</v>
      </c>
      <c r="H669">
        <v>0.30190162203042659</v>
      </c>
      <c r="I669">
        <v>13679953</v>
      </c>
      <c r="J669">
        <v>74.790000000000006</v>
      </c>
      <c r="K669">
        <v>100.5851408992414</v>
      </c>
      <c r="L669">
        <v>631.5252575926794</v>
      </c>
      <c r="M669">
        <v>8.5831624191351494</v>
      </c>
      <c r="N669">
        <v>6.3498894069183507</v>
      </c>
      <c r="Q669">
        <v>65.325968050715574</v>
      </c>
      <c r="R669">
        <v>72.942178819014259</v>
      </c>
      <c r="S669" t="s">
        <v>36</v>
      </c>
      <c r="T669" t="s">
        <v>33</v>
      </c>
      <c r="U669">
        <v>3660</v>
      </c>
      <c r="V669">
        <v>17400</v>
      </c>
      <c r="W669">
        <v>4130</v>
      </c>
      <c r="X669">
        <v>25190</v>
      </c>
    </row>
    <row r="670" spans="1:24" x14ac:dyDescent="0.3">
      <c r="A670" t="s">
        <v>100</v>
      </c>
      <c r="B670" t="s">
        <v>22</v>
      </c>
      <c r="C670" t="s">
        <v>101</v>
      </c>
      <c r="D670">
        <v>2008</v>
      </c>
      <c r="E670">
        <v>9.1224298477172905</v>
      </c>
      <c r="F670">
        <v>0.29242640400001441</v>
      </c>
      <c r="G670">
        <v>1.2669410254866831</v>
      </c>
      <c r="H670">
        <v>0.2989087669221076</v>
      </c>
      <c r="I670">
        <v>13883835</v>
      </c>
      <c r="J670">
        <v>74.13</v>
      </c>
      <c r="K670">
        <v>114.5936983549574</v>
      </c>
      <c r="L670">
        <v>745.60912695752586</v>
      </c>
      <c r="M670">
        <v>5.1248279275792612</v>
      </c>
      <c r="N670">
        <v>5.18920598560433</v>
      </c>
      <c r="Q670">
        <v>65.54325070280629</v>
      </c>
      <c r="R670">
        <v>67.777008677324758</v>
      </c>
      <c r="S670" t="s">
        <v>36</v>
      </c>
      <c r="T670" t="s">
        <v>33</v>
      </c>
      <c r="U670">
        <v>4060</v>
      </c>
      <c r="V670">
        <v>17590</v>
      </c>
      <c r="W670">
        <v>4150</v>
      </c>
      <c r="X670">
        <v>25800</v>
      </c>
    </row>
    <row r="671" spans="1:24" x14ac:dyDescent="0.3">
      <c r="A671" t="s">
        <v>100</v>
      </c>
      <c r="B671" t="s">
        <v>22</v>
      </c>
      <c r="C671" t="s">
        <v>101</v>
      </c>
      <c r="D671">
        <v>2009</v>
      </c>
      <c r="E671">
        <v>11.7689504623413</v>
      </c>
      <c r="F671">
        <v>0.33703229230562382</v>
      </c>
      <c r="G671">
        <v>1.2771750024213111</v>
      </c>
      <c r="H671">
        <v>0.30936016725316201</v>
      </c>
      <c r="I671">
        <v>14093605</v>
      </c>
      <c r="J671">
        <v>68.040000000000006</v>
      </c>
      <c r="K671">
        <v>127.9303627425346</v>
      </c>
      <c r="L671">
        <v>738.05473124944399</v>
      </c>
      <c r="M671">
        <v>-1.402999000077358</v>
      </c>
      <c r="N671">
        <v>6.4370157494496993</v>
      </c>
      <c r="P671">
        <v>6.6437910543494239</v>
      </c>
      <c r="Q671">
        <v>49.220763501925212</v>
      </c>
      <c r="R671">
        <v>55.917711871926848</v>
      </c>
      <c r="S671" t="s">
        <v>36</v>
      </c>
      <c r="T671" t="s">
        <v>33</v>
      </c>
      <c r="U671">
        <v>4750</v>
      </c>
      <c r="V671">
        <v>18000</v>
      </c>
      <c r="W671">
        <v>4360</v>
      </c>
      <c r="X671">
        <v>27110</v>
      </c>
    </row>
    <row r="672" spans="1:24" x14ac:dyDescent="0.3">
      <c r="A672" t="s">
        <v>100</v>
      </c>
      <c r="B672" t="s">
        <v>22</v>
      </c>
      <c r="C672" t="s">
        <v>101</v>
      </c>
      <c r="D672">
        <v>2010</v>
      </c>
      <c r="E672">
        <v>13.964989662170399</v>
      </c>
      <c r="F672">
        <v>0.35913403046460002</v>
      </c>
      <c r="G672">
        <v>1.2709432637429099</v>
      </c>
      <c r="H672">
        <v>0.30184028247219769</v>
      </c>
      <c r="I672">
        <v>14312205</v>
      </c>
      <c r="J672">
        <v>64.819999999999993</v>
      </c>
      <c r="K672">
        <v>144.28244983914081</v>
      </c>
      <c r="L672">
        <v>785.50266705782042</v>
      </c>
      <c r="M672">
        <v>4.34463271211294</v>
      </c>
      <c r="N672">
        <v>7.1428128389476004</v>
      </c>
      <c r="O672">
        <v>7.1866170949999999</v>
      </c>
      <c r="Q672">
        <v>54.082782791791708</v>
      </c>
      <c r="R672">
        <v>59.52093544423559</v>
      </c>
      <c r="S672" t="s">
        <v>36</v>
      </c>
      <c r="T672" t="s">
        <v>33</v>
      </c>
      <c r="U672">
        <v>5140</v>
      </c>
      <c r="V672">
        <v>18190</v>
      </c>
      <c r="W672">
        <v>4320</v>
      </c>
      <c r="X672">
        <v>27650</v>
      </c>
    </row>
    <row r="673" spans="1:24" x14ac:dyDescent="0.3">
      <c r="A673" t="s">
        <v>100</v>
      </c>
      <c r="B673" t="s">
        <v>22</v>
      </c>
      <c r="C673" t="s">
        <v>101</v>
      </c>
      <c r="D673">
        <v>2011</v>
      </c>
      <c r="E673">
        <v>14.8900699615479</v>
      </c>
      <c r="F673">
        <v>0.36860222487983813</v>
      </c>
      <c r="G673">
        <v>1.3038615060022469</v>
      </c>
      <c r="H673">
        <v>0.31221157822196333</v>
      </c>
      <c r="I673">
        <v>14541421</v>
      </c>
      <c r="J673">
        <v>63.99</v>
      </c>
      <c r="K673">
        <v>165.11453729315721</v>
      </c>
      <c r="L673">
        <v>882.2756139866035</v>
      </c>
      <c r="M673">
        <v>5.3818354016050174</v>
      </c>
      <c r="N673">
        <v>7.2727376155204198</v>
      </c>
      <c r="Q673">
        <v>54.080755914102681</v>
      </c>
      <c r="R673">
        <v>59.501087614638287</v>
      </c>
      <c r="S673" t="s">
        <v>36</v>
      </c>
      <c r="T673" t="s">
        <v>33</v>
      </c>
      <c r="U673">
        <v>5360</v>
      </c>
      <c r="V673">
        <v>18960</v>
      </c>
      <c r="W673">
        <v>4540</v>
      </c>
      <c r="X673">
        <v>28860</v>
      </c>
    </row>
    <row r="674" spans="1:24" x14ac:dyDescent="0.3">
      <c r="A674" t="s">
        <v>100</v>
      </c>
      <c r="B674" t="s">
        <v>22</v>
      </c>
      <c r="C674" t="s">
        <v>101</v>
      </c>
      <c r="D674">
        <v>2012</v>
      </c>
      <c r="F674">
        <v>0.383614743924236</v>
      </c>
      <c r="G674">
        <v>1.245563894546954</v>
      </c>
      <c r="H674">
        <v>0.29227789619994082</v>
      </c>
      <c r="I674">
        <v>14780454</v>
      </c>
      <c r="J674">
        <v>64.36</v>
      </c>
      <c r="K674">
        <v>207.233147236208</v>
      </c>
      <c r="L674">
        <v>950.88034599369701</v>
      </c>
      <c r="M674">
        <v>5.5778486852316149</v>
      </c>
      <c r="N674">
        <v>7.1318967231786292</v>
      </c>
      <c r="Q674">
        <v>57.889764534900259</v>
      </c>
      <c r="R674">
        <v>62.70767296961359</v>
      </c>
      <c r="S674" t="s">
        <v>36</v>
      </c>
      <c r="T674" t="s">
        <v>33</v>
      </c>
      <c r="U674">
        <v>5670</v>
      </c>
      <c r="V674">
        <v>18410</v>
      </c>
      <c r="W674">
        <v>4320</v>
      </c>
      <c r="X674">
        <v>28400</v>
      </c>
    </row>
    <row r="675" spans="1:24" x14ac:dyDescent="0.3">
      <c r="A675" t="s">
        <v>100</v>
      </c>
      <c r="B675" t="s">
        <v>22</v>
      </c>
      <c r="C675" t="s">
        <v>101</v>
      </c>
      <c r="D675">
        <v>2013</v>
      </c>
      <c r="F675">
        <v>0.38199612088368617</v>
      </c>
      <c r="G675">
        <v>1.215865780783711</v>
      </c>
      <c r="H675">
        <v>0.28882634681921671</v>
      </c>
      <c r="I675">
        <v>15026330</v>
      </c>
      <c r="J675">
        <v>64.97</v>
      </c>
      <c r="K675">
        <v>221.5444489772286</v>
      </c>
      <c r="L675">
        <v>1013.420535501354</v>
      </c>
      <c r="M675">
        <v>5.5999868781279076</v>
      </c>
      <c r="N675">
        <v>7.4829685890313504</v>
      </c>
      <c r="Q675">
        <v>62.387935798917233</v>
      </c>
      <c r="R675">
        <v>67.658550873656637</v>
      </c>
      <c r="S675" t="s">
        <v>36</v>
      </c>
      <c r="T675" t="s">
        <v>33</v>
      </c>
      <c r="U675">
        <v>5740</v>
      </c>
      <c r="V675">
        <v>18270</v>
      </c>
      <c r="W675">
        <v>4340</v>
      </c>
      <c r="X675">
        <v>28350</v>
      </c>
    </row>
    <row r="676" spans="1:24" x14ac:dyDescent="0.3">
      <c r="A676" t="s">
        <v>100</v>
      </c>
      <c r="B676" t="s">
        <v>22</v>
      </c>
      <c r="C676" t="s">
        <v>101</v>
      </c>
      <c r="D676">
        <v>2014</v>
      </c>
      <c r="F676">
        <v>0.45500651931166491</v>
      </c>
      <c r="G676">
        <v>1.163376442928086</v>
      </c>
      <c r="H676">
        <v>0.28282420393824848</v>
      </c>
      <c r="I676">
        <v>15274506</v>
      </c>
      <c r="J676">
        <v>63.7</v>
      </c>
      <c r="K676">
        <v>271.36720493612029</v>
      </c>
      <c r="L676">
        <v>1093.495975739083</v>
      </c>
      <c r="M676">
        <v>5.4017478803063881</v>
      </c>
      <c r="N676">
        <v>7.6628849082542692</v>
      </c>
      <c r="Q676">
        <v>62.603474172413101</v>
      </c>
      <c r="R676">
        <v>67.008758137856546</v>
      </c>
      <c r="S676" t="s">
        <v>36</v>
      </c>
      <c r="T676" t="s">
        <v>33</v>
      </c>
      <c r="U676">
        <v>6950</v>
      </c>
      <c r="V676">
        <v>17770</v>
      </c>
      <c r="W676">
        <v>4320</v>
      </c>
      <c r="X676">
        <v>29040</v>
      </c>
    </row>
    <row r="677" spans="1:24" x14ac:dyDescent="0.3">
      <c r="A677" t="s">
        <v>100</v>
      </c>
      <c r="B677" t="s">
        <v>22</v>
      </c>
      <c r="C677" t="s">
        <v>101</v>
      </c>
      <c r="D677">
        <v>2015</v>
      </c>
      <c r="E677">
        <v>13.1356296539307</v>
      </c>
      <c r="F677">
        <v>0.54311990516184738</v>
      </c>
      <c r="G677">
        <v>1.1377813873145171</v>
      </c>
      <c r="H677">
        <v>0.29507580967867991</v>
      </c>
      <c r="I677">
        <v>15521435</v>
      </c>
      <c r="J677">
        <v>60.63</v>
      </c>
      <c r="L677">
        <v>1162.9049948940219</v>
      </c>
      <c r="M677">
        <v>5.2640893391362482</v>
      </c>
      <c r="N677">
        <v>8.8873827249113209</v>
      </c>
      <c r="Q677">
        <v>61.718423758590788</v>
      </c>
      <c r="R677">
        <v>66.145643237988793</v>
      </c>
      <c r="S677" t="s">
        <v>36</v>
      </c>
      <c r="T677" t="s">
        <v>33</v>
      </c>
      <c r="U677">
        <v>8430</v>
      </c>
      <c r="V677">
        <v>17660</v>
      </c>
      <c r="W677">
        <v>4580</v>
      </c>
      <c r="X677">
        <v>30670</v>
      </c>
    </row>
    <row r="678" spans="1:24" x14ac:dyDescent="0.3">
      <c r="A678" t="s">
        <v>100</v>
      </c>
      <c r="B678" t="s">
        <v>22</v>
      </c>
      <c r="C678" t="s">
        <v>101</v>
      </c>
      <c r="D678">
        <v>2016</v>
      </c>
      <c r="F678">
        <v>0.70213091950130313</v>
      </c>
      <c r="G678">
        <v>1.149921710229014</v>
      </c>
      <c r="H678">
        <v>0.27780790534742161</v>
      </c>
      <c r="I678">
        <v>15766290</v>
      </c>
      <c r="J678">
        <v>58.01</v>
      </c>
      <c r="L678">
        <v>1269.591498952464</v>
      </c>
      <c r="M678">
        <v>5.2726089757227328</v>
      </c>
      <c r="N678">
        <v>9.0437950171570503</v>
      </c>
      <c r="Q678">
        <v>61.281524929497643</v>
      </c>
      <c r="R678">
        <v>65.668504046490412</v>
      </c>
      <c r="S678" t="s">
        <v>36</v>
      </c>
      <c r="T678" t="s">
        <v>33</v>
      </c>
      <c r="U678">
        <v>11070</v>
      </c>
      <c r="V678">
        <v>18130</v>
      </c>
      <c r="W678">
        <v>4380</v>
      </c>
      <c r="X678">
        <v>33580</v>
      </c>
    </row>
    <row r="679" spans="1:24" x14ac:dyDescent="0.3">
      <c r="A679" t="s">
        <v>100</v>
      </c>
      <c r="B679" t="s">
        <v>22</v>
      </c>
      <c r="C679" t="s">
        <v>101</v>
      </c>
      <c r="D679">
        <v>2017</v>
      </c>
      <c r="E679">
        <v>13.134280204772899</v>
      </c>
      <c r="F679">
        <v>0.79265864278617215</v>
      </c>
      <c r="G679">
        <v>1.1605672190295859</v>
      </c>
      <c r="H679">
        <v>0.30731920027298942</v>
      </c>
      <c r="I679">
        <v>16009413</v>
      </c>
      <c r="J679">
        <v>56.25</v>
      </c>
      <c r="L679">
        <v>1385.260066161143</v>
      </c>
      <c r="M679">
        <v>5.3720216241468677</v>
      </c>
      <c r="N679">
        <v>9.2474690562845208</v>
      </c>
      <c r="Q679">
        <v>60.681957807232237</v>
      </c>
      <c r="R679">
        <v>64.105815741044182</v>
      </c>
      <c r="S679" t="s">
        <v>36</v>
      </c>
      <c r="T679" t="s">
        <v>33</v>
      </c>
      <c r="U679">
        <v>12690</v>
      </c>
      <c r="V679">
        <v>18580</v>
      </c>
      <c r="W679">
        <v>4920</v>
      </c>
      <c r="X679">
        <v>36190</v>
      </c>
    </row>
    <row r="680" spans="1:24" x14ac:dyDescent="0.3">
      <c r="A680" t="s">
        <v>100</v>
      </c>
      <c r="B680" t="s">
        <v>22</v>
      </c>
      <c r="C680" t="s">
        <v>101</v>
      </c>
      <c r="D680">
        <v>2018</v>
      </c>
      <c r="E680">
        <v>13.6877603530884</v>
      </c>
      <c r="F680">
        <v>0.89724208358973756</v>
      </c>
      <c r="G680">
        <v>1.1366296813808729</v>
      </c>
      <c r="H680">
        <v>0.29784991133734301</v>
      </c>
      <c r="I680">
        <v>16249795</v>
      </c>
      <c r="J680">
        <v>56.38</v>
      </c>
      <c r="L680">
        <v>1512.1269888938421</v>
      </c>
      <c r="M680">
        <v>5.8793858385123912</v>
      </c>
      <c r="N680">
        <v>9.5898107589994197</v>
      </c>
      <c r="Q680">
        <v>61.595727511775763</v>
      </c>
      <c r="R680">
        <v>63.30288532074475</v>
      </c>
      <c r="S680" t="s">
        <v>36</v>
      </c>
      <c r="T680" t="s">
        <v>33</v>
      </c>
      <c r="U680">
        <v>14580</v>
      </c>
      <c r="V680">
        <v>18470</v>
      </c>
      <c r="W680">
        <v>4840</v>
      </c>
      <c r="X680">
        <v>37890</v>
      </c>
    </row>
    <row r="681" spans="1:24" x14ac:dyDescent="0.3">
      <c r="A681" t="s">
        <v>100</v>
      </c>
      <c r="B681" t="s">
        <v>22</v>
      </c>
      <c r="C681" t="s">
        <v>101</v>
      </c>
      <c r="D681">
        <v>2019</v>
      </c>
      <c r="E681">
        <v>14.738960266113301</v>
      </c>
      <c r="F681">
        <v>0.98140654997123111</v>
      </c>
      <c r="G681">
        <v>1.1039307553360489</v>
      </c>
      <c r="H681">
        <v>0.28629411795390453</v>
      </c>
      <c r="I681">
        <v>16486542</v>
      </c>
      <c r="J681">
        <v>53.36</v>
      </c>
      <c r="L681">
        <v>1643.1213887653951</v>
      </c>
      <c r="M681">
        <v>5.5168082887516476</v>
      </c>
      <c r="N681">
        <v>9.6702920086922397</v>
      </c>
      <c r="Q681">
        <v>61.091296522819739</v>
      </c>
      <c r="R681">
        <v>62.465227245510363</v>
      </c>
      <c r="S681" t="s">
        <v>36</v>
      </c>
      <c r="T681" t="s">
        <v>33</v>
      </c>
      <c r="U681">
        <v>16180</v>
      </c>
      <c r="V681">
        <v>18200</v>
      </c>
      <c r="W681">
        <v>4720</v>
      </c>
      <c r="X681">
        <v>39100</v>
      </c>
    </row>
    <row r="682" spans="1:24" x14ac:dyDescent="0.3">
      <c r="A682" t="s">
        <v>102</v>
      </c>
      <c r="B682" t="s">
        <v>22</v>
      </c>
      <c r="C682" t="s">
        <v>103</v>
      </c>
      <c r="D682">
        <v>2000</v>
      </c>
      <c r="E682">
        <v>4.6452398300170898</v>
      </c>
      <c r="F682">
        <v>0.33582691802935483</v>
      </c>
      <c r="G682">
        <v>0.97460709446670046</v>
      </c>
      <c r="H682">
        <v>4.0337905048516358</v>
      </c>
      <c r="I682">
        <v>15513944</v>
      </c>
      <c r="J682">
        <v>84.59</v>
      </c>
      <c r="K682">
        <v>175.2616871634963</v>
      </c>
      <c r="L682">
        <v>681.10204296120082</v>
      </c>
      <c r="M682">
        <v>1.1462713484561531</v>
      </c>
      <c r="N682">
        <v>8.0089728656300991</v>
      </c>
      <c r="O682">
        <v>0.45333170499999997</v>
      </c>
      <c r="Q682">
        <v>24.85681273170465</v>
      </c>
      <c r="R682">
        <v>23.071131514310292</v>
      </c>
      <c r="S682" t="s">
        <v>42</v>
      </c>
      <c r="T682" t="s">
        <v>33</v>
      </c>
      <c r="U682">
        <v>5210</v>
      </c>
      <c r="V682">
        <v>15120</v>
      </c>
      <c r="W682">
        <v>62580</v>
      </c>
      <c r="X682">
        <v>82910</v>
      </c>
    </row>
    <row r="683" spans="1:24" x14ac:dyDescent="0.3">
      <c r="A683" t="s">
        <v>102</v>
      </c>
      <c r="B683" t="s">
        <v>22</v>
      </c>
      <c r="C683" t="s">
        <v>103</v>
      </c>
      <c r="D683">
        <v>2001</v>
      </c>
      <c r="E683">
        <v>4.65570020675659</v>
      </c>
      <c r="F683">
        <v>0.32393930281481909</v>
      </c>
      <c r="G683">
        <v>0.91594466618167214</v>
      </c>
      <c r="H683">
        <v>3.9035941567878778</v>
      </c>
      <c r="I683">
        <v>15928910</v>
      </c>
      <c r="J683">
        <v>85.3</v>
      </c>
      <c r="K683">
        <v>165.1713770747653</v>
      </c>
      <c r="L683">
        <v>687.64813439362126</v>
      </c>
      <c r="M683">
        <v>1.606496990487585</v>
      </c>
      <c r="N683">
        <v>7.7785555745262096</v>
      </c>
      <c r="Q683">
        <v>25.261217249042339</v>
      </c>
      <c r="R683">
        <v>26.311051939994218</v>
      </c>
      <c r="S683" t="s">
        <v>42</v>
      </c>
      <c r="T683" t="s">
        <v>33</v>
      </c>
      <c r="U683">
        <v>5160</v>
      </c>
      <c r="V683">
        <v>14590</v>
      </c>
      <c r="W683">
        <v>62180</v>
      </c>
      <c r="X683">
        <v>81930</v>
      </c>
    </row>
    <row r="684" spans="1:24" x14ac:dyDescent="0.3">
      <c r="A684" t="s">
        <v>102</v>
      </c>
      <c r="B684" t="s">
        <v>22</v>
      </c>
      <c r="C684" t="s">
        <v>103</v>
      </c>
      <c r="D684">
        <v>2002</v>
      </c>
      <c r="E684">
        <v>5.0850701332092303</v>
      </c>
      <c r="F684">
        <v>0.31361560047702092</v>
      </c>
      <c r="G684">
        <v>0.88215850090375703</v>
      </c>
      <c r="H684">
        <v>3.7982332988233911</v>
      </c>
      <c r="I684">
        <v>16357605</v>
      </c>
      <c r="J684">
        <v>85.26</v>
      </c>
      <c r="K684">
        <v>155.03492106576729</v>
      </c>
      <c r="L684">
        <v>759.11185139145402</v>
      </c>
      <c r="M684">
        <v>1.7389255594611801</v>
      </c>
      <c r="N684">
        <v>8.5001683284565512</v>
      </c>
      <c r="Q684">
        <v>22.986158365901279</v>
      </c>
      <c r="R684">
        <v>25.495564362058989</v>
      </c>
      <c r="S684" t="s">
        <v>42</v>
      </c>
      <c r="T684" t="s">
        <v>33</v>
      </c>
      <c r="U684">
        <v>5130</v>
      </c>
      <c r="V684">
        <v>14430</v>
      </c>
      <c r="W684">
        <v>62130</v>
      </c>
      <c r="X684">
        <v>81690</v>
      </c>
    </row>
    <row r="685" spans="1:24" x14ac:dyDescent="0.3">
      <c r="A685" t="s">
        <v>102</v>
      </c>
      <c r="B685" t="s">
        <v>22</v>
      </c>
      <c r="C685" t="s">
        <v>103</v>
      </c>
      <c r="D685">
        <v>2003</v>
      </c>
      <c r="E685">
        <v>5.12258005142212</v>
      </c>
      <c r="F685">
        <v>0.31010300944236691</v>
      </c>
      <c r="G685">
        <v>0.90411987501261393</v>
      </c>
      <c r="H685">
        <v>3.7384970979774921</v>
      </c>
      <c r="I685">
        <v>16800869</v>
      </c>
      <c r="J685">
        <v>85.3</v>
      </c>
      <c r="K685">
        <v>167.13421192677589</v>
      </c>
      <c r="L685">
        <v>950.56486370006712</v>
      </c>
      <c r="M685">
        <v>2.6709412518176379</v>
      </c>
      <c r="N685">
        <v>8.9864894239200606</v>
      </c>
      <c r="Q685">
        <v>19.43691145859162</v>
      </c>
      <c r="R685">
        <v>20.806281130861311</v>
      </c>
      <c r="S685" t="s">
        <v>42</v>
      </c>
      <c r="T685" t="s">
        <v>33</v>
      </c>
      <c r="U685">
        <v>5210</v>
      </c>
      <c r="V685">
        <v>15190</v>
      </c>
      <c r="W685">
        <v>62810</v>
      </c>
      <c r="X685">
        <v>83210</v>
      </c>
    </row>
    <row r="686" spans="1:24" x14ac:dyDescent="0.3">
      <c r="A686" t="s">
        <v>102</v>
      </c>
      <c r="B686" t="s">
        <v>22</v>
      </c>
      <c r="C686" t="s">
        <v>103</v>
      </c>
      <c r="D686">
        <v>2004</v>
      </c>
      <c r="E686">
        <v>5.0932898521423304</v>
      </c>
      <c r="F686">
        <v>0.29665127549964482</v>
      </c>
      <c r="G686">
        <v>0.82969653702643709</v>
      </c>
      <c r="H686">
        <v>3.5968967958301028</v>
      </c>
      <c r="I686">
        <v>17259322</v>
      </c>
      <c r="J686">
        <v>85.53</v>
      </c>
      <c r="K686">
        <v>192.35981575637791</v>
      </c>
      <c r="L686">
        <v>1090.785332011128</v>
      </c>
      <c r="M686">
        <v>4.2053633907255517</v>
      </c>
      <c r="N686">
        <v>8.7748305814955394</v>
      </c>
      <c r="Q686">
        <v>20.547573705210091</v>
      </c>
      <c r="R686">
        <v>21.290168722045639</v>
      </c>
      <c r="S686" t="s">
        <v>42</v>
      </c>
      <c r="T686" t="s">
        <v>33</v>
      </c>
      <c r="U686">
        <v>5120</v>
      </c>
      <c r="V686">
        <v>14320</v>
      </c>
      <c r="W686">
        <v>62080</v>
      </c>
      <c r="X686">
        <v>81520</v>
      </c>
    </row>
    <row r="687" spans="1:24" x14ac:dyDescent="0.3">
      <c r="A687" t="s">
        <v>102</v>
      </c>
      <c r="B687" t="s">
        <v>22</v>
      </c>
      <c r="C687" t="s">
        <v>103</v>
      </c>
      <c r="D687">
        <v>2005</v>
      </c>
      <c r="E687">
        <v>5.8505997657775897</v>
      </c>
      <c r="F687">
        <v>0.28308151376918128</v>
      </c>
      <c r="G687">
        <v>0.84868064788984166</v>
      </c>
      <c r="H687">
        <v>3.5441580095602609</v>
      </c>
      <c r="I687">
        <v>17733408</v>
      </c>
      <c r="J687">
        <v>86.31</v>
      </c>
      <c r="K687">
        <v>186.4277864694705</v>
      </c>
      <c r="L687">
        <v>1100.174926177443</v>
      </c>
      <c r="M687">
        <v>-0.50470654098367618</v>
      </c>
      <c r="N687">
        <v>9.2052232033895098</v>
      </c>
      <c r="Q687">
        <v>22.24545639876418</v>
      </c>
      <c r="R687">
        <v>22.752224950395899</v>
      </c>
      <c r="S687" t="s">
        <v>42</v>
      </c>
      <c r="T687" t="s">
        <v>33</v>
      </c>
      <c r="U687">
        <v>5020</v>
      </c>
      <c r="V687">
        <v>15050</v>
      </c>
      <c r="W687">
        <v>62850</v>
      </c>
      <c r="X687">
        <v>82920</v>
      </c>
    </row>
    <row r="688" spans="1:24" x14ac:dyDescent="0.3">
      <c r="A688" t="s">
        <v>102</v>
      </c>
      <c r="B688" t="s">
        <v>22</v>
      </c>
      <c r="C688" t="s">
        <v>103</v>
      </c>
      <c r="D688">
        <v>2006</v>
      </c>
      <c r="E688">
        <v>6.8095002174377397</v>
      </c>
      <c r="F688">
        <v>0.27930697809162719</v>
      </c>
      <c r="G688">
        <v>0.78469346173853394</v>
      </c>
      <c r="H688">
        <v>3.4175320381282002</v>
      </c>
      <c r="I688">
        <v>18223677</v>
      </c>
      <c r="J688">
        <v>85.51</v>
      </c>
      <c r="K688">
        <v>245.66941128291509</v>
      </c>
      <c r="L688">
        <v>1147.4365999036011</v>
      </c>
      <c r="M688">
        <v>1.016808763819242</v>
      </c>
      <c r="N688">
        <v>9.8351570718765498</v>
      </c>
      <c r="Q688">
        <v>24.179094059541761</v>
      </c>
      <c r="R688">
        <v>22.925340122970901</v>
      </c>
      <c r="S688" t="s">
        <v>42</v>
      </c>
      <c r="T688" t="s">
        <v>33</v>
      </c>
      <c r="U688">
        <v>5090</v>
      </c>
      <c r="V688">
        <v>14300</v>
      </c>
      <c r="W688">
        <v>62280</v>
      </c>
      <c r="X688">
        <v>81670</v>
      </c>
    </row>
    <row r="689" spans="1:24" x14ac:dyDescent="0.3">
      <c r="A689" t="s">
        <v>102</v>
      </c>
      <c r="B689" t="s">
        <v>22</v>
      </c>
      <c r="C689" t="s">
        <v>103</v>
      </c>
      <c r="D689">
        <v>2007</v>
      </c>
      <c r="E689">
        <v>7.2615098953247097</v>
      </c>
      <c r="F689">
        <v>0.32727749572395243</v>
      </c>
      <c r="G689">
        <v>0.75065605894031073</v>
      </c>
      <c r="H689">
        <v>3.317088161454901</v>
      </c>
      <c r="I689">
        <v>18730283</v>
      </c>
      <c r="J689">
        <v>80.819999999999993</v>
      </c>
      <c r="K689">
        <v>253.76018077249549</v>
      </c>
      <c r="L689">
        <v>1277.5168070735699</v>
      </c>
      <c r="M689">
        <v>1.505795954051536</v>
      </c>
      <c r="N689">
        <v>9.2227068571335913</v>
      </c>
      <c r="Q689">
        <v>26.978641803772529</v>
      </c>
      <c r="R689">
        <v>26.237049054886619</v>
      </c>
      <c r="S689" t="s">
        <v>42</v>
      </c>
      <c r="T689" t="s">
        <v>33</v>
      </c>
      <c r="U689">
        <v>6130</v>
      </c>
      <c r="V689">
        <v>14060</v>
      </c>
      <c r="W689">
        <v>62130</v>
      </c>
      <c r="X689">
        <v>82320</v>
      </c>
    </row>
    <row r="690" spans="1:24" x14ac:dyDescent="0.3">
      <c r="A690" t="s">
        <v>102</v>
      </c>
      <c r="B690" t="s">
        <v>22</v>
      </c>
      <c r="C690" t="s">
        <v>103</v>
      </c>
      <c r="D690">
        <v>2008</v>
      </c>
      <c r="E690">
        <v>7.8831100463867196</v>
      </c>
      <c r="F690">
        <v>0.33190194081536928</v>
      </c>
      <c r="G690">
        <v>0.71626413878160511</v>
      </c>
      <c r="H690">
        <v>3.218254253928571</v>
      </c>
      <c r="I690">
        <v>19252674</v>
      </c>
      <c r="J690">
        <v>80.819999999999993</v>
      </c>
      <c r="K690">
        <v>267.13172414387742</v>
      </c>
      <c r="L690">
        <v>1439.5478041267961</v>
      </c>
      <c r="M690">
        <v>5.706806016341659E-2</v>
      </c>
      <c r="N690">
        <v>7.8908821906943301</v>
      </c>
      <c r="Q690">
        <v>27.008365470040669</v>
      </c>
      <c r="R690">
        <v>29.916051687153779</v>
      </c>
      <c r="S690" t="s">
        <v>42</v>
      </c>
      <c r="T690" t="s">
        <v>33</v>
      </c>
      <c r="U690">
        <v>6390</v>
      </c>
      <c r="V690">
        <v>13790</v>
      </c>
      <c r="W690">
        <v>61960</v>
      </c>
      <c r="X690">
        <v>82140</v>
      </c>
    </row>
    <row r="691" spans="1:24" x14ac:dyDescent="0.3">
      <c r="A691" t="s">
        <v>102</v>
      </c>
      <c r="B691" t="s">
        <v>22</v>
      </c>
      <c r="C691" t="s">
        <v>103</v>
      </c>
      <c r="D691">
        <v>2009</v>
      </c>
      <c r="E691">
        <v>9.0475997924804705</v>
      </c>
      <c r="F691">
        <v>0.35523132480301589</v>
      </c>
      <c r="G691">
        <v>0.68166007784761362</v>
      </c>
      <c r="H691">
        <v>3.123812211084005</v>
      </c>
      <c r="I691">
        <v>19789922</v>
      </c>
      <c r="J691">
        <v>79.25</v>
      </c>
      <c r="K691">
        <v>264.93282793130771</v>
      </c>
      <c r="L691">
        <v>1411.474571927138</v>
      </c>
      <c r="M691">
        <v>-0.2055241251601814</v>
      </c>
      <c r="N691">
        <v>8.392637820798269</v>
      </c>
      <c r="P691">
        <v>7.2372204665496931E-2</v>
      </c>
      <c r="Q691">
        <v>19.582415284761058</v>
      </c>
      <c r="R691">
        <v>22.593692074394369</v>
      </c>
      <c r="S691" t="s">
        <v>42</v>
      </c>
      <c r="T691" t="s">
        <v>33</v>
      </c>
      <c r="U691">
        <v>7030</v>
      </c>
      <c r="V691">
        <v>13490</v>
      </c>
      <c r="W691">
        <v>61820</v>
      </c>
      <c r="X691">
        <v>82340</v>
      </c>
    </row>
    <row r="692" spans="1:24" x14ac:dyDescent="0.3">
      <c r="A692" t="s">
        <v>102</v>
      </c>
      <c r="B692" t="s">
        <v>22</v>
      </c>
      <c r="C692" t="s">
        <v>103</v>
      </c>
      <c r="D692">
        <v>2010</v>
      </c>
      <c r="E692">
        <v>11.157019615173301</v>
      </c>
      <c r="F692">
        <v>0.34462017101034759</v>
      </c>
      <c r="G692">
        <v>0.6617100375880306</v>
      </c>
      <c r="H692">
        <v>3.0529118289567059</v>
      </c>
      <c r="I692">
        <v>20341236</v>
      </c>
      <c r="J692">
        <v>78.760000000000005</v>
      </c>
      <c r="K692">
        <v>261.48853491498738</v>
      </c>
      <c r="L692">
        <v>1352.3022745063779</v>
      </c>
      <c r="M692">
        <v>0.1101247320708154</v>
      </c>
      <c r="N692">
        <v>8.483789095194739</v>
      </c>
      <c r="O692">
        <v>0.45664627699999999</v>
      </c>
      <c r="Q692">
        <v>22.368890297488939</v>
      </c>
      <c r="R692">
        <v>24.869695098064948</v>
      </c>
      <c r="S692" t="s">
        <v>42</v>
      </c>
      <c r="T692" t="s">
        <v>33</v>
      </c>
      <c r="U692">
        <v>7010</v>
      </c>
      <c r="V692">
        <v>13460</v>
      </c>
      <c r="W692">
        <v>62100</v>
      </c>
      <c r="X692">
        <v>82570</v>
      </c>
    </row>
    <row r="693" spans="1:24" x14ac:dyDescent="0.3">
      <c r="A693" t="s">
        <v>102</v>
      </c>
      <c r="B693" t="s">
        <v>22</v>
      </c>
      <c r="C693" t="s">
        <v>103</v>
      </c>
      <c r="D693">
        <v>2011</v>
      </c>
      <c r="E693">
        <v>12.0721597671509</v>
      </c>
      <c r="F693">
        <v>0.32573769509246447</v>
      </c>
      <c r="G693">
        <v>0.63282079194900298</v>
      </c>
      <c r="H693">
        <v>2.967035153650615</v>
      </c>
      <c r="I693">
        <v>20906392</v>
      </c>
      <c r="J693">
        <v>78.61</v>
      </c>
      <c r="K693">
        <v>256.33308702907698</v>
      </c>
      <c r="L693">
        <v>1465.145788177075</v>
      </c>
      <c r="M693">
        <v>0.58459318552554862</v>
      </c>
      <c r="N693">
        <v>6.3647935070667101</v>
      </c>
      <c r="Q693">
        <v>24.22968662326668</v>
      </c>
      <c r="R693">
        <v>27.292300981365191</v>
      </c>
      <c r="S693" t="s">
        <v>42</v>
      </c>
      <c r="T693" t="s">
        <v>33</v>
      </c>
      <c r="U693">
        <v>6810</v>
      </c>
      <c r="V693">
        <v>13230</v>
      </c>
      <c r="W693">
        <v>62030</v>
      </c>
      <c r="X693">
        <v>82070</v>
      </c>
    </row>
    <row r="694" spans="1:24" x14ac:dyDescent="0.3">
      <c r="A694" t="s">
        <v>102</v>
      </c>
      <c r="B694" t="s">
        <v>22</v>
      </c>
      <c r="C694" t="s">
        <v>103</v>
      </c>
      <c r="D694">
        <v>2012</v>
      </c>
      <c r="E694">
        <v>13.0923404693604</v>
      </c>
      <c r="F694">
        <v>0.32021943755415838</v>
      </c>
      <c r="G694">
        <v>0.62740665695410258</v>
      </c>
      <c r="H694">
        <v>2.8843020661553802</v>
      </c>
      <c r="I694">
        <v>21485267</v>
      </c>
      <c r="J694">
        <v>78.53</v>
      </c>
      <c r="K694">
        <v>247.42536362243021</v>
      </c>
      <c r="L694">
        <v>1403.522915217829</v>
      </c>
      <c r="M694">
        <v>1.807053386480135</v>
      </c>
      <c r="N694">
        <v>6.8524508716137298</v>
      </c>
      <c r="Q694">
        <v>23.876723843469041</v>
      </c>
      <c r="R694">
        <v>26.15928888300391</v>
      </c>
      <c r="S694" t="s">
        <v>42</v>
      </c>
      <c r="T694" t="s">
        <v>33</v>
      </c>
      <c r="U694">
        <v>6880</v>
      </c>
      <c r="V694">
        <v>13480</v>
      </c>
      <c r="W694">
        <v>61970</v>
      </c>
      <c r="X694">
        <v>82330</v>
      </c>
    </row>
    <row r="695" spans="1:24" x14ac:dyDescent="0.3">
      <c r="A695" t="s">
        <v>102</v>
      </c>
      <c r="B695" t="s">
        <v>22</v>
      </c>
      <c r="C695" t="s">
        <v>103</v>
      </c>
      <c r="D695">
        <v>2013</v>
      </c>
      <c r="E695">
        <v>15.2916603088379</v>
      </c>
      <c r="F695">
        <v>0.34198023267042887</v>
      </c>
      <c r="G695">
        <v>0.63685325740089138</v>
      </c>
      <c r="H695">
        <v>2.8151087315930838</v>
      </c>
      <c r="I695">
        <v>22077300</v>
      </c>
      <c r="J695">
        <v>77.599999999999994</v>
      </c>
      <c r="K695">
        <v>252.20475329863709</v>
      </c>
      <c r="L695">
        <v>1527.7512566795381</v>
      </c>
      <c r="M695">
        <v>2.179930417104714</v>
      </c>
      <c r="N695">
        <v>6.06542744795075</v>
      </c>
      <c r="Q695">
        <v>23.639108668171129</v>
      </c>
      <c r="R695">
        <v>26.03542767834049</v>
      </c>
      <c r="S695" t="s">
        <v>42</v>
      </c>
      <c r="T695" t="s">
        <v>33</v>
      </c>
      <c r="U695">
        <v>7550</v>
      </c>
      <c r="V695">
        <v>14060</v>
      </c>
      <c r="W695">
        <v>62150</v>
      </c>
      <c r="X695">
        <v>83760</v>
      </c>
    </row>
    <row r="696" spans="1:24" x14ac:dyDescent="0.3">
      <c r="A696" t="s">
        <v>102</v>
      </c>
      <c r="B696" t="s">
        <v>22</v>
      </c>
      <c r="C696" t="s">
        <v>103</v>
      </c>
      <c r="D696">
        <v>2014</v>
      </c>
      <c r="E696">
        <v>16.280870437622099</v>
      </c>
      <c r="F696">
        <v>0.36372689656352147</v>
      </c>
      <c r="G696">
        <v>0.63398700778286943</v>
      </c>
      <c r="H696">
        <v>2.7361080243311688</v>
      </c>
      <c r="I696">
        <v>22681853</v>
      </c>
      <c r="J696">
        <v>76.790000000000006</v>
      </c>
      <c r="K696">
        <v>275.19797434539407</v>
      </c>
      <c r="L696">
        <v>1604.2140347918701</v>
      </c>
      <c r="M696">
        <v>2.9020045721623831</v>
      </c>
      <c r="N696">
        <v>5.50777897970615</v>
      </c>
      <c r="Q696">
        <v>23.60997553315983</v>
      </c>
      <c r="R696">
        <v>27.22241377447321</v>
      </c>
      <c r="S696" t="s">
        <v>42</v>
      </c>
      <c r="T696" t="s">
        <v>33</v>
      </c>
      <c r="U696">
        <v>8250</v>
      </c>
      <c r="V696">
        <v>14380</v>
      </c>
      <c r="W696">
        <v>62060</v>
      </c>
      <c r="X696">
        <v>84690</v>
      </c>
    </row>
    <row r="697" spans="1:24" x14ac:dyDescent="0.3">
      <c r="A697" t="s">
        <v>102</v>
      </c>
      <c r="B697" t="s">
        <v>22</v>
      </c>
      <c r="C697" t="s">
        <v>103</v>
      </c>
      <c r="D697">
        <v>2015</v>
      </c>
      <c r="E697">
        <v>16.9623908996582</v>
      </c>
      <c r="F697">
        <v>0.36311543938285529</v>
      </c>
      <c r="G697">
        <v>0.65626891599023895</v>
      </c>
      <c r="H697">
        <v>2.6671386881214381</v>
      </c>
      <c r="I697">
        <v>23298376</v>
      </c>
      <c r="J697">
        <v>78.06</v>
      </c>
      <c r="L697">
        <v>1382.509790024103</v>
      </c>
      <c r="M697">
        <v>2.8707878480886682</v>
      </c>
      <c r="N697">
        <v>5.4756396780827101</v>
      </c>
      <c r="Q697">
        <v>20.98914962942127</v>
      </c>
      <c r="R697">
        <v>24.550997198278861</v>
      </c>
      <c r="S697" t="s">
        <v>42</v>
      </c>
      <c r="T697" t="s">
        <v>33</v>
      </c>
      <c r="U697">
        <v>8460</v>
      </c>
      <c r="V697">
        <v>15290</v>
      </c>
      <c r="W697">
        <v>62140</v>
      </c>
      <c r="X697">
        <v>85890</v>
      </c>
    </row>
    <row r="698" spans="1:24" x14ac:dyDescent="0.3">
      <c r="A698" t="s">
        <v>102</v>
      </c>
      <c r="B698" t="s">
        <v>22</v>
      </c>
      <c r="C698" t="s">
        <v>103</v>
      </c>
      <c r="D698">
        <v>2016</v>
      </c>
      <c r="E698">
        <v>12.4775295257568</v>
      </c>
      <c r="F698">
        <v>0.37949475804914651</v>
      </c>
      <c r="G698">
        <v>0.64698003637032231</v>
      </c>
      <c r="H698">
        <v>2.6012944867226779</v>
      </c>
      <c r="I698">
        <v>23926549</v>
      </c>
      <c r="J698">
        <v>78.78</v>
      </c>
      <c r="L698">
        <v>1413.2559568152969</v>
      </c>
      <c r="M698">
        <v>1.79128797729706</v>
      </c>
      <c r="N698">
        <v>5.6797590700432004</v>
      </c>
      <c r="Q698">
        <v>18.949978755964871</v>
      </c>
      <c r="R698">
        <v>21.68865277086195</v>
      </c>
      <c r="S698" t="s">
        <v>42</v>
      </c>
      <c r="T698" t="s">
        <v>33</v>
      </c>
      <c r="U698">
        <v>9080</v>
      </c>
      <c r="V698">
        <v>15480</v>
      </c>
      <c r="W698">
        <v>62240</v>
      </c>
      <c r="X698">
        <v>86800</v>
      </c>
    </row>
    <row r="699" spans="1:24" x14ac:dyDescent="0.3">
      <c r="A699" t="s">
        <v>102</v>
      </c>
      <c r="B699" t="s">
        <v>22</v>
      </c>
      <c r="C699" t="s">
        <v>103</v>
      </c>
      <c r="D699">
        <v>2017</v>
      </c>
      <c r="E699">
        <v>12.760250091552701</v>
      </c>
      <c r="F699">
        <v>0.37327908274681099</v>
      </c>
      <c r="G699">
        <v>0.61304068658994704</v>
      </c>
      <c r="H699">
        <v>2.5319475194852088</v>
      </c>
      <c r="I699">
        <v>24566070</v>
      </c>
      <c r="J699">
        <v>79.17</v>
      </c>
      <c r="L699">
        <v>1469.4474998072419</v>
      </c>
      <c r="M699">
        <v>0.8457207124917403</v>
      </c>
      <c r="N699">
        <v>5.9205684627061714</v>
      </c>
      <c r="Q699">
        <v>18.35109858300218</v>
      </c>
      <c r="R699">
        <v>20.847923022260769</v>
      </c>
      <c r="S699" t="s">
        <v>42</v>
      </c>
      <c r="T699" t="s">
        <v>33</v>
      </c>
      <c r="U699">
        <v>9170</v>
      </c>
      <c r="V699">
        <v>15060</v>
      </c>
      <c r="W699">
        <v>62200</v>
      </c>
      <c r="X699">
        <v>86430</v>
      </c>
    </row>
    <row r="700" spans="1:24" x14ac:dyDescent="0.3">
      <c r="A700" t="s">
        <v>102</v>
      </c>
      <c r="B700" t="s">
        <v>22</v>
      </c>
      <c r="C700" t="s">
        <v>103</v>
      </c>
      <c r="D700">
        <v>2018</v>
      </c>
      <c r="E700">
        <v>14.267270088195801</v>
      </c>
      <c r="F700">
        <v>0.38031015591835332</v>
      </c>
      <c r="G700">
        <v>0.60873419661502148</v>
      </c>
      <c r="H700">
        <v>2.4678519943936181</v>
      </c>
      <c r="I700">
        <v>25216261</v>
      </c>
      <c r="J700">
        <v>79.25</v>
      </c>
      <c r="L700">
        <v>1585.24053445546</v>
      </c>
      <c r="M700">
        <v>1.275063726332675</v>
      </c>
      <c r="N700">
        <v>5.99362730230074</v>
      </c>
      <c r="Q700">
        <v>18.736253469018092</v>
      </c>
      <c r="R700">
        <v>21.851349408009941</v>
      </c>
      <c r="S700" t="s">
        <v>42</v>
      </c>
      <c r="T700" t="s">
        <v>33</v>
      </c>
      <c r="U700">
        <v>9590</v>
      </c>
      <c r="V700">
        <v>15350</v>
      </c>
      <c r="W700">
        <v>62230</v>
      </c>
      <c r="X700">
        <v>87170</v>
      </c>
    </row>
    <row r="701" spans="1:24" x14ac:dyDescent="0.3">
      <c r="A701" t="s">
        <v>102</v>
      </c>
      <c r="B701" t="s">
        <v>22</v>
      </c>
      <c r="C701" t="s">
        <v>103</v>
      </c>
      <c r="D701">
        <v>2019</v>
      </c>
      <c r="F701">
        <v>0.36442492165447132</v>
      </c>
      <c r="G701">
        <v>0.60093397856257524</v>
      </c>
      <c r="H701">
        <v>2.4021900739079221</v>
      </c>
      <c r="I701">
        <v>25876387</v>
      </c>
      <c r="J701">
        <v>79.41</v>
      </c>
      <c r="L701">
        <v>1533.0956880778931</v>
      </c>
      <c r="M701">
        <v>0.83533375089983508</v>
      </c>
      <c r="N701">
        <v>5.7035860305740798</v>
      </c>
      <c r="Q701">
        <v>19.850090747318561</v>
      </c>
      <c r="R701">
        <v>23.528422500722989</v>
      </c>
      <c r="S701" t="s">
        <v>42</v>
      </c>
      <c r="T701" t="s">
        <v>33</v>
      </c>
      <c r="U701">
        <v>9430</v>
      </c>
      <c r="V701">
        <v>15550</v>
      </c>
      <c r="W701">
        <v>62160</v>
      </c>
      <c r="X701">
        <v>87140</v>
      </c>
    </row>
    <row r="702" spans="1:24" x14ac:dyDescent="0.3">
      <c r="A702" t="s">
        <v>104</v>
      </c>
      <c r="B702" t="s">
        <v>53</v>
      </c>
      <c r="C702" t="s">
        <v>105</v>
      </c>
      <c r="D702">
        <v>2000</v>
      </c>
      <c r="E702">
        <v>59.114459991455099</v>
      </c>
      <c r="F702">
        <v>16.757626427658721</v>
      </c>
      <c r="G702">
        <v>2.7579593919850689</v>
      </c>
      <c r="H702">
        <v>1.155260116021356</v>
      </c>
      <c r="I702">
        <v>30685730</v>
      </c>
      <c r="J702">
        <v>22.04</v>
      </c>
      <c r="K702">
        <v>17037.07228082891</v>
      </c>
      <c r="L702">
        <v>24271.002056382142</v>
      </c>
      <c r="M702">
        <v>3.9452185640419799</v>
      </c>
      <c r="N702">
        <v>2.74757242596902</v>
      </c>
      <c r="O702">
        <v>2.222050469</v>
      </c>
      <c r="Q702">
        <v>44.209235821106027</v>
      </c>
      <c r="R702">
        <v>38.556122029215331</v>
      </c>
      <c r="S702" t="s">
        <v>77</v>
      </c>
      <c r="T702" t="s">
        <v>39</v>
      </c>
      <c r="U702">
        <v>514220</v>
      </c>
      <c r="V702">
        <v>84630</v>
      </c>
      <c r="W702">
        <v>35450</v>
      </c>
      <c r="X702">
        <v>634300</v>
      </c>
    </row>
    <row r="703" spans="1:24" x14ac:dyDescent="0.3">
      <c r="A703" t="s">
        <v>104</v>
      </c>
      <c r="B703" t="s">
        <v>53</v>
      </c>
      <c r="C703" t="s">
        <v>105</v>
      </c>
      <c r="D703">
        <v>2001</v>
      </c>
      <c r="F703">
        <v>16.331568953088471</v>
      </c>
      <c r="G703">
        <v>2.7632981536353491</v>
      </c>
      <c r="H703">
        <v>1.1211795195381491</v>
      </c>
      <c r="I703">
        <v>31020902</v>
      </c>
      <c r="J703">
        <v>21.53</v>
      </c>
      <c r="K703">
        <v>16840.193750652379</v>
      </c>
      <c r="L703">
        <v>23822.060117896381</v>
      </c>
      <c r="M703">
        <v>0.30986978055193498</v>
      </c>
      <c r="N703">
        <v>2.7574123358955198</v>
      </c>
      <c r="Q703">
        <v>42.039955090932118</v>
      </c>
      <c r="R703">
        <v>36.304263303437637</v>
      </c>
      <c r="S703" t="s">
        <v>77</v>
      </c>
      <c r="T703" t="s">
        <v>39</v>
      </c>
      <c r="U703">
        <v>506620</v>
      </c>
      <c r="V703">
        <v>85720</v>
      </c>
      <c r="W703">
        <v>34780</v>
      </c>
      <c r="X703">
        <v>627120</v>
      </c>
    </row>
    <row r="704" spans="1:24" x14ac:dyDescent="0.3">
      <c r="A704" t="s">
        <v>104</v>
      </c>
      <c r="B704" t="s">
        <v>53</v>
      </c>
      <c r="C704" t="s">
        <v>105</v>
      </c>
      <c r="D704">
        <v>2002</v>
      </c>
      <c r="E704">
        <v>59.546588897705099</v>
      </c>
      <c r="F704">
        <v>16.720301488588021</v>
      </c>
      <c r="G704">
        <v>2.7847506962930391</v>
      </c>
      <c r="H704">
        <v>1.150507305801111</v>
      </c>
      <c r="I704">
        <v>31360079</v>
      </c>
      <c r="J704">
        <v>21.77</v>
      </c>
      <c r="K704">
        <v>16960.639671857971</v>
      </c>
      <c r="L704">
        <v>24255.338581832191</v>
      </c>
      <c r="M704">
        <v>2.303577137364528</v>
      </c>
      <c r="N704">
        <v>2.7649482868395401</v>
      </c>
      <c r="Q704">
        <v>40.058658593081773</v>
      </c>
      <c r="R704">
        <v>35.648373484841507</v>
      </c>
      <c r="S704" t="s">
        <v>77</v>
      </c>
      <c r="T704" t="s">
        <v>39</v>
      </c>
      <c r="U704">
        <v>524349.98</v>
      </c>
      <c r="V704">
        <v>87330</v>
      </c>
      <c r="W704">
        <v>36080</v>
      </c>
      <c r="X704">
        <v>647759.98</v>
      </c>
    </row>
    <row r="705" spans="1:24" x14ac:dyDescent="0.3">
      <c r="A705" t="s">
        <v>104</v>
      </c>
      <c r="B705" t="s">
        <v>53</v>
      </c>
      <c r="C705" t="s">
        <v>105</v>
      </c>
      <c r="D705">
        <v>2003</v>
      </c>
      <c r="F705">
        <v>17.208301611518731</v>
      </c>
      <c r="G705">
        <v>2.778091451003311</v>
      </c>
      <c r="H705">
        <v>1.158196421770326</v>
      </c>
      <c r="I705">
        <v>31644028</v>
      </c>
      <c r="J705">
        <v>21.18</v>
      </c>
      <c r="K705">
        <v>17208.52351666482</v>
      </c>
      <c r="L705">
        <v>28300.463096379099</v>
      </c>
      <c r="M705">
        <v>2.879569828111102</v>
      </c>
      <c r="N705">
        <v>2.7608151053312699</v>
      </c>
      <c r="Q705">
        <v>36.865985198550767</v>
      </c>
      <c r="R705">
        <v>32.97410941850994</v>
      </c>
      <c r="S705" t="s">
        <v>77</v>
      </c>
      <c r="T705" t="s">
        <v>39</v>
      </c>
      <c r="U705">
        <v>544539.98</v>
      </c>
      <c r="V705">
        <v>87910</v>
      </c>
      <c r="W705">
        <v>36650</v>
      </c>
      <c r="X705">
        <v>669099.98</v>
      </c>
    </row>
    <row r="706" spans="1:24" x14ac:dyDescent="0.3">
      <c r="A706" t="s">
        <v>104</v>
      </c>
      <c r="B706" t="s">
        <v>53</v>
      </c>
      <c r="C706" t="s">
        <v>105</v>
      </c>
      <c r="D706">
        <v>2004</v>
      </c>
      <c r="F706">
        <v>16.794269964412319</v>
      </c>
      <c r="G706">
        <v>2.8311880362245478</v>
      </c>
      <c r="H706">
        <v>1.213813555169736</v>
      </c>
      <c r="I706">
        <v>31940655</v>
      </c>
      <c r="J706">
        <v>21.58</v>
      </c>
      <c r="K706">
        <v>17264.736743814428</v>
      </c>
      <c r="L706">
        <v>32143.681407856151</v>
      </c>
      <c r="M706">
        <v>2.9489982712158849</v>
      </c>
      <c r="N706">
        <v>2.8215115144605099</v>
      </c>
      <c r="Q706">
        <v>37.327771306048263</v>
      </c>
      <c r="R706">
        <v>32.864648684907962</v>
      </c>
      <c r="S706" t="s">
        <v>77</v>
      </c>
      <c r="T706" t="s">
        <v>39</v>
      </c>
      <c r="U706">
        <v>536419.98</v>
      </c>
      <c r="V706">
        <v>90430</v>
      </c>
      <c r="W706">
        <v>38770</v>
      </c>
      <c r="X706">
        <v>665619.98</v>
      </c>
    </row>
    <row r="707" spans="1:24" x14ac:dyDescent="0.3">
      <c r="A707" t="s">
        <v>104</v>
      </c>
      <c r="B707" t="s">
        <v>53</v>
      </c>
      <c r="C707" t="s">
        <v>105</v>
      </c>
      <c r="D707">
        <v>2005</v>
      </c>
      <c r="F707">
        <v>17.02748527123611</v>
      </c>
      <c r="G707">
        <v>2.8318663016241872</v>
      </c>
      <c r="H707">
        <v>1.236208452533426</v>
      </c>
      <c r="I707">
        <v>32243753</v>
      </c>
      <c r="J707">
        <v>21.99</v>
      </c>
      <c r="K707">
        <v>16948.2752209397</v>
      </c>
      <c r="L707">
        <v>36382.507916453651</v>
      </c>
      <c r="M707">
        <v>4.008877888822866</v>
      </c>
      <c r="N707">
        <v>2.8740606824262001</v>
      </c>
      <c r="Q707">
        <v>36.856707323507123</v>
      </c>
      <c r="R707">
        <v>32.902425693228558</v>
      </c>
      <c r="S707" t="s">
        <v>77</v>
      </c>
      <c r="T707" t="s">
        <v>39</v>
      </c>
      <c r="U707">
        <v>549030.03</v>
      </c>
      <c r="V707">
        <v>91310</v>
      </c>
      <c r="W707">
        <v>39860</v>
      </c>
      <c r="X707">
        <v>680200.03</v>
      </c>
    </row>
    <row r="708" spans="1:24" x14ac:dyDescent="0.3">
      <c r="A708" t="s">
        <v>104</v>
      </c>
      <c r="B708" t="s">
        <v>53</v>
      </c>
      <c r="C708" t="s">
        <v>105</v>
      </c>
      <c r="D708">
        <v>2006</v>
      </c>
      <c r="F708">
        <v>16.595349903472162</v>
      </c>
      <c r="G708">
        <v>2.8601979057343589</v>
      </c>
      <c r="H708">
        <v>1.095140138332134</v>
      </c>
      <c r="I708">
        <v>32571174</v>
      </c>
      <c r="J708">
        <v>21.92</v>
      </c>
      <c r="K708">
        <v>16508.339552022291</v>
      </c>
      <c r="L708">
        <v>40504.060725320283</v>
      </c>
      <c r="M708">
        <v>3.1186930693594519</v>
      </c>
      <c r="N708">
        <v>2.9035221284516601</v>
      </c>
      <c r="Q708">
        <v>35.402459216851291</v>
      </c>
      <c r="R708">
        <v>32.649705260147513</v>
      </c>
      <c r="S708" t="s">
        <v>77</v>
      </c>
      <c r="T708" t="s">
        <v>39</v>
      </c>
      <c r="U708">
        <v>540530.03</v>
      </c>
      <c r="V708">
        <v>93160</v>
      </c>
      <c r="W708">
        <v>35670</v>
      </c>
      <c r="X708">
        <v>669360.03</v>
      </c>
    </row>
    <row r="709" spans="1:24" x14ac:dyDescent="0.3">
      <c r="A709" t="s">
        <v>104</v>
      </c>
      <c r="B709" t="s">
        <v>53</v>
      </c>
      <c r="C709" t="s">
        <v>105</v>
      </c>
      <c r="D709">
        <v>2007</v>
      </c>
      <c r="E709">
        <v>63.600059509277301</v>
      </c>
      <c r="F709">
        <v>17.38057011063152</v>
      </c>
      <c r="G709">
        <v>2.7966777171695911</v>
      </c>
      <c r="H709">
        <v>1.2131706549525261</v>
      </c>
      <c r="I709">
        <v>32889025</v>
      </c>
      <c r="J709">
        <v>21.84</v>
      </c>
      <c r="K709">
        <v>16683.133659328611</v>
      </c>
      <c r="L709">
        <v>44659.895140803361</v>
      </c>
      <c r="M709">
        <v>5.8357933754582376</v>
      </c>
      <c r="N709">
        <v>3.0784515385881202</v>
      </c>
      <c r="Q709">
        <v>34.229555163977032</v>
      </c>
      <c r="R709">
        <v>32.053864584257703</v>
      </c>
      <c r="S709" t="s">
        <v>77</v>
      </c>
      <c r="T709" t="s">
        <v>39</v>
      </c>
      <c r="U709">
        <v>571630</v>
      </c>
      <c r="V709">
        <v>91980</v>
      </c>
      <c r="W709">
        <v>39900</v>
      </c>
      <c r="X709">
        <v>703510</v>
      </c>
    </row>
    <row r="710" spans="1:24" x14ac:dyDescent="0.3">
      <c r="A710" t="s">
        <v>104</v>
      </c>
      <c r="B710" t="s">
        <v>53</v>
      </c>
      <c r="C710" t="s">
        <v>105</v>
      </c>
      <c r="D710">
        <v>2008</v>
      </c>
      <c r="E710">
        <v>63.767398834228501</v>
      </c>
      <c r="F710">
        <v>16.55692294000114</v>
      </c>
      <c r="G710">
        <v>2.653463112823887</v>
      </c>
      <c r="H710">
        <v>1.2088265816002459</v>
      </c>
      <c r="I710">
        <v>33247118</v>
      </c>
      <c r="J710">
        <v>21.91</v>
      </c>
      <c r="K710">
        <v>16377.479696134869</v>
      </c>
      <c r="L710">
        <v>46710.505575901327</v>
      </c>
      <c r="M710">
        <v>-8.0294838744492836E-2</v>
      </c>
      <c r="N710">
        <v>3.2121368229046698</v>
      </c>
      <c r="Q710">
        <v>34.395005552068753</v>
      </c>
      <c r="R710">
        <v>32.628602809829573</v>
      </c>
      <c r="S710" t="s">
        <v>77</v>
      </c>
      <c r="T710" t="s">
        <v>39</v>
      </c>
      <c r="U710">
        <v>550469.97</v>
      </c>
      <c r="V710">
        <v>88220</v>
      </c>
      <c r="W710">
        <v>40190</v>
      </c>
      <c r="X710">
        <v>678879.97</v>
      </c>
    </row>
    <row r="711" spans="1:24" x14ac:dyDescent="0.3">
      <c r="A711" t="s">
        <v>104</v>
      </c>
      <c r="B711" t="s">
        <v>53</v>
      </c>
      <c r="C711" t="s">
        <v>105</v>
      </c>
      <c r="D711">
        <v>2009</v>
      </c>
      <c r="E711">
        <v>63.065769195556598</v>
      </c>
      <c r="F711">
        <v>15.50214502511067</v>
      </c>
      <c r="G711">
        <v>2.5314538956280899</v>
      </c>
      <c r="H711">
        <v>1.1008390254868621</v>
      </c>
      <c r="I711">
        <v>33628895</v>
      </c>
      <c r="J711">
        <v>22.5</v>
      </c>
      <c r="K711">
        <v>15450.73068859384</v>
      </c>
      <c r="L711">
        <v>40876.310154029488</v>
      </c>
      <c r="M711">
        <v>-4.0304198487143594</v>
      </c>
      <c r="N711">
        <v>3.1725745106517098</v>
      </c>
      <c r="P711">
        <v>1.074323766697659E-2</v>
      </c>
      <c r="Q711">
        <v>28.51583431657432</v>
      </c>
      <c r="R711">
        <v>29.958557505915351</v>
      </c>
      <c r="S711" t="s">
        <v>77</v>
      </c>
      <c r="T711" t="s">
        <v>39</v>
      </c>
      <c r="U711">
        <v>521320.01</v>
      </c>
      <c r="V711">
        <v>85130</v>
      </c>
      <c r="W711">
        <v>37020</v>
      </c>
      <c r="X711">
        <v>643470.01</v>
      </c>
    </row>
    <row r="712" spans="1:24" x14ac:dyDescent="0.3">
      <c r="A712" t="s">
        <v>104</v>
      </c>
      <c r="B712" t="s">
        <v>53</v>
      </c>
      <c r="C712" t="s">
        <v>105</v>
      </c>
      <c r="D712">
        <v>2010</v>
      </c>
      <c r="E712">
        <v>61.655849456787102</v>
      </c>
      <c r="F712">
        <v>15.79214123491551</v>
      </c>
      <c r="G712">
        <v>2.516108714796681</v>
      </c>
      <c r="H712">
        <v>1.100429999933245</v>
      </c>
      <c r="I712">
        <v>34004889</v>
      </c>
      <c r="J712">
        <v>21.88</v>
      </c>
      <c r="K712">
        <v>15269.74547689304</v>
      </c>
      <c r="L712">
        <v>47562.083425305653</v>
      </c>
      <c r="M712">
        <v>1.949628189442294</v>
      </c>
      <c r="N712">
        <v>2.7734066840798</v>
      </c>
      <c r="O712">
        <v>2.221496304</v>
      </c>
      <c r="Q712">
        <v>29.167381933031859</v>
      </c>
      <c r="R712">
        <v>31.040739571416399</v>
      </c>
      <c r="S712" t="s">
        <v>77</v>
      </c>
      <c r="T712" t="s">
        <v>39</v>
      </c>
      <c r="U712">
        <v>537010.01</v>
      </c>
      <c r="V712">
        <v>85560</v>
      </c>
      <c r="W712">
        <v>37420</v>
      </c>
      <c r="X712">
        <v>659990.01</v>
      </c>
    </row>
    <row r="713" spans="1:24" x14ac:dyDescent="0.3">
      <c r="A713" t="s">
        <v>104</v>
      </c>
      <c r="B713" t="s">
        <v>53</v>
      </c>
      <c r="C713" t="s">
        <v>105</v>
      </c>
      <c r="D713">
        <v>2011</v>
      </c>
      <c r="E713">
        <v>63.467319488525398</v>
      </c>
      <c r="F713">
        <v>15.99594430116233</v>
      </c>
      <c r="G713">
        <v>2.5213074009792709</v>
      </c>
      <c r="H713">
        <v>1.166010004622106</v>
      </c>
      <c r="I713">
        <v>34339328</v>
      </c>
      <c r="J713">
        <v>21.84</v>
      </c>
      <c r="K713">
        <v>15644.54027754999</v>
      </c>
      <c r="L713">
        <v>52223.696112356032</v>
      </c>
      <c r="M713">
        <v>2.142309009466572</v>
      </c>
      <c r="N713">
        <v>2.8701982588794799</v>
      </c>
      <c r="Q713">
        <v>30.678391917310719</v>
      </c>
      <c r="R713">
        <v>31.820346853522111</v>
      </c>
      <c r="S713" t="s">
        <v>77</v>
      </c>
      <c r="T713" t="s">
        <v>39</v>
      </c>
      <c r="U713">
        <v>549289.98</v>
      </c>
      <c r="V713">
        <v>86580</v>
      </c>
      <c r="W713">
        <v>40040</v>
      </c>
      <c r="X713">
        <v>675909.98</v>
      </c>
    </row>
    <row r="714" spans="1:24" x14ac:dyDescent="0.3">
      <c r="A714" t="s">
        <v>104</v>
      </c>
      <c r="B714" t="s">
        <v>53</v>
      </c>
      <c r="C714" t="s">
        <v>105</v>
      </c>
      <c r="D714">
        <v>2012</v>
      </c>
      <c r="E714">
        <v>63.980770111083999</v>
      </c>
      <c r="F714">
        <v>15.734473956312661</v>
      </c>
      <c r="G714">
        <v>2.5064655672315079</v>
      </c>
      <c r="H714">
        <v>1.214199759395443</v>
      </c>
      <c r="I714">
        <v>34714222</v>
      </c>
      <c r="J714">
        <v>22.17</v>
      </c>
      <c r="K714">
        <v>15336.624856521339</v>
      </c>
      <c r="L714">
        <v>52669.089963231643</v>
      </c>
      <c r="M714">
        <v>0.66324799486683617</v>
      </c>
      <c r="N714">
        <v>2.7327347807714299</v>
      </c>
      <c r="Q714">
        <v>30.353025522587782</v>
      </c>
      <c r="R714">
        <v>32.242523416912718</v>
      </c>
      <c r="S714" t="s">
        <v>77</v>
      </c>
      <c r="T714" t="s">
        <v>39</v>
      </c>
      <c r="U714">
        <v>546210.02</v>
      </c>
      <c r="V714">
        <v>87010</v>
      </c>
      <c r="W714">
        <v>42150</v>
      </c>
      <c r="X714">
        <v>675370.02</v>
      </c>
    </row>
    <row r="715" spans="1:24" x14ac:dyDescent="0.3">
      <c r="A715" t="s">
        <v>104</v>
      </c>
      <c r="B715" t="s">
        <v>53</v>
      </c>
      <c r="C715" t="s">
        <v>105</v>
      </c>
      <c r="D715">
        <v>2013</v>
      </c>
      <c r="E715">
        <v>65.332298278808594</v>
      </c>
      <c r="F715">
        <v>15.838460271747101</v>
      </c>
      <c r="G715">
        <v>2.5599325974259122</v>
      </c>
      <c r="H715">
        <v>1.1900366200634069</v>
      </c>
      <c r="I715">
        <v>35082954</v>
      </c>
      <c r="J715">
        <v>22.44</v>
      </c>
      <c r="K715">
        <v>15750.81163347875</v>
      </c>
      <c r="L715">
        <v>52635.174958043252</v>
      </c>
      <c r="M715">
        <v>1.2536138133002479</v>
      </c>
      <c r="N715">
        <v>2.5083799029667699</v>
      </c>
      <c r="Q715">
        <v>30.331938668386741</v>
      </c>
      <c r="R715">
        <v>31.89913623295373</v>
      </c>
      <c r="S715" t="s">
        <v>77</v>
      </c>
      <c r="T715" t="s">
        <v>39</v>
      </c>
      <c r="U715">
        <v>555659.97</v>
      </c>
      <c r="V715">
        <v>89810</v>
      </c>
      <c r="W715">
        <v>41750</v>
      </c>
      <c r="X715">
        <v>687219.97</v>
      </c>
    </row>
    <row r="716" spans="1:24" x14ac:dyDescent="0.3">
      <c r="A716" t="s">
        <v>104</v>
      </c>
      <c r="B716" t="s">
        <v>53</v>
      </c>
      <c r="C716" t="s">
        <v>105</v>
      </c>
      <c r="D716">
        <v>2014</v>
      </c>
      <c r="E716">
        <v>65.612907409667997</v>
      </c>
      <c r="F716">
        <v>15.84990540866688</v>
      </c>
      <c r="G716">
        <v>2.5941493876511039</v>
      </c>
      <c r="H716">
        <v>1.1623301742916781</v>
      </c>
      <c r="I716">
        <v>35437435</v>
      </c>
      <c r="J716">
        <v>22.49</v>
      </c>
      <c r="K716">
        <v>15588.487146431449</v>
      </c>
      <c r="L716">
        <v>50955.998323240412</v>
      </c>
      <c r="M716">
        <v>1.8410261243114121</v>
      </c>
      <c r="N716">
        <v>2.5799135674085401</v>
      </c>
      <c r="Q716">
        <v>31.736575873340829</v>
      </c>
      <c r="R716">
        <v>32.642086283151457</v>
      </c>
      <c r="S716" t="s">
        <v>77</v>
      </c>
      <c r="T716" t="s">
        <v>39</v>
      </c>
      <c r="U716">
        <v>561679.99</v>
      </c>
      <c r="V716">
        <v>91930</v>
      </c>
      <c r="W716">
        <v>41190</v>
      </c>
      <c r="X716">
        <v>694799.99</v>
      </c>
    </row>
    <row r="717" spans="1:24" x14ac:dyDescent="0.3">
      <c r="A717" t="s">
        <v>104</v>
      </c>
      <c r="B717" t="s">
        <v>53</v>
      </c>
      <c r="C717" t="s">
        <v>105</v>
      </c>
      <c r="D717">
        <v>2015</v>
      </c>
      <c r="E717">
        <v>64.786956787109403</v>
      </c>
      <c r="F717">
        <v>15.64858560560476</v>
      </c>
      <c r="G717">
        <v>2.582702761480177</v>
      </c>
      <c r="H717">
        <v>1.152567180242013</v>
      </c>
      <c r="I717">
        <v>35702908</v>
      </c>
      <c r="J717">
        <v>22.69</v>
      </c>
      <c r="L717">
        <v>43596.135536554619</v>
      </c>
      <c r="M717">
        <v>-8.9285801148974997E-2</v>
      </c>
      <c r="N717">
        <v>2.8804471321698899</v>
      </c>
      <c r="Q717">
        <v>31.8499609634443</v>
      </c>
      <c r="R717">
        <v>34.314941103533783</v>
      </c>
      <c r="S717" t="s">
        <v>77</v>
      </c>
      <c r="T717" t="s">
        <v>39</v>
      </c>
      <c r="U717">
        <v>558700.01</v>
      </c>
      <c r="V717">
        <v>92210</v>
      </c>
      <c r="W717">
        <v>41150</v>
      </c>
      <c r="X717">
        <v>692060.01</v>
      </c>
    </row>
    <row r="718" spans="1:24" x14ac:dyDescent="0.3">
      <c r="A718" t="s">
        <v>104</v>
      </c>
      <c r="B718" t="s">
        <v>53</v>
      </c>
      <c r="C718" t="s">
        <v>105</v>
      </c>
      <c r="D718">
        <v>2016</v>
      </c>
      <c r="E718">
        <v>66.439178466796903</v>
      </c>
      <c r="F718">
        <v>15.420601713057961</v>
      </c>
      <c r="G718">
        <v>2.6156560171636389</v>
      </c>
      <c r="H718">
        <v>1.1143885815935299</v>
      </c>
      <c r="I718">
        <v>36109487</v>
      </c>
      <c r="J718">
        <v>22.05</v>
      </c>
      <c r="L718">
        <v>42315.603705680587</v>
      </c>
      <c r="M718">
        <v>-0.1358426213219133</v>
      </c>
      <c r="N718">
        <v>2.8566115587343499</v>
      </c>
      <c r="Q718">
        <v>31.50257240933621</v>
      </c>
      <c r="R718">
        <v>33.861112112219352</v>
      </c>
      <c r="S718" t="s">
        <v>77</v>
      </c>
      <c r="T718" t="s">
        <v>39</v>
      </c>
      <c r="U718">
        <v>556830.02</v>
      </c>
      <c r="V718">
        <v>94450</v>
      </c>
      <c r="W718">
        <v>40240</v>
      </c>
      <c r="X718">
        <v>691520.02</v>
      </c>
    </row>
    <row r="719" spans="1:24" x14ac:dyDescent="0.3">
      <c r="A719" t="s">
        <v>104</v>
      </c>
      <c r="B719" t="s">
        <v>53</v>
      </c>
      <c r="C719" t="s">
        <v>105</v>
      </c>
      <c r="D719">
        <v>2017</v>
      </c>
      <c r="E719">
        <v>68.922508239746094</v>
      </c>
      <c r="F719">
        <v>15.54457103765438</v>
      </c>
      <c r="G719">
        <v>2.6996679857836852</v>
      </c>
      <c r="H719">
        <v>1.1202554554579971</v>
      </c>
      <c r="I719">
        <v>36545236</v>
      </c>
      <c r="J719">
        <v>22.47</v>
      </c>
      <c r="L719">
        <v>45129.429298092233</v>
      </c>
      <c r="M719">
        <v>1.8112789168025929</v>
      </c>
      <c r="N719">
        <v>3.3321914850744099</v>
      </c>
      <c r="Q719">
        <v>31.454410150978141</v>
      </c>
      <c r="R719">
        <v>33.646650699486742</v>
      </c>
      <c r="S719" t="s">
        <v>77</v>
      </c>
      <c r="T719" t="s">
        <v>39</v>
      </c>
      <c r="U719">
        <v>568080.02</v>
      </c>
      <c r="V719">
        <v>98660</v>
      </c>
      <c r="W719">
        <v>40940</v>
      </c>
      <c r="X719">
        <v>707680.02</v>
      </c>
    </row>
    <row r="720" spans="1:24" x14ac:dyDescent="0.3">
      <c r="A720" t="s">
        <v>104</v>
      </c>
      <c r="B720" t="s">
        <v>53</v>
      </c>
      <c r="C720" t="s">
        <v>105</v>
      </c>
      <c r="D720">
        <v>2018</v>
      </c>
      <c r="E720">
        <v>70.113021850585895</v>
      </c>
      <c r="F720">
        <v>15.650579042407379</v>
      </c>
      <c r="G720">
        <v>2.744631668902572</v>
      </c>
      <c r="H720">
        <v>1.1536463805127219</v>
      </c>
      <c r="I720">
        <v>37065084</v>
      </c>
      <c r="J720">
        <v>21.99</v>
      </c>
      <c r="L720">
        <v>46548.638410829553</v>
      </c>
      <c r="M720">
        <v>1.33556428524561</v>
      </c>
      <c r="N720">
        <v>3.2272093879267998</v>
      </c>
      <c r="Q720">
        <v>32.2801824238976</v>
      </c>
      <c r="R720">
        <v>34.16753441470842</v>
      </c>
      <c r="S720" t="s">
        <v>77</v>
      </c>
      <c r="T720" t="s">
        <v>39</v>
      </c>
      <c r="U720">
        <v>580090.03</v>
      </c>
      <c r="V720">
        <v>101730</v>
      </c>
      <c r="W720">
        <v>42760</v>
      </c>
      <c r="X720">
        <v>724580.03</v>
      </c>
    </row>
    <row r="721" spans="1:24" x14ac:dyDescent="0.3">
      <c r="A721" t="s">
        <v>104</v>
      </c>
      <c r="B721" t="s">
        <v>53</v>
      </c>
      <c r="C721" t="s">
        <v>105</v>
      </c>
      <c r="D721">
        <v>2019</v>
      </c>
      <c r="E721">
        <v>75.698822021484403</v>
      </c>
      <c r="F721">
        <v>15.430612827629741</v>
      </c>
      <c r="G721">
        <v>2.704698674704046</v>
      </c>
      <c r="H721">
        <v>1.103687299590997</v>
      </c>
      <c r="I721">
        <v>37601230</v>
      </c>
      <c r="J721">
        <v>22.11</v>
      </c>
      <c r="L721">
        <v>46328.671840849704</v>
      </c>
      <c r="M721">
        <v>0.4269178532855733</v>
      </c>
      <c r="N721">
        <v>3.1070868184291398</v>
      </c>
      <c r="Q721">
        <v>31.908532622851091</v>
      </c>
      <c r="R721">
        <v>33.503829456572809</v>
      </c>
      <c r="S721" t="s">
        <v>77</v>
      </c>
      <c r="T721" t="s">
        <v>39</v>
      </c>
      <c r="U721">
        <v>580210.02</v>
      </c>
      <c r="V721">
        <v>101700</v>
      </c>
      <c r="W721">
        <v>41500</v>
      </c>
      <c r="X721">
        <v>723410.02</v>
      </c>
    </row>
    <row r="722" spans="1:24" x14ac:dyDescent="0.3">
      <c r="A722" t="s">
        <v>106</v>
      </c>
      <c r="B722" t="s">
        <v>22</v>
      </c>
      <c r="C722" t="s">
        <v>107</v>
      </c>
      <c r="D722">
        <v>2000</v>
      </c>
      <c r="E722">
        <v>21.083740234375</v>
      </c>
      <c r="I722">
        <v>42305</v>
      </c>
      <c r="J722">
        <v>0</v>
      </c>
      <c r="O722">
        <v>12.077492067</v>
      </c>
      <c r="S722" t="s">
        <v>45</v>
      </c>
      <c r="T722" t="s">
        <v>39</v>
      </c>
    </row>
    <row r="723" spans="1:24" x14ac:dyDescent="0.3">
      <c r="A723" t="s">
        <v>106</v>
      </c>
      <c r="B723" t="s">
        <v>22</v>
      </c>
      <c r="C723" t="s">
        <v>107</v>
      </c>
      <c r="D723">
        <v>2001</v>
      </c>
      <c r="E723">
        <v>24.364509582519499</v>
      </c>
      <c r="I723">
        <v>43934</v>
      </c>
      <c r="J723">
        <v>0</v>
      </c>
      <c r="S723" t="s">
        <v>45</v>
      </c>
      <c r="T723" t="s">
        <v>39</v>
      </c>
    </row>
    <row r="724" spans="1:24" x14ac:dyDescent="0.3">
      <c r="A724" t="s">
        <v>106</v>
      </c>
      <c r="B724" t="s">
        <v>22</v>
      </c>
      <c r="C724" t="s">
        <v>107</v>
      </c>
      <c r="D724">
        <v>2002</v>
      </c>
      <c r="E724">
        <v>22.134040832519499</v>
      </c>
      <c r="I724">
        <v>45347</v>
      </c>
      <c r="J724">
        <v>0</v>
      </c>
      <c r="S724" t="s">
        <v>45</v>
      </c>
      <c r="T724" t="s">
        <v>39</v>
      </c>
    </row>
    <row r="725" spans="1:24" x14ac:dyDescent="0.3">
      <c r="A725" t="s">
        <v>106</v>
      </c>
      <c r="B725" t="s">
        <v>22</v>
      </c>
      <c r="C725" t="s">
        <v>107</v>
      </c>
      <c r="D725">
        <v>2003</v>
      </c>
      <c r="E725">
        <v>23.035789489746101</v>
      </c>
      <c r="I725">
        <v>46624</v>
      </c>
      <c r="J725">
        <v>0</v>
      </c>
      <c r="S725" t="s">
        <v>45</v>
      </c>
      <c r="T725" t="s">
        <v>39</v>
      </c>
    </row>
    <row r="726" spans="1:24" x14ac:dyDescent="0.3">
      <c r="A726" t="s">
        <v>106</v>
      </c>
      <c r="B726" t="s">
        <v>22</v>
      </c>
      <c r="C726" t="s">
        <v>107</v>
      </c>
      <c r="D726">
        <v>2004</v>
      </c>
      <c r="I726">
        <v>47899</v>
      </c>
      <c r="J726">
        <v>0</v>
      </c>
      <c r="S726" t="s">
        <v>45</v>
      </c>
      <c r="T726" t="s">
        <v>39</v>
      </c>
    </row>
    <row r="727" spans="1:24" x14ac:dyDescent="0.3">
      <c r="A727" t="s">
        <v>106</v>
      </c>
      <c r="B727" t="s">
        <v>22</v>
      </c>
      <c r="C727" t="s">
        <v>107</v>
      </c>
      <c r="D727">
        <v>2005</v>
      </c>
      <c r="I727">
        <v>49261</v>
      </c>
      <c r="J727">
        <v>0</v>
      </c>
      <c r="S727" t="s">
        <v>45</v>
      </c>
      <c r="T727" t="s">
        <v>39</v>
      </c>
    </row>
    <row r="728" spans="1:24" x14ac:dyDescent="0.3">
      <c r="A728" t="s">
        <v>106</v>
      </c>
      <c r="B728" t="s">
        <v>22</v>
      </c>
      <c r="C728" t="s">
        <v>107</v>
      </c>
      <c r="D728">
        <v>2006</v>
      </c>
      <c r="E728">
        <v>20.315299987793001</v>
      </c>
      <c r="I728">
        <v>50729</v>
      </c>
      <c r="J728">
        <v>0</v>
      </c>
      <c r="L728">
        <v>82801.543466821357</v>
      </c>
      <c r="S728" t="s">
        <v>45</v>
      </c>
      <c r="T728" t="s">
        <v>39</v>
      </c>
    </row>
    <row r="729" spans="1:24" x14ac:dyDescent="0.3">
      <c r="A729" t="s">
        <v>106</v>
      </c>
      <c r="B729" t="s">
        <v>22</v>
      </c>
      <c r="C729" t="s">
        <v>107</v>
      </c>
      <c r="D729">
        <v>2007</v>
      </c>
      <c r="E729">
        <v>21.234739303588899</v>
      </c>
      <c r="I729">
        <v>52280</v>
      </c>
      <c r="J729">
        <v>0</v>
      </c>
      <c r="L729">
        <v>85433.030279886618</v>
      </c>
      <c r="M729">
        <v>0.1020814994658963</v>
      </c>
      <c r="S729" t="s">
        <v>45</v>
      </c>
      <c r="T729" t="s">
        <v>39</v>
      </c>
    </row>
    <row r="730" spans="1:24" x14ac:dyDescent="0.3">
      <c r="A730" t="s">
        <v>106</v>
      </c>
      <c r="B730" t="s">
        <v>22</v>
      </c>
      <c r="C730" t="s">
        <v>107</v>
      </c>
      <c r="D730">
        <v>2008</v>
      </c>
      <c r="E730">
        <v>29.1001892089844</v>
      </c>
      <c r="I730">
        <v>53835</v>
      </c>
      <c r="J730">
        <v>0</v>
      </c>
      <c r="L730">
        <v>85188.336028590304</v>
      </c>
      <c r="M730">
        <v>-3.2355334592099472</v>
      </c>
      <c r="S730" t="s">
        <v>45</v>
      </c>
      <c r="T730" t="s">
        <v>39</v>
      </c>
    </row>
    <row r="731" spans="1:24" x14ac:dyDescent="0.3">
      <c r="A731" t="s">
        <v>106</v>
      </c>
      <c r="B731" t="s">
        <v>22</v>
      </c>
      <c r="C731" t="s">
        <v>107</v>
      </c>
      <c r="D731">
        <v>2009</v>
      </c>
      <c r="I731">
        <v>55321</v>
      </c>
      <c r="J731">
        <v>0.01</v>
      </c>
      <c r="L731">
        <v>77400.422369887398</v>
      </c>
      <c r="M731">
        <v>-9.6932085571392435</v>
      </c>
      <c r="S731" t="s">
        <v>45</v>
      </c>
      <c r="T731" t="s">
        <v>39</v>
      </c>
    </row>
    <row r="732" spans="1:24" x14ac:dyDescent="0.3">
      <c r="A732" t="s">
        <v>106</v>
      </c>
      <c r="B732" t="s">
        <v>22</v>
      </c>
      <c r="C732" t="s">
        <v>107</v>
      </c>
      <c r="D732">
        <v>2010</v>
      </c>
      <c r="I732">
        <v>56672</v>
      </c>
      <c r="J732">
        <v>0.01</v>
      </c>
      <c r="L732">
        <v>73351.757764780021</v>
      </c>
      <c r="M732">
        <v>-5.0347922203146283</v>
      </c>
      <c r="O732">
        <v>12.072328935</v>
      </c>
      <c r="S732" t="s">
        <v>45</v>
      </c>
      <c r="T732" t="s">
        <v>39</v>
      </c>
    </row>
    <row r="733" spans="1:24" x14ac:dyDescent="0.3">
      <c r="A733" t="s">
        <v>106</v>
      </c>
      <c r="B733" t="s">
        <v>22</v>
      </c>
      <c r="C733" t="s">
        <v>107</v>
      </c>
      <c r="D733">
        <v>2011</v>
      </c>
      <c r="E733">
        <v>28.2086296081543</v>
      </c>
      <c r="I733">
        <v>57877</v>
      </c>
      <c r="J733">
        <v>0.02</v>
      </c>
      <c r="L733">
        <v>72329.662298400013</v>
      </c>
      <c r="M733">
        <v>-0.93727869333294223</v>
      </c>
      <c r="S733" t="s">
        <v>45</v>
      </c>
      <c r="T733" t="s">
        <v>39</v>
      </c>
    </row>
    <row r="734" spans="1:24" x14ac:dyDescent="0.3">
      <c r="A734" t="s">
        <v>106</v>
      </c>
      <c r="B734" t="s">
        <v>22</v>
      </c>
      <c r="C734" t="s">
        <v>107</v>
      </c>
      <c r="D734">
        <v>2012</v>
      </c>
      <c r="E734">
        <v>26.7252902984619</v>
      </c>
      <c r="I734">
        <v>58963</v>
      </c>
      <c r="J734">
        <v>0.01</v>
      </c>
      <c r="L734">
        <v>72777.147836928387</v>
      </c>
      <c r="M734">
        <v>-0.63472934017160298</v>
      </c>
      <c r="S734" t="s">
        <v>45</v>
      </c>
      <c r="T734" t="s">
        <v>39</v>
      </c>
    </row>
    <row r="735" spans="1:24" x14ac:dyDescent="0.3">
      <c r="A735" t="s">
        <v>106</v>
      </c>
      <c r="B735" t="s">
        <v>22</v>
      </c>
      <c r="C735" t="s">
        <v>107</v>
      </c>
      <c r="D735">
        <v>2013</v>
      </c>
      <c r="E735">
        <v>24.513410568237301</v>
      </c>
      <c r="I735">
        <v>59933</v>
      </c>
      <c r="J735">
        <v>0.01</v>
      </c>
      <c r="L735">
        <v>73514.669650499098</v>
      </c>
      <c r="M735">
        <v>-0.3598490023142773</v>
      </c>
      <c r="S735" t="s">
        <v>45</v>
      </c>
      <c r="T735" t="s">
        <v>39</v>
      </c>
    </row>
    <row r="736" spans="1:24" x14ac:dyDescent="0.3">
      <c r="A736" t="s">
        <v>106</v>
      </c>
      <c r="B736" t="s">
        <v>22</v>
      </c>
      <c r="C736" t="s">
        <v>107</v>
      </c>
      <c r="D736">
        <v>2014</v>
      </c>
      <c r="E736">
        <v>27.298999786376999</v>
      </c>
      <c r="I736">
        <v>60848</v>
      </c>
      <c r="J736">
        <v>0.01</v>
      </c>
      <c r="L736">
        <v>74990.432744286765</v>
      </c>
      <c r="M736">
        <v>1.1108648735583979</v>
      </c>
      <c r="S736" t="s">
        <v>45</v>
      </c>
      <c r="T736" t="s">
        <v>39</v>
      </c>
    </row>
    <row r="737" spans="1:24" x14ac:dyDescent="0.3">
      <c r="A737" t="s">
        <v>106</v>
      </c>
      <c r="B737" t="s">
        <v>22</v>
      </c>
      <c r="C737" t="s">
        <v>107</v>
      </c>
      <c r="D737">
        <v>2015</v>
      </c>
      <c r="E737">
        <v>25.851060867309599</v>
      </c>
      <c r="I737">
        <v>61721</v>
      </c>
      <c r="J737">
        <v>0.01</v>
      </c>
      <c r="L737">
        <v>76284.194295110123</v>
      </c>
      <c r="M737">
        <v>1.378620460133035</v>
      </c>
      <c r="S737" t="s">
        <v>45</v>
      </c>
      <c r="T737" t="s">
        <v>39</v>
      </c>
    </row>
    <row r="738" spans="1:24" x14ac:dyDescent="0.3">
      <c r="A738" t="s">
        <v>106</v>
      </c>
      <c r="B738" t="s">
        <v>22</v>
      </c>
      <c r="C738" t="s">
        <v>107</v>
      </c>
      <c r="D738">
        <v>2016</v>
      </c>
      <c r="I738">
        <v>62564</v>
      </c>
      <c r="J738">
        <v>0.01</v>
      </c>
      <c r="L738">
        <v>78471.628135525709</v>
      </c>
      <c r="M738">
        <v>1.84889731250675</v>
      </c>
      <c r="S738" t="s">
        <v>45</v>
      </c>
      <c r="T738" t="s">
        <v>39</v>
      </c>
    </row>
    <row r="739" spans="1:24" x14ac:dyDescent="0.3">
      <c r="A739" t="s">
        <v>106</v>
      </c>
      <c r="B739" t="s">
        <v>22</v>
      </c>
      <c r="C739" t="s">
        <v>107</v>
      </c>
      <c r="D739">
        <v>2017</v>
      </c>
      <c r="I739">
        <v>63382</v>
      </c>
      <c r="J739">
        <v>0.01</v>
      </c>
      <c r="L739">
        <v>81513.162834139832</v>
      </c>
      <c r="M739">
        <v>1.852367166260265</v>
      </c>
      <c r="Q739">
        <v>74.021817235236114</v>
      </c>
      <c r="R739">
        <v>43.414766723478039</v>
      </c>
      <c r="S739" t="s">
        <v>45</v>
      </c>
      <c r="T739" t="s">
        <v>39</v>
      </c>
    </row>
    <row r="740" spans="1:24" x14ac:dyDescent="0.3">
      <c r="A740" t="s">
        <v>106</v>
      </c>
      <c r="B740" t="s">
        <v>22</v>
      </c>
      <c r="C740" t="s">
        <v>107</v>
      </c>
      <c r="D740">
        <v>2018</v>
      </c>
      <c r="I740">
        <v>64172</v>
      </c>
      <c r="J740">
        <v>0.01</v>
      </c>
      <c r="L740">
        <v>86180.539694844541</v>
      </c>
      <c r="M740">
        <v>2.983666284344253</v>
      </c>
      <c r="Q740">
        <v>71.58784904547305</v>
      </c>
      <c r="R740">
        <v>45.529273094847547</v>
      </c>
      <c r="S740" t="s">
        <v>45</v>
      </c>
      <c r="T740" t="s">
        <v>39</v>
      </c>
    </row>
    <row r="741" spans="1:24" x14ac:dyDescent="0.3">
      <c r="A741" t="s">
        <v>106</v>
      </c>
      <c r="B741" t="s">
        <v>22</v>
      </c>
      <c r="C741" t="s">
        <v>107</v>
      </c>
      <c r="D741">
        <v>2019</v>
      </c>
      <c r="I741">
        <v>64948</v>
      </c>
      <c r="J741">
        <v>0</v>
      </c>
      <c r="L741">
        <v>91513.042673381016</v>
      </c>
      <c r="M741">
        <v>2.63199928730171</v>
      </c>
      <c r="Q741">
        <v>69.453743444260681</v>
      </c>
      <c r="R741">
        <v>45.356228167443007</v>
      </c>
      <c r="S741" t="s">
        <v>45</v>
      </c>
      <c r="T741" t="s">
        <v>39</v>
      </c>
    </row>
    <row r="742" spans="1:24" x14ac:dyDescent="0.3">
      <c r="A742" t="s">
        <v>108</v>
      </c>
      <c r="B742" t="s">
        <v>22</v>
      </c>
      <c r="C742" t="s">
        <v>109</v>
      </c>
      <c r="D742">
        <v>2000</v>
      </c>
      <c r="E742">
        <v>1.9174000024795499</v>
      </c>
      <c r="F742">
        <v>6.5926440925376487E-2</v>
      </c>
      <c r="G742">
        <v>3.1479875646654611</v>
      </c>
      <c r="H742">
        <v>3.587497160355904</v>
      </c>
      <c r="I742">
        <v>3640421</v>
      </c>
      <c r="J742">
        <v>88.9</v>
      </c>
      <c r="L742">
        <v>251.83276402678931</v>
      </c>
      <c r="M742">
        <v>-4.6966128153210036</v>
      </c>
      <c r="Q742">
        <v>20.3722135905975</v>
      </c>
      <c r="R742">
        <v>25.287568403129399</v>
      </c>
      <c r="S742" t="s">
        <v>42</v>
      </c>
      <c r="T742" t="s">
        <v>25</v>
      </c>
      <c r="U742">
        <v>240</v>
      </c>
      <c r="V742">
        <v>11460</v>
      </c>
      <c r="W742">
        <v>13060</v>
      </c>
      <c r="X742">
        <v>24760</v>
      </c>
    </row>
    <row r="743" spans="1:24" x14ac:dyDescent="0.3">
      <c r="A743" t="s">
        <v>108</v>
      </c>
      <c r="B743" t="s">
        <v>22</v>
      </c>
      <c r="C743" t="s">
        <v>109</v>
      </c>
      <c r="D743">
        <v>2001</v>
      </c>
      <c r="F743">
        <v>6.7167900406661346E-2</v>
      </c>
      <c r="G743">
        <v>2.5926808532070438</v>
      </c>
      <c r="H743">
        <v>2.9661344819581652</v>
      </c>
      <c r="I743">
        <v>3722016</v>
      </c>
      <c r="J743">
        <v>88.92</v>
      </c>
      <c r="L743">
        <v>250.57619430453141</v>
      </c>
      <c r="M743">
        <v>2.1746359261372419</v>
      </c>
      <c r="Q743">
        <v>17.15725383752628</v>
      </c>
      <c r="R743">
        <v>22.573245899706599</v>
      </c>
      <c r="S743" t="s">
        <v>42</v>
      </c>
      <c r="T743" t="s">
        <v>25</v>
      </c>
      <c r="U743">
        <v>250</v>
      </c>
      <c r="V743">
        <v>9650</v>
      </c>
      <c r="W743">
        <v>11040</v>
      </c>
      <c r="X743">
        <v>20940</v>
      </c>
    </row>
    <row r="744" spans="1:24" x14ac:dyDescent="0.3">
      <c r="A744" t="s">
        <v>108</v>
      </c>
      <c r="B744" t="s">
        <v>22</v>
      </c>
      <c r="C744" t="s">
        <v>109</v>
      </c>
      <c r="D744">
        <v>2002</v>
      </c>
      <c r="F744">
        <v>6.5752634905338572E-2</v>
      </c>
      <c r="G744">
        <v>2.2592605754796571</v>
      </c>
      <c r="H744">
        <v>2.5880237098741259</v>
      </c>
      <c r="I744">
        <v>3802129</v>
      </c>
      <c r="J744">
        <v>89.22</v>
      </c>
      <c r="L744">
        <v>261.97642047600709</v>
      </c>
      <c r="M744">
        <v>1.433283274044683</v>
      </c>
      <c r="N744">
        <v>6.5338575490574602</v>
      </c>
      <c r="Q744">
        <v>15.96270493648001</v>
      </c>
      <c r="R744">
        <v>20.145859842998181</v>
      </c>
      <c r="S744" t="s">
        <v>42</v>
      </c>
      <c r="T744" t="s">
        <v>25</v>
      </c>
      <c r="U744">
        <v>250</v>
      </c>
      <c r="V744">
        <v>8590</v>
      </c>
      <c r="W744">
        <v>9840</v>
      </c>
      <c r="X744">
        <v>18680</v>
      </c>
    </row>
    <row r="745" spans="1:24" x14ac:dyDescent="0.3">
      <c r="A745" t="s">
        <v>108</v>
      </c>
      <c r="B745" t="s">
        <v>22</v>
      </c>
      <c r="C745" t="s">
        <v>109</v>
      </c>
      <c r="D745">
        <v>2003</v>
      </c>
      <c r="F745">
        <v>5.926025277649094E-2</v>
      </c>
      <c r="G745">
        <v>2.8496452551518932</v>
      </c>
      <c r="H745">
        <v>3.2206658533411829</v>
      </c>
      <c r="I745">
        <v>3881185</v>
      </c>
      <c r="J745">
        <v>90.25</v>
      </c>
      <c r="L745">
        <v>294.32132768700859</v>
      </c>
      <c r="M745">
        <v>-7.3244473212572254</v>
      </c>
      <c r="N745">
        <v>10.293389306856</v>
      </c>
      <c r="Q745">
        <v>18.236003837768219</v>
      </c>
      <c r="R745">
        <v>17.99522216457914</v>
      </c>
      <c r="S745" t="s">
        <v>42</v>
      </c>
      <c r="T745" t="s">
        <v>25</v>
      </c>
      <c r="U745">
        <v>230</v>
      </c>
      <c r="V745">
        <v>11060</v>
      </c>
      <c r="W745">
        <v>12500</v>
      </c>
      <c r="X745">
        <v>23790</v>
      </c>
    </row>
    <row r="746" spans="1:24" x14ac:dyDescent="0.3">
      <c r="A746" t="s">
        <v>108</v>
      </c>
      <c r="B746" t="s">
        <v>22</v>
      </c>
      <c r="C746" t="s">
        <v>109</v>
      </c>
      <c r="D746">
        <v>2004</v>
      </c>
      <c r="E746">
        <v>1.7257100343704199</v>
      </c>
      <c r="F746">
        <v>5.8082525209033953E-2</v>
      </c>
      <c r="G746">
        <v>2.4823965565917101</v>
      </c>
      <c r="H746">
        <v>2.8081637765560239</v>
      </c>
      <c r="I746">
        <v>3959883</v>
      </c>
      <c r="J746">
        <v>90.64</v>
      </c>
      <c r="L746">
        <v>321.31265409109818</v>
      </c>
      <c r="M746">
        <v>3.8883610304646652</v>
      </c>
      <c r="N746">
        <v>8.8314074467614105</v>
      </c>
      <c r="Q746">
        <v>13.99791750882301</v>
      </c>
      <c r="R746">
        <v>19.246037409997239</v>
      </c>
      <c r="S746" t="s">
        <v>42</v>
      </c>
      <c r="T746" t="s">
        <v>25</v>
      </c>
      <c r="U746">
        <v>230</v>
      </c>
      <c r="V746">
        <v>9830</v>
      </c>
      <c r="W746">
        <v>11120</v>
      </c>
      <c r="X746">
        <v>21180</v>
      </c>
    </row>
    <row r="747" spans="1:24" x14ac:dyDescent="0.3">
      <c r="A747" t="s">
        <v>108</v>
      </c>
      <c r="B747" t="s">
        <v>22</v>
      </c>
      <c r="C747" t="s">
        <v>109</v>
      </c>
      <c r="D747">
        <v>2005</v>
      </c>
      <c r="F747">
        <v>5.44772901034343E-2</v>
      </c>
      <c r="G747">
        <v>2.565385044665732</v>
      </c>
      <c r="H747">
        <v>2.879867669709141</v>
      </c>
      <c r="I747">
        <v>4038380</v>
      </c>
      <c r="J747">
        <v>90.96</v>
      </c>
      <c r="L747">
        <v>331.29482109818531</v>
      </c>
      <c r="M747">
        <v>-1.0532175332032381</v>
      </c>
      <c r="N747">
        <v>6.74518468068141</v>
      </c>
      <c r="Q747">
        <v>13.362753325697181</v>
      </c>
      <c r="R747">
        <v>21.708183539925379</v>
      </c>
      <c r="S747" t="s">
        <v>42</v>
      </c>
      <c r="T747" t="s">
        <v>25</v>
      </c>
      <c r="U747">
        <v>220</v>
      </c>
      <c r="V747">
        <v>10360</v>
      </c>
      <c r="W747">
        <v>11630</v>
      </c>
      <c r="X747">
        <v>22210</v>
      </c>
    </row>
    <row r="748" spans="1:24" x14ac:dyDescent="0.3">
      <c r="A748" t="s">
        <v>108</v>
      </c>
      <c r="B748" t="s">
        <v>22</v>
      </c>
      <c r="C748" t="s">
        <v>109</v>
      </c>
      <c r="D748">
        <v>2006</v>
      </c>
      <c r="E748">
        <v>1.1420199871063199</v>
      </c>
      <c r="F748">
        <v>5.5851339320513831E-2</v>
      </c>
      <c r="G748">
        <v>2.5375933680821978</v>
      </c>
      <c r="H748">
        <v>2.8338483393333052</v>
      </c>
      <c r="I748">
        <v>4118075</v>
      </c>
      <c r="J748">
        <v>90.8</v>
      </c>
      <c r="L748">
        <v>354.98619200182389</v>
      </c>
      <c r="M748">
        <v>2.743504181100278</v>
      </c>
      <c r="Q748">
        <v>14.31600514853093</v>
      </c>
      <c r="R748">
        <v>22.079865080206829</v>
      </c>
      <c r="S748" t="s">
        <v>42</v>
      </c>
      <c r="T748" t="s">
        <v>25</v>
      </c>
      <c r="U748">
        <v>230</v>
      </c>
      <c r="V748">
        <v>10450</v>
      </c>
      <c r="W748">
        <v>11670</v>
      </c>
      <c r="X748">
        <v>22350</v>
      </c>
    </row>
    <row r="749" spans="1:24" x14ac:dyDescent="0.3">
      <c r="A749" t="s">
        <v>108</v>
      </c>
      <c r="B749" t="s">
        <v>22</v>
      </c>
      <c r="C749" t="s">
        <v>109</v>
      </c>
      <c r="D749">
        <v>2007</v>
      </c>
      <c r="F749">
        <v>5.7170025239514297E-2</v>
      </c>
      <c r="G749">
        <v>2.546448164504679</v>
      </c>
      <c r="H749">
        <v>2.8108596371037282</v>
      </c>
      <c r="I749">
        <v>4198004</v>
      </c>
      <c r="J749">
        <v>90.88</v>
      </c>
      <c r="L749">
        <v>404.90940295854853</v>
      </c>
      <c r="M749">
        <v>2.615832213601649</v>
      </c>
      <c r="N749">
        <v>8.4608776775075505</v>
      </c>
      <c r="Q749">
        <v>14.11532742042338</v>
      </c>
      <c r="R749">
        <v>23.46557159836625</v>
      </c>
      <c r="S749" t="s">
        <v>42</v>
      </c>
      <c r="T749" t="s">
        <v>25</v>
      </c>
      <c r="U749">
        <v>240</v>
      </c>
      <c r="V749">
        <v>10690</v>
      </c>
      <c r="W749">
        <v>11800</v>
      </c>
      <c r="X749">
        <v>22730</v>
      </c>
    </row>
    <row r="750" spans="1:24" x14ac:dyDescent="0.3">
      <c r="A750" t="s">
        <v>108</v>
      </c>
      <c r="B750" t="s">
        <v>22</v>
      </c>
      <c r="C750" t="s">
        <v>109</v>
      </c>
      <c r="D750">
        <v>2008</v>
      </c>
      <c r="E750">
        <v>2.3429100513458301</v>
      </c>
      <c r="F750">
        <v>3.9781268963529237E-2</v>
      </c>
      <c r="G750">
        <v>2.6302438196565801</v>
      </c>
      <c r="H750">
        <v>2.913392902272868</v>
      </c>
      <c r="I750">
        <v>4273368</v>
      </c>
      <c r="J750">
        <v>93.64</v>
      </c>
      <c r="L750">
        <v>466.47232032533162</v>
      </c>
      <c r="M750">
        <v>0.25433100894194638</v>
      </c>
      <c r="N750">
        <v>9.6706324186518291</v>
      </c>
      <c r="Q750">
        <v>11.00366470204486</v>
      </c>
      <c r="R750">
        <v>23.43385710750681</v>
      </c>
      <c r="S750" t="s">
        <v>42</v>
      </c>
      <c r="T750" t="s">
        <v>25</v>
      </c>
      <c r="U750">
        <v>170</v>
      </c>
      <c r="V750">
        <v>11240</v>
      </c>
      <c r="W750">
        <v>12450</v>
      </c>
      <c r="X750">
        <v>23860</v>
      </c>
    </row>
    <row r="751" spans="1:24" x14ac:dyDescent="0.3">
      <c r="A751" t="s">
        <v>108</v>
      </c>
      <c r="B751" t="s">
        <v>22</v>
      </c>
      <c r="C751" t="s">
        <v>109</v>
      </c>
      <c r="D751">
        <v>2009</v>
      </c>
      <c r="E751">
        <v>2.53538990020752</v>
      </c>
      <c r="F751">
        <v>3.9191972605304569E-2</v>
      </c>
      <c r="G751">
        <v>2.0956178424422531</v>
      </c>
      <c r="H751">
        <v>2.3192425897778581</v>
      </c>
      <c r="I751">
        <v>4337623</v>
      </c>
      <c r="J751">
        <v>93.91</v>
      </c>
      <c r="L751">
        <v>476.61626281347628</v>
      </c>
      <c r="M751">
        <v>6.978712514639156</v>
      </c>
      <c r="N751">
        <v>10.919002614891401</v>
      </c>
      <c r="P751">
        <v>0.1824985080314698</v>
      </c>
      <c r="Q751">
        <v>9.8416499018797143</v>
      </c>
      <c r="R751">
        <v>21.652596587800168</v>
      </c>
      <c r="S751" t="s">
        <v>42</v>
      </c>
      <c r="T751" t="s">
        <v>25</v>
      </c>
      <c r="U751">
        <v>170</v>
      </c>
      <c r="V751">
        <v>9090</v>
      </c>
      <c r="W751">
        <v>10060</v>
      </c>
      <c r="X751">
        <v>19320</v>
      </c>
    </row>
    <row r="752" spans="1:24" x14ac:dyDescent="0.3">
      <c r="A752" t="s">
        <v>108</v>
      </c>
      <c r="B752" t="s">
        <v>22</v>
      </c>
      <c r="C752" t="s">
        <v>109</v>
      </c>
      <c r="D752">
        <v>2010</v>
      </c>
      <c r="E752">
        <v>2.6711499691009499</v>
      </c>
      <c r="F752">
        <v>3.8752931098004803E-2</v>
      </c>
      <c r="G752">
        <v>2.3092187784029692</v>
      </c>
      <c r="H752">
        <v>2.5462955047740188</v>
      </c>
      <c r="I752">
        <v>4386765</v>
      </c>
      <c r="J752">
        <v>93.84</v>
      </c>
      <c r="L752">
        <v>488.42173580087609</v>
      </c>
      <c r="M752">
        <v>3.458709217493563</v>
      </c>
      <c r="N752">
        <v>13.96318602643</v>
      </c>
      <c r="Q752">
        <v>11.625801071931869</v>
      </c>
      <c r="R752">
        <v>22.804680882372359</v>
      </c>
      <c r="S752" t="s">
        <v>42</v>
      </c>
      <c r="T752" t="s">
        <v>25</v>
      </c>
      <c r="U752">
        <v>170</v>
      </c>
      <c r="V752">
        <v>10130</v>
      </c>
      <c r="W752">
        <v>11170</v>
      </c>
      <c r="X752">
        <v>21470</v>
      </c>
    </row>
    <row r="753" spans="1:24" x14ac:dyDescent="0.3">
      <c r="A753" t="s">
        <v>108</v>
      </c>
      <c r="B753" t="s">
        <v>22</v>
      </c>
      <c r="C753" t="s">
        <v>109</v>
      </c>
      <c r="D753">
        <v>2011</v>
      </c>
      <c r="E753">
        <v>3.1370799541473402</v>
      </c>
      <c r="F753">
        <v>4.2999665194602688E-2</v>
      </c>
      <c r="G753">
        <v>2.4532441216826948</v>
      </c>
      <c r="H753">
        <v>2.6569267143118052</v>
      </c>
      <c r="I753">
        <v>4418639</v>
      </c>
      <c r="J753">
        <v>93.33</v>
      </c>
      <c r="L753">
        <v>551.74972194621853</v>
      </c>
      <c r="M753">
        <v>3.4430039997964879</v>
      </c>
      <c r="N753">
        <v>14.4682159104881</v>
      </c>
      <c r="Q753">
        <v>13.127820098599001</v>
      </c>
      <c r="R753">
        <v>21.347798234130849</v>
      </c>
      <c r="S753" t="s">
        <v>42</v>
      </c>
      <c r="T753" t="s">
        <v>25</v>
      </c>
      <c r="U753">
        <v>190</v>
      </c>
      <c r="V753">
        <v>10840</v>
      </c>
      <c r="W753">
        <v>11740</v>
      </c>
      <c r="X753">
        <v>22770</v>
      </c>
    </row>
    <row r="754" spans="1:24" x14ac:dyDescent="0.3">
      <c r="A754" t="s">
        <v>108</v>
      </c>
      <c r="B754" t="s">
        <v>22</v>
      </c>
      <c r="C754" t="s">
        <v>109</v>
      </c>
      <c r="D754">
        <v>2012</v>
      </c>
      <c r="E754">
        <v>2.9802999496460001</v>
      </c>
      <c r="F754">
        <v>4.5081486584591018E-2</v>
      </c>
      <c r="G754">
        <v>2.134608418162522</v>
      </c>
      <c r="H754">
        <v>2.3059180044409771</v>
      </c>
      <c r="I754">
        <v>4436411</v>
      </c>
      <c r="J754">
        <v>93.07</v>
      </c>
      <c r="L754">
        <v>565.80120711393999</v>
      </c>
      <c r="M754">
        <v>4.6329221011555717</v>
      </c>
      <c r="N754">
        <v>11.7457412739848</v>
      </c>
      <c r="Q754">
        <v>11.550133001862569</v>
      </c>
      <c r="R754">
        <v>21.509315592468869</v>
      </c>
      <c r="S754" t="s">
        <v>42</v>
      </c>
      <c r="T754" t="s">
        <v>25</v>
      </c>
      <c r="U754">
        <v>200</v>
      </c>
      <c r="V754">
        <v>9470</v>
      </c>
      <c r="W754">
        <v>10230</v>
      </c>
      <c r="X754">
        <v>19900</v>
      </c>
    </row>
    <row r="755" spans="1:24" x14ac:dyDescent="0.3">
      <c r="A755" t="s">
        <v>108</v>
      </c>
      <c r="B755" t="s">
        <v>22</v>
      </c>
      <c r="C755" t="s">
        <v>109</v>
      </c>
      <c r="D755">
        <v>2013</v>
      </c>
      <c r="F755">
        <v>2.6978750258330759E-2</v>
      </c>
      <c r="G755">
        <v>2.2684633358973412</v>
      </c>
      <c r="H755">
        <v>2.4415769529524312</v>
      </c>
      <c r="I755">
        <v>4447945</v>
      </c>
      <c r="J755">
        <v>95.08</v>
      </c>
      <c r="L755">
        <v>380.29791114377969</v>
      </c>
      <c r="M755">
        <v>-36.556919546226311</v>
      </c>
      <c r="N755">
        <v>21.1500495788035</v>
      </c>
      <c r="Q755">
        <v>14.972954792190579</v>
      </c>
      <c r="R755">
        <v>23.426332779940939</v>
      </c>
      <c r="S755" t="s">
        <v>42</v>
      </c>
      <c r="T755" t="s">
        <v>25</v>
      </c>
      <c r="U755">
        <v>120</v>
      </c>
      <c r="V755">
        <v>10090</v>
      </c>
      <c r="W755">
        <v>10860</v>
      </c>
      <c r="X755">
        <v>21070</v>
      </c>
    </row>
    <row r="756" spans="1:24" x14ac:dyDescent="0.3">
      <c r="A756" t="s">
        <v>108</v>
      </c>
      <c r="B756" t="s">
        <v>22</v>
      </c>
      <c r="C756" t="s">
        <v>109</v>
      </c>
      <c r="D756">
        <v>2014</v>
      </c>
      <c r="F756">
        <v>2.9120747218605199E-2</v>
      </c>
      <c r="G756">
        <v>2.2131768954282709</v>
      </c>
      <c r="H756">
        <v>2.3767010717107389</v>
      </c>
      <c r="I756">
        <v>4464171</v>
      </c>
      <c r="J756">
        <v>94.82</v>
      </c>
      <c r="L756">
        <v>424.44913165948441</v>
      </c>
      <c r="M756">
        <v>-0.28269589285582702</v>
      </c>
      <c r="N756">
        <v>11.2656921141935</v>
      </c>
      <c r="Q756">
        <v>16.675787587993732</v>
      </c>
      <c r="R756">
        <v>36.419304429988728</v>
      </c>
      <c r="S756" t="s">
        <v>42</v>
      </c>
      <c r="T756" t="s">
        <v>25</v>
      </c>
      <c r="U756">
        <v>130</v>
      </c>
      <c r="V756">
        <v>9880</v>
      </c>
      <c r="W756">
        <v>10610</v>
      </c>
      <c r="X756">
        <v>20620</v>
      </c>
    </row>
    <row r="757" spans="1:24" x14ac:dyDescent="0.3">
      <c r="A757" t="s">
        <v>108</v>
      </c>
      <c r="B757" t="s">
        <v>22</v>
      </c>
      <c r="C757" t="s">
        <v>109</v>
      </c>
      <c r="D757">
        <v>2015</v>
      </c>
      <c r="F757">
        <v>4.2286393644001982E-2</v>
      </c>
      <c r="G757">
        <v>2.2367277343183471</v>
      </c>
      <c r="H757">
        <v>2.3925196704064899</v>
      </c>
      <c r="I757">
        <v>4493171</v>
      </c>
      <c r="J757">
        <v>92.86</v>
      </c>
      <c r="L757">
        <v>377.42291768019533</v>
      </c>
      <c r="M757">
        <v>3.6637043029342351</v>
      </c>
      <c r="N757">
        <v>11.2814285714286</v>
      </c>
      <c r="Q757">
        <v>17.06766062366346</v>
      </c>
      <c r="R757">
        <v>36.077487153298648</v>
      </c>
      <c r="S757" t="s">
        <v>42</v>
      </c>
      <c r="T757" t="s">
        <v>25</v>
      </c>
      <c r="U757">
        <v>190</v>
      </c>
      <c r="V757">
        <v>10050</v>
      </c>
      <c r="W757">
        <v>10750</v>
      </c>
      <c r="X757">
        <v>20990</v>
      </c>
    </row>
    <row r="758" spans="1:24" x14ac:dyDescent="0.3">
      <c r="A758" t="s">
        <v>108</v>
      </c>
      <c r="B758" t="s">
        <v>22</v>
      </c>
      <c r="C758" t="s">
        <v>109</v>
      </c>
      <c r="D758">
        <v>2016</v>
      </c>
      <c r="F758">
        <v>4.6279123826739113E-2</v>
      </c>
      <c r="G758">
        <v>2.413125775702071</v>
      </c>
      <c r="H758">
        <v>2.5695933365111672</v>
      </c>
      <c r="I758">
        <v>4537683</v>
      </c>
      <c r="J758">
        <v>92.11</v>
      </c>
      <c r="L758">
        <v>402.1916451305018</v>
      </c>
      <c r="M758">
        <v>3.7227778740376318</v>
      </c>
      <c r="N758">
        <v>12.16001466903</v>
      </c>
      <c r="Q758">
        <v>14.82187965781366</v>
      </c>
      <c r="R758">
        <v>35.708764364096332</v>
      </c>
      <c r="S758" t="s">
        <v>42</v>
      </c>
      <c r="T758" t="s">
        <v>25</v>
      </c>
      <c r="U758">
        <v>210</v>
      </c>
      <c r="V758">
        <v>10950</v>
      </c>
      <c r="W758">
        <v>11660</v>
      </c>
      <c r="X758">
        <v>22820</v>
      </c>
    </row>
    <row r="759" spans="1:24" x14ac:dyDescent="0.3">
      <c r="A759" t="s">
        <v>108</v>
      </c>
      <c r="B759" t="s">
        <v>22</v>
      </c>
      <c r="C759" t="s">
        <v>109</v>
      </c>
      <c r="D759">
        <v>2017</v>
      </c>
      <c r="F759">
        <v>4.7867471248056633E-2</v>
      </c>
      <c r="G759">
        <v>2.2280131694550271</v>
      </c>
      <c r="H759">
        <v>2.3607366629801461</v>
      </c>
      <c r="I759">
        <v>4596023</v>
      </c>
      <c r="J759">
        <v>91.58</v>
      </c>
      <c r="L759">
        <v>450.9006970053718</v>
      </c>
      <c r="M759">
        <v>3.200452518514012</v>
      </c>
      <c r="N759">
        <v>9.68587015166956</v>
      </c>
      <c r="Q759">
        <v>17.259773760018081</v>
      </c>
      <c r="R759">
        <v>39.883771951693809</v>
      </c>
      <c r="S759" t="s">
        <v>42</v>
      </c>
      <c r="T759" t="s">
        <v>25</v>
      </c>
      <c r="U759">
        <v>220</v>
      </c>
      <c r="V759">
        <v>10240</v>
      </c>
      <c r="W759">
        <v>10850</v>
      </c>
      <c r="X759">
        <v>21310</v>
      </c>
    </row>
    <row r="760" spans="1:24" x14ac:dyDescent="0.3">
      <c r="A760" t="s">
        <v>108</v>
      </c>
      <c r="B760" t="s">
        <v>22</v>
      </c>
      <c r="C760" t="s">
        <v>109</v>
      </c>
      <c r="D760">
        <v>2018</v>
      </c>
      <c r="F760">
        <v>4.928879572951702E-2</v>
      </c>
      <c r="G760">
        <v>2.2565695498049769</v>
      </c>
      <c r="H760">
        <v>2.3808630896573888</v>
      </c>
      <c r="I760">
        <v>4666375</v>
      </c>
      <c r="J760">
        <v>91.42</v>
      </c>
      <c r="L760">
        <v>475.95381386481267</v>
      </c>
      <c r="M760">
        <v>2.2246754513949161</v>
      </c>
      <c r="N760">
        <v>7.6110809440253497</v>
      </c>
      <c r="Q760">
        <v>15.940030000770079</v>
      </c>
      <c r="R760">
        <v>33.720170001661756</v>
      </c>
      <c r="S760" t="s">
        <v>42</v>
      </c>
      <c r="T760" t="s">
        <v>25</v>
      </c>
      <c r="U760">
        <v>230</v>
      </c>
      <c r="V760">
        <v>10530</v>
      </c>
      <c r="W760">
        <v>11110</v>
      </c>
      <c r="X760">
        <v>21870</v>
      </c>
    </row>
    <row r="761" spans="1:24" x14ac:dyDescent="0.3">
      <c r="A761" t="s">
        <v>108</v>
      </c>
      <c r="B761" t="s">
        <v>22</v>
      </c>
      <c r="C761" t="s">
        <v>109</v>
      </c>
      <c r="D761">
        <v>2019</v>
      </c>
      <c r="F761">
        <v>5.0577648311176879E-2</v>
      </c>
      <c r="G761">
        <v>2.0041394073609951</v>
      </c>
      <c r="H761">
        <v>2.094757647709391</v>
      </c>
      <c r="I761">
        <v>4745179</v>
      </c>
      <c r="J761">
        <v>91.26</v>
      </c>
      <c r="L761">
        <v>468.11751479231532</v>
      </c>
      <c r="M761">
        <v>1.3878006498806461</v>
      </c>
      <c r="N761">
        <v>10.5844621831616</v>
      </c>
      <c r="Q761">
        <v>15.755380001808319</v>
      </c>
      <c r="R761">
        <v>34.310419999678437</v>
      </c>
      <c r="S761" t="s">
        <v>42</v>
      </c>
      <c r="T761" t="s">
        <v>25</v>
      </c>
      <c r="U761">
        <v>240</v>
      </c>
      <c r="V761">
        <v>9510</v>
      </c>
      <c r="W761">
        <v>9940</v>
      </c>
      <c r="X761">
        <v>19690</v>
      </c>
    </row>
    <row r="762" spans="1:24" x14ac:dyDescent="0.3">
      <c r="A762" t="s">
        <v>110</v>
      </c>
      <c r="B762" t="s">
        <v>22</v>
      </c>
      <c r="C762" t="s">
        <v>111</v>
      </c>
      <c r="D762">
        <v>2000</v>
      </c>
      <c r="E762">
        <v>0.82796001434326205</v>
      </c>
      <c r="F762">
        <v>3.4707037893143972E-2</v>
      </c>
      <c r="G762">
        <v>2.5503688240253131</v>
      </c>
      <c r="H762">
        <v>1.5618167051914791</v>
      </c>
      <c r="I762">
        <v>8355654</v>
      </c>
      <c r="J762">
        <v>88.7</v>
      </c>
      <c r="L762">
        <v>166.17570888178631</v>
      </c>
      <c r="M762">
        <v>-4.4636529095403858</v>
      </c>
      <c r="N762">
        <v>7.4803149606299204</v>
      </c>
      <c r="Q762">
        <v>16.890096431930299</v>
      </c>
      <c r="R762">
        <v>34.6810755816349</v>
      </c>
      <c r="S762" t="s">
        <v>42</v>
      </c>
      <c r="T762" t="s">
        <v>25</v>
      </c>
      <c r="U762">
        <v>290</v>
      </c>
      <c r="V762">
        <v>21310</v>
      </c>
      <c r="W762">
        <v>13050</v>
      </c>
      <c r="X762">
        <v>34650</v>
      </c>
    </row>
    <row r="763" spans="1:24" x14ac:dyDescent="0.3">
      <c r="A763" t="s">
        <v>110</v>
      </c>
      <c r="B763" t="s">
        <v>22</v>
      </c>
      <c r="C763" t="s">
        <v>111</v>
      </c>
      <c r="D763">
        <v>2001</v>
      </c>
      <c r="E763">
        <v>0.82293999195098899</v>
      </c>
      <c r="F763">
        <v>3.9179313230427712E-2</v>
      </c>
      <c r="G763">
        <v>2.489038766832234</v>
      </c>
      <c r="H763">
        <v>1.2733276799889011</v>
      </c>
      <c r="I763">
        <v>8678049</v>
      </c>
      <c r="J763">
        <v>88.6</v>
      </c>
      <c r="L763">
        <v>197.14608210319491</v>
      </c>
      <c r="M763">
        <v>7.5099644466965154</v>
      </c>
      <c r="N763">
        <v>8.7074829931972797</v>
      </c>
      <c r="Q763">
        <v>14.66578754487715</v>
      </c>
      <c r="R763">
        <v>49.656120495808231</v>
      </c>
      <c r="S763" t="s">
        <v>42</v>
      </c>
      <c r="T763" t="s">
        <v>25</v>
      </c>
      <c r="U763">
        <v>340</v>
      </c>
      <c r="V763">
        <v>21600</v>
      </c>
      <c r="W763">
        <v>11050</v>
      </c>
      <c r="X763">
        <v>32990</v>
      </c>
    </row>
    <row r="764" spans="1:24" x14ac:dyDescent="0.3">
      <c r="A764" t="s">
        <v>110</v>
      </c>
      <c r="B764" t="s">
        <v>22</v>
      </c>
      <c r="C764" t="s">
        <v>111</v>
      </c>
      <c r="D764">
        <v>2002</v>
      </c>
      <c r="F764">
        <v>4.4349704282880147E-2</v>
      </c>
      <c r="G764">
        <v>2.736376747314659</v>
      </c>
      <c r="H764">
        <v>1.329382366069993</v>
      </c>
      <c r="I764">
        <v>9019226</v>
      </c>
      <c r="J764">
        <v>88.53</v>
      </c>
      <c r="L764">
        <v>221.41653691139149</v>
      </c>
      <c r="M764">
        <v>4.3872317733688533</v>
      </c>
      <c r="N764">
        <v>8.5265786657152987</v>
      </c>
      <c r="Q764">
        <v>12.68994059644343</v>
      </c>
      <c r="R764">
        <v>113.66086725346889</v>
      </c>
      <c r="S764" t="s">
        <v>42</v>
      </c>
      <c r="T764" t="s">
        <v>25</v>
      </c>
      <c r="U764">
        <v>400</v>
      </c>
      <c r="V764">
        <v>24680</v>
      </c>
      <c r="W764">
        <v>11990</v>
      </c>
      <c r="X764">
        <v>37070</v>
      </c>
    </row>
    <row r="765" spans="1:24" x14ac:dyDescent="0.3">
      <c r="A765" t="s">
        <v>110</v>
      </c>
      <c r="B765" t="s">
        <v>22</v>
      </c>
      <c r="C765" t="s">
        <v>111</v>
      </c>
      <c r="D765">
        <v>2003</v>
      </c>
      <c r="E765">
        <v>0.92202997207641602</v>
      </c>
      <c r="F765">
        <v>4.8005564813655831E-2</v>
      </c>
      <c r="G765">
        <v>2.470686451582397</v>
      </c>
      <c r="H765">
        <v>1.360157705752123</v>
      </c>
      <c r="I765">
        <v>9373913</v>
      </c>
      <c r="J765">
        <v>83.91</v>
      </c>
      <c r="L765">
        <v>292.60088018204698</v>
      </c>
      <c r="M765">
        <v>10.38086676064782</v>
      </c>
      <c r="N765">
        <v>6.8371157713300796</v>
      </c>
      <c r="Q765">
        <v>24.63296690694812</v>
      </c>
      <c r="R765">
        <v>58.745948052983387</v>
      </c>
      <c r="S765" t="s">
        <v>42</v>
      </c>
      <c r="T765" t="s">
        <v>25</v>
      </c>
      <c r="U765">
        <v>450</v>
      </c>
      <c r="V765">
        <v>23160</v>
      </c>
      <c r="W765">
        <v>12750</v>
      </c>
      <c r="X765">
        <v>36360</v>
      </c>
    </row>
    <row r="766" spans="1:24" x14ac:dyDescent="0.3">
      <c r="A766" t="s">
        <v>110</v>
      </c>
      <c r="B766" t="s">
        <v>22</v>
      </c>
      <c r="C766" t="s">
        <v>111</v>
      </c>
      <c r="D766">
        <v>2004</v>
      </c>
      <c r="E766">
        <v>1.20626997947693</v>
      </c>
      <c r="F766">
        <v>4.6226095132594527E-2</v>
      </c>
      <c r="G766">
        <v>2.697549557598979</v>
      </c>
      <c r="H766">
        <v>1.3611017260721661</v>
      </c>
      <c r="I766">
        <v>9734761</v>
      </c>
      <c r="J766">
        <v>84</v>
      </c>
      <c r="L766">
        <v>454.33636523940129</v>
      </c>
      <c r="M766">
        <v>28.67599995415026</v>
      </c>
      <c r="N766">
        <v>7.9280713110713901</v>
      </c>
      <c r="Q766">
        <v>51.008858056715582</v>
      </c>
      <c r="R766">
        <v>50.759732864848168</v>
      </c>
      <c r="S766" t="s">
        <v>42</v>
      </c>
      <c r="T766" t="s">
        <v>25</v>
      </c>
      <c r="U766">
        <v>450</v>
      </c>
      <c r="V766">
        <v>26260</v>
      </c>
      <c r="W766">
        <v>13250</v>
      </c>
      <c r="X766">
        <v>39960</v>
      </c>
    </row>
    <row r="767" spans="1:24" x14ac:dyDescent="0.3">
      <c r="A767" t="s">
        <v>110</v>
      </c>
      <c r="B767" t="s">
        <v>22</v>
      </c>
      <c r="C767" t="s">
        <v>111</v>
      </c>
      <c r="D767">
        <v>2005</v>
      </c>
      <c r="E767">
        <v>1.4206999540328999</v>
      </c>
      <c r="F767">
        <v>4.75406139742829E-2</v>
      </c>
      <c r="G767">
        <v>2.733585402403544</v>
      </c>
      <c r="H767">
        <v>1.394524707749021</v>
      </c>
      <c r="I767">
        <v>10096630</v>
      </c>
      <c r="J767">
        <v>83.82</v>
      </c>
      <c r="L767">
        <v>658.56697304280101</v>
      </c>
      <c r="M767">
        <v>13.127268547572539</v>
      </c>
      <c r="N767">
        <v>7.2281242437263193</v>
      </c>
      <c r="Q767">
        <v>47.977274188704023</v>
      </c>
      <c r="R767">
        <v>37.869470838183489</v>
      </c>
      <c r="S767" t="s">
        <v>42</v>
      </c>
      <c r="T767" t="s">
        <v>25</v>
      </c>
      <c r="U767">
        <v>480</v>
      </c>
      <c r="V767">
        <v>27600</v>
      </c>
      <c r="W767">
        <v>14080</v>
      </c>
      <c r="X767">
        <v>42160</v>
      </c>
    </row>
    <row r="768" spans="1:24" x14ac:dyDescent="0.3">
      <c r="A768" t="s">
        <v>110</v>
      </c>
      <c r="B768" t="s">
        <v>22</v>
      </c>
      <c r="C768" t="s">
        <v>111</v>
      </c>
      <c r="D768">
        <v>2006</v>
      </c>
      <c r="F768">
        <v>4.877058816596546E-2</v>
      </c>
      <c r="G768">
        <v>2.7110710175772739</v>
      </c>
      <c r="H768">
        <v>1.373226782665441</v>
      </c>
      <c r="I768">
        <v>10457122</v>
      </c>
      <c r="J768">
        <v>83.74</v>
      </c>
      <c r="L768">
        <v>710.39639868464485</v>
      </c>
      <c r="M768">
        <v>-2.8214204922380191</v>
      </c>
      <c r="N768">
        <v>21.501807184480299</v>
      </c>
      <c r="Q768">
        <v>47.584441215848507</v>
      </c>
      <c r="R768">
        <v>48.32878741873111</v>
      </c>
      <c r="S768" t="s">
        <v>42</v>
      </c>
      <c r="T768" t="s">
        <v>25</v>
      </c>
      <c r="U768">
        <v>510</v>
      </c>
      <c r="V768">
        <v>28350</v>
      </c>
      <c r="W768">
        <v>14360</v>
      </c>
      <c r="X768">
        <v>43220</v>
      </c>
    </row>
    <row r="769" spans="1:24" x14ac:dyDescent="0.3">
      <c r="A769" t="s">
        <v>110</v>
      </c>
      <c r="B769" t="s">
        <v>22</v>
      </c>
      <c r="C769" t="s">
        <v>111</v>
      </c>
      <c r="D769">
        <v>2007</v>
      </c>
      <c r="F769">
        <v>4.6219131744029952E-2</v>
      </c>
      <c r="G769">
        <v>2.740794477158579</v>
      </c>
      <c r="H769">
        <v>1.4041372223836299</v>
      </c>
      <c r="I769">
        <v>10818031</v>
      </c>
      <c r="J769">
        <v>82.8</v>
      </c>
      <c r="L769">
        <v>799.60374199626597</v>
      </c>
      <c r="M769">
        <v>-0.17382366353321291</v>
      </c>
      <c r="N769">
        <v>26.293714180982501</v>
      </c>
      <c r="Q769">
        <v>44.503493857755608</v>
      </c>
      <c r="R769">
        <v>40.227530005798343</v>
      </c>
      <c r="S769" t="s">
        <v>42</v>
      </c>
      <c r="T769" t="s">
        <v>25</v>
      </c>
      <c r="U769">
        <v>500</v>
      </c>
      <c r="V769">
        <v>29650</v>
      </c>
      <c r="W769">
        <v>15190</v>
      </c>
      <c r="X769">
        <v>45340</v>
      </c>
    </row>
    <row r="770" spans="1:24" x14ac:dyDescent="0.3">
      <c r="A770" t="s">
        <v>110</v>
      </c>
      <c r="B770" t="s">
        <v>22</v>
      </c>
      <c r="C770" t="s">
        <v>111</v>
      </c>
      <c r="D770">
        <v>2008</v>
      </c>
      <c r="E770">
        <v>1.9430400133132899</v>
      </c>
      <c r="F770">
        <v>4.8285038144523368E-2</v>
      </c>
      <c r="G770">
        <v>2.7379404625146182</v>
      </c>
      <c r="H770">
        <v>1.3904302098369321</v>
      </c>
      <c r="I770">
        <v>11183589</v>
      </c>
      <c r="J770">
        <v>80.63</v>
      </c>
      <c r="L770">
        <v>929.3827518922609</v>
      </c>
      <c r="M770">
        <v>-0.3157920390073059</v>
      </c>
      <c r="N770">
        <v>31.3125779812422</v>
      </c>
      <c r="Q770">
        <v>42.694505409320961</v>
      </c>
      <c r="R770">
        <v>37.595161005809658</v>
      </c>
      <c r="S770" t="s">
        <v>42</v>
      </c>
      <c r="T770" t="s">
        <v>25</v>
      </c>
      <c r="U770">
        <v>540</v>
      </c>
      <c r="V770">
        <v>30620</v>
      </c>
      <c r="W770">
        <v>15550</v>
      </c>
      <c r="X770">
        <v>46710</v>
      </c>
    </row>
    <row r="771" spans="1:24" x14ac:dyDescent="0.3">
      <c r="A771" t="s">
        <v>110</v>
      </c>
      <c r="B771" t="s">
        <v>22</v>
      </c>
      <c r="C771" t="s">
        <v>111</v>
      </c>
      <c r="D771">
        <v>2009</v>
      </c>
      <c r="E771">
        <v>2.0088300704956099</v>
      </c>
      <c r="F771">
        <v>6.8338262752972417E-2</v>
      </c>
      <c r="G771">
        <v>2.7188247605588058</v>
      </c>
      <c r="H771">
        <v>1.3581148051641581</v>
      </c>
      <c r="I771">
        <v>11560142</v>
      </c>
      <c r="J771">
        <v>79.78</v>
      </c>
      <c r="L771">
        <v>803.68638839879543</v>
      </c>
      <c r="M771">
        <v>0.82297203438648125</v>
      </c>
      <c r="N771">
        <v>32.958188726013397</v>
      </c>
      <c r="P771">
        <v>2.71464102500458</v>
      </c>
      <c r="Q771">
        <v>35.138352879852469</v>
      </c>
      <c r="R771">
        <v>41.971111486518993</v>
      </c>
      <c r="S771" t="s">
        <v>42</v>
      </c>
      <c r="T771" t="s">
        <v>25</v>
      </c>
      <c r="U771">
        <v>790</v>
      </c>
      <c r="V771">
        <v>31430</v>
      </c>
      <c r="W771">
        <v>15700</v>
      </c>
      <c r="X771">
        <v>47920</v>
      </c>
    </row>
    <row r="772" spans="1:24" x14ac:dyDescent="0.3">
      <c r="A772" t="s">
        <v>110</v>
      </c>
      <c r="B772" t="s">
        <v>22</v>
      </c>
      <c r="C772" t="s">
        <v>111</v>
      </c>
      <c r="D772">
        <v>2010</v>
      </c>
      <c r="E772">
        <v>2.0960600376129199</v>
      </c>
      <c r="F772">
        <v>0.1037471642751612</v>
      </c>
      <c r="G772">
        <v>2.7777466988689632</v>
      </c>
      <c r="H772">
        <v>1.4030967189624881</v>
      </c>
      <c r="I772">
        <v>11952134</v>
      </c>
      <c r="J772">
        <v>79.010000000000005</v>
      </c>
      <c r="L772">
        <v>892.56886969416792</v>
      </c>
      <c r="M772">
        <v>9.8260185211032507</v>
      </c>
      <c r="N772">
        <v>23.6709168250548</v>
      </c>
      <c r="Q772">
        <v>36.845605903367073</v>
      </c>
      <c r="R772">
        <v>43.545103385749151</v>
      </c>
      <c r="S772" t="s">
        <v>42</v>
      </c>
      <c r="T772" t="s">
        <v>25</v>
      </c>
      <c r="U772">
        <v>1240</v>
      </c>
      <c r="V772">
        <v>33200</v>
      </c>
      <c r="W772">
        <v>16770</v>
      </c>
      <c r="X772">
        <v>51210</v>
      </c>
    </row>
    <row r="773" spans="1:24" x14ac:dyDescent="0.3">
      <c r="A773" t="s">
        <v>110</v>
      </c>
      <c r="B773" t="s">
        <v>22</v>
      </c>
      <c r="C773" t="s">
        <v>111</v>
      </c>
      <c r="D773">
        <v>2011</v>
      </c>
      <c r="E773">
        <v>2.2149500846862802</v>
      </c>
      <c r="F773">
        <v>8.8989666669136255E-2</v>
      </c>
      <c r="G773">
        <v>2.825017208897842</v>
      </c>
      <c r="H773">
        <v>1.4286886175585021</v>
      </c>
      <c r="I773">
        <v>12360986</v>
      </c>
      <c r="J773">
        <v>82.37</v>
      </c>
      <c r="L773">
        <v>984.73613048482935</v>
      </c>
      <c r="M773">
        <v>-3.2274714221433101</v>
      </c>
      <c r="N773">
        <v>22.3982386591886</v>
      </c>
      <c r="Q773">
        <v>38.87725693202411</v>
      </c>
      <c r="R773">
        <v>41.803817961617384</v>
      </c>
      <c r="S773" t="s">
        <v>42</v>
      </c>
      <c r="T773" t="s">
        <v>25</v>
      </c>
      <c r="U773">
        <v>1100</v>
      </c>
      <c r="V773">
        <v>34920</v>
      </c>
      <c r="W773">
        <v>17660</v>
      </c>
      <c r="X773">
        <v>53680</v>
      </c>
    </row>
    <row r="774" spans="1:24" x14ac:dyDescent="0.3">
      <c r="A774" t="s">
        <v>110</v>
      </c>
      <c r="B774" t="s">
        <v>22</v>
      </c>
      <c r="C774" t="s">
        <v>111</v>
      </c>
      <c r="D774">
        <v>2012</v>
      </c>
      <c r="F774">
        <v>0.14548585660860189</v>
      </c>
      <c r="G774">
        <v>2.8659148690023768</v>
      </c>
      <c r="H774">
        <v>1.455640736915581</v>
      </c>
      <c r="I774">
        <v>12784748</v>
      </c>
      <c r="J774">
        <v>79.73</v>
      </c>
      <c r="L774">
        <v>967.35294881212224</v>
      </c>
      <c r="M774">
        <v>5.2735649123672772</v>
      </c>
      <c r="Q774">
        <v>38.46805421623619</v>
      </c>
      <c r="R774">
        <v>42.107565467973743</v>
      </c>
      <c r="S774" t="s">
        <v>42</v>
      </c>
      <c r="T774" t="s">
        <v>25</v>
      </c>
      <c r="U774">
        <v>1860</v>
      </c>
      <c r="V774">
        <v>36640</v>
      </c>
      <c r="W774">
        <v>18610</v>
      </c>
      <c r="X774">
        <v>57110</v>
      </c>
    </row>
    <row r="775" spans="1:24" x14ac:dyDescent="0.3">
      <c r="A775" t="s">
        <v>110</v>
      </c>
      <c r="B775" t="s">
        <v>22</v>
      </c>
      <c r="C775" t="s">
        <v>111</v>
      </c>
      <c r="D775">
        <v>2013</v>
      </c>
      <c r="F775">
        <v>0.16565267243670909</v>
      </c>
      <c r="G775">
        <v>2.8985434663769478</v>
      </c>
      <c r="H775">
        <v>1.4500281496075049</v>
      </c>
      <c r="I775">
        <v>13220433</v>
      </c>
      <c r="J775">
        <v>76.45</v>
      </c>
      <c r="L775">
        <v>979.81174261675915</v>
      </c>
      <c r="M775">
        <v>2.2166128010938881</v>
      </c>
      <c r="N775">
        <v>24.522330420808402</v>
      </c>
      <c r="Q775">
        <v>33.565591667752983</v>
      </c>
      <c r="R775">
        <v>39.083324089452752</v>
      </c>
      <c r="S775" t="s">
        <v>42</v>
      </c>
      <c r="T775" t="s">
        <v>25</v>
      </c>
      <c r="U775">
        <v>2190</v>
      </c>
      <c r="V775">
        <v>38320</v>
      </c>
      <c r="W775">
        <v>19170</v>
      </c>
      <c r="X775">
        <v>59680</v>
      </c>
    </row>
    <row r="776" spans="1:24" x14ac:dyDescent="0.3">
      <c r="A776" t="s">
        <v>110</v>
      </c>
      <c r="B776" t="s">
        <v>22</v>
      </c>
      <c r="C776" t="s">
        <v>111</v>
      </c>
      <c r="D776">
        <v>2014</v>
      </c>
      <c r="E776">
        <v>3.4338400363922101</v>
      </c>
      <c r="F776">
        <v>0.16540342777844169</v>
      </c>
      <c r="G776">
        <v>2.931885651288515</v>
      </c>
      <c r="H776">
        <v>1.4615515339265119</v>
      </c>
      <c r="I776">
        <v>13663562</v>
      </c>
      <c r="J776">
        <v>76.86</v>
      </c>
      <c r="L776">
        <v>1020.287979489266</v>
      </c>
      <c r="M776">
        <v>3.433064525390733</v>
      </c>
      <c r="N776">
        <v>12.769710772633299</v>
      </c>
      <c r="Q776">
        <v>34.161362887521733</v>
      </c>
      <c r="R776">
        <v>42.465160279375347</v>
      </c>
      <c r="S776" t="s">
        <v>42</v>
      </c>
      <c r="T776" t="s">
        <v>25</v>
      </c>
      <c r="U776">
        <v>2260</v>
      </c>
      <c r="V776">
        <v>40060</v>
      </c>
      <c r="W776">
        <v>19970</v>
      </c>
      <c r="X776">
        <v>62290</v>
      </c>
    </row>
    <row r="777" spans="1:24" x14ac:dyDescent="0.3">
      <c r="A777" t="s">
        <v>110</v>
      </c>
      <c r="B777" t="s">
        <v>22</v>
      </c>
      <c r="C777" t="s">
        <v>111</v>
      </c>
      <c r="D777">
        <v>2015</v>
      </c>
      <c r="E777">
        <v>3.2513000965118399</v>
      </c>
      <c r="F777">
        <v>0.16937176788926639</v>
      </c>
      <c r="G777">
        <v>3.0982985664631508</v>
      </c>
      <c r="H777">
        <v>1.5229285071877761</v>
      </c>
      <c r="I777">
        <v>14110971</v>
      </c>
      <c r="J777">
        <v>77.349999999999994</v>
      </c>
      <c r="L777">
        <v>776.01975228426159</v>
      </c>
      <c r="M777">
        <v>-0.49072396819691733</v>
      </c>
      <c r="N777">
        <v>11.007594987880699</v>
      </c>
      <c r="Q777">
        <v>30.001760889712699</v>
      </c>
      <c r="R777">
        <v>36.562403459993817</v>
      </c>
      <c r="S777" t="s">
        <v>42</v>
      </c>
      <c r="T777" t="s">
        <v>25</v>
      </c>
      <c r="U777">
        <v>2390</v>
      </c>
      <c r="V777">
        <v>43720</v>
      </c>
      <c r="W777">
        <v>21490</v>
      </c>
      <c r="X777">
        <v>67600</v>
      </c>
    </row>
    <row r="778" spans="1:24" x14ac:dyDescent="0.3">
      <c r="A778" t="s">
        <v>110</v>
      </c>
      <c r="B778" t="s">
        <v>22</v>
      </c>
      <c r="C778" t="s">
        <v>111</v>
      </c>
      <c r="D778">
        <v>2016</v>
      </c>
      <c r="F778">
        <v>0.15176843448369479</v>
      </c>
      <c r="G778">
        <v>3.1782094304987041</v>
      </c>
      <c r="H778">
        <v>1.5911649621217581</v>
      </c>
      <c r="I778">
        <v>14561658</v>
      </c>
      <c r="J778">
        <v>77.77</v>
      </c>
      <c r="L778">
        <v>693.44976744853739</v>
      </c>
      <c r="M778">
        <v>-9.1569422446632842</v>
      </c>
      <c r="N778">
        <v>21.136504384541201</v>
      </c>
      <c r="Q778">
        <v>26.29503676470588</v>
      </c>
      <c r="R778">
        <v>37.001888368983963</v>
      </c>
      <c r="S778" t="s">
        <v>42</v>
      </c>
      <c r="T778" t="s">
        <v>25</v>
      </c>
      <c r="U778">
        <v>2210</v>
      </c>
      <c r="V778">
        <v>46280</v>
      </c>
      <c r="W778">
        <v>23170</v>
      </c>
      <c r="X778">
        <v>71660</v>
      </c>
    </row>
    <row r="779" spans="1:24" x14ac:dyDescent="0.3">
      <c r="A779" t="s">
        <v>110</v>
      </c>
      <c r="B779" t="s">
        <v>22</v>
      </c>
      <c r="C779" t="s">
        <v>111</v>
      </c>
      <c r="D779">
        <v>2017</v>
      </c>
      <c r="F779">
        <v>0.14317335778117729</v>
      </c>
      <c r="G779">
        <v>3.181112122498567</v>
      </c>
      <c r="H779">
        <v>1.5769046334292729</v>
      </c>
      <c r="I779">
        <v>15016761</v>
      </c>
      <c r="J779">
        <v>78.27</v>
      </c>
      <c r="L779">
        <v>665.94888485910246</v>
      </c>
      <c r="M779">
        <v>-5.9287531317436759</v>
      </c>
      <c r="N779">
        <v>14.766433454052899</v>
      </c>
      <c r="Q779">
        <v>33.872962484564432</v>
      </c>
      <c r="R779">
        <v>39.702045697657908</v>
      </c>
      <c r="S779" t="s">
        <v>42</v>
      </c>
      <c r="T779" t="s">
        <v>25</v>
      </c>
      <c r="U779">
        <v>2150</v>
      </c>
      <c r="V779">
        <v>47770</v>
      </c>
      <c r="W779">
        <v>23680</v>
      </c>
      <c r="X779">
        <v>73600</v>
      </c>
    </row>
    <row r="780" spans="1:24" x14ac:dyDescent="0.3">
      <c r="A780" t="s">
        <v>110</v>
      </c>
      <c r="B780" t="s">
        <v>22</v>
      </c>
      <c r="C780" t="s">
        <v>111</v>
      </c>
      <c r="D780">
        <v>2018</v>
      </c>
      <c r="F780">
        <v>0.14149364808026779</v>
      </c>
      <c r="G780">
        <v>3.2769670391978809</v>
      </c>
      <c r="H780">
        <v>1.629438224359429</v>
      </c>
      <c r="I780">
        <v>15477727</v>
      </c>
      <c r="J780">
        <v>77.7</v>
      </c>
      <c r="L780">
        <v>726.15100708854857</v>
      </c>
      <c r="M780">
        <v>-0.67492092002656534</v>
      </c>
      <c r="N780">
        <v>17.200972643485098</v>
      </c>
      <c r="Q780">
        <v>36.190682448585207</v>
      </c>
      <c r="R780">
        <v>38.01407128358052</v>
      </c>
      <c r="S780" t="s">
        <v>42</v>
      </c>
      <c r="T780" t="s">
        <v>25</v>
      </c>
      <c r="U780">
        <v>2190</v>
      </c>
      <c r="V780">
        <v>50720</v>
      </c>
      <c r="W780">
        <v>25220</v>
      </c>
      <c r="X780">
        <v>78130</v>
      </c>
    </row>
    <row r="781" spans="1:24" x14ac:dyDescent="0.3">
      <c r="A781" t="s">
        <v>110</v>
      </c>
      <c r="B781" t="s">
        <v>22</v>
      </c>
      <c r="C781" t="s">
        <v>111</v>
      </c>
      <c r="D781">
        <v>2019</v>
      </c>
      <c r="F781">
        <v>0.1410934124927995</v>
      </c>
      <c r="G781">
        <v>3.3059755017126919</v>
      </c>
      <c r="H781">
        <v>1.625396111917051</v>
      </c>
      <c r="I781">
        <v>15946882</v>
      </c>
      <c r="J781">
        <v>77.790000000000006</v>
      </c>
      <c r="L781">
        <v>709.54004317463011</v>
      </c>
      <c r="M781">
        <v>0.209664512309331</v>
      </c>
      <c r="N781">
        <v>14.886309639137099</v>
      </c>
      <c r="Q781">
        <v>36.74225343638259</v>
      </c>
      <c r="R781">
        <v>37.828272119473233</v>
      </c>
      <c r="S781" t="s">
        <v>42</v>
      </c>
      <c r="T781" t="s">
        <v>25</v>
      </c>
      <c r="U781">
        <v>2250</v>
      </c>
      <c r="V781">
        <v>52720</v>
      </c>
      <c r="W781">
        <v>25920</v>
      </c>
      <c r="X781">
        <v>80890</v>
      </c>
    </row>
    <row r="782" spans="1:24" x14ac:dyDescent="0.3">
      <c r="A782" t="s">
        <v>112</v>
      </c>
      <c r="B782" t="s">
        <v>22</v>
      </c>
      <c r="C782" t="s">
        <v>113</v>
      </c>
      <c r="D782">
        <v>2000</v>
      </c>
      <c r="I782">
        <v>148439</v>
      </c>
      <c r="L782">
        <v>43380.80298306849</v>
      </c>
      <c r="M782">
        <v>5.194984968431271</v>
      </c>
      <c r="S782" t="s">
        <v>28</v>
      </c>
      <c r="T782" t="s">
        <v>39</v>
      </c>
    </row>
    <row r="783" spans="1:24" x14ac:dyDescent="0.3">
      <c r="A783" t="s">
        <v>112</v>
      </c>
      <c r="B783" t="s">
        <v>22</v>
      </c>
      <c r="C783" t="s">
        <v>113</v>
      </c>
      <c r="D783">
        <v>2001</v>
      </c>
      <c r="I783">
        <v>149097</v>
      </c>
      <c r="L783">
        <v>41807.079018288023</v>
      </c>
      <c r="M783">
        <v>-1.9476075680266971</v>
      </c>
      <c r="S783" t="s">
        <v>28</v>
      </c>
      <c r="T783" t="s">
        <v>39</v>
      </c>
    </row>
    <row r="784" spans="1:24" x14ac:dyDescent="0.3">
      <c r="A784" t="s">
        <v>112</v>
      </c>
      <c r="B784" t="s">
        <v>22</v>
      </c>
      <c r="C784" t="s">
        <v>113</v>
      </c>
      <c r="D784">
        <v>2002</v>
      </c>
      <c r="I784">
        <v>149591</v>
      </c>
      <c r="L784">
        <v>44544.364508874729</v>
      </c>
      <c r="M784">
        <v>-1.95705039330484</v>
      </c>
      <c r="S784" t="s">
        <v>28</v>
      </c>
      <c r="T784" t="s">
        <v>39</v>
      </c>
    </row>
    <row r="785" spans="1:20" x14ac:dyDescent="0.3">
      <c r="A785" t="s">
        <v>112</v>
      </c>
      <c r="B785" t="s">
        <v>22</v>
      </c>
      <c r="C785" t="s">
        <v>113</v>
      </c>
      <c r="D785">
        <v>2003</v>
      </c>
      <c r="I785">
        <v>150070</v>
      </c>
      <c r="L785">
        <v>48861.025625191818</v>
      </c>
      <c r="M785">
        <v>-3.5111191816899918</v>
      </c>
      <c r="S785" t="s">
        <v>28</v>
      </c>
      <c r="T785" t="s">
        <v>39</v>
      </c>
    </row>
    <row r="786" spans="1:20" x14ac:dyDescent="0.3">
      <c r="A786" t="s">
        <v>112</v>
      </c>
      <c r="B786" t="s">
        <v>22</v>
      </c>
      <c r="C786" t="s">
        <v>113</v>
      </c>
      <c r="D786">
        <v>2004</v>
      </c>
      <c r="I786">
        <v>150722</v>
      </c>
      <c r="L786">
        <v>56753.20504699897</v>
      </c>
      <c r="M786">
        <v>-0.209357772176304</v>
      </c>
      <c r="S786" t="s">
        <v>28</v>
      </c>
      <c r="T786" t="s">
        <v>39</v>
      </c>
    </row>
    <row r="787" spans="1:20" x14ac:dyDescent="0.3">
      <c r="A787" t="s">
        <v>112</v>
      </c>
      <c r="B787" t="s">
        <v>22</v>
      </c>
      <c r="C787" t="s">
        <v>113</v>
      </c>
      <c r="D787">
        <v>2005</v>
      </c>
      <c r="I787">
        <v>151674</v>
      </c>
      <c r="L787">
        <v>58199.160549600259</v>
      </c>
      <c r="M787">
        <v>0.74142480509280517</v>
      </c>
      <c r="S787" t="s">
        <v>28</v>
      </c>
      <c r="T787" t="s">
        <v>39</v>
      </c>
    </row>
    <row r="788" spans="1:20" x14ac:dyDescent="0.3">
      <c r="A788" t="s">
        <v>112</v>
      </c>
      <c r="B788" t="s">
        <v>22</v>
      </c>
      <c r="C788" t="s">
        <v>113</v>
      </c>
      <c r="D788">
        <v>2006</v>
      </c>
      <c r="I788">
        <v>152999</v>
      </c>
      <c r="L788">
        <v>63244.925375938998</v>
      </c>
      <c r="M788">
        <v>3.9739994375989909</v>
      </c>
      <c r="S788" t="s">
        <v>28</v>
      </c>
      <c r="T788" t="s">
        <v>39</v>
      </c>
    </row>
    <row r="789" spans="1:20" x14ac:dyDescent="0.3">
      <c r="A789" t="s">
        <v>112</v>
      </c>
      <c r="B789" t="s">
        <v>22</v>
      </c>
      <c r="C789" t="s">
        <v>113</v>
      </c>
      <c r="D789">
        <v>2007</v>
      </c>
      <c r="I789">
        <v>154644</v>
      </c>
      <c r="L789">
        <v>74463.015920491656</v>
      </c>
      <c r="M789">
        <v>4.7718530141243747</v>
      </c>
      <c r="S789" t="s">
        <v>28</v>
      </c>
      <c r="T789" t="s">
        <v>39</v>
      </c>
    </row>
    <row r="790" spans="1:20" x14ac:dyDescent="0.3">
      <c r="A790" t="s">
        <v>112</v>
      </c>
      <c r="B790" t="s">
        <v>22</v>
      </c>
      <c r="C790" t="s">
        <v>113</v>
      </c>
      <c r="D790">
        <v>2008</v>
      </c>
      <c r="I790">
        <v>156441</v>
      </c>
      <c r="S790" t="s">
        <v>28</v>
      </c>
      <c r="T790" t="s">
        <v>39</v>
      </c>
    </row>
    <row r="791" spans="1:20" x14ac:dyDescent="0.3">
      <c r="A791" t="s">
        <v>112</v>
      </c>
      <c r="B791" t="s">
        <v>22</v>
      </c>
      <c r="C791" t="s">
        <v>113</v>
      </c>
      <c r="D791">
        <v>2009</v>
      </c>
      <c r="I791">
        <v>158187</v>
      </c>
      <c r="S791" t="s">
        <v>28</v>
      </c>
      <c r="T791" t="s">
        <v>39</v>
      </c>
    </row>
    <row r="792" spans="1:20" x14ac:dyDescent="0.3">
      <c r="A792" t="s">
        <v>112</v>
      </c>
      <c r="B792" t="s">
        <v>22</v>
      </c>
      <c r="C792" t="s">
        <v>113</v>
      </c>
      <c r="D792">
        <v>2010</v>
      </c>
      <c r="I792">
        <v>159718</v>
      </c>
      <c r="S792" t="s">
        <v>28</v>
      </c>
      <c r="T792" t="s">
        <v>39</v>
      </c>
    </row>
    <row r="793" spans="1:20" x14ac:dyDescent="0.3">
      <c r="A793" t="s">
        <v>112</v>
      </c>
      <c r="B793" t="s">
        <v>22</v>
      </c>
      <c r="C793" t="s">
        <v>113</v>
      </c>
      <c r="D793">
        <v>2011</v>
      </c>
      <c r="I793">
        <v>160990</v>
      </c>
      <c r="S793" t="s">
        <v>28</v>
      </c>
      <c r="T793" t="s">
        <v>39</v>
      </c>
    </row>
    <row r="794" spans="1:20" x14ac:dyDescent="0.3">
      <c r="A794" t="s">
        <v>112</v>
      </c>
      <c r="B794" t="s">
        <v>22</v>
      </c>
      <c r="C794" t="s">
        <v>113</v>
      </c>
      <c r="D794">
        <v>2012</v>
      </c>
      <c r="I794">
        <v>162051</v>
      </c>
      <c r="S794" t="s">
        <v>28</v>
      </c>
      <c r="T794" t="s">
        <v>39</v>
      </c>
    </row>
    <row r="795" spans="1:20" x14ac:dyDescent="0.3">
      <c r="A795" t="s">
        <v>112</v>
      </c>
      <c r="B795" t="s">
        <v>22</v>
      </c>
      <c r="C795" t="s">
        <v>113</v>
      </c>
      <c r="D795">
        <v>2013</v>
      </c>
      <c r="I795">
        <v>163039</v>
      </c>
      <c r="S795" t="s">
        <v>28</v>
      </c>
      <c r="T795" t="s">
        <v>39</v>
      </c>
    </row>
    <row r="796" spans="1:20" x14ac:dyDescent="0.3">
      <c r="A796" t="s">
        <v>112</v>
      </c>
      <c r="B796" t="s">
        <v>22</v>
      </c>
      <c r="C796" t="s">
        <v>113</v>
      </c>
      <c r="D796">
        <v>2014</v>
      </c>
      <c r="I796">
        <v>164107</v>
      </c>
      <c r="S796" t="s">
        <v>28</v>
      </c>
      <c r="T796" t="s">
        <v>39</v>
      </c>
    </row>
    <row r="797" spans="1:20" x14ac:dyDescent="0.3">
      <c r="A797" t="s">
        <v>112</v>
      </c>
      <c r="B797" t="s">
        <v>22</v>
      </c>
      <c r="C797" t="s">
        <v>113</v>
      </c>
      <c r="D797">
        <v>2015</v>
      </c>
      <c r="I797">
        <v>165387</v>
      </c>
      <c r="S797" t="s">
        <v>28</v>
      </c>
      <c r="T797" t="s">
        <v>39</v>
      </c>
    </row>
    <row r="798" spans="1:20" x14ac:dyDescent="0.3">
      <c r="A798" t="s">
        <v>112</v>
      </c>
      <c r="B798" t="s">
        <v>22</v>
      </c>
      <c r="C798" t="s">
        <v>113</v>
      </c>
      <c r="D798">
        <v>2016</v>
      </c>
      <c r="I798">
        <v>166922</v>
      </c>
      <c r="S798" t="s">
        <v>28</v>
      </c>
      <c r="T798" t="s">
        <v>39</v>
      </c>
    </row>
    <row r="799" spans="1:20" x14ac:dyDescent="0.3">
      <c r="A799" t="s">
        <v>112</v>
      </c>
      <c r="B799" t="s">
        <v>22</v>
      </c>
      <c r="C799" t="s">
        <v>113</v>
      </c>
      <c r="D799">
        <v>2017</v>
      </c>
      <c r="I799">
        <v>168666</v>
      </c>
      <c r="S799" t="s">
        <v>28</v>
      </c>
      <c r="T799" t="s">
        <v>39</v>
      </c>
    </row>
    <row r="800" spans="1:20" x14ac:dyDescent="0.3">
      <c r="A800" t="s">
        <v>112</v>
      </c>
      <c r="B800" t="s">
        <v>22</v>
      </c>
      <c r="C800" t="s">
        <v>113</v>
      </c>
      <c r="D800">
        <v>2018</v>
      </c>
      <c r="I800">
        <v>170496</v>
      </c>
      <c r="S800" t="s">
        <v>28</v>
      </c>
      <c r="T800" t="s">
        <v>39</v>
      </c>
    </row>
    <row r="801" spans="1:24" x14ac:dyDescent="0.3">
      <c r="A801" t="s">
        <v>112</v>
      </c>
      <c r="B801" t="s">
        <v>22</v>
      </c>
      <c r="C801" t="s">
        <v>113</v>
      </c>
      <c r="D801">
        <v>2019</v>
      </c>
      <c r="I801">
        <v>172264</v>
      </c>
      <c r="S801" t="s">
        <v>28</v>
      </c>
      <c r="T801" t="s">
        <v>39</v>
      </c>
    </row>
    <row r="802" spans="1:24" x14ac:dyDescent="0.3">
      <c r="A802" t="s">
        <v>114</v>
      </c>
      <c r="B802" t="s">
        <v>22</v>
      </c>
      <c r="C802" t="s">
        <v>115</v>
      </c>
      <c r="D802">
        <v>2000</v>
      </c>
      <c r="E802">
        <v>35.376300811767599</v>
      </c>
      <c r="F802">
        <v>3.2863283656024009</v>
      </c>
      <c r="G802">
        <v>0.80822035858459107</v>
      </c>
      <c r="H802">
        <v>0.42822644510130448</v>
      </c>
      <c r="I802">
        <v>15342350</v>
      </c>
      <c r="J802">
        <v>31.36</v>
      </c>
      <c r="K802">
        <v>2499.2911776879032</v>
      </c>
      <c r="L802">
        <v>5100.2541328822181</v>
      </c>
      <c r="M802">
        <v>3.7431558577644779</v>
      </c>
      <c r="N802">
        <v>11.756074809238299</v>
      </c>
      <c r="O802">
        <v>0.364628917</v>
      </c>
      <c r="Q802">
        <v>30.123753878092622</v>
      </c>
      <c r="R802">
        <v>28.588169209604629</v>
      </c>
      <c r="S802" t="s">
        <v>45</v>
      </c>
      <c r="T802" t="s">
        <v>39</v>
      </c>
      <c r="U802">
        <v>50420</v>
      </c>
      <c r="V802">
        <v>12400</v>
      </c>
      <c r="W802">
        <v>6570</v>
      </c>
      <c r="X802">
        <v>69390</v>
      </c>
    </row>
    <row r="803" spans="1:24" x14ac:dyDescent="0.3">
      <c r="A803" t="s">
        <v>114</v>
      </c>
      <c r="B803" t="s">
        <v>22</v>
      </c>
      <c r="C803" t="s">
        <v>115</v>
      </c>
      <c r="D803">
        <v>2001</v>
      </c>
      <c r="F803">
        <v>3.1212716175289268</v>
      </c>
      <c r="G803">
        <v>0.79143536299371908</v>
      </c>
      <c r="H803">
        <v>0.41956387012416507</v>
      </c>
      <c r="I803">
        <v>15516112</v>
      </c>
      <c r="J803">
        <v>32.15</v>
      </c>
      <c r="K803">
        <v>2628.6868772280068</v>
      </c>
      <c r="L803">
        <v>4609.2139603422402</v>
      </c>
      <c r="M803">
        <v>1.998832421771098</v>
      </c>
      <c r="N803">
        <v>11.418917327038599</v>
      </c>
      <c r="Q803">
        <v>31.847311266169601</v>
      </c>
      <c r="R803">
        <v>30.29745570259486</v>
      </c>
      <c r="S803" t="s">
        <v>45</v>
      </c>
      <c r="T803" t="s">
        <v>39</v>
      </c>
      <c r="U803">
        <v>48430</v>
      </c>
      <c r="V803">
        <v>12280</v>
      </c>
      <c r="W803">
        <v>6510</v>
      </c>
      <c r="X803">
        <v>67220</v>
      </c>
    </row>
    <row r="804" spans="1:24" x14ac:dyDescent="0.3">
      <c r="A804" t="s">
        <v>114</v>
      </c>
      <c r="B804" t="s">
        <v>22</v>
      </c>
      <c r="C804" t="s">
        <v>115</v>
      </c>
      <c r="D804">
        <v>2002</v>
      </c>
      <c r="E804">
        <v>40.378250122070298</v>
      </c>
      <c r="F804">
        <v>3.1317715831561439</v>
      </c>
      <c r="G804">
        <v>0.76827868475121774</v>
      </c>
      <c r="H804">
        <v>0.41952478553070488</v>
      </c>
      <c r="I804">
        <v>15684413</v>
      </c>
      <c r="J804">
        <v>33.07</v>
      </c>
      <c r="K804">
        <v>2727.867469442433</v>
      </c>
      <c r="L804">
        <v>4481.8312550213932</v>
      </c>
      <c r="M804">
        <v>2.0953854055796768</v>
      </c>
      <c r="N804">
        <v>10.911094162030601</v>
      </c>
      <c r="Q804">
        <v>32.257220354543762</v>
      </c>
      <c r="R804">
        <v>30.22663154708578</v>
      </c>
      <c r="S804" t="s">
        <v>45</v>
      </c>
      <c r="T804" t="s">
        <v>39</v>
      </c>
      <c r="U804">
        <v>49120</v>
      </c>
      <c r="V804">
        <v>12050</v>
      </c>
      <c r="W804">
        <v>6580</v>
      </c>
      <c r="X804">
        <v>67750</v>
      </c>
    </row>
    <row r="805" spans="1:24" x14ac:dyDescent="0.3">
      <c r="A805" t="s">
        <v>114</v>
      </c>
      <c r="B805" t="s">
        <v>22</v>
      </c>
      <c r="C805" t="s">
        <v>115</v>
      </c>
      <c r="D805">
        <v>2003</v>
      </c>
      <c r="E805">
        <v>43.469539642333999</v>
      </c>
      <c r="F805">
        <v>3.1672626165374069</v>
      </c>
      <c r="G805">
        <v>0.75143618937000434</v>
      </c>
      <c r="H805">
        <v>0.39937792944184441</v>
      </c>
      <c r="I805">
        <v>15849649</v>
      </c>
      <c r="J805">
        <v>31.62</v>
      </c>
      <c r="K805">
        <v>2897.7928785678469</v>
      </c>
      <c r="L805">
        <v>4827.0833779723744</v>
      </c>
      <c r="M805">
        <v>3.631482911273423</v>
      </c>
      <c r="N805">
        <v>12.1655184384437</v>
      </c>
      <c r="Q805">
        <v>35.060974530800067</v>
      </c>
      <c r="R805">
        <v>30.63244506010491</v>
      </c>
      <c r="S805" t="s">
        <v>45</v>
      </c>
      <c r="T805" t="s">
        <v>39</v>
      </c>
      <c r="U805">
        <v>50200</v>
      </c>
      <c r="V805">
        <v>11910</v>
      </c>
      <c r="W805">
        <v>6330</v>
      </c>
      <c r="X805">
        <v>68440</v>
      </c>
    </row>
    <row r="806" spans="1:24" x14ac:dyDescent="0.3">
      <c r="A806" t="s">
        <v>114</v>
      </c>
      <c r="B806" t="s">
        <v>22</v>
      </c>
      <c r="C806" t="s">
        <v>115</v>
      </c>
      <c r="D806">
        <v>2004</v>
      </c>
      <c r="E806">
        <v>43.930248260497997</v>
      </c>
      <c r="F806">
        <v>3.4324131956461179</v>
      </c>
      <c r="G806">
        <v>0.74367909275221333</v>
      </c>
      <c r="H806">
        <v>0.42897358796506169</v>
      </c>
      <c r="I806">
        <v>16014972</v>
      </c>
      <c r="J806">
        <v>31.44</v>
      </c>
      <c r="K806">
        <v>3064.4449456421148</v>
      </c>
      <c r="L806">
        <v>6186.6627159659674</v>
      </c>
      <c r="M806">
        <v>5.5730528847143717</v>
      </c>
      <c r="N806">
        <v>13.0299461253888</v>
      </c>
      <c r="Q806">
        <v>39.685749512064177</v>
      </c>
      <c r="R806">
        <v>30.203610541181639</v>
      </c>
      <c r="S806" t="s">
        <v>45</v>
      </c>
      <c r="T806" t="s">
        <v>39</v>
      </c>
      <c r="U806">
        <v>54970</v>
      </c>
      <c r="V806">
        <v>11910</v>
      </c>
      <c r="W806">
        <v>6870</v>
      </c>
      <c r="X806">
        <v>73750</v>
      </c>
    </row>
    <row r="807" spans="1:24" x14ac:dyDescent="0.3">
      <c r="A807" t="s">
        <v>114</v>
      </c>
      <c r="B807" t="s">
        <v>22</v>
      </c>
      <c r="C807" t="s">
        <v>115</v>
      </c>
      <c r="D807">
        <v>2005</v>
      </c>
      <c r="E807">
        <v>49.368839263916001</v>
      </c>
      <c r="F807">
        <v>3.4586290457417799</v>
      </c>
      <c r="G807">
        <v>0.72670140222358259</v>
      </c>
      <c r="H807">
        <v>0.40475289897312028</v>
      </c>
      <c r="I807">
        <v>16182713</v>
      </c>
      <c r="J807">
        <v>32.26</v>
      </c>
      <c r="K807">
        <v>3095.6490422835782</v>
      </c>
      <c r="L807">
        <v>7558.3717541009219</v>
      </c>
      <c r="M807">
        <v>4.7399977837677056</v>
      </c>
      <c r="N807">
        <v>12.517912227183601</v>
      </c>
      <c r="Q807">
        <v>40.175572010920057</v>
      </c>
      <c r="R807">
        <v>31.88696222710934</v>
      </c>
      <c r="S807" t="s">
        <v>45</v>
      </c>
      <c r="T807" t="s">
        <v>39</v>
      </c>
      <c r="U807">
        <v>55970</v>
      </c>
      <c r="V807">
        <v>11760</v>
      </c>
      <c r="W807">
        <v>6550</v>
      </c>
      <c r="X807">
        <v>74280</v>
      </c>
    </row>
    <row r="808" spans="1:24" x14ac:dyDescent="0.3">
      <c r="A808" t="s">
        <v>114</v>
      </c>
      <c r="B808" t="s">
        <v>22</v>
      </c>
      <c r="C808" t="s">
        <v>115</v>
      </c>
      <c r="D808">
        <v>2006</v>
      </c>
      <c r="E808">
        <v>48.234668731689503</v>
      </c>
      <c r="F808">
        <v>3.4944496661304991</v>
      </c>
      <c r="G808">
        <v>0.70622735315316443</v>
      </c>
      <c r="H808">
        <v>0.41334171675122949</v>
      </c>
      <c r="I808">
        <v>16354507</v>
      </c>
      <c r="J808">
        <v>32.909999999999997</v>
      </c>
      <c r="K808">
        <v>3222.4144696015601</v>
      </c>
      <c r="L808">
        <v>9406.5844854912921</v>
      </c>
      <c r="M808">
        <v>4.9360011392553824</v>
      </c>
      <c r="N808">
        <v>13.379927909126399</v>
      </c>
      <c r="Q808">
        <v>43.865674200923657</v>
      </c>
      <c r="R808">
        <v>29.845960843928388</v>
      </c>
      <c r="S808" t="s">
        <v>45</v>
      </c>
      <c r="T808" t="s">
        <v>39</v>
      </c>
      <c r="U808">
        <v>57150</v>
      </c>
      <c r="V808">
        <v>11550</v>
      </c>
      <c r="W808">
        <v>6760</v>
      </c>
      <c r="X808">
        <v>75460</v>
      </c>
    </row>
    <row r="809" spans="1:24" x14ac:dyDescent="0.3">
      <c r="A809" t="s">
        <v>114</v>
      </c>
      <c r="B809" t="s">
        <v>22</v>
      </c>
      <c r="C809" t="s">
        <v>115</v>
      </c>
      <c r="D809">
        <v>2007</v>
      </c>
      <c r="E809">
        <v>53.956668853759801</v>
      </c>
      <c r="F809">
        <v>3.9061835784588581</v>
      </c>
      <c r="G809">
        <v>0.67875764287613927</v>
      </c>
      <c r="H809">
        <v>0.4398010647299449</v>
      </c>
      <c r="I809">
        <v>16530201</v>
      </c>
      <c r="J809">
        <v>30.46</v>
      </c>
      <c r="K809">
        <v>3339.4633253400848</v>
      </c>
      <c r="L809">
        <v>10439.42846424904</v>
      </c>
      <c r="M809">
        <v>4.050432891073072</v>
      </c>
      <c r="N809">
        <v>12.0734876471665</v>
      </c>
      <c r="Q809">
        <v>45.129851895586597</v>
      </c>
      <c r="R809">
        <v>31.84717281850622</v>
      </c>
      <c r="S809" t="s">
        <v>45</v>
      </c>
      <c r="T809" t="s">
        <v>39</v>
      </c>
      <c r="U809">
        <v>64570</v>
      </c>
      <c r="V809">
        <v>11220</v>
      </c>
      <c r="W809">
        <v>7270</v>
      </c>
      <c r="X809">
        <v>83060</v>
      </c>
    </row>
    <row r="810" spans="1:24" x14ac:dyDescent="0.3">
      <c r="A810" t="s">
        <v>114</v>
      </c>
      <c r="B810" t="s">
        <v>22</v>
      </c>
      <c r="C810" t="s">
        <v>115</v>
      </c>
      <c r="D810">
        <v>2008</v>
      </c>
      <c r="E810">
        <v>56.731269836425803</v>
      </c>
      <c r="F810">
        <v>4.0692458825753803</v>
      </c>
      <c r="G810">
        <v>0.69726010397437088</v>
      </c>
      <c r="H810">
        <v>0.48119926347784381</v>
      </c>
      <c r="I810">
        <v>16708255</v>
      </c>
      <c r="J810">
        <v>30.83</v>
      </c>
      <c r="K810">
        <v>3338.28996505021</v>
      </c>
      <c r="L810">
        <v>10752.97230003882</v>
      </c>
      <c r="M810">
        <v>2.6833457328104369</v>
      </c>
      <c r="N810">
        <v>11.856450707045701</v>
      </c>
      <c r="Q810">
        <v>41.162560790864198</v>
      </c>
      <c r="R810">
        <v>39.514065449782599</v>
      </c>
      <c r="S810" t="s">
        <v>45</v>
      </c>
      <c r="T810" t="s">
        <v>39</v>
      </c>
      <c r="U810">
        <v>67990</v>
      </c>
      <c r="V810">
        <v>11650</v>
      </c>
      <c r="W810">
        <v>8040</v>
      </c>
      <c r="X810">
        <v>87680</v>
      </c>
    </row>
    <row r="811" spans="1:24" x14ac:dyDescent="0.3">
      <c r="A811" t="s">
        <v>114</v>
      </c>
      <c r="B811" t="s">
        <v>22</v>
      </c>
      <c r="C811" t="s">
        <v>115</v>
      </c>
      <c r="D811">
        <v>2009</v>
      </c>
      <c r="E811">
        <v>60.9114990234375</v>
      </c>
      <c r="F811">
        <v>3.8759495305891609</v>
      </c>
      <c r="G811">
        <v>0.69701955502579505</v>
      </c>
      <c r="H811">
        <v>0.47139128650972889</v>
      </c>
      <c r="I811">
        <v>16886184</v>
      </c>
      <c r="J811">
        <v>31.53</v>
      </c>
      <c r="K811">
        <v>3296.5411249812269</v>
      </c>
      <c r="L811">
        <v>10151.058524964999</v>
      </c>
      <c r="M811">
        <v>-2.1599522571676029</v>
      </c>
      <c r="N811">
        <v>9.1148936804667109</v>
      </c>
      <c r="P811">
        <v>0.26047080512743209</v>
      </c>
      <c r="Q811">
        <v>37.115634795672108</v>
      </c>
      <c r="R811">
        <v>29.570396167469681</v>
      </c>
      <c r="S811" t="s">
        <v>45</v>
      </c>
      <c r="T811" t="s">
        <v>39</v>
      </c>
      <c r="U811">
        <v>65450</v>
      </c>
      <c r="V811">
        <v>11770</v>
      </c>
      <c r="W811">
        <v>7960</v>
      </c>
      <c r="X811">
        <v>85180</v>
      </c>
    </row>
    <row r="812" spans="1:24" x14ac:dyDescent="0.3">
      <c r="A812" t="s">
        <v>114</v>
      </c>
      <c r="B812" t="s">
        <v>22</v>
      </c>
      <c r="C812" t="s">
        <v>115</v>
      </c>
      <c r="D812">
        <v>2010</v>
      </c>
      <c r="E812">
        <v>67.863426208496094</v>
      </c>
      <c r="F812">
        <v>4.0879046608032539</v>
      </c>
      <c r="G812">
        <v>0.7197056364598664</v>
      </c>
      <c r="H812">
        <v>0.4811712869561966</v>
      </c>
      <c r="I812">
        <v>17062531</v>
      </c>
      <c r="J812">
        <v>27.04</v>
      </c>
      <c r="K812">
        <v>3306.9536987214851</v>
      </c>
      <c r="L812">
        <v>12724.10406267002</v>
      </c>
      <c r="M812">
        <v>4.7576385862883512</v>
      </c>
      <c r="N812">
        <v>9.6009762453500809</v>
      </c>
      <c r="O812">
        <v>0.36783297399999998</v>
      </c>
      <c r="Q812">
        <v>37.903994318491371</v>
      </c>
      <c r="R812">
        <v>31.813685818542389</v>
      </c>
      <c r="S812" t="s">
        <v>45</v>
      </c>
      <c r="T812" t="s">
        <v>39</v>
      </c>
      <c r="U812">
        <v>69750</v>
      </c>
      <c r="V812">
        <v>12280</v>
      </c>
      <c r="W812">
        <v>8210</v>
      </c>
      <c r="X812">
        <v>90240</v>
      </c>
    </row>
    <row r="813" spans="1:24" x14ac:dyDescent="0.3">
      <c r="A813" t="s">
        <v>114</v>
      </c>
      <c r="B813" t="s">
        <v>22</v>
      </c>
      <c r="C813" t="s">
        <v>115</v>
      </c>
      <c r="D813">
        <v>2011</v>
      </c>
      <c r="E813">
        <v>72.276786804199205</v>
      </c>
      <c r="F813">
        <v>4.4372662831308389</v>
      </c>
      <c r="G813">
        <v>0.71546347664572263</v>
      </c>
      <c r="H813">
        <v>0.44448096228851758</v>
      </c>
      <c r="I813">
        <v>17233584</v>
      </c>
      <c r="J813">
        <v>28.79</v>
      </c>
      <c r="K813">
        <v>3583.5842387747089</v>
      </c>
      <c r="L813">
        <v>14577.632660814719</v>
      </c>
      <c r="M813">
        <v>5.1695649515749267</v>
      </c>
      <c r="N813">
        <v>9.8919886903693897</v>
      </c>
      <c r="Q813">
        <v>37.689780274571689</v>
      </c>
      <c r="R813">
        <v>34.791862533161719</v>
      </c>
      <c r="S813" t="s">
        <v>45</v>
      </c>
      <c r="T813" t="s">
        <v>39</v>
      </c>
      <c r="U813">
        <v>76470</v>
      </c>
      <c r="V813">
        <v>12330</v>
      </c>
      <c r="W813">
        <v>7660</v>
      </c>
      <c r="X813">
        <v>96460</v>
      </c>
    </row>
    <row r="814" spans="1:24" x14ac:dyDescent="0.3">
      <c r="A814" t="s">
        <v>114</v>
      </c>
      <c r="B814" t="s">
        <v>22</v>
      </c>
      <c r="C814" t="s">
        <v>115</v>
      </c>
      <c r="D814">
        <v>2012</v>
      </c>
      <c r="E814">
        <v>75.931068420410199</v>
      </c>
      <c r="F814">
        <v>4.5062290761994852</v>
      </c>
      <c r="G814">
        <v>0.72469767185132228</v>
      </c>
      <c r="H814">
        <v>0.44079550312726312</v>
      </c>
      <c r="I814">
        <v>17400359</v>
      </c>
      <c r="J814">
        <v>30.31</v>
      </c>
      <c r="K814">
        <v>3807.5076496984921</v>
      </c>
      <c r="L814">
        <v>15354.618404141291</v>
      </c>
      <c r="M814">
        <v>5.1378864802920532</v>
      </c>
      <c r="N814">
        <v>8.86127914268965</v>
      </c>
      <c r="Q814">
        <v>33.845590504375608</v>
      </c>
      <c r="R814">
        <v>34.310552386958399</v>
      </c>
      <c r="S814" t="s">
        <v>45</v>
      </c>
      <c r="T814" t="s">
        <v>39</v>
      </c>
      <c r="U814">
        <v>78410</v>
      </c>
      <c r="V814">
        <v>12610</v>
      </c>
      <c r="W814">
        <v>7670</v>
      </c>
      <c r="X814">
        <v>98690</v>
      </c>
    </row>
    <row r="815" spans="1:24" x14ac:dyDescent="0.3">
      <c r="A815" t="s">
        <v>114</v>
      </c>
      <c r="B815" t="s">
        <v>22</v>
      </c>
      <c r="C815" t="s">
        <v>115</v>
      </c>
      <c r="D815">
        <v>2013</v>
      </c>
      <c r="E815">
        <v>79.956291198730497</v>
      </c>
      <c r="F815">
        <v>4.7235550773066697</v>
      </c>
      <c r="G815">
        <v>0.65788311657527343</v>
      </c>
      <c r="H815">
        <v>0.40975417538081949</v>
      </c>
      <c r="I815">
        <v>17571511</v>
      </c>
      <c r="J815">
        <v>30.23</v>
      </c>
      <c r="K815">
        <v>3879.859848137135</v>
      </c>
      <c r="L815">
        <v>15777.781508966669</v>
      </c>
      <c r="M815">
        <v>2.3022511412942919</v>
      </c>
      <c r="N815">
        <v>8.61577945970242</v>
      </c>
      <c r="Q815">
        <v>32.087463589174043</v>
      </c>
      <c r="R815">
        <v>33.055824363213809</v>
      </c>
      <c r="S815" t="s">
        <v>45</v>
      </c>
      <c r="T815" t="s">
        <v>39</v>
      </c>
      <c r="U815">
        <v>83000</v>
      </c>
      <c r="V815">
        <v>11560</v>
      </c>
      <c r="W815">
        <v>7200</v>
      </c>
      <c r="X815">
        <v>101760</v>
      </c>
    </row>
    <row r="816" spans="1:24" x14ac:dyDescent="0.3">
      <c r="A816" t="s">
        <v>114</v>
      </c>
      <c r="B816" t="s">
        <v>22</v>
      </c>
      <c r="C816" t="s">
        <v>115</v>
      </c>
      <c r="D816">
        <v>2014</v>
      </c>
      <c r="E816">
        <v>82.846382141113295</v>
      </c>
      <c r="F816">
        <v>4.3110609381993843</v>
      </c>
      <c r="G816">
        <v>0.60983269488820546</v>
      </c>
      <c r="H816">
        <v>0.38290511121450799</v>
      </c>
      <c r="I816">
        <v>17758969</v>
      </c>
      <c r="J816">
        <v>26.95</v>
      </c>
      <c r="K816">
        <v>3879.6734202306452</v>
      </c>
      <c r="L816">
        <v>14606.99672419054</v>
      </c>
      <c r="M816">
        <v>0.71815880222094108</v>
      </c>
      <c r="N816">
        <v>8.2468071165052415</v>
      </c>
      <c r="Q816">
        <v>33.003902966477412</v>
      </c>
      <c r="R816">
        <v>32.630725155411326</v>
      </c>
      <c r="S816" t="s">
        <v>45</v>
      </c>
      <c r="T816" t="s">
        <v>39</v>
      </c>
      <c r="U816">
        <v>76560</v>
      </c>
      <c r="V816">
        <v>10830</v>
      </c>
      <c r="W816">
        <v>6800</v>
      </c>
      <c r="X816">
        <v>94190</v>
      </c>
    </row>
    <row r="817" spans="1:24" x14ac:dyDescent="0.3">
      <c r="A817" t="s">
        <v>114</v>
      </c>
      <c r="B817" t="s">
        <v>22</v>
      </c>
      <c r="C817" t="s">
        <v>115</v>
      </c>
      <c r="D817">
        <v>2015</v>
      </c>
      <c r="E817">
        <v>85.2667236328125</v>
      </c>
      <c r="F817">
        <v>4.5761241169095657</v>
      </c>
      <c r="G817">
        <v>0.58933665472418151</v>
      </c>
      <c r="H817">
        <v>0.3806480321275843</v>
      </c>
      <c r="I817">
        <v>17969356</v>
      </c>
      <c r="J817">
        <v>25.07</v>
      </c>
      <c r="L817">
        <v>13495.0106099649</v>
      </c>
      <c r="M817">
        <v>0.9559374383779442</v>
      </c>
      <c r="N817">
        <v>7.6300953166187302</v>
      </c>
      <c r="Q817">
        <v>29.19107949039541</v>
      </c>
      <c r="R817">
        <v>30.15803098719854</v>
      </c>
      <c r="S817" t="s">
        <v>45</v>
      </c>
      <c r="T817" t="s">
        <v>39</v>
      </c>
      <c r="U817">
        <v>82230</v>
      </c>
      <c r="V817">
        <v>10590</v>
      </c>
      <c r="W817">
        <v>6840</v>
      </c>
      <c r="X817">
        <v>99660</v>
      </c>
    </row>
    <row r="818" spans="1:24" x14ac:dyDescent="0.3">
      <c r="A818" t="s">
        <v>114</v>
      </c>
      <c r="B818" t="s">
        <v>22</v>
      </c>
      <c r="C818" t="s">
        <v>115</v>
      </c>
      <c r="D818">
        <v>2016</v>
      </c>
      <c r="E818">
        <v>87.188140869140597</v>
      </c>
      <c r="F818">
        <v>4.7498300772147806</v>
      </c>
      <c r="G818">
        <v>0.59915188689528498</v>
      </c>
      <c r="H818">
        <v>0.35751410066366918</v>
      </c>
      <c r="I818">
        <v>18209072</v>
      </c>
      <c r="J818">
        <v>24.55</v>
      </c>
      <c r="L818">
        <v>13690.90746212153</v>
      </c>
      <c r="M818">
        <v>0.41349594108004339</v>
      </c>
      <c r="N818">
        <v>7.5853421654345086</v>
      </c>
      <c r="Q818">
        <v>27.92315810980552</v>
      </c>
      <c r="R818">
        <v>28.134702977933522</v>
      </c>
      <c r="S818" t="s">
        <v>45</v>
      </c>
      <c r="T818" t="s">
        <v>39</v>
      </c>
      <c r="U818">
        <v>86490</v>
      </c>
      <c r="V818">
        <v>10910</v>
      </c>
      <c r="W818">
        <v>6510</v>
      </c>
      <c r="X818">
        <v>103910</v>
      </c>
    </row>
    <row r="819" spans="1:24" x14ac:dyDescent="0.3">
      <c r="A819" t="s">
        <v>114</v>
      </c>
      <c r="B819" t="s">
        <v>22</v>
      </c>
      <c r="C819" t="s">
        <v>115</v>
      </c>
      <c r="D819">
        <v>2017</v>
      </c>
      <c r="E819">
        <v>88.464416503906307</v>
      </c>
      <c r="F819">
        <v>4.7140199835479892</v>
      </c>
      <c r="G819">
        <v>0.59662917834710982</v>
      </c>
      <c r="H819">
        <v>0.35407937062662581</v>
      </c>
      <c r="I819">
        <v>18470435</v>
      </c>
      <c r="J819">
        <v>24.11</v>
      </c>
      <c r="L819">
        <v>14962.55684717909</v>
      </c>
      <c r="M819">
        <v>-7.6550833261109119E-2</v>
      </c>
      <c r="N819">
        <v>7.6124787460554399</v>
      </c>
      <c r="Q819">
        <v>28.331376834163098</v>
      </c>
      <c r="R819">
        <v>27.69478213340755</v>
      </c>
      <c r="S819" t="s">
        <v>45</v>
      </c>
      <c r="T819" t="s">
        <v>39</v>
      </c>
      <c r="U819">
        <v>87070</v>
      </c>
      <c r="V819">
        <v>11020</v>
      </c>
      <c r="W819">
        <v>6540</v>
      </c>
      <c r="X819">
        <v>104630</v>
      </c>
    </row>
    <row r="820" spans="1:24" x14ac:dyDescent="0.3">
      <c r="A820" t="s">
        <v>114</v>
      </c>
      <c r="B820" t="s">
        <v>22</v>
      </c>
      <c r="C820" t="s">
        <v>115</v>
      </c>
      <c r="D820">
        <v>2018</v>
      </c>
      <c r="E820">
        <v>90.896308898925795</v>
      </c>
      <c r="F820">
        <v>4.6243383506960001</v>
      </c>
      <c r="G820">
        <v>0.60921024713071048</v>
      </c>
      <c r="H820">
        <v>0.35185763210171772</v>
      </c>
      <c r="I820">
        <v>18729166</v>
      </c>
      <c r="J820">
        <v>25.46</v>
      </c>
      <c r="L820">
        <v>15772.33348442502</v>
      </c>
      <c r="M820">
        <v>2.553476226256834</v>
      </c>
      <c r="N820">
        <v>7.3345623174083796</v>
      </c>
      <c r="Q820">
        <v>28.529044739772981</v>
      </c>
      <c r="R820">
        <v>29.648005893694759</v>
      </c>
      <c r="S820" t="s">
        <v>45</v>
      </c>
      <c r="T820" t="s">
        <v>39</v>
      </c>
      <c r="U820">
        <v>86610</v>
      </c>
      <c r="V820">
        <v>11410</v>
      </c>
      <c r="W820">
        <v>6590</v>
      </c>
      <c r="X820">
        <v>104610</v>
      </c>
    </row>
    <row r="821" spans="1:24" x14ac:dyDescent="0.3">
      <c r="A821" t="s">
        <v>114</v>
      </c>
      <c r="B821" t="s">
        <v>22</v>
      </c>
      <c r="C821" t="s">
        <v>115</v>
      </c>
      <c r="D821">
        <v>2019</v>
      </c>
      <c r="E821">
        <v>93.101127624511705</v>
      </c>
      <c r="F821">
        <v>4.8211182992529302</v>
      </c>
      <c r="G821">
        <v>0.6115438343474936</v>
      </c>
      <c r="H821">
        <v>0.35721757584343838</v>
      </c>
      <c r="I821">
        <v>18952035</v>
      </c>
      <c r="J821">
        <v>25.26</v>
      </c>
      <c r="L821">
        <v>14699.46278080483</v>
      </c>
      <c r="M821">
        <v>-0.41448510535060729</v>
      </c>
      <c r="N821">
        <v>7.1060714032699606</v>
      </c>
      <c r="Q821">
        <v>27.83413159025692</v>
      </c>
      <c r="R821">
        <v>29.69384225933144</v>
      </c>
      <c r="S821" t="s">
        <v>45</v>
      </c>
      <c r="T821" t="s">
        <v>39</v>
      </c>
      <c r="U821">
        <v>91370</v>
      </c>
      <c r="V821">
        <v>11590</v>
      </c>
      <c r="W821">
        <v>6770</v>
      </c>
      <c r="X821">
        <v>109730</v>
      </c>
    </row>
    <row r="822" spans="1:24" x14ac:dyDescent="0.3">
      <c r="A822" t="s">
        <v>116</v>
      </c>
      <c r="B822" t="s">
        <v>22</v>
      </c>
      <c r="C822" t="s">
        <v>117</v>
      </c>
      <c r="D822">
        <v>2000</v>
      </c>
      <c r="E822">
        <v>7.5904102325439498</v>
      </c>
      <c r="F822">
        <v>2.6504124278795702</v>
      </c>
      <c r="G822">
        <v>0.64087689905478662</v>
      </c>
      <c r="H822">
        <v>0.29732822764910172</v>
      </c>
      <c r="I822">
        <v>1262645000</v>
      </c>
      <c r="J822">
        <v>29.63</v>
      </c>
      <c r="K822">
        <v>992.9433847201708</v>
      </c>
      <c r="L822">
        <v>959.37248363586446</v>
      </c>
      <c r="M822">
        <v>7.6385976760329442</v>
      </c>
      <c r="N822">
        <v>11.338743170326101</v>
      </c>
      <c r="O822">
        <v>6.4748678929999999</v>
      </c>
      <c r="Q822">
        <v>20.89369720173498</v>
      </c>
      <c r="R822">
        <v>18.517317650657809</v>
      </c>
      <c r="S822" t="s">
        <v>36</v>
      </c>
      <c r="T822" t="s">
        <v>29</v>
      </c>
      <c r="U822">
        <v>3346530</v>
      </c>
      <c r="V822">
        <v>809200.01</v>
      </c>
      <c r="W822">
        <v>375420</v>
      </c>
      <c r="X822">
        <v>4531150.01</v>
      </c>
    </row>
    <row r="823" spans="1:24" x14ac:dyDescent="0.3">
      <c r="A823" t="s">
        <v>116</v>
      </c>
      <c r="B823" t="s">
        <v>22</v>
      </c>
      <c r="C823" t="s">
        <v>117</v>
      </c>
      <c r="D823">
        <v>2001</v>
      </c>
      <c r="E823">
        <v>9.7891101837158203</v>
      </c>
      <c r="F823">
        <v>2.7747611746668239</v>
      </c>
      <c r="G823">
        <v>0.63099424405148008</v>
      </c>
      <c r="H823">
        <v>0.297134096001887</v>
      </c>
      <c r="I823">
        <v>1271850000</v>
      </c>
      <c r="J823">
        <v>28.36</v>
      </c>
      <c r="K823">
        <v>1076.5491213586511</v>
      </c>
      <c r="L823">
        <v>1053.108243002624</v>
      </c>
      <c r="M823">
        <v>7.5516548315526393</v>
      </c>
      <c r="N823">
        <v>11.4198984467392</v>
      </c>
      <c r="Q823">
        <v>20.312145744492881</v>
      </c>
      <c r="R823">
        <v>18.215213531032319</v>
      </c>
      <c r="S823" t="s">
        <v>36</v>
      </c>
      <c r="T823" t="s">
        <v>29</v>
      </c>
      <c r="U823">
        <v>3529080</v>
      </c>
      <c r="V823">
        <v>802530.03</v>
      </c>
      <c r="W823">
        <v>377910</v>
      </c>
      <c r="X823">
        <v>4709520.03</v>
      </c>
    </row>
    <row r="824" spans="1:24" x14ac:dyDescent="0.3">
      <c r="A824" t="s">
        <v>116</v>
      </c>
      <c r="B824" t="s">
        <v>22</v>
      </c>
      <c r="C824" t="s">
        <v>117</v>
      </c>
      <c r="D824">
        <v>2002</v>
      </c>
      <c r="E824">
        <v>12.6284799575806</v>
      </c>
      <c r="F824">
        <v>2.9756795209260778</v>
      </c>
      <c r="G824">
        <v>0.6213058571784208</v>
      </c>
      <c r="H824">
        <v>0.30987972508591072</v>
      </c>
      <c r="I824">
        <v>1280400000</v>
      </c>
      <c r="J824">
        <v>27</v>
      </c>
      <c r="K824">
        <v>1194.8562949078409</v>
      </c>
      <c r="L824">
        <v>1148.508290438868</v>
      </c>
      <c r="M824">
        <v>8.4048799751456471</v>
      </c>
      <c r="N824">
        <v>11.1891274367617</v>
      </c>
      <c r="Q824">
        <v>22.644745673895709</v>
      </c>
      <c r="R824">
        <v>20.102657960155419</v>
      </c>
      <c r="S824" t="s">
        <v>36</v>
      </c>
      <c r="T824" t="s">
        <v>29</v>
      </c>
      <c r="U824">
        <v>3810060.06</v>
      </c>
      <c r="V824">
        <v>795520.02</v>
      </c>
      <c r="W824">
        <v>396770</v>
      </c>
      <c r="X824">
        <v>5002350.08</v>
      </c>
    </row>
    <row r="825" spans="1:24" x14ac:dyDescent="0.3">
      <c r="A825" t="s">
        <v>116</v>
      </c>
      <c r="B825" t="s">
        <v>22</v>
      </c>
      <c r="C825" t="s">
        <v>117</v>
      </c>
      <c r="D825">
        <v>2003</v>
      </c>
      <c r="E825">
        <v>15.452679634094199</v>
      </c>
      <c r="F825">
        <v>3.4274372526001242</v>
      </c>
      <c r="G825">
        <v>0.63685192450423</v>
      </c>
      <c r="H825">
        <v>0.31107575287177902</v>
      </c>
      <c r="I825">
        <v>1288400000</v>
      </c>
      <c r="J825">
        <v>23.86</v>
      </c>
      <c r="K825">
        <v>1379.4846321018319</v>
      </c>
      <c r="L825">
        <v>1288.6432518347469</v>
      </c>
      <c r="M825">
        <v>9.3547766439077407</v>
      </c>
      <c r="N825">
        <v>10.9738296106415</v>
      </c>
      <c r="Q825">
        <v>26.980756534513709</v>
      </c>
      <c r="R825">
        <v>24.82323146601275</v>
      </c>
      <c r="S825" t="s">
        <v>36</v>
      </c>
      <c r="T825" t="s">
        <v>29</v>
      </c>
      <c r="U825">
        <v>4415910.16</v>
      </c>
      <c r="V825">
        <v>820520.02</v>
      </c>
      <c r="W825">
        <v>400790</v>
      </c>
      <c r="X825">
        <v>5637220.1799999997</v>
      </c>
    </row>
    <row r="826" spans="1:24" x14ac:dyDescent="0.3">
      <c r="A826" t="s">
        <v>116</v>
      </c>
      <c r="B826" t="s">
        <v>22</v>
      </c>
      <c r="C826" t="s">
        <v>117</v>
      </c>
      <c r="D826">
        <v>2004</v>
      </c>
      <c r="E826">
        <v>17.691259384155298</v>
      </c>
      <c r="F826">
        <v>3.954107458456301</v>
      </c>
      <c r="G826">
        <v>0.66905079925809696</v>
      </c>
      <c r="H826">
        <v>0.32157089674594452</v>
      </c>
      <c r="I826">
        <v>1296075000</v>
      </c>
      <c r="J826">
        <v>20.170000000000002</v>
      </c>
      <c r="K826">
        <v>1585.8387824778661</v>
      </c>
      <c r="L826">
        <v>1508.6680978845261</v>
      </c>
      <c r="M826">
        <v>9.4615587704990958</v>
      </c>
      <c r="N826">
        <v>10.8797945926996</v>
      </c>
      <c r="Q826">
        <v>31.061337582880341</v>
      </c>
      <c r="R826">
        <v>28.444186641938089</v>
      </c>
      <c r="S826" t="s">
        <v>36</v>
      </c>
      <c r="T826" t="s">
        <v>29</v>
      </c>
      <c r="U826">
        <v>5124819.82</v>
      </c>
      <c r="V826">
        <v>867140.01</v>
      </c>
      <c r="W826">
        <v>416780</v>
      </c>
      <c r="X826">
        <v>6408739.8300000001</v>
      </c>
    </row>
    <row r="827" spans="1:24" x14ac:dyDescent="0.3">
      <c r="A827" t="s">
        <v>116</v>
      </c>
      <c r="B827" t="s">
        <v>22</v>
      </c>
      <c r="C827" t="s">
        <v>117</v>
      </c>
      <c r="D827">
        <v>2005</v>
      </c>
      <c r="E827">
        <v>19.086999893188501</v>
      </c>
      <c r="F827">
        <v>4.4677000297705796</v>
      </c>
      <c r="G827">
        <v>0.69415978142114487</v>
      </c>
      <c r="H827">
        <v>0.32776209615561619</v>
      </c>
      <c r="I827">
        <v>1303720000</v>
      </c>
      <c r="J827">
        <v>17.440000000000001</v>
      </c>
      <c r="K827">
        <v>1782.31215291627</v>
      </c>
      <c r="L827">
        <v>1753.4178292610411</v>
      </c>
      <c r="M827">
        <v>10.741375126402909</v>
      </c>
      <c r="N827">
        <v>10.2287613100585</v>
      </c>
      <c r="Q827">
        <v>33.829857565993088</v>
      </c>
      <c r="R827">
        <v>28.378035299787079</v>
      </c>
      <c r="S827" t="s">
        <v>36</v>
      </c>
      <c r="T827" t="s">
        <v>29</v>
      </c>
      <c r="U827">
        <v>5824629.8799999999</v>
      </c>
      <c r="V827">
        <v>904989.99</v>
      </c>
      <c r="W827">
        <v>427310</v>
      </c>
      <c r="X827">
        <v>7156929.8700000001</v>
      </c>
    </row>
    <row r="828" spans="1:24" x14ac:dyDescent="0.3">
      <c r="A828" t="s">
        <v>116</v>
      </c>
      <c r="B828" t="s">
        <v>22</v>
      </c>
      <c r="C828" t="s">
        <v>117</v>
      </c>
      <c r="D828">
        <v>2006</v>
      </c>
      <c r="E828">
        <v>20.219190597534201</v>
      </c>
      <c r="F828">
        <v>4.9102761322052677</v>
      </c>
      <c r="G828">
        <v>0.72022545839785057</v>
      </c>
      <c r="H828">
        <v>0.33579197876462602</v>
      </c>
      <c r="I828">
        <v>1311020000</v>
      </c>
      <c r="J828">
        <v>16.39</v>
      </c>
      <c r="K828">
        <v>2039.0146603408029</v>
      </c>
      <c r="L828">
        <v>2099.2294346073431</v>
      </c>
      <c r="M828">
        <v>12.093304693902439</v>
      </c>
      <c r="N828">
        <v>10.187304699294</v>
      </c>
      <c r="Q828">
        <v>36.035025552353147</v>
      </c>
      <c r="R828">
        <v>28.443858351664289</v>
      </c>
      <c r="S828" t="s">
        <v>36</v>
      </c>
      <c r="T828" t="s">
        <v>29</v>
      </c>
      <c r="U828">
        <v>6437470.21</v>
      </c>
      <c r="V828">
        <v>944229.98</v>
      </c>
      <c r="W828">
        <v>440230</v>
      </c>
      <c r="X828">
        <v>7821930.1899999985</v>
      </c>
    </row>
    <row r="829" spans="1:24" x14ac:dyDescent="0.3">
      <c r="A829" t="s">
        <v>116</v>
      </c>
      <c r="B829" t="s">
        <v>22</v>
      </c>
      <c r="C829" t="s">
        <v>117</v>
      </c>
      <c r="D829">
        <v>2007</v>
      </c>
      <c r="E829">
        <v>20.52121925354</v>
      </c>
      <c r="F829">
        <v>5.3063660150781367</v>
      </c>
      <c r="G829">
        <v>0.73961687132697462</v>
      </c>
      <c r="H829">
        <v>0.34075052072070022</v>
      </c>
      <c r="I829">
        <v>1317885000</v>
      </c>
      <c r="J829">
        <v>14.88</v>
      </c>
      <c r="K829">
        <v>2325.926769027647</v>
      </c>
      <c r="L829">
        <v>2693.9700634042661</v>
      </c>
      <c r="M829">
        <v>13.63582050064076</v>
      </c>
      <c r="N829">
        <v>9.6277365382595601</v>
      </c>
      <c r="Q829">
        <v>35.434798528715731</v>
      </c>
      <c r="R829">
        <v>26.758564947761769</v>
      </c>
      <c r="S829" t="s">
        <v>36</v>
      </c>
      <c r="T829" t="s">
        <v>29</v>
      </c>
      <c r="U829">
        <v>6993180.1799999997</v>
      </c>
      <c r="V829">
        <v>974729.98</v>
      </c>
      <c r="W829">
        <v>449070</v>
      </c>
      <c r="X829">
        <v>8416980.1600000001</v>
      </c>
    </row>
    <row r="830" spans="1:24" x14ac:dyDescent="0.3">
      <c r="A830" t="s">
        <v>116</v>
      </c>
      <c r="B830" t="s">
        <v>22</v>
      </c>
      <c r="C830" t="s">
        <v>117</v>
      </c>
      <c r="D830">
        <v>2008</v>
      </c>
      <c r="E830">
        <v>20.684120178222699</v>
      </c>
      <c r="F830">
        <v>5.4350756216948941</v>
      </c>
      <c r="G830">
        <v>0.75008963492499026</v>
      </c>
      <c r="H830">
        <v>0.3505214565301909</v>
      </c>
      <c r="I830">
        <v>1324655000</v>
      </c>
      <c r="J830">
        <v>14.14</v>
      </c>
      <c r="K830">
        <v>2446.3690545840241</v>
      </c>
      <c r="L830">
        <v>3468.3046020797728</v>
      </c>
      <c r="M830">
        <v>9.0902801015361803</v>
      </c>
      <c r="N830">
        <v>7.6465093499280297</v>
      </c>
      <c r="Q830">
        <v>32.602714017308102</v>
      </c>
      <c r="R830">
        <v>25.010001325933761</v>
      </c>
      <c r="S830" t="s">
        <v>36</v>
      </c>
      <c r="T830" t="s">
        <v>29</v>
      </c>
      <c r="U830">
        <v>7199600.0999999996</v>
      </c>
      <c r="V830">
        <v>993609.99</v>
      </c>
      <c r="W830">
        <v>464320</v>
      </c>
      <c r="X830">
        <v>8657530.0899999999</v>
      </c>
    </row>
    <row r="831" spans="1:24" x14ac:dyDescent="0.3">
      <c r="A831" t="s">
        <v>116</v>
      </c>
      <c r="B831" t="s">
        <v>22</v>
      </c>
      <c r="C831" t="s">
        <v>117</v>
      </c>
      <c r="D831">
        <v>2009</v>
      </c>
      <c r="E831">
        <v>22.443059921264599</v>
      </c>
      <c r="F831">
        <v>5.7983187538262619</v>
      </c>
      <c r="G831">
        <v>0.76900078890252843</v>
      </c>
      <c r="H831">
        <v>0.35735318420143319</v>
      </c>
      <c r="I831">
        <v>1331260000</v>
      </c>
      <c r="J831">
        <v>13.43</v>
      </c>
      <c r="K831">
        <v>2612.4566200441691</v>
      </c>
      <c r="L831">
        <v>3832.236432469218</v>
      </c>
      <c r="M831">
        <v>8.8559476755555124</v>
      </c>
      <c r="N831">
        <v>7.3992884936945007</v>
      </c>
      <c r="P831">
        <v>7.9509714746403626</v>
      </c>
      <c r="Q831">
        <v>24.749855938923769</v>
      </c>
      <c r="R831">
        <v>20.435014439652981</v>
      </c>
      <c r="S831" t="s">
        <v>36</v>
      </c>
      <c r="T831" t="s">
        <v>29</v>
      </c>
      <c r="U831">
        <v>7719069.8200000003</v>
      </c>
      <c r="V831">
        <v>1023739.99</v>
      </c>
      <c r="W831">
        <v>475730</v>
      </c>
      <c r="X831">
        <v>9218539.8100000005</v>
      </c>
    </row>
    <row r="832" spans="1:24" x14ac:dyDescent="0.3">
      <c r="A832" t="s">
        <v>116</v>
      </c>
      <c r="B832" t="s">
        <v>22</v>
      </c>
      <c r="C832" t="s">
        <v>117</v>
      </c>
      <c r="D832">
        <v>2010</v>
      </c>
      <c r="E832">
        <v>24.198490142822301</v>
      </c>
      <c r="F832">
        <v>6.3354176906530224</v>
      </c>
      <c r="G832">
        <v>0.80195561001631888</v>
      </c>
      <c r="H832">
        <v>0.3649235070512557</v>
      </c>
      <c r="I832">
        <v>1337705000</v>
      </c>
      <c r="J832">
        <v>12.26</v>
      </c>
      <c r="K832">
        <v>2943.5899544368899</v>
      </c>
      <c r="L832">
        <v>4550.4531077559932</v>
      </c>
      <c r="M832">
        <v>10.102832622713951</v>
      </c>
      <c r="N832">
        <v>6.9691158451120501</v>
      </c>
      <c r="O832">
        <v>6.5533324820000001</v>
      </c>
      <c r="Q832">
        <v>27.1853327204051</v>
      </c>
      <c r="R832">
        <v>23.531744942295241</v>
      </c>
      <c r="S832" t="s">
        <v>36</v>
      </c>
      <c r="T832" t="s">
        <v>29</v>
      </c>
      <c r="U832">
        <v>8474919.9199999999</v>
      </c>
      <c r="V832">
        <v>1072780.03</v>
      </c>
      <c r="W832">
        <v>488160</v>
      </c>
      <c r="X832">
        <v>10035859.949999999</v>
      </c>
    </row>
    <row r="833" spans="1:24" x14ac:dyDescent="0.3">
      <c r="A833" t="s">
        <v>116</v>
      </c>
      <c r="B833" t="s">
        <v>22</v>
      </c>
      <c r="C833" t="s">
        <v>117</v>
      </c>
      <c r="D833">
        <v>2011</v>
      </c>
      <c r="E833">
        <v>25.647850036621101</v>
      </c>
      <c r="F833">
        <v>6.90134442946652</v>
      </c>
      <c r="G833">
        <v>0.83361398791435171</v>
      </c>
      <c r="H833">
        <v>0.36973015572085483</v>
      </c>
      <c r="I833">
        <v>1345035000</v>
      </c>
      <c r="J833">
        <v>11.34</v>
      </c>
      <c r="K833">
        <v>3295.7848680517609</v>
      </c>
      <c r="L833">
        <v>5614.352135221141</v>
      </c>
      <c r="M833">
        <v>8.9538160418316295</v>
      </c>
      <c r="N833">
        <v>6.1661811519522196</v>
      </c>
      <c r="Q833">
        <v>26.568189345160508</v>
      </c>
      <c r="R833">
        <v>24.172715241260359</v>
      </c>
      <c r="S833" t="s">
        <v>36</v>
      </c>
      <c r="T833" t="s">
        <v>29</v>
      </c>
      <c r="U833">
        <v>9282549.8000000007</v>
      </c>
      <c r="V833">
        <v>1121239.99</v>
      </c>
      <c r="W833">
        <v>497300</v>
      </c>
      <c r="X833">
        <v>10901089.789999999</v>
      </c>
    </row>
    <row r="834" spans="1:24" x14ac:dyDescent="0.3">
      <c r="A834" t="s">
        <v>116</v>
      </c>
      <c r="B834" t="s">
        <v>22</v>
      </c>
      <c r="C834" t="s">
        <v>117</v>
      </c>
      <c r="D834">
        <v>2012</v>
      </c>
      <c r="E834">
        <v>28.725669860839801</v>
      </c>
      <c r="F834">
        <v>7.0461826753908241</v>
      </c>
      <c r="G834">
        <v>0.82903436293674437</v>
      </c>
      <c r="H834">
        <v>0.37615105708947782</v>
      </c>
      <c r="I834">
        <v>1354190000</v>
      </c>
      <c r="J834">
        <v>11.53</v>
      </c>
      <c r="K834">
        <v>3466.0195393556301</v>
      </c>
      <c r="L834">
        <v>6300.6151182578869</v>
      </c>
      <c r="M834">
        <v>7.1345237774802683</v>
      </c>
      <c r="N834">
        <v>6.0353958594316808</v>
      </c>
      <c r="Q834">
        <v>25.492522224539631</v>
      </c>
      <c r="R834">
        <v>22.7750001428637</v>
      </c>
      <c r="S834" t="s">
        <v>36</v>
      </c>
      <c r="T834" t="s">
        <v>29</v>
      </c>
      <c r="U834">
        <v>9541870.1199999992</v>
      </c>
      <c r="V834">
        <v>1122670.04</v>
      </c>
      <c r="W834">
        <v>509380</v>
      </c>
      <c r="X834">
        <v>11173920.16</v>
      </c>
    </row>
    <row r="835" spans="1:24" x14ac:dyDescent="0.3">
      <c r="A835" t="s">
        <v>116</v>
      </c>
      <c r="B835" t="s">
        <v>22</v>
      </c>
      <c r="C835" t="s">
        <v>117</v>
      </c>
      <c r="D835">
        <v>2013</v>
      </c>
      <c r="E835">
        <v>32.433670043945298</v>
      </c>
      <c r="F835">
        <v>7.3241471145946422</v>
      </c>
      <c r="G835">
        <v>0.84139257909924148</v>
      </c>
      <c r="H835">
        <v>0.38335142748158801</v>
      </c>
      <c r="I835">
        <v>1363240000</v>
      </c>
      <c r="J835">
        <v>11.45</v>
      </c>
      <c r="K835">
        <v>3757.1850884657142</v>
      </c>
      <c r="L835">
        <v>7020.3384845365754</v>
      </c>
      <c r="M835">
        <v>7.0507341338182101</v>
      </c>
      <c r="N835">
        <v>5.9676331472565396</v>
      </c>
      <c r="Q835">
        <v>24.599254436896981</v>
      </c>
      <c r="R835">
        <v>22.145121140458318</v>
      </c>
      <c r="S835" t="s">
        <v>36</v>
      </c>
      <c r="T835" t="s">
        <v>29</v>
      </c>
      <c r="U835">
        <v>9984570.3100000005</v>
      </c>
      <c r="V835">
        <v>1147020.02</v>
      </c>
      <c r="W835">
        <v>522600</v>
      </c>
      <c r="X835">
        <v>11654190.33</v>
      </c>
    </row>
    <row r="836" spans="1:24" x14ac:dyDescent="0.3">
      <c r="A836" t="s">
        <v>116</v>
      </c>
      <c r="B836" t="s">
        <v>22</v>
      </c>
      <c r="C836" t="s">
        <v>117</v>
      </c>
      <c r="D836">
        <v>2014</v>
      </c>
      <c r="E836">
        <v>42.430728912353501</v>
      </c>
      <c r="F836">
        <v>7.2942355064474524</v>
      </c>
      <c r="G836">
        <v>0.84638373822196877</v>
      </c>
      <c r="H836">
        <v>0.38932544137156849</v>
      </c>
      <c r="I836">
        <v>1371860000</v>
      </c>
      <c r="J836">
        <v>11.94</v>
      </c>
      <c r="K836">
        <v>3905.317598005628</v>
      </c>
      <c r="L836">
        <v>7636.116601255022</v>
      </c>
      <c r="M836">
        <v>6.7507603159427276</v>
      </c>
      <c r="N836">
        <v>5.9682489388342503</v>
      </c>
      <c r="Q836">
        <v>23.510060907423501</v>
      </c>
      <c r="R836">
        <v>21.39515504692611</v>
      </c>
      <c r="S836" t="s">
        <v>36</v>
      </c>
      <c r="T836" t="s">
        <v>29</v>
      </c>
      <c r="U836">
        <v>10006669.92</v>
      </c>
      <c r="V836">
        <v>1161120</v>
      </c>
      <c r="W836">
        <v>534100</v>
      </c>
      <c r="X836">
        <v>11701889.92</v>
      </c>
    </row>
    <row r="837" spans="1:24" x14ac:dyDescent="0.3">
      <c r="A837" t="s">
        <v>116</v>
      </c>
      <c r="B837" t="s">
        <v>22</v>
      </c>
      <c r="C837" t="s">
        <v>117</v>
      </c>
      <c r="D837">
        <v>2015</v>
      </c>
      <c r="E837">
        <v>46.040428161621101</v>
      </c>
      <c r="F837">
        <v>7.146449356728219</v>
      </c>
      <c r="G837">
        <v>0.84038234701459558</v>
      </c>
      <c r="H837">
        <v>0.39810560491644081</v>
      </c>
      <c r="I837">
        <v>1379860000</v>
      </c>
      <c r="J837">
        <v>12.18</v>
      </c>
      <c r="L837">
        <v>8016.4314349800261</v>
      </c>
      <c r="M837">
        <v>6.4207364772305624</v>
      </c>
      <c r="N837">
        <v>5.59544699877189</v>
      </c>
      <c r="Q837">
        <v>21.354079882884761</v>
      </c>
      <c r="R837">
        <v>18.11008945241705</v>
      </c>
      <c r="S837" t="s">
        <v>36</v>
      </c>
      <c r="T837" t="s">
        <v>29</v>
      </c>
      <c r="U837">
        <v>9861099.6099999994</v>
      </c>
      <c r="V837">
        <v>1159609.99</v>
      </c>
      <c r="W837">
        <v>549330</v>
      </c>
      <c r="X837">
        <v>11570039.6</v>
      </c>
    </row>
    <row r="838" spans="1:24" x14ac:dyDescent="0.3">
      <c r="A838" t="s">
        <v>116</v>
      </c>
      <c r="B838" t="s">
        <v>22</v>
      </c>
      <c r="C838" t="s">
        <v>117</v>
      </c>
      <c r="D838">
        <v>2016</v>
      </c>
      <c r="E838">
        <v>48.019020080566399</v>
      </c>
      <c r="F838">
        <v>7.1153850051160479</v>
      </c>
      <c r="G838">
        <v>0.80708893008961002</v>
      </c>
      <c r="H838">
        <v>0.39801410876285309</v>
      </c>
      <c r="I838">
        <v>1387790000</v>
      </c>
      <c r="J838">
        <v>12.56</v>
      </c>
      <c r="L838">
        <v>8094.3633667519407</v>
      </c>
      <c r="M838">
        <v>6.2382154477522533</v>
      </c>
      <c r="N838">
        <v>5.5450283479377998</v>
      </c>
      <c r="Q838">
        <v>19.584380053648189</v>
      </c>
      <c r="R838">
        <v>17.310034963430731</v>
      </c>
      <c r="S838" t="s">
        <v>36</v>
      </c>
      <c r="T838" t="s">
        <v>29</v>
      </c>
      <c r="U838">
        <v>9874660.1600000001</v>
      </c>
      <c r="V838">
        <v>1120069.95</v>
      </c>
      <c r="W838">
        <v>552360</v>
      </c>
      <c r="X838">
        <v>11547090.109999999</v>
      </c>
    </row>
    <row r="839" spans="1:24" x14ac:dyDescent="0.3">
      <c r="A839" t="s">
        <v>116</v>
      </c>
      <c r="B839" t="s">
        <v>22</v>
      </c>
      <c r="C839" t="s">
        <v>117</v>
      </c>
      <c r="D839">
        <v>2017</v>
      </c>
      <c r="E839">
        <v>49.0732612609863</v>
      </c>
      <c r="F839">
        <v>7.2309850314063384</v>
      </c>
      <c r="G839">
        <v>0.8103909358291882</v>
      </c>
      <c r="H839">
        <v>0.39300537524664902</v>
      </c>
      <c r="I839">
        <v>1396215000</v>
      </c>
      <c r="J839">
        <v>13.13</v>
      </c>
      <c r="L839">
        <v>8816.9869045198921</v>
      </c>
      <c r="M839">
        <v>6.3018631005226098</v>
      </c>
      <c r="N839">
        <v>5.4272307654177601</v>
      </c>
      <c r="Q839">
        <v>19.692276988220129</v>
      </c>
      <c r="R839">
        <v>17.94013625220617</v>
      </c>
      <c r="S839" t="s">
        <v>36</v>
      </c>
      <c r="T839" t="s">
        <v>29</v>
      </c>
      <c r="U839">
        <v>10096009.77</v>
      </c>
      <c r="V839">
        <v>1131479.98</v>
      </c>
      <c r="W839">
        <v>548720</v>
      </c>
      <c r="X839">
        <v>11776209.75</v>
      </c>
    </row>
    <row r="840" spans="1:24" x14ac:dyDescent="0.3">
      <c r="A840" t="s">
        <v>116</v>
      </c>
      <c r="B840" t="s">
        <v>22</v>
      </c>
      <c r="C840" t="s">
        <v>117</v>
      </c>
      <c r="D840">
        <v>2018</v>
      </c>
      <c r="E840">
        <v>50.604438781738303</v>
      </c>
      <c r="F840">
        <v>7.4873318939091504</v>
      </c>
      <c r="G840">
        <v>0.82619974973445209</v>
      </c>
      <c r="H840">
        <v>0.38840571444865829</v>
      </c>
      <c r="I840">
        <v>1402760000</v>
      </c>
      <c r="J840">
        <v>13.71</v>
      </c>
      <c r="L840">
        <v>9905.3420038925342</v>
      </c>
      <c r="M840">
        <v>6.2517005556988323</v>
      </c>
      <c r="N840">
        <v>5.1021497511735303</v>
      </c>
      <c r="Q840">
        <v>19.11210353641393</v>
      </c>
      <c r="R840">
        <v>18.453680565723442</v>
      </c>
      <c r="S840" t="s">
        <v>36</v>
      </c>
      <c r="T840" t="s">
        <v>29</v>
      </c>
      <c r="U840">
        <v>10502929.689999999</v>
      </c>
      <c r="V840">
        <v>1158959.96</v>
      </c>
      <c r="W840">
        <v>544840</v>
      </c>
      <c r="X840">
        <v>12206729.65</v>
      </c>
    </row>
    <row r="841" spans="1:24" x14ac:dyDescent="0.3">
      <c r="A841" t="s">
        <v>116</v>
      </c>
      <c r="B841" t="s">
        <v>22</v>
      </c>
      <c r="C841" t="s">
        <v>117</v>
      </c>
      <c r="D841">
        <v>2019</v>
      </c>
      <c r="E841">
        <v>53.7649116516113</v>
      </c>
      <c r="F841">
        <v>7.6059369605734704</v>
      </c>
      <c r="G841">
        <v>0.83547802666565329</v>
      </c>
      <c r="H841">
        <v>0.39215909131270221</v>
      </c>
      <c r="I841">
        <v>1407745000</v>
      </c>
      <c r="J841">
        <v>14.45</v>
      </c>
      <c r="L841">
        <v>10143.838195559531</v>
      </c>
      <c r="M841">
        <v>5.5753168630384948</v>
      </c>
      <c r="N841">
        <v>4.9119518956363102</v>
      </c>
      <c r="Q841">
        <v>18.409992315480078</v>
      </c>
      <c r="R841">
        <v>17.480103718762368</v>
      </c>
      <c r="S841" t="s">
        <v>36</v>
      </c>
      <c r="T841" t="s">
        <v>29</v>
      </c>
      <c r="U841">
        <v>10707219.73</v>
      </c>
      <c r="V841">
        <v>1176140.01</v>
      </c>
      <c r="W841">
        <v>552060</v>
      </c>
      <c r="X841">
        <v>12435419.74</v>
      </c>
    </row>
    <row r="842" spans="1:24" x14ac:dyDescent="0.3">
      <c r="A842" t="s">
        <v>118</v>
      </c>
      <c r="B842" t="s">
        <v>22</v>
      </c>
      <c r="C842" t="s">
        <v>119</v>
      </c>
      <c r="D842">
        <v>2000</v>
      </c>
      <c r="E842">
        <v>24.492000579833999</v>
      </c>
      <c r="F842">
        <v>1.4721183831477009</v>
      </c>
      <c r="G842">
        <v>1.555136399139267</v>
      </c>
      <c r="H842">
        <v>0.47009882547208909</v>
      </c>
      <c r="I842">
        <v>39629965</v>
      </c>
      <c r="J842">
        <v>28.03</v>
      </c>
      <c r="K842">
        <v>845.5975169294245</v>
      </c>
      <c r="L842">
        <v>2520.481088760162</v>
      </c>
      <c r="M842">
        <v>1.2873678242305151</v>
      </c>
      <c r="N842">
        <v>11.4722419560793</v>
      </c>
      <c r="O842">
        <v>1.22076867</v>
      </c>
      <c r="Q842">
        <v>15.91513971543799</v>
      </c>
      <c r="R842">
        <v>16.751945753868728</v>
      </c>
      <c r="S842" t="s">
        <v>45</v>
      </c>
      <c r="T842" t="s">
        <v>29</v>
      </c>
      <c r="U842">
        <v>58340</v>
      </c>
      <c r="V842">
        <v>61630</v>
      </c>
      <c r="W842">
        <v>18630</v>
      </c>
      <c r="X842">
        <v>138600</v>
      </c>
    </row>
    <row r="843" spans="1:24" x14ac:dyDescent="0.3">
      <c r="A843" t="s">
        <v>118</v>
      </c>
      <c r="B843" t="s">
        <v>22</v>
      </c>
      <c r="C843" t="s">
        <v>119</v>
      </c>
      <c r="D843">
        <v>2001</v>
      </c>
      <c r="E843">
        <v>25.347469329833999</v>
      </c>
      <c r="F843">
        <v>1.464131171049571</v>
      </c>
      <c r="G843">
        <v>1.555794652302263</v>
      </c>
      <c r="H843">
        <v>0.47545759439919899</v>
      </c>
      <c r="I843">
        <v>40255956</v>
      </c>
      <c r="J843">
        <v>27.24</v>
      </c>
      <c r="K843">
        <v>865.90913404217747</v>
      </c>
      <c r="L843">
        <v>2439.6824558220451</v>
      </c>
      <c r="M843">
        <v>9.6779497863423103E-2</v>
      </c>
      <c r="N843">
        <v>12.0703248932065</v>
      </c>
      <c r="Q843">
        <v>15.38713576650092</v>
      </c>
      <c r="R843">
        <v>18.51397602844353</v>
      </c>
      <c r="S843" t="s">
        <v>45</v>
      </c>
      <c r="T843" t="s">
        <v>29</v>
      </c>
      <c r="U843">
        <v>58940</v>
      </c>
      <c r="V843">
        <v>62630</v>
      </c>
      <c r="W843">
        <v>19140</v>
      </c>
      <c r="X843">
        <v>140710</v>
      </c>
    </row>
    <row r="844" spans="1:24" x14ac:dyDescent="0.3">
      <c r="A844" t="s">
        <v>118</v>
      </c>
      <c r="B844" t="s">
        <v>22</v>
      </c>
      <c r="C844" t="s">
        <v>119</v>
      </c>
      <c r="D844">
        <v>2002</v>
      </c>
      <c r="E844">
        <v>25.430610656738299</v>
      </c>
      <c r="F844">
        <v>1.388856178665953</v>
      </c>
      <c r="G844">
        <v>1.528793803701922</v>
      </c>
      <c r="H844">
        <v>0.47436887594123628</v>
      </c>
      <c r="I844">
        <v>40875363</v>
      </c>
      <c r="J844">
        <v>28.8</v>
      </c>
      <c r="K844">
        <v>873.26441602488035</v>
      </c>
      <c r="L844">
        <v>2396.6271273183579</v>
      </c>
      <c r="M844">
        <v>0.95068091369130059</v>
      </c>
      <c r="N844">
        <v>12.249043287327</v>
      </c>
      <c r="Q844">
        <v>14.815569677527179</v>
      </c>
      <c r="R844">
        <v>18.16706953689625</v>
      </c>
      <c r="S844" t="s">
        <v>45</v>
      </c>
      <c r="T844" t="s">
        <v>29</v>
      </c>
      <c r="U844">
        <v>56770</v>
      </c>
      <c r="V844">
        <v>62490</v>
      </c>
      <c r="W844">
        <v>19390</v>
      </c>
      <c r="X844">
        <v>138650</v>
      </c>
    </row>
    <row r="845" spans="1:24" x14ac:dyDescent="0.3">
      <c r="A845" t="s">
        <v>118</v>
      </c>
      <c r="B845" t="s">
        <v>22</v>
      </c>
      <c r="C845" t="s">
        <v>119</v>
      </c>
      <c r="D845">
        <v>2003</v>
      </c>
      <c r="F845">
        <v>1.352573853529188</v>
      </c>
      <c r="G845">
        <v>1.5377060491250021</v>
      </c>
      <c r="H845">
        <v>0.48476670644437431</v>
      </c>
      <c r="I845">
        <v>41483872</v>
      </c>
      <c r="J845">
        <v>30.7</v>
      </c>
      <c r="K845">
        <v>876.41288643451605</v>
      </c>
      <c r="L845">
        <v>2281.40176243006</v>
      </c>
      <c r="M845">
        <v>2.3939396590627382</v>
      </c>
      <c r="N845">
        <v>12.4437377252631</v>
      </c>
      <c r="Q845">
        <v>16.57529971176265</v>
      </c>
      <c r="R845">
        <v>19.94088380546733</v>
      </c>
      <c r="S845" t="s">
        <v>45</v>
      </c>
      <c r="T845" t="s">
        <v>29</v>
      </c>
      <c r="U845">
        <v>56110</v>
      </c>
      <c r="V845">
        <v>63790</v>
      </c>
      <c r="W845">
        <v>20110</v>
      </c>
      <c r="X845">
        <v>140010</v>
      </c>
    </row>
    <row r="846" spans="1:24" x14ac:dyDescent="0.3">
      <c r="A846" t="s">
        <v>118</v>
      </c>
      <c r="B846" t="s">
        <v>22</v>
      </c>
      <c r="C846" t="s">
        <v>119</v>
      </c>
      <c r="D846">
        <v>2004</v>
      </c>
      <c r="E846">
        <v>28.1366291046143</v>
      </c>
      <c r="F846">
        <v>1.3335408139264631</v>
      </c>
      <c r="G846">
        <v>1.5355564402867261</v>
      </c>
      <c r="H846">
        <v>0.4841245069363016</v>
      </c>
      <c r="I846">
        <v>42075953</v>
      </c>
      <c r="J846">
        <v>29.18</v>
      </c>
      <c r="K846">
        <v>912.1837359215607</v>
      </c>
      <c r="L846">
        <v>2782.6231850215549</v>
      </c>
      <c r="M846">
        <v>3.850805347638087</v>
      </c>
      <c r="N846">
        <v>13.1146113606551</v>
      </c>
      <c r="Q846">
        <v>16.770751424802281</v>
      </c>
      <c r="R846">
        <v>19.09267550899721</v>
      </c>
      <c r="S846" t="s">
        <v>45</v>
      </c>
      <c r="T846" t="s">
        <v>29</v>
      </c>
      <c r="U846">
        <v>56110</v>
      </c>
      <c r="V846">
        <v>64610</v>
      </c>
      <c r="W846">
        <v>20370</v>
      </c>
      <c r="X846">
        <v>141090</v>
      </c>
    </row>
    <row r="847" spans="1:24" x14ac:dyDescent="0.3">
      <c r="A847" t="s">
        <v>118</v>
      </c>
      <c r="B847" t="s">
        <v>22</v>
      </c>
      <c r="C847" t="s">
        <v>119</v>
      </c>
      <c r="D847">
        <v>2005</v>
      </c>
      <c r="E847">
        <v>30.69215965271</v>
      </c>
      <c r="F847">
        <v>1.3515373042858581</v>
      </c>
      <c r="G847">
        <v>1.524113908897053</v>
      </c>
      <c r="H847">
        <v>0.48677853459542791</v>
      </c>
      <c r="I847">
        <v>42647731</v>
      </c>
      <c r="J847">
        <v>29.08</v>
      </c>
      <c r="K847">
        <v>909.21601432910927</v>
      </c>
      <c r="L847">
        <v>3414.4651583471432</v>
      </c>
      <c r="M847">
        <v>3.4233222261312619</v>
      </c>
      <c r="N847">
        <v>13.0350207404838</v>
      </c>
      <c r="Q847">
        <v>16.971043739162859</v>
      </c>
      <c r="R847">
        <v>20.45165375579214</v>
      </c>
      <c r="S847" t="s">
        <v>45</v>
      </c>
      <c r="T847" t="s">
        <v>29</v>
      </c>
      <c r="U847">
        <v>57640</v>
      </c>
      <c r="V847">
        <v>65000</v>
      </c>
      <c r="W847">
        <v>20760</v>
      </c>
      <c r="X847">
        <v>143400</v>
      </c>
    </row>
    <row r="848" spans="1:24" x14ac:dyDescent="0.3">
      <c r="A848" t="s">
        <v>118</v>
      </c>
      <c r="B848" t="s">
        <v>22</v>
      </c>
      <c r="C848" t="s">
        <v>119</v>
      </c>
      <c r="D848">
        <v>2006</v>
      </c>
      <c r="E848">
        <v>32.699478149414098</v>
      </c>
      <c r="F848">
        <v>1.335388783366092</v>
      </c>
      <c r="G848">
        <v>1.512468370460389</v>
      </c>
      <c r="H848">
        <v>0.49211936575119108</v>
      </c>
      <c r="I848">
        <v>43200901</v>
      </c>
      <c r="J848">
        <v>29.69</v>
      </c>
      <c r="K848">
        <v>961.04477080234972</v>
      </c>
      <c r="L848">
        <v>3741.09283661273</v>
      </c>
      <c r="M848">
        <v>5.3504025162243778</v>
      </c>
      <c r="N848">
        <v>11.588221340058301</v>
      </c>
      <c r="Q848">
        <v>17.728587750652508</v>
      </c>
      <c r="R848">
        <v>21.912768209976839</v>
      </c>
      <c r="S848" t="s">
        <v>45</v>
      </c>
      <c r="T848" t="s">
        <v>29</v>
      </c>
      <c r="U848">
        <v>57690</v>
      </c>
      <c r="V848">
        <v>65340</v>
      </c>
      <c r="W848">
        <v>21260</v>
      </c>
      <c r="X848">
        <v>144290</v>
      </c>
    </row>
    <row r="849" spans="1:24" x14ac:dyDescent="0.3">
      <c r="A849" t="s">
        <v>118</v>
      </c>
      <c r="B849" t="s">
        <v>22</v>
      </c>
      <c r="C849" t="s">
        <v>119</v>
      </c>
      <c r="D849">
        <v>2007</v>
      </c>
      <c r="E849">
        <v>33.7499389648438</v>
      </c>
      <c r="F849">
        <v>1.3530719421163191</v>
      </c>
      <c r="G849">
        <v>1.5332375915345571</v>
      </c>
      <c r="H849">
        <v>0.52083438125149872</v>
      </c>
      <c r="I849">
        <v>43737512</v>
      </c>
      <c r="J849">
        <v>30.42</v>
      </c>
      <c r="K849">
        <v>988.57932293908254</v>
      </c>
      <c r="L849">
        <v>4714.0730553050271</v>
      </c>
      <c r="M849">
        <v>5.4286348469185546</v>
      </c>
      <c r="N849">
        <v>11.669180086962699</v>
      </c>
      <c r="Q849">
        <v>16.433142126364629</v>
      </c>
      <c r="R849">
        <v>20.665754971925711</v>
      </c>
      <c r="S849" t="s">
        <v>45</v>
      </c>
      <c r="T849" t="s">
        <v>29</v>
      </c>
      <c r="U849">
        <v>59180</v>
      </c>
      <c r="V849">
        <v>67060</v>
      </c>
      <c r="W849">
        <v>22780</v>
      </c>
      <c r="X849">
        <v>149020</v>
      </c>
    </row>
    <row r="850" spans="1:24" x14ac:dyDescent="0.3">
      <c r="A850" t="s">
        <v>118</v>
      </c>
      <c r="B850" t="s">
        <v>22</v>
      </c>
      <c r="C850" t="s">
        <v>119</v>
      </c>
      <c r="D850">
        <v>2008</v>
      </c>
      <c r="E850">
        <v>36.076950073242202</v>
      </c>
      <c r="F850">
        <v>1.350808645394622</v>
      </c>
      <c r="G850">
        <v>1.5401660103210419</v>
      </c>
      <c r="H850">
        <v>0.49644139420085948</v>
      </c>
      <c r="I850">
        <v>44254972</v>
      </c>
      <c r="J850">
        <v>29.97</v>
      </c>
      <c r="K850">
        <v>988.45390750670913</v>
      </c>
      <c r="L850">
        <v>5472.5365299242521</v>
      </c>
      <c r="M850">
        <v>2.0757840942428492</v>
      </c>
      <c r="N850">
        <v>13.1459925807148</v>
      </c>
      <c r="Q850">
        <v>18.109595135073889</v>
      </c>
      <c r="R850">
        <v>21.05805428136161</v>
      </c>
      <c r="S850" t="s">
        <v>45</v>
      </c>
      <c r="T850" t="s">
        <v>29</v>
      </c>
      <c r="U850">
        <v>59780</v>
      </c>
      <c r="V850">
        <v>68160</v>
      </c>
      <c r="W850">
        <v>21970</v>
      </c>
      <c r="X850">
        <v>149910</v>
      </c>
    </row>
    <row r="851" spans="1:24" x14ac:dyDescent="0.3">
      <c r="A851" t="s">
        <v>118</v>
      </c>
      <c r="B851" t="s">
        <v>22</v>
      </c>
      <c r="C851" t="s">
        <v>119</v>
      </c>
      <c r="D851">
        <v>2009</v>
      </c>
      <c r="E851">
        <v>37.518989562988303</v>
      </c>
      <c r="F851">
        <v>1.3856966143891849</v>
      </c>
      <c r="G851">
        <v>1.5468138031901171</v>
      </c>
      <c r="H851">
        <v>0.49519493317259461</v>
      </c>
      <c r="I851">
        <v>44750054</v>
      </c>
      <c r="J851">
        <v>30.91</v>
      </c>
      <c r="K851">
        <v>1065.607652674564</v>
      </c>
      <c r="L851">
        <v>5193.2414579507849</v>
      </c>
      <c r="M851">
        <v>2.0713246414928221E-2</v>
      </c>
      <c r="N851">
        <v>12.5733859997578</v>
      </c>
      <c r="P851">
        <v>0.65713375396229934</v>
      </c>
      <c r="Q851">
        <v>16.424495687575519</v>
      </c>
      <c r="R851">
        <v>18.731632819883011</v>
      </c>
      <c r="S851" t="s">
        <v>45</v>
      </c>
      <c r="T851" t="s">
        <v>29</v>
      </c>
      <c r="U851">
        <v>62010</v>
      </c>
      <c r="V851">
        <v>69220</v>
      </c>
      <c r="W851">
        <v>22160</v>
      </c>
      <c r="X851">
        <v>153390</v>
      </c>
    </row>
    <row r="852" spans="1:24" x14ac:dyDescent="0.3">
      <c r="A852" t="s">
        <v>118</v>
      </c>
      <c r="B852" t="s">
        <v>22</v>
      </c>
      <c r="C852" t="s">
        <v>119</v>
      </c>
      <c r="D852">
        <v>2010</v>
      </c>
      <c r="E852">
        <v>39.413318634033203</v>
      </c>
      <c r="F852">
        <v>1.4054888978053039</v>
      </c>
      <c r="G852">
        <v>1.588803854323712</v>
      </c>
      <c r="H852">
        <v>0.50218143768906853</v>
      </c>
      <c r="I852">
        <v>45222699</v>
      </c>
      <c r="J852">
        <v>29.75</v>
      </c>
      <c r="K852">
        <v>1094.560941619163</v>
      </c>
      <c r="L852">
        <v>6336.7094739846571</v>
      </c>
      <c r="M852">
        <v>3.4025331316651659</v>
      </c>
      <c r="N852">
        <v>11.983156503802901</v>
      </c>
      <c r="O852">
        <v>1.224929591</v>
      </c>
      <c r="Q852">
        <v>16.340844759769141</v>
      </c>
      <c r="R852">
        <v>17.92375840899901</v>
      </c>
      <c r="S852" t="s">
        <v>45</v>
      </c>
      <c r="T852" t="s">
        <v>29</v>
      </c>
      <c r="U852">
        <v>63560</v>
      </c>
      <c r="V852">
        <v>71850</v>
      </c>
      <c r="W852">
        <v>22710</v>
      </c>
      <c r="X852">
        <v>158120</v>
      </c>
    </row>
    <row r="853" spans="1:24" x14ac:dyDescent="0.3">
      <c r="A853" t="s">
        <v>118</v>
      </c>
      <c r="B853" t="s">
        <v>22</v>
      </c>
      <c r="C853" t="s">
        <v>119</v>
      </c>
      <c r="D853">
        <v>2011</v>
      </c>
      <c r="E853">
        <v>43.032310485839801</v>
      </c>
      <c r="F853">
        <v>1.513268539760017</v>
      </c>
      <c r="G853">
        <v>1.5448041467046929</v>
      </c>
      <c r="H853">
        <v>0.48266916574248148</v>
      </c>
      <c r="I853">
        <v>45662747</v>
      </c>
      <c r="J853">
        <v>28.91</v>
      </c>
      <c r="K853">
        <v>1139.659863214099</v>
      </c>
      <c r="L853">
        <v>7335.1669344760494</v>
      </c>
      <c r="M853">
        <v>5.9172442642257579</v>
      </c>
      <c r="N853">
        <v>10.177851054363201</v>
      </c>
      <c r="Q853">
        <v>19.27650507331715</v>
      </c>
      <c r="R853">
        <v>20.193918481219601</v>
      </c>
      <c r="S853" t="s">
        <v>45</v>
      </c>
      <c r="T853" t="s">
        <v>29</v>
      </c>
      <c r="U853">
        <v>69100</v>
      </c>
      <c r="V853">
        <v>70540</v>
      </c>
      <c r="W853">
        <v>22040</v>
      </c>
      <c r="X853">
        <v>161680</v>
      </c>
    </row>
    <row r="854" spans="1:24" x14ac:dyDescent="0.3">
      <c r="A854" t="s">
        <v>118</v>
      </c>
      <c r="B854" t="s">
        <v>22</v>
      </c>
      <c r="C854" t="s">
        <v>119</v>
      </c>
      <c r="D854">
        <v>2012</v>
      </c>
      <c r="E854">
        <v>45.307300567627003</v>
      </c>
      <c r="F854">
        <v>1.512727211544713</v>
      </c>
      <c r="G854">
        <v>1.494930426664794</v>
      </c>
      <c r="H854">
        <v>0.46835946419590491</v>
      </c>
      <c r="I854">
        <v>46075721</v>
      </c>
      <c r="J854">
        <v>28.9</v>
      </c>
      <c r="K854">
        <v>1170.0739311274151</v>
      </c>
      <c r="L854">
        <v>8050.2553716704961</v>
      </c>
      <c r="M854">
        <v>2.9812728733866152</v>
      </c>
      <c r="N854">
        <v>10.8481405853833</v>
      </c>
      <c r="Q854">
        <v>18.811205283665441</v>
      </c>
      <c r="R854">
        <v>20.023945735003529</v>
      </c>
      <c r="S854" t="s">
        <v>45</v>
      </c>
      <c r="T854" t="s">
        <v>29</v>
      </c>
      <c r="U854">
        <v>69700</v>
      </c>
      <c r="V854">
        <v>68880</v>
      </c>
      <c r="W854">
        <v>21580</v>
      </c>
      <c r="X854">
        <v>160160</v>
      </c>
    </row>
    <row r="855" spans="1:24" x14ac:dyDescent="0.3">
      <c r="A855" t="s">
        <v>118</v>
      </c>
      <c r="B855" t="s">
        <v>22</v>
      </c>
      <c r="C855" t="s">
        <v>119</v>
      </c>
      <c r="D855">
        <v>2013</v>
      </c>
      <c r="E855">
        <v>48.733108520507798</v>
      </c>
      <c r="F855">
        <v>1.653063497217141</v>
      </c>
      <c r="G855">
        <v>1.497134401983564</v>
      </c>
      <c r="H855">
        <v>0.43531101896932289</v>
      </c>
      <c r="I855">
        <v>46495492</v>
      </c>
      <c r="J855">
        <v>32.29</v>
      </c>
      <c r="K855">
        <v>1310.6646984185049</v>
      </c>
      <c r="L855">
        <v>8218.347844314756</v>
      </c>
      <c r="M855">
        <v>4.1848218971708633</v>
      </c>
      <c r="N855">
        <v>10.9081384983196</v>
      </c>
      <c r="Q855">
        <v>18.086439721436872</v>
      </c>
      <c r="R855">
        <v>19.900209076408839</v>
      </c>
      <c r="S855" t="s">
        <v>45</v>
      </c>
      <c r="T855" t="s">
        <v>29</v>
      </c>
      <c r="U855">
        <v>76860</v>
      </c>
      <c r="V855">
        <v>69610</v>
      </c>
      <c r="W855">
        <v>20240</v>
      </c>
      <c r="X855">
        <v>166710</v>
      </c>
    </row>
    <row r="856" spans="1:24" x14ac:dyDescent="0.3">
      <c r="A856" t="s">
        <v>118</v>
      </c>
      <c r="B856" t="s">
        <v>22</v>
      </c>
      <c r="C856" t="s">
        <v>119</v>
      </c>
      <c r="D856">
        <v>2014</v>
      </c>
      <c r="E856">
        <v>51.4163818359375</v>
      </c>
      <c r="F856">
        <v>1.6862649614661229</v>
      </c>
      <c r="G856">
        <v>1.4831468171366391</v>
      </c>
      <c r="H856">
        <v>0.4454124287015423</v>
      </c>
      <c r="I856">
        <v>46967706</v>
      </c>
      <c r="J856">
        <v>32.380000000000003</v>
      </c>
      <c r="K856">
        <v>1312.199492987799</v>
      </c>
      <c r="L856">
        <v>8114.3439208515974</v>
      </c>
      <c r="M856">
        <v>3.4483952319143749</v>
      </c>
      <c r="N856">
        <v>9.9428635670140686</v>
      </c>
      <c r="Q856">
        <v>16.634749109650901</v>
      </c>
      <c r="R856">
        <v>20.852716531459439</v>
      </c>
      <c r="S856" t="s">
        <v>45</v>
      </c>
      <c r="T856" t="s">
        <v>29</v>
      </c>
      <c r="U856">
        <v>79200</v>
      </c>
      <c r="V856">
        <v>69660</v>
      </c>
      <c r="W856">
        <v>20920</v>
      </c>
      <c r="X856">
        <v>169780</v>
      </c>
    </row>
    <row r="857" spans="1:24" x14ac:dyDescent="0.3">
      <c r="A857" t="s">
        <v>118</v>
      </c>
      <c r="B857" t="s">
        <v>22</v>
      </c>
      <c r="C857" t="s">
        <v>119</v>
      </c>
      <c r="D857">
        <v>2015</v>
      </c>
      <c r="E857">
        <v>53.282138824462898</v>
      </c>
      <c r="F857">
        <v>1.6883181239214</v>
      </c>
      <c r="G857">
        <v>1.4650468341823151</v>
      </c>
      <c r="H857">
        <v>0.429497338494849</v>
      </c>
      <c r="I857">
        <v>47520667</v>
      </c>
      <c r="J857">
        <v>31.6</v>
      </c>
      <c r="L857">
        <v>6175.876029702581</v>
      </c>
      <c r="M857">
        <v>1.7578837173923181</v>
      </c>
      <c r="N857">
        <v>9.943169819571219</v>
      </c>
      <c r="Q857">
        <v>15.65021150949682</v>
      </c>
      <c r="R857">
        <v>22.71055260894855</v>
      </c>
      <c r="S857" t="s">
        <v>45</v>
      </c>
      <c r="T857" t="s">
        <v>29</v>
      </c>
      <c r="U857">
        <v>80230</v>
      </c>
      <c r="V857">
        <v>69620</v>
      </c>
      <c r="W857">
        <v>20410</v>
      </c>
      <c r="X857">
        <v>170260</v>
      </c>
    </row>
    <row r="858" spans="1:24" x14ac:dyDescent="0.3">
      <c r="A858" t="s">
        <v>118</v>
      </c>
      <c r="B858" t="s">
        <v>22</v>
      </c>
      <c r="C858" t="s">
        <v>119</v>
      </c>
      <c r="D858">
        <v>2016</v>
      </c>
      <c r="E858">
        <v>55.484249114990199</v>
      </c>
      <c r="F858">
        <v>1.716241160884278</v>
      </c>
      <c r="G858">
        <v>1.444731274042967</v>
      </c>
      <c r="H858">
        <v>0.42656937259304861</v>
      </c>
      <c r="I858">
        <v>48175048</v>
      </c>
      <c r="J858">
        <v>30.74</v>
      </c>
      <c r="L858">
        <v>5870.7779572416339</v>
      </c>
      <c r="M858">
        <v>0.70068863785022018</v>
      </c>
      <c r="N858">
        <v>10.2392681575753</v>
      </c>
      <c r="Q858">
        <v>14.71713927819752</v>
      </c>
      <c r="R858">
        <v>21.48551370600455</v>
      </c>
      <c r="S858" t="s">
        <v>45</v>
      </c>
      <c r="T858" t="s">
        <v>29</v>
      </c>
      <c r="U858">
        <v>82680</v>
      </c>
      <c r="V858">
        <v>69600</v>
      </c>
      <c r="W858">
        <v>20550</v>
      </c>
      <c r="X858">
        <v>172830</v>
      </c>
    </row>
    <row r="859" spans="1:24" x14ac:dyDescent="0.3">
      <c r="A859" t="s">
        <v>118</v>
      </c>
      <c r="B859" t="s">
        <v>22</v>
      </c>
      <c r="C859" t="s">
        <v>119</v>
      </c>
      <c r="D859">
        <v>2017</v>
      </c>
      <c r="E859">
        <v>56.434028625488303</v>
      </c>
      <c r="F859">
        <v>1.53322913611766</v>
      </c>
      <c r="G859">
        <v>1.451446008778305</v>
      </c>
      <c r="H859">
        <v>0.44060659854077638</v>
      </c>
      <c r="I859">
        <v>48909844</v>
      </c>
      <c r="J859">
        <v>32.53</v>
      </c>
      <c r="L859">
        <v>6376.7067155260083</v>
      </c>
      <c r="M859">
        <v>-0.16340933208044819</v>
      </c>
      <c r="N859">
        <v>10.941483744725501</v>
      </c>
      <c r="Q859">
        <v>15.14528974840055</v>
      </c>
      <c r="R859">
        <v>20.137625194058259</v>
      </c>
      <c r="S859" t="s">
        <v>45</v>
      </c>
      <c r="T859" t="s">
        <v>29</v>
      </c>
      <c r="U859">
        <v>74990</v>
      </c>
      <c r="V859">
        <v>70990</v>
      </c>
      <c r="W859">
        <v>21550</v>
      </c>
      <c r="X859">
        <v>167530</v>
      </c>
    </row>
    <row r="860" spans="1:24" x14ac:dyDescent="0.3">
      <c r="A860" t="s">
        <v>118</v>
      </c>
      <c r="B860" t="s">
        <v>22</v>
      </c>
      <c r="C860" t="s">
        <v>119</v>
      </c>
      <c r="D860">
        <v>2018</v>
      </c>
      <c r="E860">
        <v>55.327491760253899</v>
      </c>
      <c r="F860">
        <v>1.5825276920790929</v>
      </c>
      <c r="G860">
        <v>1.492517652999203</v>
      </c>
      <c r="H860">
        <v>0.45528633140624308</v>
      </c>
      <c r="I860">
        <v>49661056</v>
      </c>
      <c r="J860">
        <v>30.72</v>
      </c>
      <c r="L860">
        <v>6729.5833319816784</v>
      </c>
      <c r="M860">
        <v>1.012856042288661</v>
      </c>
      <c r="N860">
        <v>8.75192448063037</v>
      </c>
      <c r="Q860">
        <v>15.89971967754312</v>
      </c>
      <c r="R860">
        <v>20.635033119354201</v>
      </c>
      <c r="S860" t="s">
        <v>45</v>
      </c>
      <c r="T860" t="s">
        <v>29</v>
      </c>
      <c r="U860">
        <v>78590</v>
      </c>
      <c r="V860">
        <v>74120</v>
      </c>
      <c r="W860">
        <v>22610</v>
      </c>
      <c r="X860">
        <v>175320</v>
      </c>
    </row>
    <row r="861" spans="1:24" x14ac:dyDescent="0.3">
      <c r="A861" t="s">
        <v>118</v>
      </c>
      <c r="B861" t="s">
        <v>22</v>
      </c>
      <c r="C861" t="s">
        <v>119</v>
      </c>
      <c r="D861">
        <v>2019</v>
      </c>
      <c r="E861">
        <v>54.976520538330099</v>
      </c>
      <c r="F861">
        <v>1.60987083062336</v>
      </c>
      <c r="G861">
        <v>1.526437158589351</v>
      </c>
      <c r="H861">
        <v>0.45411706283678982</v>
      </c>
      <c r="I861">
        <v>50339443</v>
      </c>
      <c r="J861">
        <v>30.72</v>
      </c>
      <c r="L861">
        <v>6418.6157825449236</v>
      </c>
      <c r="M861">
        <v>1.7962833658812229</v>
      </c>
      <c r="N861">
        <v>9.8585479990540996</v>
      </c>
      <c r="Q861">
        <v>15.86803865412408</v>
      </c>
      <c r="R861">
        <v>21.690495326714888</v>
      </c>
      <c r="S861" t="s">
        <v>45</v>
      </c>
      <c r="T861" t="s">
        <v>29</v>
      </c>
      <c r="U861">
        <v>81040</v>
      </c>
      <c r="V861">
        <v>76840</v>
      </c>
      <c r="W861">
        <v>22860</v>
      </c>
      <c r="X861">
        <v>180740</v>
      </c>
    </row>
    <row r="862" spans="1:24" x14ac:dyDescent="0.3">
      <c r="A862" t="s">
        <v>120</v>
      </c>
      <c r="B862" t="s">
        <v>22</v>
      </c>
      <c r="C862" t="s">
        <v>121</v>
      </c>
      <c r="D862">
        <v>2000</v>
      </c>
      <c r="E862">
        <v>1.4545600414276101</v>
      </c>
      <c r="F862">
        <v>0.1843800589278668</v>
      </c>
      <c r="G862">
        <v>0.27657009938170718</v>
      </c>
      <c r="H862">
        <v>7.3752023571146727E-2</v>
      </c>
      <c r="I862">
        <v>542358</v>
      </c>
      <c r="J862">
        <v>69.87</v>
      </c>
      <c r="L862">
        <v>647.42581181050389</v>
      </c>
      <c r="M862">
        <v>8.0877080263323222</v>
      </c>
      <c r="O862">
        <v>0.72371640800000003</v>
      </c>
      <c r="Q862">
        <v>8.8363140588659874</v>
      </c>
      <c r="R862">
        <v>26.921164487930071</v>
      </c>
      <c r="S862" t="s">
        <v>42</v>
      </c>
      <c r="T862" t="s">
        <v>33</v>
      </c>
      <c r="U862">
        <v>100</v>
      </c>
      <c r="V862">
        <v>150</v>
      </c>
      <c r="W862">
        <v>40</v>
      </c>
      <c r="X862">
        <v>290</v>
      </c>
    </row>
    <row r="863" spans="1:24" x14ac:dyDescent="0.3">
      <c r="A863" t="s">
        <v>120</v>
      </c>
      <c r="B863" t="s">
        <v>22</v>
      </c>
      <c r="C863" t="s">
        <v>121</v>
      </c>
      <c r="D863">
        <v>2001</v>
      </c>
      <c r="F863">
        <v>0.197879095872422</v>
      </c>
      <c r="G863">
        <v>0.30581315138315512</v>
      </c>
      <c r="H863">
        <v>7.1956034862698887E-2</v>
      </c>
      <c r="I863">
        <v>555895</v>
      </c>
      <c r="J863">
        <v>69.510000000000005</v>
      </c>
      <c r="L863">
        <v>680.90557282413317</v>
      </c>
      <c r="M863">
        <v>-0.15907531110440229</v>
      </c>
      <c r="Q863">
        <v>8.8362607976298122</v>
      </c>
      <c r="R863">
        <v>26.920968083264391</v>
      </c>
      <c r="S863" t="s">
        <v>42</v>
      </c>
      <c r="T863" t="s">
        <v>33</v>
      </c>
      <c r="U863">
        <v>110</v>
      </c>
      <c r="V863">
        <v>170</v>
      </c>
      <c r="W863">
        <v>40</v>
      </c>
      <c r="X863">
        <v>320</v>
      </c>
    </row>
    <row r="864" spans="1:24" x14ac:dyDescent="0.3">
      <c r="A864" t="s">
        <v>120</v>
      </c>
      <c r="B864" t="s">
        <v>22</v>
      </c>
      <c r="C864" t="s">
        <v>121</v>
      </c>
      <c r="D864">
        <v>2002</v>
      </c>
      <c r="F864">
        <v>0.19315867002169351</v>
      </c>
      <c r="G864">
        <v>0.29851794933648063</v>
      </c>
      <c r="H864">
        <v>8.7799395940155928E-2</v>
      </c>
      <c r="I864">
        <v>569480</v>
      </c>
      <c r="J864">
        <v>70.31</v>
      </c>
      <c r="L864">
        <v>747.98886250380042</v>
      </c>
      <c r="M864">
        <v>-0.1160265088715136</v>
      </c>
      <c r="Q864">
        <v>8.8361767506080149</v>
      </c>
      <c r="R864">
        <v>26.920942320968489</v>
      </c>
      <c r="S864" t="s">
        <v>42</v>
      </c>
      <c r="T864" t="s">
        <v>33</v>
      </c>
      <c r="U864">
        <v>110</v>
      </c>
      <c r="V864">
        <v>170</v>
      </c>
      <c r="W864">
        <v>50</v>
      </c>
      <c r="X864">
        <v>330</v>
      </c>
    </row>
    <row r="865" spans="1:24" x14ac:dyDescent="0.3">
      <c r="A865" t="s">
        <v>120</v>
      </c>
      <c r="B865" t="s">
        <v>22</v>
      </c>
      <c r="C865" t="s">
        <v>121</v>
      </c>
      <c r="D865">
        <v>2003</v>
      </c>
      <c r="E865">
        <v>3.1001999378204301</v>
      </c>
      <c r="F865">
        <v>0.24004951980845071</v>
      </c>
      <c r="G865">
        <v>0.29148870444955621</v>
      </c>
      <c r="H865">
        <v>6.8585576796127659E-2</v>
      </c>
      <c r="I865">
        <v>583213</v>
      </c>
      <c r="J865">
        <v>64.39</v>
      </c>
      <c r="L865">
        <v>937.71089634520183</v>
      </c>
      <c r="M865">
        <v>-0.30038284640103541</v>
      </c>
      <c r="Q865">
        <v>8.8361298785384257</v>
      </c>
      <c r="R865">
        <v>26.920829251680662</v>
      </c>
      <c r="S865" t="s">
        <v>42</v>
      </c>
      <c r="T865" t="s">
        <v>33</v>
      </c>
      <c r="U865">
        <v>140</v>
      </c>
      <c r="V865">
        <v>170</v>
      </c>
      <c r="W865">
        <v>40</v>
      </c>
      <c r="X865">
        <v>350</v>
      </c>
    </row>
    <row r="866" spans="1:24" x14ac:dyDescent="0.3">
      <c r="A866" t="s">
        <v>120</v>
      </c>
      <c r="B866" t="s">
        <v>22</v>
      </c>
      <c r="C866" t="s">
        <v>121</v>
      </c>
      <c r="D866">
        <v>2004</v>
      </c>
      <c r="F866">
        <v>0.25115952976318001</v>
      </c>
      <c r="G866">
        <v>0.28464745874811881</v>
      </c>
      <c r="H866">
        <v>6.697587194213285E-2</v>
      </c>
      <c r="I866">
        <v>597230</v>
      </c>
      <c r="J866">
        <v>63.52</v>
      </c>
      <c r="L866">
        <v>1061.0755475281881</v>
      </c>
      <c r="M866">
        <v>-0.47239663933240189</v>
      </c>
      <c r="Q866">
        <v>8.8360271791823095</v>
      </c>
      <c r="R866">
        <v>26.921035937007499</v>
      </c>
      <c r="S866" t="s">
        <v>42</v>
      </c>
      <c r="T866" t="s">
        <v>33</v>
      </c>
      <c r="U866">
        <v>150</v>
      </c>
      <c r="V866">
        <v>170</v>
      </c>
      <c r="W866">
        <v>40</v>
      </c>
      <c r="X866">
        <v>360</v>
      </c>
    </row>
    <row r="867" spans="1:24" x14ac:dyDescent="0.3">
      <c r="A867" t="s">
        <v>120</v>
      </c>
      <c r="B867" t="s">
        <v>22</v>
      </c>
      <c r="C867" t="s">
        <v>121</v>
      </c>
      <c r="D867">
        <v>2005</v>
      </c>
      <c r="F867">
        <v>0.24524832366313351</v>
      </c>
      <c r="G867">
        <v>0.27794809203047449</v>
      </c>
      <c r="H867">
        <v>6.5399550378091156E-2</v>
      </c>
      <c r="I867">
        <v>611625</v>
      </c>
      <c r="J867">
        <v>65.739999999999995</v>
      </c>
      <c r="L867">
        <v>1069.029426318536</v>
      </c>
      <c r="M867">
        <v>0.41719797969412298</v>
      </c>
      <c r="Q867">
        <v>8.8362810809138335</v>
      </c>
      <c r="R867">
        <v>26.921128253125978</v>
      </c>
      <c r="S867" t="s">
        <v>42</v>
      </c>
      <c r="T867" t="s">
        <v>33</v>
      </c>
      <c r="U867">
        <v>150</v>
      </c>
      <c r="V867">
        <v>170</v>
      </c>
      <c r="W867">
        <v>40</v>
      </c>
      <c r="X867">
        <v>360</v>
      </c>
    </row>
    <row r="868" spans="1:24" x14ac:dyDescent="0.3">
      <c r="A868" t="s">
        <v>120</v>
      </c>
      <c r="B868" t="s">
        <v>22</v>
      </c>
      <c r="C868" t="s">
        <v>121</v>
      </c>
      <c r="D868">
        <v>2006</v>
      </c>
      <c r="F868">
        <v>0.27138038716105628</v>
      </c>
      <c r="G868">
        <v>0.30330748453660838</v>
      </c>
      <c r="H868">
        <v>6.3854208072129715E-2</v>
      </c>
      <c r="I868">
        <v>626427</v>
      </c>
      <c r="J868">
        <v>61.81</v>
      </c>
      <c r="L868">
        <v>1114.9452813192249</v>
      </c>
      <c r="M868">
        <v>0.22148493435393851</v>
      </c>
      <c r="Q868">
        <v>8.8361793326731437</v>
      </c>
      <c r="R868">
        <v>26.921095231656921</v>
      </c>
      <c r="S868" t="s">
        <v>42</v>
      </c>
      <c r="T868" t="s">
        <v>33</v>
      </c>
      <c r="U868">
        <v>170</v>
      </c>
      <c r="V868">
        <v>190</v>
      </c>
      <c r="W868">
        <v>40</v>
      </c>
      <c r="X868">
        <v>400</v>
      </c>
    </row>
    <row r="869" spans="1:24" x14ac:dyDescent="0.3">
      <c r="A869" t="s">
        <v>120</v>
      </c>
      <c r="B869" t="s">
        <v>22</v>
      </c>
      <c r="C869" t="s">
        <v>121</v>
      </c>
      <c r="D869">
        <v>2007</v>
      </c>
      <c r="E869">
        <v>4.1389198303222701</v>
      </c>
      <c r="F869">
        <v>0.1714399701444366</v>
      </c>
      <c r="G869">
        <v>0.26495268535487909</v>
      </c>
      <c r="H869">
        <v>6.2341807663054999E-2</v>
      </c>
      <c r="I869">
        <v>641624</v>
      </c>
      <c r="J869">
        <v>74.36</v>
      </c>
      <c r="L869">
        <v>1240.092528467517</v>
      </c>
      <c r="M869">
        <v>-1.587427950748292</v>
      </c>
      <c r="Q869">
        <v>8.9753419669709089</v>
      </c>
      <c r="R869">
        <v>24.180837245778591</v>
      </c>
      <c r="S869" t="s">
        <v>42</v>
      </c>
      <c r="T869" t="s">
        <v>33</v>
      </c>
      <c r="U869">
        <v>110</v>
      </c>
      <c r="V869">
        <v>170</v>
      </c>
      <c r="W869">
        <v>40</v>
      </c>
      <c r="X869">
        <v>320</v>
      </c>
    </row>
    <row r="870" spans="1:24" x14ac:dyDescent="0.3">
      <c r="A870" t="s">
        <v>120</v>
      </c>
      <c r="B870" t="s">
        <v>22</v>
      </c>
      <c r="C870" t="s">
        <v>121</v>
      </c>
      <c r="D870">
        <v>2008</v>
      </c>
      <c r="F870">
        <v>0.16736987282012761</v>
      </c>
      <c r="G870">
        <v>0.28909341462814819</v>
      </c>
      <c r="H870">
        <v>7.607721533047182E-2</v>
      </c>
      <c r="I870">
        <v>657227</v>
      </c>
      <c r="J870">
        <v>73.44</v>
      </c>
      <c r="L870">
        <v>1393.216031637641</v>
      </c>
      <c r="M870">
        <v>1.4964231374397201</v>
      </c>
      <c r="Q870">
        <v>8.2213472287520233</v>
      </c>
      <c r="R870">
        <v>27.99717912552892</v>
      </c>
      <c r="S870" t="s">
        <v>42</v>
      </c>
      <c r="T870" t="s">
        <v>33</v>
      </c>
      <c r="U870">
        <v>110</v>
      </c>
      <c r="V870">
        <v>190</v>
      </c>
      <c r="W870">
        <v>50</v>
      </c>
      <c r="X870">
        <v>350</v>
      </c>
    </row>
    <row r="871" spans="1:24" x14ac:dyDescent="0.3">
      <c r="A871" t="s">
        <v>120</v>
      </c>
      <c r="B871" t="s">
        <v>22</v>
      </c>
      <c r="C871" t="s">
        <v>121</v>
      </c>
      <c r="D871">
        <v>2009</v>
      </c>
      <c r="E871">
        <v>5.8978500366210902</v>
      </c>
      <c r="F871">
        <v>0.20794622005172811</v>
      </c>
      <c r="G871">
        <v>0.28221272247024359</v>
      </c>
      <c r="H871">
        <v>5.9413205476115151E-2</v>
      </c>
      <c r="I871">
        <v>673251</v>
      </c>
      <c r="J871">
        <v>68.53</v>
      </c>
      <c r="L871">
        <v>1344.73040600031</v>
      </c>
      <c r="M871">
        <v>0.78351508548048798</v>
      </c>
      <c r="P871">
        <v>2.2191158545353581E-2</v>
      </c>
      <c r="Q871">
        <v>9.3119386719777548</v>
      </c>
      <c r="R871">
        <v>28.584983653376419</v>
      </c>
      <c r="S871" t="s">
        <v>42</v>
      </c>
      <c r="T871" t="s">
        <v>33</v>
      </c>
      <c r="U871">
        <v>140</v>
      </c>
      <c r="V871">
        <v>190</v>
      </c>
      <c r="W871">
        <v>40</v>
      </c>
      <c r="X871">
        <v>370</v>
      </c>
    </row>
    <row r="872" spans="1:24" x14ac:dyDescent="0.3">
      <c r="A872" t="s">
        <v>120</v>
      </c>
      <c r="B872" t="s">
        <v>22</v>
      </c>
      <c r="C872" t="s">
        <v>121</v>
      </c>
      <c r="D872">
        <v>2010</v>
      </c>
      <c r="E872">
        <v>5.78295993804932</v>
      </c>
      <c r="F872">
        <v>0.24648541065649071</v>
      </c>
      <c r="G872">
        <v>0.28998283733736602</v>
      </c>
      <c r="H872">
        <v>7.2495708254071353E-2</v>
      </c>
      <c r="I872">
        <v>689696</v>
      </c>
      <c r="J872">
        <v>66.39</v>
      </c>
      <c r="L872">
        <v>1316.4912128642061</v>
      </c>
      <c r="M872">
        <v>1.303306432612189</v>
      </c>
      <c r="O872">
        <v>0.72385115700000002</v>
      </c>
      <c r="Q872">
        <v>9.638904634853553</v>
      </c>
      <c r="R872">
        <v>29.91123233030714</v>
      </c>
      <c r="S872" t="s">
        <v>42</v>
      </c>
      <c r="T872" t="s">
        <v>33</v>
      </c>
      <c r="U872">
        <v>170</v>
      </c>
      <c r="V872">
        <v>200</v>
      </c>
      <c r="W872">
        <v>50</v>
      </c>
      <c r="X872">
        <v>420</v>
      </c>
    </row>
    <row r="873" spans="1:24" x14ac:dyDescent="0.3">
      <c r="A873" t="s">
        <v>120</v>
      </c>
      <c r="B873" t="s">
        <v>22</v>
      </c>
      <c r="C873" t="s">
        <v>121</v>
      </c>
      <c r="D873">
        <v>2011</v>
      </c>
      <c r="E873">
        <v>8.0080099105834996</v>
      </c>
      <c r="F873">
        <v>0.21229079586466601</v>
      </c>
      <c r="G873">
        <v>0.31135981987538103</v>
      </c>
      <c r="H873">
        <v>7.0763595809662905E-2</v>
      </c>
      <c r="I873">
        <v>706578</v>
      </c>
      <c r="J873">
        <v>69.349999999999994</v>
      </c>
      <c r="L873">
        <v>1447.945143774956</v>
      </c>
      <c r="M873">
        <v>1.6552454059600019</v>
      </c>
      <c r="Q873">
        <v>9.95641544707353</v>
      </c>
      <c r="R873">
        <v>30.044580139160828</v>
      </c>
      <c r="S873" t="s">
        <v>42</v>
      </c>
      <c r="T873" t="s">
        <v>33</v>
      </c>
      <c r="U873">
        <v>150</v>
      </c>
      <c r="V873">
        <v>220</v>
      </c>
      <c r="W873">
        <v>50</v>
      </c>
      <c r="X873">
        <v>420</v>
      </c>
    </row>
    <row r="874" spans="1:24" x14ac:dyDescent="0.3">
      <c r="A874" t="s">
        <v>120</v>
      </c>
      <c r="B874" t="s">
        <v>22</v>
      </c>
      <c r="C874" t="s">
        <v>121</v>
      </c>
      <c r="D874">
        <v>2012</v>
      </c>
      <c r="E874">
        <v>8.6893796920776403</v>
      </c>
      <c r="F874">
        <v>0.2210356854160942</v>
      </c>
      <c r="G874">
        <v>0.30392407259351811</v>
      </c>
      <c r="H874">
        <v>6.9073653236446028E-2</v>
      </c>
      <c r="I874">
        <v>723865</v>
      </c>
      <c r="J874">
        <v>67.849999999999994</v>
      </c>
      <c r="L874">
        <v>1403.3602519669771</v>
      </c>
      <c r="M874">
        <v>0.70459093788603866</v>
      </c>
      <c r="Q874">
        <v>8.9458692388375862</v>
      </c>
      <c r="R874">
        <v>31.864549698702259</v>
      </c>
      <c r="S874" t="s">
        <v>42</v>
      </c>
      <c r="T874" t="s">
        <v>33</v>
      </c>
      <c r="U874">
        <v>160</v>
      </c>
      <c r="V874">
        <v>220</v>
      </c>
      <c r="W874">
        <v>50</v>
      </c>
      <c r="X874">
        <v>430</v>
      </c>
    </row>
    <row r="875" spans="1:24" x14ac:dyDescent="0.3">
      <c r="A875" t="s">
        <v>120</v>
      </c>
      <c r="B875" t="s">
        <v>22</v>
      </c>
      <c r="C875" t="s">
        <v>121</v>
      </c>
      <c r="D875">
        <v>2013</v>
      </c>
      <c r="E875">
        <v>8.7574300765991193</v>
      </c>
      <c r="F875">
        <v>0.25623355232196687</v>
      </c>
      <c r="G875">
        <v>0.31017746759296222</v>
      </c>
      <c r="H875">
        <v>6.7429883036124891E-2</v>
      </c>
      <c r="I875">
        <v>741511</v>
      </c>
      <c r="J875">
        <v>62.51</v>
      </c>
      <c r="L875">
        <v>1505.337292471469</v>
      </c>
      <c r="M875">
        <v>1.980226997133343</v>
      </c>
      <c r="Q875">
        <v>9.0483872137990744</v>
      </c>
      <c r="R875">
        <v>30.194908060182311</v>
      </c>
      <c r="S875" t="s">
        <v>42</v>
      </c>
      <c r="T875" t="s">
        <v>33</v>
      </c>
      <c r="U875">
        <v>190</v>
      </c>
      <c r="V875">
        <v>230</v>
      </c>
      <c r="W875">
        <v>50</v>
      </c>
      <c r="X875">
        <v>470</v>
      </c>
    </row>
    <row r="876" spans="1:24" x14ac:dyDescent="0.3">
      <c r="A876" t="s">
        <v>120</v>
      </c>
      <c r="B876" t="s">
        <v>22</v>
      </c>
      <c r="C876" t="s">
        <v>121</v>
      </c>
      <c r="D876">
        <v>2014</v>
      </c>
      <c r="E876">
        <v>8.9947795867919904</v>
      </c>
      <c r="F876">
        <v>0.22386389310912569</v>
      </c>
      <c r="G876">
        <v>0.31604313282448021</v>
      </c>
      <c r="H876">
        <v>6.5842320810123922E-2</v>
      </c>
      <c r="I876">
        <v>759390</v>
      </c>
      <c r="J876">
        <v>66.02</v>
      </c>
      <c r="L876">
        <v>1513.8303792438001</v>
      </c>
      <c r="M876">
        <v>-0.29733103410110567</v>
      </c>
      <c r="Q876">
        <v>9.6764721772649658</v>
      </c>
      <c r="R876">
        <v>29.559351018174219</v>
      </c>
      <c r="S876" t="s">
        <v>42</v>
      </c>
      <c r="T876" t="s">
        <v>33</v>
      </c>
      <c r="U876">
        <v>170</v>
      </c>
      <c r="V876">
        <v>240</v>
      </c>
      <c r="W876">
        <v>50</v>
      </c>
      <c r="X876">
        <v>460</v>
      </c>
    </row>
    <row r="877" spans="1:24" x14ac:dyDescent="0.3">
      <c r="A877" t="s">
        <v>120</v>
      </c>
      <c r="B877" t="s">
        <v>22</v>
      </c>
      <c r="C877" t="s">
        <v>121</v>
      </c>
      <c r="D877">
        <v>2015</v>
      </c>
      <c r="F877">
        <v>0.24439341889137231</v>
      </c>
      <c r="G877">
        <v>0.30870747346798377</v>
      </c>
      <c r="H877">
        <v>6.4314058410027852E-2</v>
      </c>
      <c r="I877">
        <v>777435</v>
      </c>
      <c r="J877">
        <v>64.17</v>
      </c>
      <c r="L877">
        <v>1242.585607849993</v>
      </c>
      <c r="M877">
        <v>-1.200374699206137</v>
      </c>
      <c r="Q877">
        <v>10.136198306976141</v>
      </c>
      <c r="R877">
        <v>27.668753764480119</v>
      </c>
      <c r="S877" t="s">
        <v>42</v>
      </c>
      <c r="T877" t="s">
        <v>33</v>
      </c>
      <c r="U877">
        <v>190</v>
      </c>
      <c r="V877">
        <v>240</v>
      </c>
      <c r="W877">
        <v>50</v>
      </c>
      <c r="X877">
        <v>480</v>
      </c>
    </row>
    <row r="878" spans="1:24" x14ac:dyDescent="0.3">
      <c r="A878" t="s">
        <v>120</v>
      </c>
      <c r="B878" t="s">
        <v>22</v>
      </c>
      <c r="C878" t="s">
        <v>121</v>
      </c>
      <c r="D878">
        <v>2016</v>
      </c>
      <c r="F878">
        <v>0.27652190594975468</v>
      </c>
      <c r="G878">
        <v>0.31422944028195182</v>
      </c>
      <c r="H878">
        <v>6.2845888056390353E-2</v>
      </c>
      <c r="I878">
        <v>795597</v>
      </c>
      <c r="J878">
        <v>60.5</v>
      </c>
      <c r="L878">
        <v>1273.0509520025521</v>
      </c>
      <c r="M878">
        <v>0.9618328970562402</v>
      </c>
      <c r="Q878">
        <v>10.67289557689616</v>
      </c>
      <c r="R878">
        <v>26.459984138937571</v>
      </c>
      <c r="S878" t="s">
        <v>42</v>
      </c>
      <c r="T878" t="s">
        <v>33</v>
      </c>
      <c r="U878">
        <v>220</v>
      </c>
      <c r="V878">
        <v>250</v>
      </c>
      <c r="W878">
        <v>50</v>
      </c>
      <c r="X878">
        <v>520</v>
      </c>
    </row>
    <row r="879" spans="1:24" x14ac:dyDescent="0.3">
      <c r="A879" t="s">
        <v>120</v>
      </c>
      <c r="B879" t="s">
        <v>22</v>
      </c>
      <c r="C879" t="s">
        <v>121</v>
      </c>
      <c r="D879">
        <v>2017</v>
      </c>
      <c r="F879">
        <v>0.34402683555774488</v>
      </c>
      <c r="G879">
        <v>0.30716681615451719</v>
      </c>
      <c r="H879">
        <v>6.143336323090344E-2</v>
      </c>
      <c r="I879">
        <v>813890</v>
      </c>
      <c r="J879">
        <v>56.42</v>
      </c>
      <c r="L879">
        <v>1323.8148430129379</v>
      </c>
      <c r="M879">
        <v>1.482398722159189</v>
      </c>
      <c r="Q879">
        <v>11.901316448466281</v>
      </c>
      <c r="R879">
        <v>28.26304247288568</v>
      </c>
      <c r="S879" t="s">
        <v>42</v>
      </c>
      <c r="T879" t="s">
        <v>33</v>
      </c>
      <c r="U879">
        <v>280</v>
      </c>
      <c r="V879">
        <v>250</v>
      </c>
      <c r="W879">
        <v>50</v>
      </c>
      <c r="X879">
        <v>580</v>
      </c>
    </row>
    <row r="880" spans="1:24" x14ac:dyDescent="0.3">
      <c r="A880" t="s">
        <v>120</v>
      </c>
      <c r="B880" t="s">
        <v>22</v>
      </c>
      <c r="C880" t="s">
        <v>121</v>
      </c>
      <c r="D880">
        <v>2018</v>
      </c>
      <c r="F880">
        <v>0.36043744118373539</v>
      </c>
      <c r="G880">
        <v>0.31237909182174328</v>
      </c>
      <c r="H880">
        <v>6.0072904476873128E-2</v>
      </c>
      <c r="I880">
        <v>832322</v>
      </c>
      <c r="J880">
        <v>55.01</v>
      </c>
      <c r="L880">
        <v>1428.290463243223</v>
      </c>
      <c r="M880">
        <v>1.34726051252521</v>
      </c>
      <c r="Q880">
        <v>12.90902298908599</v>
      </c>
      <c r="R880">
        <v>30.087130352257009</v>
      </c>
      <c r="S880" t="s">
        <v>42</v>
      </c>
      <c r="T880" t="s">
        <v>33</v>
      </c>
      <c r="U880">
        <v>300</v>
      </c>
      <c r="V880">
        <v>260</v>
      </c>
      <c r="W880">
        <v>50</v>
      </c>
      <c r="X880">
        <v>610</v>
      </c>
    </row>
    <row r="881" spans="1:24" x14ac:dyDescent="0.3">
      <c r="A881" t="s">
        <v>120</v>
      </c>
      <c r="B881" t="s">
        <v>22</v>
      </c>
      <c r="C881" t="s">
        <v>121</v>
      </c>
      <c r="D881">
        <v>2019</v>
      </c>
      <c r="F881">
        <v>0.37607636330322342</v>
      </c>
      <c r="G881">
        <v>0.31731445123856761</v>
      </c>
      <c r="H881">
        <v>5.8761933079560132E-2</v>
      </c>
      <c r="I881">
        <v>850891</v>
      </c>
      <c r="J881">
        <v>53.43</v>
      </c>
      <c r="L881">
        <v>1404.433187204721</v>
      </c>
      <c r="M881">
        <v>-0.45994049421300082</v>
      </c>
      <c r="Q881">
        <v>12.77346063252261</v>
      </c>
      <c r="R881">
        <v>29.494617902495779</v>
      </c>
      <c r="S881" t="s">
        <v>42</v>
      </c>
      <c r="T881" t="s">
        <v>33</v>
      </c>
      <c r="U881">
        <v>320</v>
      </c>
      <c r="V881">
        <v>270</v>
      </c>
      <c r="W881">
        <v>50</v>
      </c>
      <c r="X881">
        <v>640</v>
      </c>
    </row>
    <row r="882" spans="1:24" x14ac:dyDescent="0.3">
      <c r="A882" t="s">
        <v>122</v>
      </c>
      <c r="B882" t="s">
        <v>22</v>
      </c>
      <c r="C882" t="s">
        <v>123</v>
      </c>
      <c r="D882">
        <v>2000</v>
      </c>
      <c r="F882">
        <v>3.4602935560205612E-2</v>
      </c>
      <c r="G882">
        <v>0.47085467563517719</v>
      </c>
      <c r="H882">
        <v>0.20952820489523269</v>
      </c>
      <c r="I882">
        <v>47105830</v>
      </c>
      <c r="J882">
        <v>97.94</v>
      </c>
      <c r="K882">
        <v>96.569787646242517</v>
      </c>
      <c r="L882">
        <v>405.21621858264888</v>
      </c>
      <c r="M882">
        <v>-9.255088418304652</v>
      </c>
      <c r="N882">
        <v>8.8712883398061209</v>
      </c>
      <c r="O882">
        <v>4.0715382000000001E-2</v>
      </c>
      <c r="Q882">
        <v>11.449612031342699</v>
      </c>
      <c r="R882">
        <v>15.56479089141415</v>
      </c>
      <c r="S882" t="s">
        <v>42</v>
      </c>
      <c r="T882" t="s">
        <v>25</v>
      </c>
      <c r="U882">
        <v>1630</v>
      </c>
      <c r="V882">
        <v>22180</v>
      </c>
      <c r="W882">
        <v>9870</v>
      </c>
      <c r="X882">
        <v>33680</v>
      </c>
    </row>
    <row r="883" spans="1:24" x14ac:dyDescent="0.3">
      <c r="A883" t="s">
        <v>122</v>
      </c>
      <c r="B883" t="s">
        <v>22</v>
      </c>
      <c r="C883" t="s">
        <v>123</v>
      </c>
      <c r="D883">
        <v>2001</v>
      </c>
      <c r="F883">
        <v>3.2418904111365422E-2</v>
      </c>
      <c r="G883">
        <v>0.48380568995080048</v>
      </c>
      <c r="H883">
        <v>0.22238955240726471</v>
      </c>
      <c r="I883">
        <v>48428534</v>
      </c>
      <c r="J883">
        <v>98.34</v>
      </c>
      <c r="K883">
        <v>95.542846702731083</v>
      </c>
      <c r="L883">
        <v>153.59104408019729</v>
      </c>
      <c r="M883">
        <v>-4.7740613721856988</v>
      </c>
      <c r="Q883">
        <v>11.987684833485989</v>
      </c>
      <c r="R883">
        <v>13.05425268035315</v>
      </c>
      <c r="S883" t="s">
        <v>42</v>
      </c>
      <c r="T883" t="s">
        <v>25</v>
      </c>
      <c r="U883">
        <v>1570</v>
      </c>
      <c r="V883">
        <v>23430</v>
      </c>
      <c r="W883">
        <v>10770</v>
      </c>
      <c r="X883">
        <v>35770</v>
      </c>
    </row>
    <row r="884" spans="1:24" x14ac:dyDescent="0.3">
      <c r="A884" t="s">
        <v>122</v>
      </c>
      <c r="B884" t="s">
        <v>22</v>
      </c>
      <c r="C884" t="s">
        <v>123</v>
      </c>
      <c r="D884">
        <v>2002</v>
      </c>
      <c r="F884">
        <v>3.3084915266686277E-2</v>
      </c>
      <c r="G884">
        <v>0.52374425879930231</v>
      </c>
      <c r="H884">
        <v>0.26848910413467197</v>
      </c>
      <c r="I884">
        <v>49871670</v>
      </c>
      <c r="J884">
        <v>98.27</v>
      </c>
      <c r="K884">
        <v>89.730301792580832</v>
      </c>
      <c r="L884">
        <v>175.0099510431541</v>
      </c>
      <c r="M884">
        <v>-3.123323486308038E-2</v>
      </c>
      <c r="Q884">
        <v>15.67134280678855</v>
      </c>
      <c r="R884">
        <v>13.64550283619357</v>
      </c>
      <c r="S884" t="s">
        <v>42</v>
      </c>
      <c r="T884" t="s">
        <v>25</v>
      </c>
      <c r="U884">
        <v>1650</v>
      </c>
      <c r="V884">
        <v>26120</v>
      </c>
      <c r="W884">
        <v>13390</v>
      </c>
      <c r="X884">
        <v>41160</v>
      </c>
    </row>
    <row r="885" spans="1:24" x14ac:dyDescent="0.3">
      <c r="A885" t="s">
        <v>122</v>
      </c>
      <c r="B885" t="s">
        <v>22</v>
      </c>
      <c r="C885" t="s">
        <v>123</v>
      </c>
      <c r="D885">
        <v>2003</v>
      </c>
      <c r="F885">
        <v>3.8891148788726418E-2</v>
      </c>
      <c r="G885">
        <v>0.54447608304216988</v>
      </c>
      <c r="H885">
        <v>0.2840998419016465</v>
      </c>
      <c r="I885">
        <v>51425583</v>
      </c>
      <c r="J885">
        <v>97.97</v>
      </c>
      <c r="K885">
        <v>90.208019615450937</v>
      </c>
      <c r="L885">
        <v>173.7961251674588</v>
      </c>
      <c r="M885">
        <v>2.3876056715776031</v>
      </c>
      <c r="N885">
        <v>9.5868761830363898</v>
      </c>
      <c r="Q885">
        <v>24.000443036255511</v>
      </c>
      <c r="R885">
        <v>30.030913141386399</v>
      </c>
      <c r="S885" t="s">
        <v>42</v>
      </c>
      <c r="T885" t="s">
        <v>25</v>
      </c>
      <c r="U885">
        <v>2000</v>
      </c>
      <c r="V885">
        <v>28000</v>
      </c>
      <c r="W885">
        <v>14610</v>
      </c>
      <c r="X885">
        <v>44610</v>
      </c>
    </row>
    <row r="886" spans="1:24" x14ac:dyDescent="0.3">
      <c r="A886" t="s">
        <v>122</v>
      </c>
      <c r="B886" t="s">
        <v>22</v>
      </c>
      <c r="C886" t="s">
        <v>123</v>
      </c>
      <c r="D886">
        <v>2004</v>
      </c>
      <c r="F886">
        <v>3.6556272891748641E-2</v>
      </c>
      <c r="G886">
        <v>0.54532913701359642</v>
      </c>
      <c r="H886">
        <v>0.29358078085289507</v>
      </c>
      <c r="I886">
        <v>53068869</v>
      </c>
      <c r="J886">
        <v>97.88</v>
      </c>
      <c r="K886">
        <v>88.187294890343338</v>
      </c>
      <c r="L886">
        <v>194.04000264680619</v>
      </c>
      <c r="M886">
        <v>3.433203145690229</v>
      </c>
      <c r="N886">
        <v>17.939047109452201</v>
      </c>
      <c r="Q886">
        <v>22.72951351310271</v>
      </c>
      <c r="R886">
        <v>26.606901112396709</v>
      </c>
      <c r="S886" t="s">
        <v>42</v>
      </c>
      <c r="T886" t="s">
        <v>25</v>
      </c>
      <c r="U886">
        <v>1940</v>
      </c>
      <c r="V886">
        <v>28940</v>
      </c>
      <c r="W886">
        <v>15580</v>
      </c>
      <c r="X886">
        <v>46460</v>
      </c>
    </row>
    <row r="887" spans="1:24" x14ac:dyDescent="0.3">
      <c r="A887" t="s">
        <v>122</v>
      </c>
      <c r="B887" t="s">
        <v>22</v>
      </c>
      <c r="C887" t="s">
        <v>123</v>
      </c>
      <c r="D887">
        <v>2005</v>
      </c>
      <c r="F887">
        <v>4.0338851423086568E-2</v>
      </c>
      <c r="G887">
        <v>0.52915080241490997</v>
      </c>
      <c r="H887">
        <v>0.28036413898803952</v>
      </c>
      <c r="I887">
        <v>54785894</v>
      </c>
      <c r="J887">
        <v>97.42</v>
      </c>
      <c r="K887">
        <v>89.457333670597762</v>
      </c>
      <c r="L887">
        <v>218.3862267157715</v>
      </c>
      <c r="M887">
        <v>2.8088075548403419</v>
      </c>
      <c r="N887">
        <v>15.8233425224541</v>
      </c>
      <c r="Q887">
        <v>22.94418277744612</v>
      </c>
      <c r="R887">
        <v>29.370421917561789</v>
      </c>
      <c r="S887" t="s">
        <v>42</v>
      </c>
      <c r="T887" t="s">
        <v>25</v>
      </c>
      <c r="U887">
        <v>2210</v>
      </c>
      <c r="V887">
        <v>28990</v>
      </c>
      <c r="W887">
        <v>15360</v>
      </c>
      <c r="X887">
        <v>46560</v>
      </c>
    </row>
    <row r="888" spans="1:24" x14ac:dyDescent="0.3">
      <c r="A888" t="s">
        <v>122</v>
      </c>
      <c r="B888" t="s">
        <v>22</v>
      </c>
      <c r="C888" t="s">
        <v>123</v>
      </c>
      <c r="D888">
        <v>2006</v>
      </c>
      <c r="E888">
        <v>4.4934201240539604</v>
      </c>
      <c r="F888">
        <v>4.0298315911966448E-2</v>
      </c>
      <c r="G888">
        <v>0.52281763006990556</v>
      </c>
      <c r="H888">
        <v>0.27590206985939392</v>
      </c>
      <c r="I888">
        <v>56578046</v>
      </c>
      <c r="J888">
        <v>97.33</v>
      </c>
      <c r="K888">
        <v>101.77092365473349</v>
      </c>
      <c r="L888">
        <v>255.43304319720579</v>
      </c>
      <c r="M888">
        <v>1.984858622567145</v>
      </c>
      <c r="N888">
        <v>15.668741802235701</v>
      </c>
      <c r="Q888">
        <v>21.700098528687729</v>
      </c>
      <c r="R888">
        <v>26.263161094349631</v>
      </c>
      <c r="S888" t="s">
        <v>42</v>
      </c>
      <c r="T888" t="s">
        <v>25</v>
      </c>
      <c r="U888">
        <v>2280</v>
      </c>
      <c r="V888">
        <v>29580</v>
      </c>
      <c r="W888">
        <v>15610</v>
      </c>
      <c r="X888">
        <v>47470</v>
      </c>
    </row>
    <row r="889" spans="1:24" x14ac:dyDescent="0.3">
      <c r="A889" t="s">
        <v>122</v>
      </c>
      <c r="B889" t="s">
        <v>22</v>
      </c>
      <c r="C889" t="s">
        <v>123</v>
      </c>
      <c r="D889">
        <v>2007</v>
      </c>
      <c r="E889">
        <v>4.5203700065612802</v>
      </c>
      <c r="F889">
        <v>4.2255675482202347E-2</v>
      </c>
      <c r="G889">
        <v>0.49047376731417991</v>
      </c>
      <c r="H889">
        <v>0.23711079165972879</v>
      </c>
      <c r="I889">
        <v>58453687</v>
      </c>
      <c r="J889">
        <v>97.17</v>
      </c>
      <c r="K889">
        <v>105.24571358518411</v>
      </c>
      <c r="L889">
        <v>286.33047247096653</v>
      </c>
      <c r="M889">
        <v>2.8498616501081808</v>
      </c>
      <c r="N889">
        <v>12.5963170566862</v>
      </c>
      <c r="Q889">
        <v>39.071913787980122</v>
      </c>
      <c r="R889">
        <v>41.070141264828628</v>
      </c>
      <c r="S889" t="s">
        <v>42</v>
      </c>
      <c r="T889" t="s">
        <v>25</v>
      </c>
      <c r="U889">
        <v>2470</v>
      </c>
      <c r="V889">
        <v>28670</v>
      </c>
      <c r="W889">
        <v>13860</v>
      </c>
      <c r="X889">
        <v>45000</v>
      </c>
    </row>
    <row r="890" spans="1:24" x14ac:dyDescent="0.3">
      <c r="A890" t="s">
        <v>122</v>
      </c>
      <c r="B890" t="s">
        <v>22</v>
      </c>
      <c r="C890" t="s">
        <v>123</v>
      </c>
      <c r="D890">
        <v>2008</v>
      </c>
      <c r="E890">
        <v>5.6882700920104998</v>
      </c>
      <c r="F890">
        <v>4.2210718598039321E-2</v>
      </c>
      <c r="G890">
        <v>0.49229285683089369</v>
      </c>
      <c r="H890">
        <v>0.24283578565198061</v>
      </c>
      <c r="I890">
        <v>60411195</v>
      </c>
      <c r="J890">
        <v>96.97</v>
      </c>
      <c r="K890">
        <v>101.2064071899256</v>
      </c>
      <c r="L890">
        <v>327.56372182166319</v>
      </c>
      <c r="M890">
        <v>2.7838494980477151</v>
      </c>
      <c r="N890">
        <v>6.92766234168396</v>
      </c>
      <c r="Q890">
        <v>39.027799261237881</v>
      </c>
      <c r="R890">
        <v>44.744492386532713</v>
      </c>
      <c r="S890" t="s">
        <v>42</v>
      </c>
      <c r="T890" t="s">
        <v>25</v>
      </c>
      <c r="U890">
        <v>2550</v>
      </c>
      <c r="V890">
        <v>29740</v>
      </c>
      <c r="W890">
        <v>14670</v>
      </c>
      <c r="X890">
        <v>46960</v>
      </c>
    </row>
    <row r="891" spans="1:24" x14ac:dyDescent="0.3">
      <c r="A891" t="s">
        <v>122</v>
      </c>
      <c r="B891" t="s">
        <v>22</v>
      </c>
      <c r="C891" t="s">
        <v>123</v>
      </c>
      <c r="D891">
        <v>2009</v>
      </c>
      <c r="E891">
        <v>6.7420101165771502</v>
      </c>
      <c r="F891">
        <v>4.0032941025456917E-2</v>
      </c>
      <c r="G891">
        <v>0.4783135928109517</v>
      </c>
      <c r="H891">
        <v>0.23315184853226109</v>
      </c>
      <c r="I891">
        <v>62448572</v>
      </c>
      <c r="J891">
        <v>97.02</v>
      </c>
      <c r="K891">
        <v>106.79187347950889</v>
      </c>
      <c r="L891">
        <v>298.61969161479141</v>
      </c>
      <c r="M891">
        <v>-0.50056983444666514</v>
      </c>
      <c r="N891">
        <v>5.2626911310112696</v>
      </c>
      <c r="P891">
        <v>1.7890962277006199E-2</v>
      </c>
      <c r="Q891">
        <v>26.81378781134028</v>
      </c>
      <c r="R891">
        <v>36.13309155340027</v>
      </c>
      <c r="S891" t="s">
        <v>42</v>
      </c>
      <c r="T891" t="s">
        <v>25</v>
      </c>
      <c r="U891">
        <v>2500</v>
      </c>
      <c r="V891">
        <v>29870</v>
      </c>
      <c r="W891">
        <v>14560</v>
      </c>
      <c r="X891">
        <v>46930</v>
      </c>
    </row>
    <row r="892" spans="1:24" x14ac:dyDescent="0.3">
      <c r="A892" t="s">
        <v>122</v>
      </c>
      <c r="B892" t="s">
        <v>22</v>
      </c>
      <c r="C892" t="s">
        <v>123</v>
      </c>
      <c r="D892">
        <v>2010</v>
      </c>
      <c r="F892">
        <v>4.1044639875619411E-2</v>
      </c>
      <c r="G892">
        <v>0.47518849758201082</v>
      </c>
      <c r="H892">
        <v>0.23341233987383</v>
      </c>
      <c r="I892">
        <v>64563853</v>
      </c>
      <c r="J892">
        <v>96.81</v>
      </c>
      <c r="K892">
        <v>104.6560836448221</v>
      </c>
      <c r="L892">
        <v>334.02157774665972</v>
      </c>
      <c r="M892">
        <v>3.5988386097253202</v>
      </c>
      <c r="N892">
        <v>5.3497873588125504</v>
      </c>
      <c r="O892">
        <v>4.1278627999999998E-2</v>
      </c>
      <c r="Q892">
        <v>41.111154154966123</v>
      </c>
      <c r="R892">
        <v>49.636456140310663</v>
      </c>
      <c r="S892" t="s">
        <v>42</v>
      </c>
      <c r="T892" t="s">
        <v>25</v>
      </c>
      <c r="U892">
        <v>2650</v>
      </c>
      <c r="V892">
        <v>30680</v>
      </c>
      <c r="W892">
        <v>15070</v>
      </c>
      <c r="X892">
        <v>48400</v>
      </c>
    </row>
    <row r="893" spans="1:24" x14ac:dyDescent="0.3">
      <c r="A893" t="s">
        <v>122</v>
      </c>
      <c r="B893" t="s">
        <v>22</v>
      </c>
      <c r="C893" t="s">
        <v>123</v>
      </c>
      <c r="D893">
        <v>2011</v>
      </c>
      <c r="E893">
        <v>8.1395502090454102</v>
      </c>
      <c r="F893">
        <v>4.5239954305945768E-2</v>
      </c>
      <c r="G893">
        <v>0.4549461784489619</v>
      </c>
      <c r="H893">
        <v>0.21421567902677649</v>
      </c>
      <c r="I893">
        <v>66755151</v>
      </c>
      <c r="J893">
        <v>96.21</v>
      </c>
      <c r="K893">
        <v>108.0216266756703</v>
      </c>
      <c r="L893">
        <v>387.0824769585692</v>
      </c>
      <c r="M893">
        <v>3.3664134886967929</v>
      </c>
      <c r="N893">
        <v>6.6080469840287606</v>
      </c>
      <c r="Q893">
        <v>39.51561666739704</v>
      </c>
      <c r="R893">
        <v>45.682527527179431</v>
      </c>
      <c r="S893" t="s">
        <v>42</v>
      </c>
      <c r="T893" t="s">
        <v>25</v>
      </c>
      <c r="U893">
        <v>3020</v>
      </c>
      <c r="V893">
        <v>30370</v>
      </c>
      <c r="W893">
        <v>14300</v>
      </c>
      <c r="X893">
        <v>47690</v>
      </c>
    </row>
    <row r="894" spans="1:24" x14ac:dyDescent="0.3">
      <c r="A894" t="s">
        <v>122</v>
      </c>
      <c r="B894" t="s">
        <v>22</v>
      </c>
      <c r="C894" t="s">
        <v>123</v>
      </c>
      <c r="D894">
        <v>2012</v>
      </c>
      <c r="E894">
        <v>8.2645797729492205</v>
      </c>
      <c r="F894">
        <v>4.1002161881871932E-2</v>
      </c>
      <c r="G894">
        <v>0.42842188940638998</v>
      </c>
      <c r="H894">
        <v>0.20080917985981289</v>
      </c>
      <c r="I894">
        <v>69020749</v>
      </c>
      <c r="J894">
        <v>95.47</v>
      </c>
      <c r="K894">
        <v>112.18365654073099</v>
      </c>
      <c r="L894">
        <v>424.60037381496028</v>
      </c>
      <c r="M894">
        <v>3.5717840342473859</v>
      </c>
      <c r="N894">
        <v>8.2598763177967101</v>
      </c>
      <c r="Q894">
        <v>30.803009018074501</v>
      </c>
      <c r="R894">
        <v>37.548702379880979</v>
      </c>
      <c r="S894" t="s">
        <v>42</v>
      </c>
      <c r="T894" t="s">
        <v>25</v>
      </c>
      <c r="U894">
        <v>2830</v>
      </c>
      <c r="V894">
        <v>29570</v>
      </c>
      <c r="W894">
        <v>13860</v>
      </c>
      <c r="X894">
        <v>46260</v>
      </c>
    </row>
    <row r="895" spans="1:24" x14ac:dyDescent="0.3">
      <c r="A895" t="s">
        <v>122</v>
      </c>
      <c r="B895" t="s">
        <v>22</v>
      </c>
      <c r="C895" t="s">
        <v>123</v>
      </c>
      <c r="D895">
        <v>2013</v>
      </c>
      <c r="E895">
        <v>6.9343299865722701</v>
      </c>
      <c r="F895">
        <v>5.5494204165010531E-2</v>
      </c>
      <c r="G895">
        <v>0.43456446143466471</v>
      </c>
      <c r="H895">
        <v>0.20502025230131379</v>
      </c>
      <c r="I895">
        <v>71358804</v>
      </c>
      <c r="J895">
        <v>93.92</v>
      </c>
      <c r="K895">
        <v>117.0283066963959</v>
      </c>
      <c r="L895">
        <v>457.96374750963219</v>
      </c>
      <c r="M895">
        <v>4.9275699745231663</v>
      </c>
      <c r="N895">
        <v>8.9899511639251504</v>
      </c>
      <c r="Q895">
        <v>36.445861309230523</v>
      </c>
      <c r="R895">
        <v>41.020083836632118</v>
      </c>
      <c r="S895" t="s">
        <v>42</v>
      </c>
      <c r="T895" t="s">
        <v>25</v>
      </c>
      <c r="U895">
        <v>3960</v>
      </c>
      <c r="V895">
        <v>31010</v>
      </c>
      <c r="W895">
        <v>14630</v>
      </c>
      <c r="X895">
        <v>49600</v>
      </c>
    </row>
    <row r="896" spans="1:24" x14ac:dyDescent="0.3">
      <c r="A896" t="s">
        <v>122</v>
      </c>
      <c r="B896" t="s">
        <v>22</v>
      </c>
      <c r="C896" t="s">
        <v>123</v>
      </c>
      <c r="D896">
        <v>2014</v>
      </c>
      <c r="F896">
        <v>6.9678431542336869E-2</v>
      </c>
      <c r="G896">
        <v>0.43203341039171678</v>
      </c>
      <c r="H896">
        <v>0.19480137884672569</v>
      </c>
      <c r="I896">
        <v>73767445</v>
      </c>
      <c r="J896">
        <v>92.87</v>
      </c>
      <c r="K896">
        <v>108.51670408267491</v>
      </c>
      <c r="L896">
        <v>486.78709511943617</v>
      </c>
      <c r="M896">
        <v>5.8958844534659391</v>
      </c>
      <c r="N896">
        <v>5.1392142509136596</v>
      </c>
      <c r="Q896">
        <v>36.832188851046268</v>
      </c>
      <c r="R896">
        <v>41.857961275148348</v>
      </c>
      <c r="S896" t="s">
        <v>42</v>
      </c>
      <c r="T896" t="s">
        <v>25</v>
      </c>
      <c r="U896">
        <v>5140</v>
      </c>
      <c r="V896">
        <v>31870</v>
      </c>
      <c r="W896">
        <v>14370</v>
      </c>
      <c r="X896">
        <v>51380</v>
      </c>
    </row>
    <row r="897" spans="1:24" x14ac:dyDescent="0.3">
      <c r="A897" t="s">
        <v>122</v>
      </c>
      <c r="B897" t="s">
        <v>22</v>
      </c>
      <c r="C897" t="s">
        <v>123</v>
      </c>
      <c r="D897">
        <v>2015</v>
      </c>
      <c r="F897">
        <v>4.2363693950846083E-2</v>
      </c>
      <c r="G897">
        <v>0.43111286894494683</v>
      </c>
      <c r="H897">
        <v>0.19516153630531829</v>
      </c>
      <c r="I897">
        <v>76244532</v>
      </c>
      <c r="J897">
        <v>95.82</v>
      </c>
      <c r="L897">
        <v>497.3170390773646</v>
      </c>
      <c r="M897">
        <v>3.4425980562315321</v>
      </c>
      <c r="N897">
        <v>7.5189430126216203</v>
      </c>
      <c r="Q897">
        <v>27.58332432496352</v>
      </c>
      <c r="R897">
        <v>33.671020838353968</v>
      </c>
      <c r="S897" t="s">
        <v>42</v>
      </c>
      <c r="T897" t="s">
        <v>25</v>
      </c>
      <c r="U897">
        <v>3230</v>
      </c>
      <c r="V897">
        <v>32870</v>
      </c>
      <c r="W897">
        <v>14880</v>
      </c>
      <c r="X897">
        <v>50980</v>
      </c>
    </row>
    <row r="898" spans="1:24" x14ac:dyDescent="0.3">
      <c r="A898" t="s">
        <v>122</v>
      </c>
      <c r="B898" t="s">
        <v>22</v>
      </c>
      <c r="C898" t="s">
        <v>123</v>
      </c>
      <c r="D898">
        <v>2016</v>
      </c>
      <c r="E898">
        <v>6.6033401489257804</v>
      </c>
      <c r="F898">
        <v>3.071489780752687E-2</v>
      </c>
      <c r="G898">
        <v>0.42493170748599829</v>
      </c>
      <c r="H898">
        <v>0.18797009181342661</v>
      </c>
      <c r="I898">
        <v>78789130</v>
      </c>
      <c r="J898">
        <v>97.03</v>
      </c>
      <c r="L898">
        <v>471.31882246348567</v>
      </c>
      <c r="M898">
        <v>-0.90772359982051398</v>
      </c>
      <c r="N898">
        <v>7.3644333603071903</v>
      </c>
      <c r="Q898">
        <v>32.787860282958768</v>
      </c>
      <c r="R898">
        <v>38.859775677601093</v>
      </c>
      <c r="S898" t="s">
        <v>42</v>
      </c>
      <c r="T898" t="s">
        <v>25</v>
      </c>
      <c r="U898">
        <v>2420</v>
      </c>
      <c r="V898">
        <v>33480</v>
      </c>
      <c r="W898">
        <v>14810</v>
      </c>
      <c r="X898">
        <v>50710</v>
      </c>
    </row>
    <row r="899" spans="1:24" x14ac:dyDescent="0.3">
      <c r="A899" t="s">
        <v>122</v>
      </c>
      <c r="B899" t="s">
        <v>22</v>
      </c>
      <c r="C899" t="s">
        <v>123</v>
      </c>
      <c r="D899">
        <v>2017</v>
      </c>
      <c r="F899">
        <v>3.501281505478087E-2</v>
      </c>
      <c r="G899">
        <v>0.43403609171533142</v>
      </c>
      <c r="H899">
        <v>0.18931491159601749</v>
      </c>
      <c r="I899">
        <v>81398765</v>
      </c>
      <c r="J899">
        <v>96.7</v>
      </c>
      <c r="L899">
        <v>467.07423172679012</v>
      </c>
      <c r="M899">
        <v>0.40147369756316209</v>
      </c>
      <c r="N899">
        <v>7.4170940046802301</v>
      </c>
      <c r="Q899">
        <v>30.69015456400783</v>
      </c>
      <c r="R899">
        <v>34.393039203708611</v>
      </c>
      <c r="S899" t="s">
        <v>42</v>
      </c>
      <c r="T899" t="s">
        <v>25</v>
      </c>
      <c r="U899">
        <v>2850</v>
      </c>
      <c r="V899">
        <v>35330</v>
      </c>
      <c r="W899">
        <v>15410</v>
      </c>
      <c r="X899">
        <v>53590</v>
      </c>
    </row>
    <row r="900" spans="1:24" x14ac:dyDescent="0.3">
      <c r="A900" t="s">
        <v>122</v>
      </c>
      <c r="B900" t="s">
        <v>22</v>
      </c>
      <c r="C900" t="s">
        <v>123</v>
      </c>
      <c r="D900">
        <v>2018</v>
      </c>
      <c r="F900">
        <v>3.7112771461009011E-2</v>
      </c>
      <c r="G900">
        <v>0.40740784268066887</v>
      </c>
      <c r="H900">
        <v>0.1716465743031256</v>
      </c>
      <c r="I900">
        <v>84068092</v>
      </c>
      <c r="J900">
        <v>96.38</v>
      </c>
      <c r="L900">
        <v>565.8295428958487</v>
      </c>
      <c r="M900">
        <v>2.461092710974853</v>
      </c>
      <c r="N900">
        <v>5.6012173594842798</v>
      </c>
      <c r="Q900">
        <v>33.807350177642753</v>
      </c>
      <c r="R900">
        <v>37.365984369307803</v>
      </c>
      <c r="S900" t="s">
        <v>42</v>
      </c>
      <c r="T900" t="s">
        <v>25</v>
      </c>
      <c r="U900">
        <v>3120</v>
      </c>
      <c r="V900">
        <v>34250</v>
      </c>
      <c r="W900">
        <v>14430</v>
      </c>
      <c r="X900">
        <v>51800</v>
      </c>
    </row>
    <row r="901" spans="1:24" x14ac:dyDescent="0.3">
      <c r="A901" t="s">
        <v>122</v>
      </c>
      <c r="B901" t="s">
        <v>22</v>
      </c>
      <c r="C901" t="s">
        <v>123</v>
      </c>
      <c r="D901">
        <v>2019</v>
      </c>
      <c r="F901">
        <v>3.6985586246502847E-2</v>
      </c>
      <c r="G901">
        <v>0.4024630914407174</v>
      </c>
      <c r="H901">
        <v>0.1682210444803173</v>
      </c>
      <c r="I901">
        <v>86790568</v>
      </c>
      <c r="J901">
        <v>96.24</v>
      </c>
      <c r="L901">
        <v>596.56057010510972</v>
      </c>
      <c r="M901">
        <v>1.110159543463624</v>
      </c>
      <c r="N901">
        <v>5.4790547239888499</v>
      </c>
      <c r="Q901">
        <v>25.756238701930979</v>
      </c>
      <c r="R901">
        <v>29.360180643638099</v>
      </c>
      <c r="S901" t="s">
        <v>42</v>
      </c>
      <c r="T901" t="s">
        <v>25</v>
      </c>
      <c r="U901">
        <v>3210</v>
      </c>
      <c r="V901">
        <v>34930</v>
      </c>
      <c r="W901">
        <v>14600</v>
      </c>
      <c r="X901">
        <v>52740</v>
      </c>
    </row>
    <row r="902" spans="1:24" x14ac:dyDescent="0.3">
      <c r="A902" t="s">
        <v>124</v>
      </c>
      <c r="B902" t="s">
        <v>22</v>
      </c>
      <c r="C902" t="s">
        <v>125</v>
      </c>
      <c r="D902">
        <v>2000</v>
      </c>
      <c r="E902">
        <v>5.07897996902466</v>
      </c>
      <c r="F902">
        <v>1.3909228693299911</v>
      </c>
      <c r="G902">
        <v>2.171118673492217</v>
      </c>
      <c r="H902">
        <v>0.26539447851583742</v>
      </c>
      <c r="I902">
        <v>3127420</v>
      </c>
      <c r="J902">
        <v>64.86</v>
      </c>
      <c r="K902">
        <v>95.605962742452249</v>
      </c>
      <c r="L902">
        <v>1032.1375758409961</v>
      </c>
      <c r="M902">
        <v>4.5149999885987029</v>
      </c>
      <c r="O902">
        <v>0.47758140399999999</v>
      </c>
      <c r="Q902">
        <v>80.297147219193022</v>
      </c>
      <c r="R902">
        <v>43.612737186477638</v>
      </c>
      <c r="S902" t="s">
        <v>42</v>
      </c>
      <c r="T902" t="s">
        <v>33</v>
      </c>
      <c r="U902">
        <v>4350</v>
      </c>
      <c r="V902">
        <v>6790</v>
      </c>
      <c r="W902">
        <v>830</v>
      </c>
      <c r="X902">
        <v>11970</v>
      </c>
    </row>
    <row r="903" spans="1:24" x14ac:dyDescent="0.3">
      <c r="A903" t="s">
        <v>124</v>
      </c>
      <c r="B903" t="s">
        <v>22</v>
      </c>
      <c r="C903" t="s">
        <v>125</v>
      </c>
      <c r="D903">
        <v>2001</v>
      </c>
      <c r="E903">
        <v>4.2529997825622603</v>
      </c>
      <c r="F903">
        <v>1.3176172259806771</v>
      </c>
      <c r="G903">
        <v>2.0354700663889078</v>
      </c>
      <c r="H903">
        <v>0.27346772614693299</v>
      </c>
      <c r="I903">
        <v>3217930</v>
      </c>
      <c r="J903">
        <v>61.18</v>
      </c>
      <c r="K903">
        <v>104.7257087630868</v>
      </c>
      <c r="L903">
        <v>869.10050965820483</v>
      </c>
      <c r="M903">
        <v>0.88296924774455476</v>
      </c>
      <c r="N903">
        <v>6.1634231390511296</v>
      </c>
      <c r="Q903">
        <v>77.420026851535411</v>
      </c>
      <c r="R903">
        <v>53.312454230337359</v>
      </c>
      <c r="S903" t="s">
        <v>42</v>
      </c>
      <c r="T903" t="s">
        <v>33</v>
      </c>
      <c r="U903">
        <v>4240</v>
      </c>
      <c r="V903">
        <v>6550</v>
      </c>
      <c r="W903">
        <v>880</v>
      </c>
      <c r="X903">
        <v>11670</v>
      </c>
    </row>
    <row r="904" spans="1:24" x14ac:dyDescent="0.3">
      <c r="A904" t="s">
        <v>124</v>
      </c>
      <c r="B904" t="s">
        <v>22</v>
      </c>
      <c r="C904" t="s">
        <v>125</v>
      </c>
      <c r="D904">
        <v>2002</v>
      </c>
      <c r="E904">
        <v>3.7781999111175502</v>
      </c>
      <c r="F904">
        <v>0.83374214604723451</v>
      </c>
      <c r="G904">
        <v>1.685609104133805</v>
      </c>
      <c r="H904">
        <v>0.33833014739111211</v>
      </c>
      <c r="I904">
        <v>3310376</v>
      </c>
      <c r="J904">
        <v>68.53</v>
      </c>
      <c r="K904">
        <v>115.3947466994686</v>
      </c>
      <c r="L904">
        <v>916.58800274654243</v>
      </c>
      <c r="M904">
        <v>1.661302862780502</v>
      </c>
      <c r="N904">
        <v>6.60758101929446</v>
      </c>
      <c r="Q904">
        <v>81.516425483395878</v>
      </c>
      <c r="R904">
        <v>53.939645588864082</v>
      </c>
      <c r="S904" t="s">
        <v>42</v>
      </c>
      <c r="T904" t="s">
        <v>33</v>
      </c>
      <c r="U904">
        <v>2760</v>
      </c>
      <c r="V904">
        <v>5580</v>
      </c>
      <c r="W904">
        <v>1120</v>
      </c>
      <c r="X904">
        <v>9460</v>
      </c>
    </row>
    <row r="905" spans="1:24" x14ac:dyDescent="0.3">
      <c r="A905" t="s">
        <v>124</v>
      </c>
      <c r="B905" t="s">
        <v>22</v>
      </c>
      <c r="C905" t="s">
        <v>125</v>
      </c>
      <c r="D905">
        <v>2003</v>
      </c>
      <c r="E905">
        <v>3.7622001171112101</v>
      </c>
      <c r="F905">
        <v>0.94807179488583948</v>
      </c>
      <c r="G905">
        <v>1.772864882702688</v>
      </c>
      <c r="H905">
        <v>0.4608274641427802</v>
      </c>
      <c r="I905">
        <v>3406915</v>
      </c>
      <c r="J905">
        <v>61.99</v>
      </c>
      <c r="K905">
        <v>114.7665850189981</v>
      </c>
      <c r="L905">
        <v>1028.4151752253281</v>
      </c>
      <c r="M905">
        <v>-2.0434000026833128</v>
      </c>
      <c r="N905">
        <v>9.0041763862364306</v>
      </c>
      <c r="Q905">
        <v>80.812365597007584</v>
      </c>
      <c r="R905">
        <v>76.049411738360078</v>
      </c>
      <c r="S905" t="s">
        <v>42</v>
      </c>
      <c r="T905" t="s">
        <v>33</v>
      </c>
      <c r="U905">
        <v>3230</v>
      </c>
      <c r="V905">
        <v>6040</v>
      </c>
      <c r="W905">
        <v>1570</v>
      </c>
      <c r="X905">
        <v>10840</v>
      </c>
    </row>
    <row r="906" spans="1:24" x14ac:dyDescent="0.3">
      <c r="A906" t="s">
        <v>124</v>
      </c>
      <c r="B906" t="s">
        <v>22</v>
      </c>
      <c r="C906" t="s">
        <v>125</v>
      </c>
      <c r="D906">
        <v>2004</v>
      </c>
      <c r="F906">
        <v>1.0027153020413551</v>
      </c>
      <c r="G906">
        <v>1.825967320429102</v>
      </c>
      <c r="H906">
        <v>0.46717417734615441</v>
      </c>
      <c r="I906">
        <v>3510468</v>
      </c>
      <c r="J906">
        <v>63.03</v>
      </c>
      <c r="K906">
        <v>105.3990522061446</v>
      </c>
      <c r="L906">
        <v>1326.596606934537</v>
      </c>
      <c r="M906">
        <v>0.4242421294469807</v>
      </c>
      <c r="N906">
        <v>10.0051804787372</v>
      </c>
      <c r="Q906">
        <v>80.529792833292618</v>
      </c>
      <c r="R906">
        <v>50.838405884029648</v>
      </c>
      <c r="S906" t="s">
        <v>42</v>
      </c>
      <c r="T906" t="s">
        <v>33</v>
      </c>
      <c r="U906">
        <v>3520</v>
      </c>
      <c r="V906">
        <v>6410</v>
      </c>
      <c r="W906">
        <v>1640</v>
      </c>
      <c r="X906">
        <v>11570</v>
      </c>
    </row>
    <row r="907" spans="1:24" x14ac:dyDescent="0.3">
      <c r="A907" t="s">
        <v>124</v>
      </c>
      <c r="B907" t="s">
        <v>22</v>
      </c>
      <c r="C907" t="s">
        <v>125</v>
      </c>
      <c r="D907">
        <v>2005</v>
      </c>
      <c r="F907">
        <v>1.189695728489774</v>
      </c>
      <c r="G907">
        <v>2.0591949646740328</v>
      </c>
      <c r="H907">
        <v>0.51617889601203493</v>
      </c>
      <c r="I907">
        <v>3622775</v>
      </c>
      <c r="J907">
        <v>63.11</v>
      </c>
      <c r="K907">
        <v>117.3133854572807</v>
      </c>
      <c r="L907">
        <v>1835.6099081241589</v>
      </c>
      <c r="M907">
        <v>4.4153014493627296</v>
      </c>
      <c r="N907">
        <v>6.8616405547062094</v>
      </c>
      <c r="Q907">
        <v>75.005083751417828</v>
      </c>
      <c r="R907">
        <v>44.547808510984183</v>
      </c>
      <c r="S907" t="s">
        <v>42</v>
      </c>
      <c r="T907" t="s">
        <v>33</v>
      </c>
      <c r="U907">
        <v>4310</v>
      </c>
      <c r="V907">
        <v>7460</v>
      </c>
      <c r="W907">
        <v>1870</v>
      </c>
      <c r="X907">
        <v>13640</v>
      </c>
    </row>
    <row r="908" spans="1:24" x14ac:dyDescent="0.3">
      <c r="A908" t="s">
        <v>124</v>
      </c>
      <c r="B908" t="s">
        <v>22</v>
      </c>
      <c r="C908" t="s">
        <v>125</v>
      </c>
      <c r="D908">
        <v>2006</v>
      </c>
      <c r="F908">
        <v>1.276319812036109</v>
      </c>
      <c r="G908">
        <v>2.2295544873639619</v>
      </c>
      <c r="H908">
        <v>0.50999387740334612</v>
      </c>
      <c r="I908">
        <v>3745143</v>
      </c>
      <c r="J908">
        <v>69.42</v>
      </c>
      <c r="K908">
        <v>125.7628880926576</v>
      </c>
      <c r="L908">
        <v>2155.4063571630882</v>
      </c>
      <c r="M908">
        <v>4.4579191466813484</v>
      </c>
      <c r="N908">
        <v>5.8930433381149401</v>
      </c>
      <c r="Q908">
        <v>77.464129457156076</v>
      </c>
      <c r="R908">
        <v>48.136633517334687</v>
      </c>
      <c r="S908" t="s">
        <v>42</v>
      </c>
      <c r="T908" t="s">
        <v>33</v>
      </c>
      <c r="U908">
        <v>4780</v>
      </c>
      <c r="V908">
        <v>8350</v>
      </c>
      <c r="W908">
        <v>1910</v>
      </c>
      <c r="X908">
        <v>15040</v>
      </c>
    </row>
    <row r="909" spans="1:24" x14ac:dyDescent="0.3">
      <c r="A909" t="s">
        <v>124</v>
      </c>
      <c r="B909" t="s">
        <v>22</v>
      </c>
      <c r="C909" t="s">
        <v>125</v>
      </c>
      <c r="D909">
        <v>2007</v>
      </c>
      <c r="F909">
        <v>1.070657483100363</v>
      </c>
      <c r="G909">
        <v>1.811088033307124</v>
      </c>
      <c r="H909">
        <v>0.4514820608117957</v>
      </c>
      <c r="I909">
        <v>3876123</v>
      </c>
      <c r="J909">
        <v>60.34</v>
      </c>
      <c r="K909">
        <v>125.3830180311616</v>
      </c>
      <c r="L909">
        <v>2265.847453231192</v>
      </c>
      <c r="M909">
        <v>-9.7696477495096303</v>
      </c>
      <c r="N909">
        <v>6.7046085392517796</v>
      </c>
      <c r="Q909">
        <v>68.485390720265826</v>
      </c>
      <c r="R909">
        <v>80.101234674802996</v>
      </c>
      <c r="S909" t="s">
        <v>42</v>
      </c>
      <c r="T909" t="s">
        <v>33</v>
      </c>
      <c r="U909">
        <v>4150</v>
      </c>
      <c r="V909">
        <v>7020</v>
      </c>
      <c r="W909">
        <v>1750</v>
      </c>
      <c r="X909">
        <v>12920</v>
      </c>
    </row>
    <row r="910" spans="1:24" x14ac:dyDescent="0.3">
      <c r="A910" t="s">
        <v>124</v>
      </c>
      <c r="B910" t="s">
        <v>22</v>
      </c>
      <c r="C910" t="s">
        <v>125</v>
      </c>
      <c r="D910">
        <v>2008</v>
      </c>
      <c r="F910">
        <v>1.0868787892156699</v>
      </c>
      <c r="G910">
        <v>1.799831282063646</v>
      </c>
      <c r="H910">
        <v>0.44123288944972278</v>
      </c>
      <c r="I910">
        <v>4011487</v>
      </c>
      <c r="J910">
        <v>56.86</v>
      </c>
      <c r="K910">
        <v>135.36127625491491</v>
      </c>
      <c r="L910">
        <v>2904.1244960132808</v>
      </c>
      <c r="M910">
        <v>2.7191634646023459</v>
      </c>
      <c r="N910">
        <v>7.4082982178511196</v>
      </c>
      <c r="Q910">
        <v>73.40291852881451</v>
      </c>
      <c r="R910">
        <v>59.705568130793942</v>
      </c>
      <c r="S910" t="s">
        <v>42</v>
      </c>
      <c r="T910" t="s">
        <v>33</v>
      </c>
      <c r="U910">
        <v>4360</v>
      </c>
      <c r="V910">
        <v>7220</v>
      </c>
      <c r="W910">
        <v>1770</v>
      </c>
      <c r="X910">
        <v>13350</v>
      </c>
    </row>
    <row r="911" spans="1:24" x14ac:dyDescent="0.3">
      <c r="A911" t="s">
        <v>124</v>
      </c>
      <c r="B911" t="s">
        <v>22</v>
      </c>
      <c r="C911" t="s">
        <v>125</v>
      </c>
      <c r="D911">
        <v>2009</v>
      </c>
      <c r="E911">
        <v>6.2556600570678702</v>
      </c>
      <c r="F911">
        <v>1.167559259079435</v>
      </c>
      <c r="G911">
        <v>1.8743667633826679</v>
      </c>
      <c r="H911">
        <v>0.40768080281758101</v>
      </c>
      <c r="I911">
        <v>4145400</v>
      </c>
      <c r="J911">
        <v>56.03</v>
      </c>
      <c r="K911">
        <v>144.73874656245479</v>
      </c>
      <c r="L911">
        <v>2345.5637352715612</v>
      </c>
      <c r="M911">
        <v>8.0309579252800347</v>
      </c>
      <c r="P911">
        <v>0.26289643697343329</v>
      </c>
      <c r="Q911">
        <v>64.479912106444971</v>
      </c>
      <c r="R911">
        <v>71.07245357553046</v>
      </c>
      <c r="S911" t="s">
        <v>42</v>
      </c>
      <c r="T911" t="s">
        <v>33</v>
      </c>
      <c r="U911">
        <v>4840</v>
      </c>
      <c r="V911">
        <v>7770</v>
      </c>
      <c r="W911">
        <v>1690</v>
      </c>
      <c r="X911">
        <v>14300</v>
      </c>
    </row>
    <row r="912" spans="1:24" x14ac:dyDescent="0.3">
      <c r="A912" t="s">
        <v>124</v>
      </c>
      <c r="B912" t="s">
        <v>22</v>
      </c>
      <c r="C912" t="s">
        <v>125</v>
      </c>
      <c r="D912">
        <v>2010</v>
      </c>
      <c r="F912">
        <v>1.268210656875538</v>
      </c>
      <c r="G912">
        <v>2.028669065884233</v>
      </c>
      <c r="H912">
        <v>0.44925542932205947</v>
      </c>
      <c r="I912">
        <v>4273738</v>
      </c>
      <c r="J912">
        <v>54.8</v>
      </c>
      <c r="K912">
        <v>140.15833446037169</v>
      </c>
      <c r="L912">
        <v>3076.5564491017099</v>
      </c>
      <c r="M912">
        <v>6.6300900330071784</v>
      </c>
      <c r="N912">
        <v>7.2294890218226797</v>
      </c>
      <c r="O912">
        <v>0.48008717299999998</v>
      </c>
      <c r="Q912">
        <v>68.528091530093917</v>
      </c>
      <c r="R912">
        <v>55.536662869513457</v>
      </c>
      <c r="S912" t="s">
        <v>42</v>
      </c>
      <c r="T912" t="s">
        <v>33</v>
      </c>
      <c r="U912">
        <v>5420</v>
      </c>
      <c r="V912">
        <v>8670</v>
      </c>
      <c r="W912">
        <v>1920</v>
      </c>
      <c r="X912">
        <v>16010</v>
      </c>
    </row>
    <row r="913" spans="1:24" x14ac:dyDescent="0.3">
      <c r="A913" t="s">
        <v>124</v>
      </c>
      <c r="B913" t="s">
        <v>22</v>
      </c>
      <c r="C913" t="s">
        <v>125</v>
      </c>
      <c r="D913">
        <v>2011</v>
      </c>
      <c r="E913">
        <v>8.7251501083374006</v>
      </c>
      <c r="F913">
        <v>1.224162350874257</v>
      </c>
      <c r="G913">
        <v>1.9181577643009191</v>
      </c>
      <c r="H913">
        <v>0.45280353650938993</v>
      </c>
      <c r="I913">
        <v>4394842</v>
      </c>
      <c r="J913">
        <v>64.62</v>
      </c>
      <c r="K913">
        <v>147.67311316311259</v>
      </c>
      <c r="L913">
        <v>3562.2176146466122</v>
      </c>
      <c r="M913">
        <v>-0.61046076149692396</v>
      </c>
      <c r="Q913">
        <v>73.611732739389538</v>
      </c>
      <c r="R913">
        <v>50.980009970751922</v>
      </c>
      <c r="S913" t="s">
        <v>42</v>
      </c>
      <c r="T913" t="s">
        <v>33</v>
      </c>
      <c r="U913">
        <v>5380</v>
      </c>
      <c r="V913">
        <v>8430</v>
      </c>
      <c r="W913">
        <v>1990</v>
      </c>
      <c r="X913">
        <v>15800</v>
      </c>
    </row>
    <row r="914" spans="1:24" x14ac:dyDescent="0.3">
      <c r="A914" t="s">
        <v>124</v>
      </c>
      <c r="B914" t="s">
        <v>22</v>
      </c>
      <c r="C914" t="s">
        <v>125</v>
      </c>
      <c r="D914">
        <v>2012</v>
      </c>
      <c r="E914">
        <v>10.004070281982401</v>
      </c>
      <c r="F914">
        <v>1.166246225803848</v>
      </c>
      <c r="G914">
        <v>1.75602087365451</v>
      </c>
      <c r="H914">
        <v>0.43678801613321988</v>
      </c>
      <c r="I914">
        <v>4510197</v>
      </c>
      <c r="J914">
        <v>65.3</v>
      </c>
      <c r="K914">
        <v>214.62477137916591</v>
      </c>
      <c r="L914">
        <v>3922.868841552307</v>
      </c>
      <c r="M914">
        <v>7.1350910861373507</v>
      </c>
      <c r="Q914">
        <v>58.082027819955393</v>
      </c>
      <c r="R914">
        <v>39.362407325487631</v>
      </c>
      <c r="S914" t="s">
        <v>42</v>
      </c>
      <c r="T914" t="s">
        <v>33</v>
      </c>
      <c r="U914">
        <v>5260</v>
      </c>
      <c r="V914">
        <v>7920</v>
      </c>
      <c r="W914">
        <v>1970</v>
      </c>
      <c r="X914">
        <v>15150</v>
      </c>
    </row>
    <row r="915" spans="1:24" x14ac:dyDescent="0.3">
      <c r="A915" t="s">
        <v>124</v>
      </c>
      <c r="B915" t="s">
        <v>22</v>
      </c>
      <c r="C915" t="s">
        <v>125</v>
      </c>
      <c r="D915">
        <v>2013</v>
      </c>
      <c r="E915">
        <v>9.3191299438476598</v>
      </c>
      <c r="F915">
        <v>1.15299158569357</v>
      </c>
      <c r="G915">
        <v>1.6029395115105789</v>
      </c>
      <c r="H915">
        <v>0.44345830853752433</v>
      </c>
      <c r="I915">
        <v>4622757</v>
      </c>
      <c r="J915">
        <v>62.47</v>
      </c>
      <c r="K915">
        <v>213.0763092241275</v>
      </c>
      <c r="L915">
        <v>3884.8506863890188</v>
      </c>
      <c r="M915">
        <v>-3.1299979054814742</v>
      </c>
      <c r="N915">
        <v>4.8228283894783504</v>
      </c>
      <c r="Q915">
        <v>52.934340584028213</v>
      </c>
      <c r="R915">
        <v>40.06852280749532</v>
      </c>
      <c r="S915" t="s">
        <v>42</v>
      </c>
      <c r="T915" t="s">
        <v>33</v>
      </c>
      <c r="U915">
        <v>5330</v>
      </c>
      <c r="V915">
        <v>7410</v>
      </c>
      <c r="W915">
        <v>2050</v>
      </c>
      <c r="X915">
        <v>14790</v>
      </c>
    </row>
    <row r="916" spans="1:24" x14ac:dyDescent="0.3">
      <c r="A916" t="s">
        <v>124</v>
      </c>
      <c r="B916" t="s">
        <v>22</v>
      </c>
      <c r="C916" t="s">
        <v>125</v>
      </c>
      <c r="D916">
        <v>2014</v>
      </c>
      <c r="F916">
        <v>1.0956382530207549</v>
      </c>
      <c r="G916">
        <v>1.505183195240184</v>
      </c>
      <c r="H916">
        <v>0.3884343667305965</v>
      </c>
      <c r="I916">
        <v>4736965</v>
      </c>
      <c r="J916">
        <v>62.23</v>
      </c>
      <c r="K916">
        <v>202.87251436309961</v>
      </c>
      <c r="L916">
        <v>3781.515734666872</v>
      </c>
      <c r="M916">
        <v>4.143745289867411</v>
      </c>
      <c r="N916">
        <v>8.1140204853930911</v>
      </c>
      <c r="Q916">
        <v>53.152661932619893</v>
      </c>
      <c r="R916">
        <v>51.082264289904032</v>
      </c>
      <c r="S916" t="s">
        <v>42</v>
      </c>
      <c r="T916" t="s">
        <v>33</v>
      </c>
      <c r="U916">
        <v>5190</v>
      </c>
      <c r="V916">
        <v>7130</v>
      </c>
      <c r="W916">
        <v>1840</v>
      </c>
      <c r="X916">
        <v>14160</v>
      </c>
    </row>
    <row r="917" spans="1:24" x14ac:dyDescent="0.3">
      <c r="A917" t="s">
        <v>124</v>
      </c>
      <c r="B917" t="s">
        <v>22</v>
      </c>
      <c r="C917" t="s">
        <v>125</v>
      </c>
      <c r="D917">
        <v>2015</v>
      </c>
      <c r="F917">
        <v>1.165546015575095</v>
      </c>
      <c r="G917">
        <v>1.4661992440340581</v>
      </c>
      <c r="H917">
        <v>0.41803153275688909</v>
      </c>
      <c r="I917">
        <v>4856093</v>
      </c>
      <c r="J917">
        <v>64.150000000000006</v>
      </c>
      <c r="L917">
        <v>2448.5237775888741</v>
      </c>
      <c r="M917">
        <v>-5.9166456557971543</v>
      </c>
      <c r="Q917">
        <v>42.728167001299163</v>
      </c>
      <c r="R917">
        <v>79.965457024516198</v>
      </c>
      <c r="S917" t="s">
        <v>42</v>
      </c>
      <c r="T917" t="s">
        <v>33</v>
      </c>
      <c r="U917">
        <v>5660</v>
      </c>
      <c r="V917">
        <v>7120</v>
      </c>
      <c r="W917">
        <v>2030</v>
      </c>
      <c r="X917">
        <v>14810</v>
      </c>
    </row>
    <row r="918" spans="1:24" x14ac:dyDescent="0.3">
      <c r="A918" t="s">
        <v>124</v>
      </c>
      <c r="B918" t="s">
        <v>22</v>
      </c>
      <c r="C918" t="s">
        <v>125</v>
      </c>
      <c r="D918">
        <v>2016</v>
      </c>
      <c r="F918">
        <v>1.1041968313164681</v>
      </c>
      <c r="G918">
        <v>1.389280392173363</v>
      </c>
      <c r="H918">
        <v>0.41156427349068342</v>
      </c>
      <c r="I918">
        <v>4980996</v>
      </c>
      <c r="J918">
        <v>67.61</v>
      </c>
      <c r="L918">
        <v>2051.666176230272</v>
      </c>
      <c r="M918">
        <v>-13.02042962392396</v>
      </c>
      <c r="N918">
        <v>11.840262860597999</v>
      </c>
      <c r="Q918">
        <v>44.999463493370783</v>
      </c>
      <c r="R918">
        <v>85.778263851496433</v>
      </c>
      <c r="S918" t="s">
        <v>42</v>
      </c>
      <c r="T918" t="s">
        <v>33</v>
      </c>
      <c r="U918">
        <v>5500</v>
      </c>
      <c r="V918">
        <v>6920</v>
      </c>
      <c r="W918">
        <v>2050</v>
      </c>
      <c r="X918">
        <v>14470</v>
      </c>
    </row>
    <row r="919" spans="1:24" x14ac:dyDescent="0.3">
      <c r="A919" t="s">
        <v>124</v>
      </c>
      <c r="B919" t="s">
        <v>22</v>
      </c>
      <c r="C919" t="s">
        <v>125</v>
      </c>
      <c r="D919">
        <v>2017</v>
      </c>
      <c r="E919">
        <v>12.6668796539307</v>
      </c>
      <c r="F919">
        <v>1.0585631692036199</v>
      </c>
      <c r="G919">
        <v>1.4596823484971959</v>
      </c>
      <c r="H919">
        <v>0.39329242700756711</v>
      </c>
      <c r="I919">
        <v>5110701</v>
      </c>
      <c r="J919">
        <v>69.73</v>
      </c>
      <c r="L919">
        <v>2170.9005626804328</v>
      </c>
      <c r="M919">
        <v>-6.8092164095215821</v>
      </c>
      <c r="N919">
        <v>11.9480115916403</v>
      </c>
      <c r="Q919">
        <v>58.064547586267558</v>
      </c>
      <c r="R919">
        <v>55.161769649944603</v>
      </c>
      <c r="S919" t="s">
        <v>42</v>
      </c>
      <c r="T919" t="s">
        <v>33</v>
      </c>
      <c r="U919">
        <v>5410</v>
      </c>
      <c r="V919">
        <v>7460</v>
      </c>
      <c r="W919">
        <v>2010</v>
      </c>
      <c r="X919">
        <v>14880</v>
      </c>
    </row>
    <row r="920" spans="1:24" x14ac:dyDescent="0.3">
      <c r="A920" t="s">
        <v>124</v>
      </c>
      <c r="B920" t="s">
        <v>22</v>
      </c>
      <c r="C920" t="s">
        <v>125</v>
      </c>
      <c r="D920">
        <v>2018</v>
      </c>
      <c r="F920">
        <v>1.23751917461056</v>
      </c>
      <c r="G920">
        <v>1.691339803434484</v>
      </c>
      <c r="H920">
        <v>0.39280271026242852</v>
      </c>
      <c r="I920">
        <v>5244363</v>
      </c>
      <c r="J920">
        <v>69.34</v>
      </c>
      <c r="L920">
        <v>2606.6155260151509</v>
      </c>
      <c r="M920">
        <v>-7.231557962448008</v>
      </c>
      <c r="N920">
        <v>11.127873740404899</v>
      </c>
      <c r="Q920">
        <v>71.029568951330418</v>
      </c>
      <c r="R920">
        <v>49.006193372719927</v>
      </c>
      <c r="S920" t="s">
        <v>42</v>
      </c>
      <c r="T920" t="s">
        <v>33</v>
      </c>
      <c r="U920">
        <v>6490</v>
      </c>
      <c r="V920">
        <v>8870</v>
      </c>
      <c r="W920">
        <v>2060</v>
      </c>
      <c r="X920">
        <v>17420</v>
      </c>
    </row>
    <row r="921" spans="1:24" x14ac:dyDescent="0.3">
      <c r="A921" t="s">
        <v>124</v>
      </c>
      <c r="B921" t="s">
        <v>22</v>
      </c>
      <c r="C921" t="s">
        <v>125</v>
      </c>
      <c r="D921">
        <v>2019</v>
      </c>
      <c r="F921">
        <v>1.3493160173994549</v>
      </c>
      <c r="G921">
        <v>1.7210284071681461</v>
      </c>
      <c r="H921">
        <v>0.37728807561522121</v>
      </c>
      <c r="I921">
        <v>5380504</v>
      </c>
      <c r="J921">
        <v>68.67</v>
      </c>
      <c r="L921">
        <v>2369.7294409903102</v>
      </c>
      <c r="M921">
        <v>-2.6149523358343458</v>
      </c>
      <c r="N921">
        <v>11.1623062584745</v>
      </c>
      <c r="Q921">
        <v>73.792287746466116</v>
      </c>
      <c r="R921">
        <v>53.163322875154613</v>
      </c>
      <c r="S921" t="s">
        <v>42</v>
      </c>
      <c r="T921" t="s">
        <v>33</v>
      </c>
      <c r="U921">
        <v>7260</v>
      </c>
      <c r="V921">
        <v>9260</v>
      </c>
      <c r="W921">
        <v>2030</v>
      </c>
      <c r="X921">
        <v>18550</v>
      </c>
    </row>
    <row r="922" spans="1:24" x14ac:dyDescent="0.3">
      <c r="A922" t="s">
        <v>126</v>
      </c>
      <c r="B922" t="s">
        <v>22</v>
      </c>
      <c r="C922" t="s">
        <v>127</v>
      </c>
      <c r="D922">
        <v>2000</v>
      </c>
      <c r="F922">
        <v>1.2492526566808899</v>
      </c>
      <c r="G922">
        <v>0.95902222945825588</v>
      </c>
      <c r="H922">
        <v>0.39370386756003789</v>
      </c>
      <c r="I922">
        <v>3962369</v>
      </c>
      <c r="J922">
        <v>32.950000000000003</v>
      </c>
      <c r="K922">
        <v>1506.9267905134529</v>
      </c>
      <c r="L922">
        <v>3789.0538863624588</v>
      </c>
      <c r="M922">
        <v>1.8518026927694109</v>
      </c>
      <c r="N922">
        <v>0</v>
      </c>
      <c r="O922">
        <v>0.36467831499999998</v>
      </c>
      <c r="Q922">
        <v>42.930322180016653</v>
      </c>
      <c r="R922">
        <v>43.594601351753617</v>
      </c>
      <c r="S922" t="s">
        <v>45</v>
      </c>
      <c r="T922" t="s">
        <v>29</v>
      </c>
      <c r="U922">
        <v>4950</v>
      </c>
      <c r="V922">
        <v>3800</v>
      </c>
      <c r="W922">
        <v>1560</v>
      </c>
      <c r="X922">
        <v>10310</v>
      </c>
    </row>
    <row r="923" spans="1:24" x14ac:dyDescent="0.3">
      <c r="A923" t="s">
        <v>126</v>
      </c>
      <c r="B923" t="s">
        <v>22</v>
      </c>
      <c r="C923" t="s">
        <v>127</v>
      </c>
      <c r="D923">
        <v>2001</v>
      </c>
      <c r="F923">
        <v>1.343554927351357</v>
      </c>
      <c r="G923">
        <v>0.92462359864332933</v>
      </c>
      <c r="H923">
        <v>0.35943812632093508</v>
      </c>
      <c r="I923">
        <v>4034074</v>
      </c>
      <c r="J923">
        <v>32.11</v>
      </c>
      <c r="K923">
        <v>1485.842847701852</v>
      </c>
      <c r="L923">
        <v>3960.3077030743748</v>
      </c>
      <c r="M923">
        <v>1.651631397293102</v>
      </c>
      <c r="N923">
        <v>0</v>
      </c>
      <c r="Q923">
        <v>40.508572503029328</v>
      </c>
      <c r="R923">
        <v>40.344186215079667</v>
      </c>
      <c r="S923" t="s">
        <v>45</v>
      </c>
      <c r="T923" t="s">
        <v>29</v>
      </c>
      <c r="U923">
        <v>5420</v>
      </c>
      <c r="V923">
        <v>3730</v>
      </c>
      <c r="W923">
        <v>1450</v>
      </c>
      <c r="X923">
        <v>10600</v>
      </c>
    </row>
    <row r="924" spans="1:24" x14ac:dyDescent="0.3">
      <c r="A924" t="s">
        <v>126</v>
      </c>
      <c r="B924" t="s">
        <v>22</v>
      </c>
      <c r="C924" t="s">
        <v>127</v>
      </c>
      <c r="D924">
        <v>2002</v>
      </c>
      <c r="F924">
        <v>1.3460387641916891</v>
      </c>
      <c r="G924">
        <v>0.89248224809705956</v>
      </c>
      <c r="H924">
        <v>0.35114054839375147</v>
      </c>
      <c r="I924">
        <v>4100922</v>
      </c>
      <c r="J924">
        <v>32.54</v>
      </c>
      <c r="K924">
        <v>1558.430031100323</v>
      </c>
      <c r="L924">
        <v>4042.7056860111188</v>
      </c>
      <c r="M924">
        <v>1.7311063722375619</v>
      </c>
      <c r="N924">
        <v>0</v>
      </c>
      <c r="Q924">
        <v>39.224535207061557</v>
      </c>
      <c r="R924">
        <v>41.18940912894233</v>
      </c>
      <c r="S924" t="s">
        <v>45</v>
      </c>
      <c r="T924" t="s">
        <v>29</v>
      </c>
      <c r="U924">
        <v>5520</v>
      </c>
      <c r="V924">
        <v>3660</v>
      </c>
      <c r="W924">
        <v>1440</v>
      </c>
      <c r="X924">
        <v>10620</v>
      </c>
    </row>
    <row r="925" spans="1:24" x14ac:dyDescent="0.3">
      <c r="A925" t="s">
        <v>126</v>
      </c>
      <c r="B925" t="s">
        <v>22</v>
      </c>
      <c r="C925" t="s">
        <v>127</v>
      </c>
      <c r="D925">
        <v>2003</v>
      </c>
      <c r="F925">
        <v>1.3928737676333269</v>
      </c>
      <c r="G925">
        <v>0.86694379132442123</v>
      </c>
      <c r="H925">
        <v>0.37463500104345449</v>
      </c>
      <c r="I925">
        <v>4164053</v>
      </c>
      <c r="J925">
        <v>33.299999999999997</v>
      </c>
      <c r="K925">
        <v>1643.590991757309</v>
      </c>
      <c r="L925">
        <v>4147.8243689377332</v>
      </c>
      <c r="M925">
        <v>2.7356323012465822</v>
      </c>
      <c r="N925">
        <v>0</v>
      </c>
      <c r="Q925">
        <v>40.671712918433087</v>
      </c>
      <c r="R925">
        <v>42.655994617131071</v>
      </c>
      <c r="S925" t="s">
        <v>45</v>
      </c>
      <c r="T925" t="s">
        <v>29</v>
      </c>
      <c r="U925">
        <v>5800</v>
      </c>
      <c r="V925">
        <v>3610</v>
      </c>
      <c r="W925">
        <v>1560</v>
      </c>
      <c r="X925">
        <v>10970</v>
      </c>
    </row>
    <row r="926" spans="1:24" x14ac:dyDescent="0.3">
      <c r="A926" t="s">
        <v>126</v>
      </c>
      <c r="B926" t="s">
        <v>22</v>
      </c>
      <c r="C926" t="s">
        <v>127</v>
      </c>
      <c r="D926">
        <v>2004</v>
      </c>
      <c r="E926">
        <v>26.657699584960898</v>
      </c>
      <c r="F926">
        <v>1.405865264435316</v>
      </c>
      <c r="G926">
        <v>0.84493920064556205</v>
      </c>
      <c r="H926">
        <v>0.34554937143149272</v>
      </c>
      <c r="I926">
        <v>4225156</v>
      </c>
      <c r="J926">
        <v>39.159999999999997</v>
      </c>
      <c r="K926">
        <v>1679.464616217721</v>
      </c>
      <c r="L926">
        <v>4404.7118842968866</v>
      </c>
      <c r="M926">
        <v>2.9144408458989801</v>
      </c>
      <c r="N926">
        <v>0</v>
      </c>
      <c r="Q926">
        <v>42.207653462962597</v>
      </c>
      <c r="R926">
        <v>43.048823733624623</v>
      </c>
      <c r="S926" t="s">
        <v>45</v>
      </c>
      <c r="T926" t="s">
        <v>29</v>
      </c>
      <c r="U926">
        <v>5940</v>
      </c>
      <c r="V926">
        <v>3570</v>
      </c>
      <c r="W926">
        <v>1460</v>
      </c>
      <c r="X926">
        <v>10970</v>
      </c>
    </row>
    <row r="927" spans="1:24" x14ac:dyDescent="0.3">
      <c r="A927" t="s">
        <v>126</v>
      </c>
      <c r="B927" t="s">
        <v>22</v>
      </c>
      <c r="C927" t="s">
        <v>127</v>
      </c>
      <c r="D927">
        <v>2005</v>
      </c>
      <c r="F927">
        <v>1.4630717836050351</v>
      </c>
      <c r="G927">
        <v>0.86337570742757908</v>
      </c>
      <c r="H927">
        <v>0.35701751765953321</v>
      </c>
      <c r="I927">
        <v>4285504</v>
      </c>
      <c r="J927">
        <v>41.73</v>
      </c>
      <c r="K927">
        <v>1721.1511178148471</v>
      </c>
      <c r="L927">
        <v>4676.3793656432636</v>
      </c>
      <c r="M927">
        <v>2.5124782906406722</v>
      </c>
      <c r="N927">
        <v>0</v>
      </c>
      <c r="Q927">
        <v>43.464522360698332</v>
      </c>
      <c r="R927">
        <v>45.758141531624091</v>
      </c>
      <c r="S927" t="s">
        <v>45</v>
      </c>
      <c r="T927" t="s">
        <v>29</v>
      </c>
      <c r="U927">
        <v>6270</v>
      </c>
      <c r="V927">
        <v>3700</v>
      </c>
      <c r="W927">
        <v>1530</v>
      </c>
      <c r="X927">
        <v>11500</v>
      </c>
    </row>
    <row r="928" spans="1:24" x14ac:dyDescent="0.3">
      <c r="A928" t="s">
        <v>126</v>
      </c>
      <c r="B928" t="s">
        <v>22</v>
      </c>
      <c r="C928" t="s">
        <v>127</v>
      </c>
      <c r="D928">
        <v>2006</v>
      </c>
      <c r="F928">
        <v>1.5096350716718909</v>
      </c>
      <c r="G928">
        <v>0.85147101919094148</v>
      </c>
      <c r="H928">
        <v>0.35669731425332551</v>
      </c>
      <c r="I928">
        <v>4345421</v>
      </c>
      <c r="J928">
        <v>42.4</v>
      </c>
      <c r="K928">
        <v>1822.8383394842519</v>
      </c>
      <c r="L928">
        <v>5227.4659519303596</v>
      </c>
      <c r="M928">
        <v>5.8468172776369016</v>
      </c>
      <c r="N928">
        <v>0</v>
      </c>
      <c r="Q928">
        <v>43.314035108693218</v>
      </c>
      <c r="R928">
        <v>46.500519504999843</v>
      </c>
      <c r="S928" t="s">
        <v>45</v>
      </c>
      <c r="T928" t="s">
        <v>29</v>
      </c>
      <c r="U928">
        <v>6560</v>
      </c>
      <c r="V928">
        <v>3700</v>
      </c>
      <c r="W928">
        <v>1550</v>
      </c>
      <c r="X928">
        <v>11810</v>
      </c>
    </row>
    <row r="929" spans="1:24" x14ac:dyDescent="0.3">
      <c r="A929" t="s">
        <v>126</v>
      </c>
      <c r="B929" t="s">
        <v>22</v>
      </c>
      <c r="C929" t="s">
        <v>127</v>
      </c>
      <c r="D929">
        <v>2007</v>
      </c>
      <c r="F929">
        <v>1.7254586211479861</v>
      </c>
      <c r="G929">
        <v>0.88316240809189472</v>
      </c>
      <c r="H929">
        <v>0.3746061527130794</v>
      </c>
      <c r="I929">
        <v>4404626</v>
      </c>
      <c r="J929">
        <v>41.19</v>
      </c>
      <c r="K929">
        <v>1885.517635322499</v>
      </c>
      <c r="L929">
        <v>6103.7419170286348</v>
      </c>
      <c r="M929">
        <v>6.7605528911825994</v>
      </c>
      <c r="N929">
        <v>0</v>
      </c>
      <c r="Q929">
        <v>40.582137508421347</v>
      </c>
      <c r="R929">
        <v>45.874458335513538</v>
      </c>
      <c r="S929" t="s">
        <v>45</v>
      </c>
      <c r="T929" t="s">
        <v>29</v>
      </c>
      <c r="U929">
        <v>7600</v>
      </c>
      <c r="V929">
        <v>3890</v>
      </c>
      <c r="W929">
        <v>1650</v>
      </c>
      <c r="X929">
        <v>13140</v>
      </c>
    </row>
    <row r="930" spans="1:24" x14ac:dyDescent="0.3">
      <c r="A930" t="s">
        <v>126</v>
      </c>
      <c r="B930" t="s">
        <v>22</v>
      </c>
      <c r="C930" t="s">
        <v>127</v>
      </c>
      <c r="D930">
        <v>2008</v>
      </c>
      <c r="F930">
        <v>1.6849188294668349</v>
      </c>
      <c r="G930">
        <v>0.9051957478772219</v>
      </c>
      <c r="H930">
        <v>0.38762095510251449</v>
      </c>
      <c r="I930">
        <v>4463123</v>
      </c>
      <c r="J930">
        <v>40.700000000000003</v>
      </c>
      <c r="K930">
        <v>1889.035995646994</v>
      </c>
      <c r="L930">
        <v>6901.3883061255692</v>
      </c>
      <c r="M930">
        <v>3.3653986816048591</v>
      </c>
      <c r="N930">
        <v>0</v>
      </c>
      <c r="Q930">
        <v>38.806460650975637</v>
      </c>
      <c r="R930">
        <v>47.595052060349794</v>
      </c>
      <c r="S930" t="s">
        <v>45</v>
      </c>
      <c r="T930" t="s">
        <v>29</v>
      </c>
      <c r="U930">
        <v>7520</v>
      </c>
      <c r="V930">
        <v>4040</v>
      </c>
      <c r="W930">
        <v>1730</v>
      </c>
      <c r="X930">
        <v>13290</v>
      </c>
    </row>
    <row r="931" spans="1:24" x14ac:dyDescent="0.3">
      <c r="A931" t="s">
        <v>126</v>
      </c>
      <c r="B931" t="s">
        <v>22</v>
      </c>
      <c r="C931" t="s">
        <v>127</v>
      </c>
      <c r="D931">
        <v>2009</v>
      </c>
      <c r="F931">
        <v>1.592659918934745</v>
      </c>
      <c r="G931">
        <v>0.90693134565666589</v>
      </c>
      <c r="H931">
        <v>0.33622821401545189</v>
      </c>
      <c r="I931">
        <v>4520739</v>
      </c>
      <c r="J931">
        <v>40.72</v>
      </c>
      <c r="K931">
        <v>1845.0523244097919</v>
      </c>
      <c r="L931">
        <v>6801.0367345982031</v>
      </c>
      <c r="M931">
        <v>-2.136805798299108</v>
      </c>
      <c r="N931">
        <v>0</v>
      </c>
      <c r="P931">
        <v>0.70104562567974849</v>
      </c>
      <c r="Q931">
        <v>34.632305025928773</v>
      </c>
      <c r="R931">
        <v>35.127012699224672</v>
      </c>
      <c r="S931" t="s">
        <v>45</v>
      </c>
      <c r="T931" t="s">
        <v>29</v>
      </c>
      <c r="U931">
        <v>7200</v>
      </c>
      <c r="V931">
        <v>4100</v>
      </c>
      <c r="W931">
        <v>1520</v>
      </c>
      <c r="X931">
        <v>12820</v>
      </c>
    </row>
    <row r="932" spans="1:24" x14ac:dyDescent="0.3">
      <c r="A932" t="s">
        <v>126</v>
      </c>
      <c r="B932" t="s">
        <v>22</v>
      </c>
      <c r="C932" t="s">
        <v>127</v>
      </c>
      <c r="D932">
        <v>2010</v>
      </c>
      <c r="F932">
        <v>1.55329339341609</v>
      </c>
      <c r="G932">
        <v>0.90881858765918477</v>
      </c>
      <c r="H932">
        <v>0.35828426404589009</v>
      </c>
      <c r="I932">
        <v>4577371</v>
      </c>
      <c r="J932">
        <v>40.39</v>
      </c>
      <c r="K932">
        <v>1887.9832987101111</v>
      </c>
      <c r="L932">
        <v>8227.127493768252</v>
      </c>
      <c r="M932">
        <v>4.0568076790785597</v>
      </c>
      <c r="N932">
        <v>0</v>
      </c>
      <c r="O932">
        <v>0.36170221600000002</v>
      </c>
      <c r="Q932">
        <v>32.829411346727319</v>
      </c>
      <c r="R932">
        <v>34.68267833737972</v>
      </c>
      <c r="S932" t="s">
        <v>45</v>
      </c>
      <c r="T932" t="s">
        <v>29</v>
      </c>
      <c r="U932">
        <v>7110</v>
      </c>
      <c r="V932">
        <v>4160</v>
      </c>
      <c r="W932">
        <v>1640</v>
      </c>
      <c r="X932">
        <v>12910</v>
      </c>
    </row>
    <row r="933" spans="1:24" x14ac:dyDescent="0.3">
      <c r="A933" t="s">
        <v>126</v>
      </c>
      <c r="B933" t="s">
        <v>22</v>
      </c>
      <c r="C933" t="s">
        <v>127</v>
      </c>
      <c r="D933">
        <v>2011</v>
      </c>
      <c r="E933">
        <v>45.818939208984403</v>
      </c>
      <c r="F933">
        <v>1.6036826919117451</v>
      </c>
      <c r="G933">
        <v>0.91947359252166694</v>
      </c>
      <c r="H933">
        <v>0.40146027939045381</v>
      </c>
      <c r="I933">
        <v>4633086</v>
      </c>
      <c r="J933">
        <v>38.020000000000003</v>
      </c>
      <c r="K933">
        <v>1885.352441115921</v>
      </c>
      <c r="L933">
        <v>9229.8345167027364</v>
      </c>
      <c r="M933">
        <v>3.1476630073787821</v>
      </c>
      <c r="N933">
        <v>0</v>
      </c>
      <c r="Q933">
        <v>32.472470877044373</v>
      </c>
      <c r="R933">
        <v>36.16667563035724</v>
      </c>
      <c r="S933" t="s">
        <v>45</v>
      </c>
      <c r="T933" t="s">
        <v>29</v>
      </c>
      <c r="U933">
        <v>7430</v>
      </c>
      <c r="V933">
        <v>4260</v>
      </c>
      <c r="W933">
        <v>1860</v>
      </c>
      <c r="X933">
        <v>13550</v>
      </c>
    </row>
    <row r="934" spans="1:24" x14ac:dyDescent="0.3">
      <c r="A934" t="s">
        <v>126</v>
      </c>
      <c r="B934" t="s">
        <v>22</v>
      </c>
      <c r="C934" t="s">
        <v>127</v>
      </c>
      <c r="D934">
        <v>2012</v>
      </c>
      <c r="E934">
        <v>48.108570098877003</v>
      </c>
      <c r="F934">
        <v>1.5891627648841391</v>
      </c>
      <c r="G934">
        <v>0.89803697611690303</v>
      </c>
      <c r="H934">
        <v>0.38395879866117832</v>
      </c>
      <c r="I934">
        <v>4688003</v>
      </c>
      <c r="J934">
        <v>38.06</v>
      </c>
      <c r="K934">
        <v>1942.831521225562</v>
      </c>
      <c r="L934">
        <v>10075.00461557724</v>
      </c>
      <c r="M934">
        <v>3.6539589543073561</v>
      </c>
      <c r="N934">
        <v>0</v>
      </c>
      <c r="Q934">
        <v>31.65131733569627</v>
      </c>
      <c r="R934">
        <v>35.39722195940135</v>
      </c>
      <c r="S934" t="s">
        <v>45</v>
      </c>
      <c r="T934" t="s">
        <v>29</v>
      </c>
      <c r="U934">
        <v>7450</v>
      </c>
      <c r="V934">
        <v>4210</v>
      </c>
      <c r="W934">
        <v>1800</v>
      </c>
      <c r="X934">
        <v>13460</v>
      </c>
    </row>
    <row r="935" spans="1:24" x14ac:dyDescent="0.3">
      <c r="A935" t="s">
        <v>126</v>
      </c>
      <c r="B935" t="s">
        <v>22</v>
      </c>
      <c r="C935" t="s">
        <v>127</v>
      </c>
      <c r="D935">
        <v>2013</v>
      </c>
      <c r="E935">
        <v>49.006721496582003</v>
      </c>
      <c r="F935">
        <v>1.640619591107916</v>
      </c>
      <c r="G935">
        <v>0.90466038476388055</v>
      </c>
      <c r="H935">
        <v>0.3859040836454482</v>
      </c>
      <c r="I935">
        <v>4742111</v>
      </c>
      <c r="J935">
        <v>37.799999999999997</v>
      </c>
      <c r="K935">
        <v>1939.8533691008081</v>
      </c>
      <c r="L935">
        <v>10744.091018940049</v>
      </c>
      <c r="M935">
        <v>1.3252897323198169</v>
      </c>
      <c r="N935">
        <v>0</v>
      </c>
      <c r="Q935">
        <v>30.591649361252401</v>
      </c>
      <c r="R935">
        <v>33.474761226691832</v>
      </c>
      <c r="S935" t="s">
        <v>45</v>
      </c>
      <c r="T935" t="s">
        <v>29</v>
      </c>
      <c r="U935">
        <v>7780</v>
      </c>
      <c r="V935">
        <v>4290</v>
      </c>
      <c r="W935">
        <v>1830</v>
      </c>
      <c r="X935">
        <v>13900</v>
      </c>
    </row>
    <row r="936" spans="1:24" x14ac:dyDescent="0.3">
      <c r="A936" t="s">
        <v>126</v>
      </c>
      <c r="B936" t="s">
        <v>22</v>
      </c>
      <c r="C936" t="s">
        <v>127</v>
      </c>
      <c r="D936">
        <v>2014</v>
      </c>
      <c r="E936">
        <v>52.231170654296903</v>
      </c>
      <c r="F936">
        <v>1.6328181698894251</v>
      </c>
      <c r="G936">
        <v>0.89669457348304504</v>
      </c>
      <c r="H936">
        <v>0.36493382185807621</v>
      </c>
      <c r="I936">
        <v>4795390</v>
      </c>
      <c r="J936">
        <v>37.619999999999997</v>
      </c>
      <c r="K936">
        <v>1942.4906003474171</v>
      </c>
      <c r="L936">
        <v>10847.16966730415</v>
      </c>
      <c r="M936">
        <v>2.3917091652731131</v>
      </c>
      <c r="N936">
        <v>0</v>
      </c>
      <c r="Q936">
        <v>31.362915283597491</v>
      </c>
      <c r="R936">
        <v>33.828326769639283</v>
      </c>
      <c r="S936" t="s">
        <v>45</v>
      </c>
      <c r="T936" t="s">
        <v>29</v>
      </c>
      <c r="U936">
        <v>7830</v>
      </c>
      <c r="V936">
        <v>4300</v>
      </c>
      <c r="W936">
        <v>1750</v>
      </c>
      <c r="X936">
        <v>13880</v>
      </c>
    </row>
    <row r="937" spans="1:24" x14ac:dyDescent="0.3">
      <c r="A937" t="s">
        <v>126</v>
      </c>
      <c r="B937" t="s">
        <v>22</v>
      </c>
      <c r="C937" t="s">
        <v>127</v>
      </c>
      <c r="D937">
        <v>2015</v>
      </c>
      <c r="E937">
        <v>53.0526313781738</v>
      </c>
      <c r="F937">
        <v>1.555343080394741</v>
      </c>
      <c r="G937">
        <v>0.89525056238604683</v>
      </c>
      <c r="H937">
        <v>0.37336485275294701</v>
      </c>
      <c r="I937">
        <v>4847805</v>
      </c>
      <c r="J937">
        <v>38.33</v>
      </c>
      <c r="L937">
        <v>11642.778051712299</v>
      </c>
      <c r="M937">
        <v>2.5313832865133179</v>
      </c>
      <c r="N937">
        <v>0</v>
      </c>
      <c r="Q937">
        <v>29.995657864798329</v>
      </c>
      <c r="R937">
        <v>30.757904074722671</v>
      </c>
      <c r="S937" t="s">
        <v>45</v>
      </c>
      <c r="T937" t="s">
        <v>29</v>
      </c>
      <c r="U937">
        <v>7540</v>
      </c>
      <c r="V937">
        <v>4340</v>
      </c>
      <c r="W937">
        <v>1810</v>
      </c>
      <c r="X937">
        <v>13690</v>
      </c>
    </row>
    <row r="938" spans="1:24" x14ac:dyDescent="0.3">
      <c r="A938" t="s">
        <v>126</v>
      </c>
      <c r="B938" t="s">
        <v>22</v>
      </c>
      <c r="C938" t="s">
        <v>127</v>
      </c>
      <c r="D938">
        <v>2016</v>
      </c>
      <c r="E938">
        <v>53.638698577880902</v>
      </c>
      <c r="F938">
        <v>1.649203060109788</v>
      </c>
      <c r="G938">
        <v>0.92257399388948014</v>
      </c>
      <c r="H938">
        <v>0.39801311851238619</v>
      </c>
      <c r="I938">
        <v>4899336</v>
      </c>
      <c r="J938">
        <v>36.81</v>
      </c>
      <c r="L938">
        <v>12011.22275441738</v>
      </c>
      <c r="M938">
        <v>3.108306774937148</v>
      </c>
      <c r="N938">
        <v>0</v>
      </c>
      <c r="Q938">
        <v>31.26009630038449</v>
      </c>
      <c r="R938">
        <v>30.918381876445061</v>
      </c>
      <c r="S938" t="s">
        <v>45</v>
      </c>
      <c r="T938" t="s">
        <v>29</v>
      </c>
      <c r="U938">
        <v>8080</v>
      </c>
      <c r="V938">
        <v>4520</v>
      </c>
      <c r="W938">
        <v>1950</v>
      </c>
      <c r="X938">
        <v>14550</v>
      </c>
    </row>
    <row r="939" spans="1:24" x14ac:dyDescent="0.3">
      <c r="A939" t="s">
        <v>126</v>
      </c>
      <c r="B939" t="s">
        <v>22</v>
      </c>
      <c r="C939" t="s">
        <v>127</v>
      </c>
      <c r="D939">
        <v>2017</v>
      </c>
      <c r="E939">
        <v>56.527950286865199</v>
      </c>
      <c r="F939">
        <v>1.6687020849445779</v>
      </c>
      <c r="G939">
        <v>0.92526092130252702</v>
      </c>
      <c r="H939">
        <v>0.38586209369580132</v>
      </c>
      <c r="I939">
        <v>4949955</v>
      </c>
      <c r="J939">
        <v>36.200000000000003</v>
      </c>
      <c r="L939">
        <v>12225.57449313846</v>
      </c>
      <c r="M939">
        <v>3.0925663375560362</v>
      </c>
      <c r="N939">
        <v>0</v>
      </c>
      <c r="Q939">
        <v>32.762683147986273</v>
      </c>
      <c r="R939">
        <v>32.309270595895278</v>
      </c>
      <c r="S939" t="s">
        <v>45</v>
      </c>
      <c r="T939" t="s">
        <v>29</v>
      </c>
      <c r="U939">
        <v>8260</v>
      </c>
      <c r="V939">
        <v>4580</v>
      </c>
      <c r="W939">
        <v>1910</v>
      </c>
      <c r="X939">
        <v>14750</v>
      </c>
    </row>
    <row r="940" spans="1:24" x14ac:dyDescent="0.3">
      <c r="A940" t="s">
        <v>126</v>
      </c>
      <c r="B940" t="s">
        <v>22</v>
      </c>
      <c r="C940" t="s">
        <v>127</v>
      </c>
      <c r="D940">
        <v>2018</v>
      </c>
      <c r="E940">
        <v>55.310100555419901</v>
      </c>
      <c r="F940">
        <v>1.674186481485854</v>
      </c>
      <c r="G940">
        <v>0.92610319078363723</v>
      </c>
      <c r="H940">
        <v>0.39204367366524628</v>
      </c>
      <c r="I940">
        <v>4999443</v>
      </c>
      <c r="J940">
        <v>35.700000000000003</v>
      </c>
      <c r="L940">
        <v>12485.42389616666</v>
      </c>
      <c r="M940">
        <v>1.6001400727589901</v>
      </c>
      <c r="N940">
        <v>0</v>
      </c>
      <c r="Q940">
        <v>33.738510776153632</v>
      </c>
      <c r="R940">
        <v>33.206831240482387</v>
      </c>
      <c r="S940" t="s">
        <v>45</v>
      </c>
      <c r="T940" t="s">
        <v>29</v>
      </c>
      <c r="U940">
        <v>8370</v>
      </c>
      <c r="V940">
        <v>4630</v>
      </c>
      <c r="W940">
        <v>1960</v>
      </c>
      <c r="X940">
        <v>14960</v>
      </c>
    </row>
    <row r="941" spans="1:24" x14ac:dyDescent="0.3">
      <c r="A941" t="s">
        <v>126</v>
      </c>
      <c r="B941" t="s">
        <v>22</v>
      </c>
      <c r="C941" t="s">
        <v>127</v>
      </c>
      <c r="D941">
        <v>2019</v>
      </c>
      <c r="E941">
        <v>57.674819946289098</v>
      </c>
      <c r="F941">
        <v>1.6324715582670839</v>
      </c>
      <c r="G941">
        <v>0.92916164009121627</v>
      </c>
      <c r="H941">
        <v>0.38830635231550448</v>
      </c>
      <c r="I941">
        <v>5047561</v>
      </c>
      <c r="J941">
        <v>35.76</v>
      </c>
      <c r="L941">
        <v>12762.138007368851</v>
      </c>
      <c r="M941">
        <v>1.4411737736390651</v>
      </c>
      <c r="N941">
        <v>0</v>
      </c>
      <c r="Q941">
        <v>34.32532155933081</v>
      </c>
      <c r="R941">
        <v>31.435208458331381</v>
      </c>
      <c r="S941" t="s">
        <v>45</v>
      </c>
      <c r="T941" t="s">
        <v>29</v>
      </c>
      <c r="U941">
        <v>8240</v>
      </c>
      <c r="V941">
        <v>4690</v>
      </c>
      <c r="W941">
        <v>1960</v>
      </c>
      <c r="X941">
        <v>14890</v>
      </c>
    </row>
    <row r="942" spans="1:24" x14ac:dyDescent="0.3">
      <c r="A942" t="s">
        <v>128</v>
      </c>
      <c r="B942" t="s">
        <v>22</v>
      </c>
      <c r="C942" t="s">
        <v>129</v>
      </c>
      <c r="D942">
        <v>2000</v>
      </c>
      <c r="F942">
        <v>0.39441714383645732</v>
      </c>
      <c r="G942">
        <v>0.96264524168763743</v>
      </c>
      <c r="H942">
        <v>0.18414236453381591</v>
      </c>
      <c r="I942">
        <v>16454660</v>
      </c>
      <c r="J942">
        <v>63.72</v>
      </c>
      <c r="K942">
        <v>173.9932639142954</v>
      </c>
      <c r="L942">
        <v>1007.467389507868</v>
      </c>
      <c r="M942">
        <v>-2.824123317242794</v>
      </c>
      <c r="O942">
        <v>3.6400920559999999</v>
      </c>
      <c r="Q942">
        <v>27.79005856285216</v>
      </c>
      <c r="R942">
        <v>27.173933065262521</v>
      </c>
      <c r="S942" t="s">
        <v>42</v>
      </c>
      <c r="T942" t="s">
        <v>33</v>
      </c>
      <c r="U942">
        <v>6490</v>
      </c>
      <c r="V942">
        <v>15840</v>
      </c>
      <c r="W942">
        <v>3030</v>
      </c>
      <c r="X942">
        <v>25360</v>
      </c>
    </row>
    <row r="943" spans="1:24" x14ac:dyDescent="0.3">
      <c r="A943" t="s">
        <v>128</v>
      </c>
      <c r="B943" t="s">
        <v>22</v>
      </c>
      <c r="C943" t="s">
        <v>129</v>
      </c>
      <c r="D943">
        <v>2001</v>
      </c>
      <c r="F943">
        <v>0.38509402494875261</v>
      </c>
      <c r="G943">
        <v>0.91022224984199573</v>
      </c>
      <c r="H943">
        <v>0.19284369508219501</v>
      </c>
      <c r="I943">
        <v>16853027</v>
      </c>
      <c r="J943">
        <v>64.73</v>
      </c>
      <c r="K943">
        <v>182.22245772228339</v>
      </c>
      <c r="L943">
        <v>997.47878429896809</v>
      </c>
      <c r="M943">
        <v>-4.4668677717810397</v>
      </c>
      <c r="Q943">
        <v>27.469814628631671</v>
      </c>
      <c r="R943">
        <v>25.644290087687391</v>
      </c>
      <c r="S943" t="s">
        <v>42</v>
      </c>
      <c r="T943" t="s">
        <v>33</v>
      </c>
      <c r="U943">
        <v>6490</v>
      </c>
      <c r="V943">
        <v>15340</v>
      </c>
      <c r="W943">
        <v>3250</v>
      </c>
      <c r="X943">
        <v>25080</v>
      </c>
    </row>
    <row r="944" spans="1:24" x14ac:dyDescent="0.3">
      <c r="A944" t="s">
        <v>128</v>
      </c>
      <c r="B944" t="s">
        <v>22</v>
      </c>
      <c r="C944" t="s">
        <v>129</v>
      </c>
      <c r="D944">
        <v>2002</v>
      </c>
      <c r="F944">
        <v>0.39694656133662182</v>
      </c>
      <c r="G944">
        <v>0.87397883727139514</v>
      </c>
      <c r="H944">
        <v>0.20775857571398579</v>
      </c>
      <c r="I944">
        <v>17231539</v>
      </c>
      <c r="J944">
        <v>65.319999999999993</v>
      </c>
      <c r="K944">
        <v>176.65282247859579</v>
      </c>
      <c r="L944">
        <v>1047.752265372771</v>
      </c>
      <c r="M944">
        <v>-4.8671703896595488</v>
      </c>
      <c r="Q944">
        <v>31.361161438307171</v>
      </c>
      <c r="R944">
        <v>24.540786790570671</v>
      </c>
      <c r="S944" t="s">
        <v>42</v>
      </c>
      <c r="T944" t="s">
        <v>33</v>
      </c>
      <c r="U944">
        <v>6840</v>
      </c>
      <c r="V944">
        <v>15060</v>
      </c>
      <c r="W944">
        <v>3580</v>
      </c>
      <c r="X944">
        <v>25480</v>
      </c>
    </row>
    <row r="945" spans="1:24" x14ac:dyDescent="0.3">
      <c r="A945" t="s">
        <v>128</v>
      </c>
      <c r="B945" t="s">
        <v>22</v>
      </c>
      <c r="C945" t="s">
        <v>129</v>
      </c>
      <c r="D945">
        <v>2003</v>
      </c>
      <c r="F945">
        <v>0.30171117642072809</v>
      </c>
      <c r="G945">
        <v>0.79490382948296656</v>
      </c>
      <c r="H945">
        <v>0.19545884332797539</v>
      </c>
      <c r="I945">
        <v>17599613</v>
      </c>
      <c r="J945">
        <v>70.319999999999993</v>
      </c>
      <c r="K945">
        <v>174.37883435277811</v>
      </c>
      <c r="L945">
        <v>1207.5126478038881</v>
      </c>
      <c r="M945">
        <v>-6.7184065003076228</v>
      </c>
      <c r="N945">
        <v>7.9429187724276806</v>
      </c>
      <c r="Q945">
        <v>28.741013406316149</v>
      </c>
      <c r="R945">
        <v>24.519047273832179</v>
      </c>
      <c r="S945" t="s">
        <v>42</v>
      </c>
      <c r="T945" t="s">
        <v>33</v>
      </c>
      <c r="U945">
        <v>5310</v>
      </c>
      <c r="V945">
        <v>13990</v>
      </c>
      <c r="W945">
        <v>3440</v>
      </c>
      <c r="X945">
        <v>22740</v>
      </c>
    </row>
    <row r="946" spans="1:24" x14ac:dyDescent="0.3">
      <c r="A946" t="s">
        <v>128</v>
      </c>
      <c r="B946" t="s">
        <v>22</v>
      </c>
      <c r="C946" t="s">
        <v>129</v>
      </c>
      <c r="D946">
        <v>2004</v>
      </c>
      <c r="F946">
        <v>0.30438785347689967</v>
      </c>
      <c r="G946">
        <v>0.70949639500708184</v>
      </c>
      <c r="H946">
        <v>0.1597062473466922</v>
      </c>
      <c r="I946">
        <v>17970493</v>
      </c>
      <c r="J946">
        <v>75.400000000000006</v>
      </c>
      <c r="K946">
        <v>173.39535426212291</v>
      </c>
      <c r="L946">
        <v>1308.28781982945</v>
      </c>
      <c r="M946">
        <v>1.0554768986109619</v>
      </c>
      <c r="N946">
        <v>8.1141243941198589</v>
      </c>
      <c r="Q946">
        <v>30.141288867619949</v>
      </c>
      <c r="R946">
        <v>27.977007435505829</v>
      </c>
      <c r="S946" t="s">
        <v>42</v>
      </c>
      <c r="T946" t="s">
        <v>33</v>
      </c>
      <c r="U946">
        <v>5470</v>
      </c>
      <c r="V946">
        <v>12750</v>
      </c>
      <c r="W946">
        <v>2870</v>
      </c>
      <c r="X946">
        <v>21090</v>
      </c>
    </row>
    <row r="947" spans="1:24" x14ac:dyDescent="0.3">
      <c r="A947" t="s">
        <v>128</v>
      </c>
      <c r="B947" t="s">
        <v>22</v>
      </c>
      <c r="C947" t="s">
        <v>129</v>
      </c>
      <c r="D947">
        <v>2005</v>
      </c>
      <c r="F947">
        <v>0.32035718487550818</v>
      </c>
      <c r="G947">
        <v>0.70227961609892886</v>
      </c>
      <c r="H947">
        <v>0.1945025727460053</v>
      </c>
      <c r="I947">
        <v>18354513</v>
      </c>
      <c r="J947">
        <v>77.92</v>
      </c>
      <c r="K947">
        <v>171.67439964220239</v>
      </c>
      <c r="L947">
        <v>1309.5916528316479</v>
      </c>
      <c r="M947">
        <v>-1.117011973729674</v>
      </c>
      <c r="N947">
        <v>7.781788725026539</v>
      </c>
      <c r="Q947">
        <v>31.878980224985192</v>
      </c>
      <c r="R947">
        <v>30.941955814799741</v>
      </c>
      <c r="S947" t="s">
        <v>42</v>
      </c>
      <c r="T947" t="s">
        <v>33</v>
      </c>
      <c r="U947">
        <v>5880</v>
      </c>
      <c r="V947">
        <v>12890</v>
      </c>
      <c r="W947">
        <v>3570</v>
      </c>
      <c r="X947">
        <v>22340</v>
      </c>
    </row>
    <row r="948" spans="1:24" x14ac:dyDescent="0.3">
      <c r="A948" t="s">
        <v>128</v>
      </c>
      <c r="B948" t="s">
        <v>22</v>
      </c>
      <c r="C948" t="s">
        <v>129</v>
      </c>
      <c r="D948">
        <v>2006</v>
      </c>
      <c r="F948">
        <v>0.30392033838519023</v>
      </c>
      <c r="G948">
        <v>0.64463106322897024</v>
      </c>
      <c r="H948">
        <v>0.17861985397533681</v>
      </c>
      <c r="I948">
        <v>18754914</v>
      </c>
      <c r="J948">
        <v>74.790000000000006</v>
      </c>
      <c r="K948">
        <v>181.71237682028291</v>
      </c>
      <c r="L948">
        <v>1347.9888243150069</v>
      </c>
      <c r="M948">
        <v>0.62055597505957394</v>
      </c>
      <c r="N948">
        <v>7.5136487202611599</v>
      </c>
      <c r="Q948">
        <v>32.840930233669582</v>
      </c>
      <c r="R948">
        <v>30.849446828264639</v>
      </c>
      <c r="S948" t="s">
        <v>42</v>
      </c>
      <c r="T948" t="s">
        <v>33</v>
      </c>
      <c r="U948">
        <v>5700</v>
      </c>
      <c r="V948">
        <v>12090</v>
      </c>
      <c r="W948">
        <v>3350</v>
      </c>
      <c r="X948">
        <v>21140</v>
      </c>
    </row>
    <row r="949" spans="1:24" x14ac:dyDescent="0.3">
      <c r="A949" t="s">
        <v>128</v>
      </c>
      <c r="B949" t="s">
        <v>22</v>
      </c>
      <c r="C949" t="s">
        <v>129</v>
      </c>
      <c r="D949">
        <v>2007</v>
      </c>
      <c r="E949">
        <v>9.0082597732543892</v>
      </c>
      <c r="F949">
        <v>0.29523374049225332</v>
      </c>
      <c r="G949">
        <v>0.58681619612701308</v>
      </c>
      <c r="H949">
        <v>0.18152181000195611</v>
      </c>
      <c r="I949">
        <v>19171250</v>
      </c>
      <c r="J949">
        <v>76.33</v>
      </c>
      <c r="K949">
        <v>187.10308404511969</v>
      </c>
      <c r="L949">
        <v>1500.1678051494971</v>
      </c>
      <c r="M949">
        <v>-1.094158152976263</v>
      </c>
      <c r="N949">
        <v>7.7536818740814102</v>
      </c>
      <c r="Q949">
        <v>30.4909527245864</v>
      </c>
      <c r="R949">
        <v>30.939989624748769</v>
      </c>
      <c r="S949" t="s">
        <v>42</v>
      </c>
      <c r="T949" t="s">
        <v>33</v>
      </c>
      <c r="U949">
        <v>5660</v>
      </c>
      <c r="V949">
        <v>11250</v>
      </c>
      <c r="W949">
        <v>3480</v>
      </c>
      <c r="X949">
        <v>20390</v>
      </c>
    </row>
    <row r="950" spans="1:24" x14ac:dyDescent="0.3">
      <c r="A950" t="s">
        <v>128</v>
      </c>
      <c r="B950" t="s">
        <v>22</v>
      </c>
      <c r="C950" t="s">
        <v>129</v>
      </c>
      <c r="D950">
        <v>2008</v>
      </c>
      <c r="E950">
        <v>8.5084104537963903</v>
      </c>
      <c r="F950">
        <v>0.33000828082061429</v>
      </c>
      <c r="G950">
        <v>0.52230059190930866</v>
      </c>
      <c r="H950">
        <v>0.1637289978030731</v>
      </c>
      <c r="I950">
        <v>19605568</v>
      </c>
      <c r="J950">
        <v>74.209999999999994</v>
      </c>
      <c r="K950">
        <v>195.6587026705883</v>
      </c>
      <c r="L950">
        <v>1738.192100632278</v>
      </c>
      <c r="M950">
        <v>2.4614377502303308</v>
      </c>
      <c r="N950">
        <v>7.5513441118257196</v>
      </c>
      <c r="Q950">
        <v>31.013669071374391</v>
      </c>
      <c r="R950">
        <v>30.92695222557554</v>
      </c>
      <c r="S950" t="s">
        <v>42</v>
      </c>
      <c r="T950" t="s">
        <v>33</v>
      </c>
      <c r="U950">
        <v>6470</v>
      </c>
      <c r="V950">
        <v>10240</v>
      </c>
      <c r="W950">
        <v>3210</v>
      </c>
      <c r="X950">
        <v>19920</v>
      </c>
    </row>
    <row r="951" spans="1:24" x14ac:dyDescent="0.3">
      <c r="A951" t="s">
        <v>128</v>
      </c>
      <c r="B951" t="s">
        <v>22</v>
      </c>
      <c r="C951" t="s">
        <v>129</v>
      </c>
      <c r="D951">
        <v>2009</v>
      </c>
      <c r="E951">
        <v>8.3579502105712908</v>
      </c>
      <c r="F951">
        <v>0.30061099855384432</v>
      </c>
      <c r="G951">
        <v>0.46113625868537678</v>
      </c>
      <c r="H951">
        <v>0.1545429623702344</v>
      </c>
      <c r="I951">
        <v>20059147</v>
      </c>
      <c r="J951">
        <v>73.709999999999994</v>
      </c>
      <c r="K951">
        <v>200.5070305332525</v>
      </c>
      <c r="L951">
        <v>1689.3447616209521</v>
      </c>
      <c r="M951">
        <v>1.2606351601025809</v>
      </c>
      <c r="N951">
        <v>8.7014621032386703</v>
      </c>
      <c r="P951">
        <v>7.5740363912106903E-4</v>
      </c>
      <c r="Q951">
        <v>35.412741305254713</v>
      </c>
      <c r="R951">
        <v>31.26016244250048</v>
      </c>
      <c r="S951" t="s">
        <v>42</v>
      </c>
      <c r="T951" t="s">
        <v>33</v>
      </c>
      <c r="U951">
        <v>6030</v>
      </c>
      <c r="V951">
        <v>9250</v>
      </c>
      <c r="W951">
        <v>3100</v>
      </c>
      <c r="X951">
        <v>18380</v>
      </c>
    </row>
    <row r="952" spans="1:24" x14ac:dyDescent="0.3">
      <c r="A952" t="s">
        <v>128</v>
      </c>
      <c r="B952" t="s">
        <v>22</v>
      </c>
      <c r="C952" t="s">
        <v>129</v>
      </c>
      <c r="D952">
        <v>2010</v>
      </c>
      <c r="E952">
        <v>7.6722497940063503</v>
      </c>
      <c r="F952">
        <v>0.30925910598268658</v>
      </c>
      <c r="G952">
        <v>0.412994821504229</v>
      </c>
      <c r="H952">
        <v>0.1514639108741542</v>
      </c>
      <c r="I952">
        <v>20532944</v>
      </c>
      <c r="J952">
        <v>75.42</v>
      </c>
      <c r="K952">
        <v>215.02031077472381</v>
      </c>
      <c r="L952">
        <v>1701.4757015345119</v>
      </c>
      <c r="M952">
        <v>4.3825342137925114</v>
      </c>
      <c r="N952">
        <v>7.7916876491514797</v>
      </c>
      <c r="O952">
        <v>3.7649424570000001</v>
      </c>
      <c r="Q952">
        <v>33.499574590832133</v>
      </c>
      <c r="R952">
        <v>33.973365490424847</v>
      </c>
      <c r="S952" t="s">
        <v>42</v>
      </c>
      <c r="T952" t="s">
        <v>33</v>
      </c>
      <c r="U952">
        <v>6350</v>
      </c>
      <c r="V952">
        <v>8480</v>
      </c>
      <c r="W952">
        <v>3110</v>
      </c>
      <c r="X952">
        <v>17940</v>
      </c>
    </row>
    <row r="953" spans="1:24" x14ac:dyDescent="0.3">
      <c r="A953" t="s">
        <v>128</v>
      </c>
      <c r="B953" t="s">
        <v>22</v>
      </c>
      <c r="C953" t="s">
        <v>129</v>
      </c>
      <c r="D953">
        <v>2011</v>
      </c>
      <c r="E953">
        <v>3.4207301139831499</v>
      </c>
      <c r="F953">
        <v>0.29103148816001517</v>
      </c>
      <c r="G953">
        <v>0.3790066900242417</v>
      </c>
      <c r="H953">
        <v>0.155502121581545</v>
      </c>
      <c r="I953">
        <v>21028652</v>
      </c>
      <c r="J953">
        <v>79.11</v>
      </c>
      <c r="K953">
        <v>196.92179983766911</v>
      </c>
      <c r="L953">
        <v>1744.938896930875</v>
      </c>
      <c r="M953">
        <v>-7.6011478273507436</v>
      </c>
      <c r="N953">
        <v>7.6309006854197294</v>
      </c>
      <c r="Q953">
        <v>35.281376352983557</v>
      </c>
      <c r="R953">
        <v>29.434526710022229</v>
      </c>
      <c r="S953" t="s">
        <v>42</v>
      </c>
      <c r="T953" t="s">
        <v>33</v>
      </c>
      <c r="U953">
        <v>6120</v>
      </c>
      <c r="V953">
        <v>7970</v>
      </c>
      <c r="W953">
        <v>3270</v>
      </c>
      <c r="X953">
        <v>17360</v>
      </c>
    </row>
    <row r="954" spans="1:24" x14ac:dyDescent="0.3">
      <c r="A954" t="s">
        <v>128</v>
      </c>
      <c r="B954" t="s">
        <v>22</v>
      </c>
      <c r="C954" t="s">
        <v>129</v>
      </c>
      <c r="D954">
        <v>2012</v>
      </c>
      <c r="F954">
        <v>0.37313453439274907</v>
      </c>
      <c r="G954">
        <v>0.34064770551906309</v>
      </c>
      <c r="H954">
        <v>0.1545445280377189</v>
      </c>
      <c r="I954">
        <v>21547188</v>
      </c>
      <c r="J954">
        <v>74.900000000000006</v>
      </c>
      <c r="K954">
        <v>234.78701722006599</v>
      </c>
      <c r="L954">
        <v>1684.7815862677151</v>
      </c>
      <c r="M954">
        <v>5.0305119656145934</v>
      </c>
      <c r="N954">
        <v>6.8186767457873803</v>
      </c>
      <c r="Q954">
        <v>34.982490399285979</v>
      </c>
      <c r="R954">
        <v>35.318598921735422</v>
      </c>
      <c r="S954" t="s">
        <v>42</v>
      </c>
      <c r="T954" t="s">
        <v>33</v>
      </c>
      <c r="U954">
        <v>8040</v>
      </c>
      <c r="V954">
        <v>7340</v>
      </c>
      <c r="W954">
        <v>3330</v>
      </c>
      <c r="X954">
        <v>18710</v>
      </c>
    </row>
    <row r="955" spans="1:24" x14ac:dyDescent="0.3">
      <c r="A955" t="s">
        <v>128</v>
      </c>
      <c r="B955" t="s">
        <v>22</v>
      </c>
      <c r="C955" t="s">
        <v>129</v>
      </c>
      <c r="D955">
        <v>2013</v>
      </c>
      <c r="E955">
        <v>8.2307796478271502</v>
      </c>
      <c r="F955">
        <v>0.39343507503216069</v>
      </c>
      <c r="G955">
        <v>0.34861336582161612</v>
      </c>
      <c r="H955">
        <v>0.16117709260610949</v>
      </c>
      <c r="I955">
        <v>22087506</v>
      </c>
      <c r="J955">
        <v>72.16</v>
      </c>
      <c r="K955">
        <v>233.16349070827641</v>
      </c>
      <c r="L955">
        <v>1935.9468453088191</v>
      </c>
      <c r="M955">
        <v>8.050729460763236</v>
      </c>
      <c r="N955">
        <v>6.27481108133781</v>
      </c>
      <c r="Q955">
        <v>29.160402658255911</v>
      </c>
      <c r="R955">
        <v>29.192276595849041</v>
      </c>
      <c r="S955" t="s">
        <v>42</v>
      </c>
      <c r="T955" t="s">
        <v>33</v>
      </c>
      <c r="U955">
        <v>8690</v>
      </c>
      <c r="V955">
        <v>7700</v>
      </c>
      <c r="W955">
        <v>3560</v>
      </c>
      <c r="X955">
        <v>19950</v>
      </c>
    </row>
    <row r="956" spans="1:24" x14ac:dyDescent="0.3">
      <c r="A956" t="s">
        <v>128</v>
      </c>
      <c r="B956" t="s">
        <v>22</v>
      </c>
      <c r="C956" t="s">
        <v>129</v>
      </c>
      <c r="D956">
        <v>2014</v>
      </c>
      <c r="E956">
        <v>8.3151903152465803</v>
      </c>
      <c r="F956">
        <v>0.40622275919861173</v>
      </c>
      <c r="G956">
        <v>0.31967964615162919</v>
      </c>
      <c r="H956">
        <v>0.13997023623443511</v>
      </c>
      <c r="I956">
        <v>22647672</v>
      </c>
      <c r="J956">
        <v>71.91</v>
      </c>
      <c r="K956">
        <v>274.73022392765142</v>
      </c>
      <c r="L956">
        <v>2156.6458830880651</v>
      </c>
      <c r="M956">
        <v>6.6668002323231406</v>
      </c>
      <c r="N956">
        <v>7.0185868543961689</v>
      </c>
      <c r="Q956">
        <v>28.156958765137428</v>
      </c>
      <c r="R956">
        <v>25.523458797009958</v>
      </c>
      <c r="S956" t="s">
        <v>42</v>
      </c>
      <c r="T956" t="s">
        <v>33</v>
      </c>
      <c r="U956">
        <v>9200</v>
      </c>
      <c r="V956">
        <v>7240</v>
      </c>
      <c r="W956">
        <v>3170</v>
      </c>
      <c r="X956">
        <v>19610</v>
      </c>
    </row>
    <row r="957" spans="1:24" x14ac:dyDescent="0.3">
      <c r="A957" t="s">
        <v>128</v>
      </c>
      <c r="B957" t="s">
        <v>22</v>
      </c>
      <c r="C957" t="s">
        <v>129</v>
      </c>
      <c r="D957">
        <v>2015</v>
      </c>
      <c r="E957">
        <v>8.7943801879882795</v>
      </c>
      <c r="F957">
        <v>0.42236880689887529</v>
      </c>
      <c r="G957">
        <v>0.30525940644948479</v>
      </c>
      <c r="H957">
        <v>0.1390673993810769</v>
      </c>
      <c r="I957">
        <v>23226148</v>
      </c>
      <c r="J957">
        <v>64.510000000000005</v>
      </c>
      <c r="L957">
        <v>1972.545683058358</v>
      </c>
      <c r="M957">
        <v>4.524288972731938</v>
      </c>
      <c r="N957">
        <v>7.5377062045828698</v>
      </c>
      <c r="Q957">
        <v>27.355607939851179</v>
      </c>
      <c r="R957">
        <v>25.36017484950796</v>
      </c>
      <c r="S957" t="s">
        <v>42</v>
      </c>
      <c r="T957" t="s">
        <v>33</v>
      </c>
      <c r="U957">
        <v>9810</v>
      </c>
      <c r="V957">
        <v>7090</v>
      </c>
      <c r="W957">
        <v>3230</v>
      </c>
      <c r="X957">
        <v>20130</v>
      </c>
    </row>
    <row r="958" spans="1:24" x14ac:dyDescent="0.3">
      <c r="A958" t="s">
        <v>128</v>
      </c>
      <c r="B958" t="s">
        <v>22</v>
      </c>
      <c r="C958" t="s">
        <v>129</v>
      </c>
      <c r="D958">
        <v>2016</v>
      </c>
      <c r="E958">
        <v>8.9492502212524396</v>
      </c>
      <c r="F958">
        <v>0.40255679188804377</v>
      </c>
      <c r="G958">
        <v>0.32448007919301469</v>
      </c>
      <c r="H958">
        <v>0.16077085384770831</v>
      </c>
      <c r="I958">
        <v>23822726</v>
      </c>
      <c r="J958">
        <v>64.040000000000006</v>
      </c>
      <c r="L958">
        <v>2013.3814476165071</v>
      </c>
      <c r="M958">
        <v>4.4951842808096103</v>
      </c>
      <c r="N958">
        <v>7.0864619500916399</v>
      </c>
      <c r="Q958">
        <v>24.595067512612811</v>
      </c>
      <c r="R958">
        <v>22.920535040367831</v>
      </c>
      <c r="S958" t="s">
        <v>42</v>
      </c>
      <c r="T958" t="s">
        <v>33</v>
      </c>
      <c r="U958">
        <v>9590</v>
      </c>
      <c r="V958">
        <v>7730</v>
      </c>
      <c r="W958">
        <v>3830</v>
      </c>
      <c r="X958">
        <v>21150</v>
      </c>
    </row>
    <row r="959" spans="1:24" x14ac:dyDescent="0.3">
      <c r="A959" t="s">
        <v>128</v>
      </c>
      <c r="B959" t="s">
        <v>22</v>
      </c>
      <c r="C959" t="s">
        <v>129</v>
      </c>
      <c r="D959">
        <v>2017</v>
      </c>
      <c r="E959">
        <v>9.34136962890625</v>
      </c>
      <c r="F959">
        <v>0.43212322138914511</v>
      </c>
      <c r="G959">
        <v>0.30363202729798999</v>
      </c>
      <c r="H959">
        <v>0.13299246341939991</v>
      </c>
      <c r="I959">
        <v>24437475</v>
      </c>
      <c r="J959">
        <v>62.54</v>
      </c>
      <c r="L959">
        <v>2111.0265572664448</v>
      </c>
      <c r="M959">
        <v>4.6588995644908806</v>
      </c>
      <c r="N959">
        <v>5.3337522818811403</v>
      </c>
      <c r="Q959">
        <v>24.920121876106869</v>
      </c>
      <c r="R959">
        <v>23.62065644444786</v>
      </c>
      <c r="S959" t="s">
        <v>42</v>
      </c>
      <c r="T959" t="s">
        <v>33</v>
      </c>
      <c r="U959">
        <v>10560</v>
      </c>
      <c r="V959">
        <v>7420</v>
      </c>
      <c r="W959">
        <v>3250</v>
      </c>
      <c r="X959">
        <v>21230</v>
      </c>
    </row>
    <row r="960" spans="1:24" x14ac:dyDescent="0.3">
      <c r="A960" t="s">
        <v>128</v>
      </c>
      <c r="B960" t="s">
        <v>22</v>
      </c>
      <c r="C960" t="s">
        <v>129</v>
      </c>
      <c r="D960">
        <v>2018</v>
      </c>
      <c r="F960">
        <v>0.40647443923411519</v>
      </c>
      <c r="G960">
        <v>0.29039589055554998</v>
      </c>
      <c r="H960">
        <v>0.12804543706295521</v>
      </c>
      <c r="I960">
        <v>25069226</v>
      </c>
      <c r="J960">
        <v>62.99</v>
      </c>
      <c r="L960">
        <v>2314.0509583688099</v>
      </c>
      <c r="M960">
        <v>4.1966214196201008</v>
      </c>
      <c r="N960">
        <v>5.9179260210195306</v>
      </c>
      <c r="Q960">
        <v>22.640682688175929</v>
      </c>
      <c r="R960">
        <v>23.426803689101199</v>
      </c>
      <c r="S960" t="s">
        <v>42</v>
      </c>
      <c r="T960" t="s">
        <v>33</v>
      </c>
      <c r="U960">
        <v>10190</v>
      </c>
      <c r="V960">
        <v>7280</v>
      </c>
      <c r="W960">
        <v>3210</v>
      </c>
      <c r="X960">
        <v>20680</v>
      </c>
    </row>
    <row r="961" spans="1:24" x14ac:dyDescent="0.3">
      <c r="A961" t="s">
        <v>128</v>
      </c>
      <c r="B961" t="s">
        <v>22</v>
      </c>
      <c r="C961" t="s">
        <v>129</v>
      </c>
      <c r="D961">
        <v>2019</v>
      </c>
      <c r="E961">
        <v>9.9525995254516602</v>
      </c>
      <c r="F961">
        <v>0.42112951539720678</v>
      </c>
      <c r="G961">
        <v>0.28114186757189508</v>
      </c>
      <c r="H961">
        <v>0.1201560675664399</v>
      </c>
      <c r="I961">
        <v>25716554</v>
      </c>
      <c r="J961">
        <v>62.46</v>
      </c>
      <c r="L961">
        <v>2276.3323939017969</v>
      </c>
      <c r="M961">
        <v>3.5576825008911039</v>
      </c>
      <c r="N961">
        <v>5.2835727985463796</v>
      </c>
      <c r="Q961">
        <v>23.776277560911371</v>
      </c>
      <c r="R961">
        <v>22.62463689425778</v>
      </c>
      <c r="S961" t="s">
        <v>42</v>
      </c>
      <c r="T961" t="s">
        <v>33</v>
      </c>
      <c r="U961">
        <v>10830</v>
      </c>
      <c r="V961">
        <v>7230</v>
      </c>
      <c r="W961">
        <v>3090</v>
      </c>
      <c r="X961">
        <v>21150</v>
      </c>
    </row>
    <row r="962" spans="1:24" x14ac:dyDescent="0.3">
      <c r="A962" t="s">
        <v>130</v>
      </c>
      <c r="B962" t="s">
        <v>53</v>
      </c>
      <c r="C962" t="s">
        <v>131</v>
      </c>
      <c r="D962">
        <v>2000</v>
      </c>
      <c r="E962">
        <v>32.381168365478501</v>
      </c>
      <c r="F962">
        <v>4.0373278260959076</v>
      </c>
      <c r="G962">
        <v>0.73853556727282088</v>
      </c>
      <c r="H962">
        <v>0.53487879735971289</v>
      </c>
      <c r="I962">
        <v>4468302</v>
      </c>
      <c r="J962">
        <v>26.76</v>
      </c>
      <c r="K962">
        <v>2828.815062186934</v>
      </c>
      <c r="L962">
        <v>4887.7137156411472</v>
      </c>
      <c r="M962">
        <v>3.915520235311448</v>
      </c>
      <c r="N962">
        <v>6.4158169258963396</v>
      </c>
      <c r="O962">
        <v>1.850475831</v>
      </c>
      <c r="Q962">
        <v>34.97331261388976</v>
      </c>
      <c r="R962">
        <v>39.468766772566731</v>
      </c>
      <c r="S962" t="s">
        <v>28</v>
      </c>
      <c r="T962" t="s">
        <v>39</v>
      </c>
      <c r="U962">
        <v>18040</v>
      </c>
      <c r="V962">
        <v>3300</v>
      </c>
      <c r="W962">
        <v>2390</v>
      </c>
      <c r="X962">
        <v>23730</v>
      </c>
    </row>
    <row r="963" spans="1:24" x14ac:dyDescent="0.3">
      <c r="A963" t="s">
        <v>130</v>
      </c>
      <c r="B963" t="s">
        <v>53</v>
      </c>
      <c r="C963" t="s">
        <v>131</v>
      </c>
      <c r="D963">
        <v>2001</v>
      </c>
      <c r="E963">
        <v>35.133018493652301</v>
      </c>
      <c r="F963">
        <v>4.4654880569126458</v>
      </c>
      <c r="G963">
        <v>0.78611198663538029</v>
      </c>
      <c r="H963">
        <v>0.51399628155088262</v>
      </c>
      <c r="I963">
        <v>4299642</v>
      </c>
      <c r="J963">
        <v>26.92</v>
      </c>
      <c r="K963">
        <v>2993.272463149257</v>
      </c>
      <c r="L963">
        <v>5412.9251359059299</v>
      </c>
      <c r="M963">
        <v>7.0741047893490503</v>
      </c>
      <c r="N963">
        <v>5.9090244094576798</v>
      </c>
      <c r="Q963">
        <v>37.086579224457267</v>
      </c>
      <c r="R963">
        <v>42.272588898606728</v>
      </c>
      <c r="S963" t="s">
        <v>28</v>
      </c>
      <c r="T963" t="s">
        <v>39</v>
      </c>
      <c r="U963">
        <v>19200</v>
      </c>
      <c r="V963">
        <v>3380</v>
      </c>
      <c r="W963">
        <v>2210</v>
      </c>
      <c r="X963">
        <v>24790</v>
      </c>
    </row>
    <row r="964" spans="1:24" x14ac:dyDescent="0.3">
      <c r="A964" t="s">
        <v>130</v>
      </c>
      <c r="B964" t="s">
        <v>53</v>
      </c>
      <c r="C964" t="s">
        <v>131</v>
      </c>
      <c r="D964">
        <v>2002</v>
      </c>
      <c r="E964">
        <v>37.920101165771499</v>
      </c>
      <c r="F964">
        <v>4.7138959713497179</v>
      </c>
      <c r="G964">
        <v>0.79029813656245185</v>
      </c>
      <c r="H964">
        <v>0.55785749251424976</v>
      </c>
      <c r="I964">
        <v>4302174</v>
      </c>
      <c r="J964">
        <v>24.61</v>
      </c>
      <c r="K964">
        <v>3191.40973842527</v>
      </c>
      <c r="L964">
        <v>6293.2252990724792</v>
      </c>
      <c r="M964">
        <v>5.6598525676155447</v>
      </c>
      <c r="N964">
        <v>5.3938975072615403</v>
      </c>
      <c r="Q964">
        <v>35.863992560220268</v>
      </c>
      <c r="R964">
        <v>45.286300295381309</v>
      </c>
      <c r="S964" t="s">
        <v>28</v>
      </c>
      <c r="T964" t="s">
        <v>39</v>
      </c>
      <c r="U964">
        <v>20280</v>
      </c>
      <c r="V964">
        <v>3400</v>
      </c>
      <c r="W964">
        <v>2400</v>
      </c>
      <c r="X964">
        <v>26080</v>
      </c>
    </row>
    <row r="965" spans="1:24" x14ac:dyDescent="0.3">
      <c r="A965" t="s">
        <v>130</v>
      </c>
      <c r="B965" t="s">
        <v>53</v>
      </c>
      <c r="C965" t="s">
        <v>131</v>
      </c>
      <c r="D965">
        <v>2003</v>
      </c>
      <c r="E965">
        <v>40.773521423339801</v>
      </c>
      <c r="F965">
        <v>5.0216121280763408</v>
      </c>
      <c r="G965">
        <v>0.81563433705851118</v>
      </c>
      <c r="H965">
        <v>0.53446124795771899</v>
      </c>
      <c r="I965">
        <v>4303399</v>
      </c>
      <c r="J965">
        <v>24.82</v>
      </c>
      <c r="K965">
        <v>3257.889867985748</v>
      </c>
      <c r="L965">
        <v>8129.7945840990196</v>
      </c>
      <c r="M965">
        <v>5.495907848220611</v>
      </c>
      <c r="N965">
        <v>4.0865859630733814</v>
      </c>
      <c r="Q965">
        <v>35.580769364386583</v>
      </c>
      <c r="R965">
        <v>45.95908337130669</v>
      </c>
      <c r="S965" t="s">
        <v>28</v>
      </c>
      <c r="T965" t="s">
        <v>39</v>
      </c>
      <c r="U965">
        <v>21610</v>
      </c>
      <c r="V965">
        <v>3510</v>
      </c>
      <c r="W965">
        <v>2300</v>
      </c>
      <c r="X965">
        <v>27420</v>
      </c>
    </row>
    <row r="966" spans="1:24" x14ac:dyDescent="0.3">
      <c r="A966" t="s">
        <v>130</v>
      </c>
      <c r="B966" t="s">
        <v>53</v>
      </c>
      <c r="C966" t="s">
        <v>131</v>
      </c>
      <c r="D966">
        <v>2004</v>
      </c>
      <c r="E966">
        <v>42.061069488525398</v>
      </c>
      <c r="F966">
        <v>4.9017331184011761</v>
      </c>
      <c r="G966">
        <v>0.84793014342039441</v>
      </c>
      <c r="H966">
        <v>0.61329740277842304</v>
      </c>
      <c r="I966">
        <v>4304600</v>
      </c>
      <c r="J966">
        <v>26.56</v>
      </c>
      <c r="K966">
        <v>3429.3546438693488</v>
      </c>
      <c r="L966">
        <v>9747.440770594143</v>
      </c>
      <c r="M966">
        <v>4.120278741875083</v>
      </c>
      <c r="N966">
        <v>3.5981594341238998</v>
      </c>
      <c r="Q966">
        <v>36.577961338838428</v>
      </c>
      <c r="R966">
        <v>45.109303280119093</v>
      </c>
      <c r="S966" t="s">
        <v>28</v>
      </c>
      <c r="T966" t="s">
        <v>39</v>
      </c>
      <c r="U966">
        <v>21100</v>
      </c>
      <c r="V966">
        <v>3650</v>
      </c>
      <c r="W966">
        <v>2640</v>
      </c>
      <c r="X966">
        <v>27390</v>
      </c>
    </row>
    <row r="967" spans="1:24" x14ac:dyDescent="0.3">
      <c r="A967" t="s">
        <v>130</v>
      </c>
      <c r="B967" t="s">
        <v>53</v>
      </c>
      <c r="C967" t="s">
        <v>131</v>
      </c>
      <c r="D967">
        <v>2005</v>
      </c>
      <c r="E967">
        <v>44.764091491699197</v>
      </c>
      <c r="F967">
        <v>4.9766308936101922</v>
      </c>
      <c r="G967">
        <v>0.8421990708992203</v>
      </c>
      <c r="H967">
        <v>0.57770678248643603</v>
      </c>
      <c r="I967">
        <v>4310145</v>
      </c>
      <c r="J967">
        <v>26.82</v>
      </c>
      <c r="K967">
        <v>3582.246072927941</v>
      </c>
      <c r="L967">
        <v>10621.50745675301</v>
      </c>
      <c r="M967">
        <v>4.1782033191435346</v>
      </c>
      <c r="N967">
        <v>3.7524565709820799</v>
      </c>
      <c r="Q967">
        <v>36.412914583629089</v>
      </c>
      <c r="R967">
        <v>45.12250394330222</v>
      </c>
      <c r="S967" t="s">
        <v>28</v>
      </c>
      <c r="T967" t="s">
        <v>39</v>
      </c>
      <c r="U967">
        <v>21450</v>
      </c>
      <c r="V967">
        <v>3630</v>
      </c>
      <c r="W967">
        <v>2490</v>
      </c>
      <c r="X967">
        <v>27570</v>
      </c>
    </row>
    <row r="968" spans="1:24" x14ac:dyDescent="0.3">
      <c r="A968" t="s">
        <v>130</v>
      </c>
      <c r="B968" t="s">
        <v>53</v>
      </c>
      <c r="C968" t="s">
        <v>131</v>
      </c>
      <c r="D968">
        <v>2006</v>
      </c>
      <c r="E968">
        <v>45.585289001464801</v>
      </c>
      <c r="F968">
        <v>5.0125733266510464</v>
      </c>
      <c r="G968">
        <v>0.86983569847458653</v>
      </c>
      <c r="H968">
        <v>0.6773120638788781</v>
      </c>
      <c r="I968">
        <v>4311159</v>
      </c>
      <c r="J968">
        <v>25.51</v>
      </c>
      <c r="K968">
        <v>3744.4687147934001</v>
      </c>
      <c r="L968">
        <v>11797.474473388151</v>
      </c>
      <c r="M968">
        <v>4.9136746545313912</v>
      </c>
      <c r="N968">
        <v>3.62172979447553</v>
      </c>
      <c r="Q968">
        <v>37.60038122131823</v>
      </c>
      <c r="R968">
        <v>46.068602755722807</v>
      </c>
      <c r="S968" t="s">
        <v>28</v>
      </c>
      <c r="T968" t="s">
        <v>39</v>
      </c>
      <c r="U968">
        <v>21610</v>
      </c>
      <c r="V968">
        <v>3750</v>
      </c>
      <c r="W968">
        <v>2920</v>
      </c>
      <c r="X968">
        <v>28280</v>
      </c>
    </row>
    <row r="969" spans="1:24" x14ac:dyDescent="0.3">
      <c r="A969" t="s">
        <v>130</v>
      </c>
      <c r="B969" t="s">
        <v>53</v>
      </c>
      <c r="C969" t="s">
        <v>131</v>
      </c>
      <c r="D969">
        <v>2007</v>
      </c>
      <c r="E969">
        <v>47.187698364257798</v>
      </c>
      <c r="F969">
        <v>5.3083172287535874</v>
      </c>
      <c r="G969">
        <v>0.87930606785065113</v>
      </c>
      <c r="H969">
        <v>0.7145811916198187</v>
      </c>
      <c r="I969">
        <v>4310217</v>
      </c>
      <c r="J969">
        <v>22.66</v>
      </c>
      <c r="K969">
        <v>3846.674076966427</v>
      </c>
      <c r="L969">
        <v>14046.31681015884</v>
      </c>
      <c r="M969">
        <v>4.9357402178112304</v>
      </c>
      <c r="N969">
        <v>3.5697970060775801</v>
      </c>
      <c r="Q969">
        <v>37.595309397543787</v>
      </c>
      <c r="R969">
        <v>45.956687265399403</v>
      </c>
      <c r="S969" t="s">
        <v>28</v>
      </c>
      <c r="T969" t="s">
        <v>39</v>
      </c>
      <c r="U969">
        <v>22880</v>
      </c>
      <c r="V969">
        <v>3790</v>
      </c>
      <c r="W969">
        <v>3080</v>
      </c>
      <c r="X969">
        <v>29750</v>
      </c>
    </row>
    <row r="970" spans="1:24" x14ac:dyDescent="0.3">
      <c r="A970" t="s">
        <v>130</v>
      </c>
      <c r="B970" t="s">
        <v>53</v>
      </c>
      <c r="C970" t="s">
        <v>131</v>
      </c>
      <c r="D970">
        <v>2008</v>
      </c>
      <c r="E970">
        <v>49.164199829101598</v>
      </c>
      <c r="F970">
        <v>5.0421083443614583</v>
      </c>
      <c r="G970">
        <v>0.87244950419187861</v>
      </c>
      <c r="H970">
        <v>0.7935577957191966</v>
      </c>
      <c r="I970">
        <v>4309705</v>
      </c>
      <c r="J970">
        <v>24.14</v>
      </c>
      <c r="K970">
        <v>3990.2963195856792</v>
      </c>
      <c r="L970">
        <v>16416.586807694792</v>
      </c>
      <c r="M970">
        <v>1.907548897652148</v>
      </c>
      <c r="N970">
        <v>4.0232249460579901</v>
      </c>
      <c r="Q970">
        <v>36.148691583714069</v>
      </c>
      <c r="R970">
        <v>46.312883467362113</v>
      </c>
      <c r="S970" t="s">
        <v>28</v>
      </c>
      <c r="T970" t="s">
        <v>39</v>
      </c>
      <c r="U970">
        <v>21730</v>
      </c>
      <c r="V970">
        <v>3760</v>
      </c>
      <c r="W970">
        <v>3420</v>
      </c>
      <c r="X970">
        <v>28910</v>
      </c>
    </row>
    <row r="971" spans="1:24" x14ac:dyDescent="0.3">
      <c r="A971" t="s">
        <v>130</v>
      </c>
      <c r="B971" t="s">
        <v>53</v>
      </c>
      <c r="C971" t="s">
        <v>131</v>
      </c>
      <c r="D971">
        <v>2009</v>
      </c>
      <c r="E971">
        <v>48.7858695983887</v>
      </c>
      <c r="F971">
        <v>4.7175715645735687</v>
      </c>
      <c r="G971">
        <v>0.88730298058149015</v>
      </c>
      <c r="H971">
        <v>0.52030332754883013</v>
      </c>
      <c r="I971">
        <v>4305181</v>
      </c>
      <c r="J971">
        <v>27.16</v>
      </c>
      <c r="K971">
        <v>3818.4225007032219</v>
      </c>
      <c r="L971">
        <v>14653.04355498193</v>
      </c>
      <c r="M971">
        <v>-7.184268663170684</v>
      </c>
      <c r="N971">
        <v>3.6903178717008198</v>
      </c>
      <c r="P971">
        <v>2.4942886886180769E-3</v>
      </c>
      <c r="Q971">
        <v>32.412953963518603</v>
      </c>
      <c r="R971">
        <v>37.984059497918373</v>
      </c>
      <c r="S971" t="s">
        <v>28</v>
      </c>
      <c r="T971" t="s">
        <v>39</v>
      </c>
      <c r="U971">
        <v>20310</v>
      </c>
      <c r="V971">
        <v>3820</v>
      </c>
      <c r="W971">
        <v>2240</v>
      </c>
      <c r="X971">
        <v>26370</v>
      </c>
    </row>
    <row r="972" spans="1:24" x14ac:dyDescent="0.3">
      <c r="A972" t="s">
        <v>130</v>
      </c>
      <c r="B972" t="s">
        <v>53</v>
      </c>
      <c r="C972" t="s">
        <v>131</v>
      </c>
      <c r="D972">
        <v>2010</v>
      </c>
      <c r="E972">
        <v>54.028530120849602</v>
      </c>
      <c r="F972">
        <v>4.5303992093155578</v>
      </c>
      <c r="G972">
        <v>0.88466174662409114</v>
      </c>
      <c r="H972">
        <v>0.58201431429285144</v>
      </c>
      <c r="I972">
        <v>4295427</v>
      </c>
      <c r="J972">
        <v>29.75</v>
      </c>
      <c r="K972">
        <v>3922.3108668823838</v>
      </c>
      <c r="L972">
        <v>14067.523119191461</v>
      </c>
      <c r="M972">
        <v>-1.026461831908932</v>
      </c>
      <c r="N972">
        <v>3.4989475530608698</v>
      </c>
      <c r="O972">
        <v>1.8492924399999999</v>
      </c>
      <c r="Q972">
        <v>35.805009140298381</v>
      </c>
      <c r="R972">
        <v>37.47526353038019</v>
      </c>
      <c r="S972" t="s">
        <v>28</v>
      </c>
      <c r="T972" t="s">
        <v>39</v>
      </c>
      <c r="U972">
        <v>19460</v>
      </c>
      <c r="V972">
        <v>3800</v>
      </c>
      <c r="W972">
        <v>2500</v>
      </c>
      <c r="X972">
        <v>25760</v>
      </c>
    </row>
    <row r="973" spans="1:24" x14ac:dyDescent="0.3">
      <c r="A973" t="s">
        <v>130</v>
      </c>
      <c r="B973" t="s">
        <v>53</v>
      </c>
      <c r="C973" t="s">
        <v>131</v>
      </c>
      <c r="D973">
        <v>2011</v>
      </c>
      <c r="E973">
        <v>57.227821350097699</v>
      </c>
      <c r="F973">
        <v>4.4456157742135369</v>
      </c>
      <c r="G973">
        <v>0.89005755303307321</v>
      </c>
      <c r="H973">
        <v>0.61439669281707188</v>
      </c>
      <c r="I973">
        <v>4280622</v>
      </c>
      <c r="J973">
        <v>27.16</v>
      </c>
      <c r="K973">
        <v>3900.6013612040492</v>
      </c>
      <c r="L973">
        <v>14757.180340176839</v>
      </c>
      <c r="M973">
        <v>0.26032257855683838</v>
      </c>
      <c r="N973">
        <v>3.6237719636936401</v>
      </c>
      <c r="Q973">
        <v>38.367344972118183</v>
      </c>
      <c r="R973">
        <v>40.067904187313879</v>
      </c>
      <c r="S973" t="s">
        <v>28</v>
      </c>
      <c r="T973" t="s">
        <v>39</v>
      </c>
      <c r="U973">
        <v>19030</v>
      </c>
      <c r="V973">
        <v>3810</v>
      </c>
      <c r="W973">
        <v>2630</v>
      </c>
      <c r="X973">
        <v>25470</v>
      </c>
    </row>
    <row r="974" spans="1:24" x14ac:dyDescent="0.3">
      <c r="A974" t="s">
        <v>130</v>
      </c>
      <c r="B974" t="s">
        <v>53</v>
      </c>
      <c r="C974" t="s">
        <v>131</v>
      </c>
      <c r="D974">
        <v>2012</v>
      </c>
      <c r="E974">
        <v>60.647148132324197</v>
      </c>
      <c r="F974">
        <v>4.0796164568617694</v>
      </c>
      <c r="G974">
        <v>0.87872267934026904</v>
      </c>
      <c r="H974">
        <v>0.54597969143008718</v>
      </c>
      <c r="I974">
        <v>4267558</v>
      </c>
      <c r="J974">
        <v>29.4</v>
      </c>
      <c r="K974">
        <v>3819.280253484545</v>
      </c>
      <c r="L974">
        <v>13401.656620328289</v>
      </c>
      <c r="M974">
        <v>-1.976549571248881</v>
      </c>
      <c r="N974">
        <v>3.4994928180531701</v>
      </c>
      <c r="Q974">
        <v>39.053547571190762</v>
      </c>
      <c r="R974">
        <v>40.656255224851932</v>
      </c>
      <c r="S974" t="s">
        <v>28</v>
      </c>
      <c r="T974" t="s">
        <v>39</v>
      </c>
      <c r="U974">
        <v>17410</v>
      </c>
      <c r="V974">
        <v>3750</v>
      </c>
      <c r="W974">
        <v>2330</v>
      </c>
      <c r="X974">
        <v>23490</v>
      </c>
    </row>
    <row r="975" spans="1:24" x14ac:dyDescent="0.3">
      <c r="A975" t="s">
        <v>130</v>
      </c>
      <c r="B975" t="s">
        <v>53</v>
      </c>
      <c r="C975" t="s">
        <v>131</v>
      </c>
      <c r="D975">
        <v>2013</v>
      </c>
      <c r="E975">
        <v>65.534889221191406</v>
      </c>
      <c r="F975">
        <v>3.9970026543015238</v>
      </c>
      <c r="G975">
        <v>0.85767547754721496</v>
      </c>
      <c r="H975">
        <v>0.40651466777765011</v>
      </c>
      <c r="I975">
        <v>4255689</v>
      </c>
      <c r="J975">
        <v>32.82</v>
      </c>
      <c r="K975">
        <v>3754.2686977361359</v>
      </c>
      <c r="L975">
        <v>13837.73163765867</v>
      </c>
      <c r="M975">
        <v>-8.5232837116848259E-2</v>
      </c>
      <c r="N975">
        <v>3.4159695151329301</v>
      </c>
      <c r="Q975">
        <v>39.855869385064423</v>
      </c>
      <c r="R975">
        <v>41.85692533923325</v>
      </c>
      <c r="S975" t="s">
        <v>28</v>
      </c>
      <c r="T975" t="s">
        <v>39</v>
      </c>
      <c r="U975">
        <v>17010</v>
      </c>
      <c r="V975">
        <v>3650</v>
      </c>
      <c r="W975">
        <v>1730</v>
      </c>
      <c r="X975">
        <v>22390</v>
      </c>
    </row>
    <row r="976" spans="1:24" x14ac:dyDescent="0.3">
      <c r="A976" t="s">
        <v>130</v>
      </c>
      <c r="B976" t="s">
        <v>53</v>
      </c>
      <c r="C976" t="s">
        <v>131</v>
      </c>
      <c r="D976">
        <v>2014</v>
      </c>
      <c r="E976">
        <v>67.510231018066406</v>
      </c>
      <c r="F976">
        <v>3.8316444694241611</v>
      </c>
      <c r="G976">
        <v>0.85881690069131689</v>
      </c>
      <c r="H976">
        <v>0.40109579370841142</v>
      </c>
      <c r="I976">
        <v>4238389</v>
      </c>
      <c r="J976">
        <v>33.6</v>
      </c>
      <c r="K976">
        <v>3714.3829884420711</v>
      </c>
      <c r="L976">
        <v>13762.372863059871</v>
      </c>
      <c r="M976">
        <v>6.0814841362017091E-2</v>
      </c>
      <c r="N976">
        <v>3.7856315681915298</v>
      </c>
      <c r="Q976">
        <v>42.780304204212733</v>
      </c>
      <c r="R976">
        <v>43.157587992101462</v>
      </c>
      <c r="S976" t="s">
        <v>28</v>
      </c>
      <c r="T976" t="s">
        <v>39</v>
      </c>
      <c r="U976">
        <v>16240</v>
      </c>
      <c r="V976">
        <v>3640</v>
      </c>
      <c r="W976">
        <v>1700</v>
      </c>
      <c r="X976">
        <v>21580</v>
      </c>
    </row>
    <row r="977" spans="1:24" x14ac:dyDescent="0.3">
      <c r="A977" t="s">
        <v>130</v>
      </c>
      <c r="B977" t="s">
        <v>53</v>
      </c>
      <c r="C977" t="s">
        <v>131</v>
      </c>
      <c r="D977">
        <v>2015</v>
      </c>
      <c r="E977">
        <v>66.491020202636705</v>
      </c>
      <c r="F977">
        <v>3.9489924316062361</v>
      </c>
      <c r="G977">
        <v>0.88971273448610766</v>
      </c>
      <c r="H977">
        <v>0.4377196329625721</v>
      </c>
      <c r="I977">
        <v>4203604</v>
      </c>
      <c r="J977">
        <v>33.090000000000003</v>
      </c>
      <c r="L977">
        <v>11933.37737882814</v>
      </c>
      <c r="M977">
        <v>3.374092806625967</v>
      </c>
      <c r="N977">
        <v>3.6662873468597201</v>
      </c>
      <c r="Q977">
        <v>45.789090024571813</v>
      </c>
      <c r="R977">
        <v>45.572273241567032</v>
      </c>
      <c r="S977" t="s">
        <v>28</v>
      </c>
      <c r="T977" t="s">
        <v>39</v>
      </c>
      <c r="U977">
        <v>16600</v>
      </c>
      <c r="V977">
        <v>3740</v>
      </c>
      <c r="W977">
        <v>1840</v>
      </c>
      <c r="X977">
        <v>22180</v>
      </c>
    </row>
    <row r="978" spans="1:24" x14ac:dyDescent="0.3">
      <c r="A978" t="s">
        <v>130</v>
      </c>
      <c r="B978" t="s">
        <v>53</v>
      </c>
      <c r="C978" t="s">
        <v>131</v>
      </c>
      <c r="D978">
        <v>2016</v>
      </c>
      <c r="E978">
        <v>66.532379150390597</v>
      </c>
      <c r="F978">
        <v>4.0437441049530358</v>
      </c>
      <c r="G978">
        <v>0.89834366987523084</v>
      </c>
      <c r="H978">
        <v>0.38568888226643239</v>
      </c>
      <c r="I978">
        <v>4174349</v>
      </c>
      <c r="J978">
        <v>31.83</v>
      </c>
      <c r="L978">
        <v>12527.739856982351</v>
      </c>
      <c r="M978">
        <v>4.2580163423031792</v>
      </c>
      <c r="N978">
        <v>3.4203020386105001</v>
      </c>
      <c r="Q978">
        <v>46.997640811172133</v>
      </c>
      <c r="R978">
        <v>45.870412397205008</v>
      </c>
      <c r="S978" t="s">
        <v>28</v>
      </c>
      <c r="T978" t="s">
        <v>39</v>
      </c>
      <c r="U978">
        <v>16880</v>
      </c>
      <c r="V978">
        <v>3750</v>
      </c>
      <c r="W978">
        <v>1610</v>
      </c>
      <c r="X978">
        <v>22240</v>
      </c>
    </row>
    <row r="979" spans="1:24" x14ac:dyDescent="0.3">
      <c r="A979" t="s">
        <v>130</v>
      </c>
      <c r="B979" t="s">
        <v>53</v>
      </c>
      <c r="C979" t="s">
        <v>131</v>
      </c>
      <c r="D979">
        <v>2017</v>
      </c>
      <c r="E979">
        <v>67.865562438964801</v>
      </c>
      <c r="F979">
        <v>4.2210859482962064</v>
      </c>
      <c r="G979">
        <v>0.91404331327040822</v>
      </c>
      <c r="H979">
        <v>0.42186614672068168</v>
      </c>
      <c r="I979">
        <v>4124531</v>
      </c>
      <c r="J979">
        <v>29.79</v>
      </c>
      <c r="L979">
        <v>13629.28959224698</v>
      </c>
      <c r="M979">
        <v>4.6631756701545024</v>
      </c>
      <c r="N979">
        <v>3.6833742597139998</v>
      </c>
      <c r="Q979">
        <v>49.253432065017293</v>
      </c>
      <c r="R979">
        <v>48.633279669586258</v>
      </c>
      <c r="S979" t="s">
        <v>28</v>
      </c>
      <c r="T979" t="s">
        <v>39</v>
      </c>
      <c r="U979">
        <v>17410</v>
      </c>
      <c r="V979">
        <v>3770</v>
      </c>
      <c r="W979">
        <v>1740</v>
      </c>
      <c r="X979">
        <v>22920</v>
      </c>
    </row>
    <row r="980" spans="1:24" x14ac:dyDescent="0.3">
      <c r="A980" t="s">
        <v>130</v>
      </c>
      <c r="B980" t="s">
        <v>53</v>
      </c>
      <c r="C980" t="s">
        <v>131</v>
      </c>
      <c r="D980">
        <v>2018</v>
      </c>
      <c r="E980">
        <v>67.654228210449205</v>
      </c>
      <c r="F980">
        <v>4.0192346685466633</v>
      </c>
      <c r="G980">
        <v>0.89778400890003607</v>
      </c>
      <c r="H980">
        <v>0.4256523550439682</v>
      </c>
      <c r="I980">
        <v>4087843</v>
      </c>
      <c r="J980">
        <v>32.83</v>
      </c>
      <c r="L980">
        <v>15227.56009680961</v>
      </c>
      <c r="M980">
        <v>3.8235273447122888</v>
      </c>
      <c r="N980">
        <v>3.4226408708895</v>
      </c>
      <c r="Q980">
        <v>49.510355782987098</v>
      </c>
      <c r="R980">
        <v>50.342006249526449</v>
      </c>
      <c r="S980" t="s">
        <v>28</v>
      </c>
      <c r="T980" t="s">
        <v>39</v>
      </c>
      <c r="U980">
        <v>16430</v>
      </c>
      <c r="V980">
        <v>3670</v>
      </c>
      <c r="W980">
        <v>1740</v>
      </c>
      <c r="X980">
        <v>21840</v>
      </c>
    </row>
    <row r="981" spans="1:24" x14ac:dyDescent="0.3">
      <c r="A981" t="s">
        <v>130</v>
      </c>
      <c r="B981" t="s">
        <v>53</v>
      </c>
      <c r="C981" t="s">
        <v>131</v>
      </c>
      <c r="D981">
        <v>2019</v>
      </c>
      <c r="E981">
        <v>67.721748352050795</v>
      </c>
      <c r="F981">
        <v>4.0637078326401097</v>
      </c>
      <c r="G981">
        <v>0.90523272887498019</v>
      </c>
      <c r="H981">
        <v>0.42309789821199317</v>
      </c>
      <c r="I981">
        <v>4065253</v>
      </c>
      <c r="J981">
        <v>31.6</v>
      </c>
      <c r="L981">
        <v>15311.76690369503</v>
      </c>
      <c r="M981">
        <v>4.0569792239809166</v>
      </c>
      <c r="N981">
        <v>3.5185607527195399</v>
      </c>
      <c r="Q981">
        <v>50.747473751656081</v>
      </c>
      <c r="R981">
        <v>51.056168742228863</v>
      </c>
      <c r="S981" t="s">
        <v>28</v>
      </c>
      <c r="T981" t="s">
        <v>39</v>
      </c>
      <c r="U981">
        <v>16520</v>
      </c>
      <c r="V981">
        <v>3680</v>
      </c>
      <c r="W981">
        <v>1720</v>
      </c>
      <c r="X981">
        <v>21920</v>
      </c>
    </row>
    <row r="982" spans="1:24" x14ac:dyDescent="0.3">
      <c r="A982" t="s">
        <v>132</v>
      </c>
      <c r="B982" t="s">
        <v>22</v>
      </c>
      <c r="C982" t="s">
        <v>133</v>
      </c>
      <c r="D982">
        <v>2000</v>
      </c>
      <c r="E982">
        <v>22.037439346313501</v>
      </c>
      <c r="F982">
        <v>2.5479886932215319</v>
      </c>
      <c r="G982">
        <v>1.0560446964851149</v>
      </c>
      <c r="H982">
        <v>0.33344049565615108</v>
      </c>
      <c r="I982">
        <v>11126423</v>
      </c>
      <c r="J982">
        <v>34.43</v>
      </c>
      <c r="K982">
        <v>1137.921864016854</v>
      </c>
      <c r="L982">
        <v>2747.1003034847772</v>
      </c>
      <c r="M982">
        <v>5.5173331449605882</v>
      </c>
      <c r="O982">
        <v>2.9048967999999999</v>
      </c>
      <c r="Q982">
        <v>14.130029379625331</v>
      </c>
      <c r="R982">
        <v>16.945958502097142</v>
      </c>
      <c r="S982" t="s">
        <v>45</v>
      </c>
      <c r="T982" t="s">
        <v>29</v>
      </c>
      <c r="U982">
        <v>28350</v>
      </c>
      <c r="V982">
        <v>11750</v>
      </c>
      <c r="W982">
        <v>3710</v>
      </c>
      <c r="X982">
        <v>43810</v>
      </c>
    </row>
    <row r="983" spans="1:24" x14ac:dyDescent="0.3">
      <c r="A983" t="s">
        <v>132</v>
      </c>
      <c r="B983" t="s">
        <v>22</v>
      </c>
      <c r="C983" t="s">
        <v>133</v>
      </c>
      <c r="D983">
        <v>2001</v>
      </c>
      <c r="E983">
        <v>25.222230911254901</v>
      </c>
      <c r="F983">
        <v>2.460438619087558</v>
      </c>
      <c r="G983">
        <v>1.038991223880541</v>
      </c>
      <c r="H983">
        <v>0.34662895725769383</v>
      </c>
      <c r="I983">
        <v>11164676</v>
      </c>
      <c r="J983">
        <v>34.049999999999997</v>
      </c>
      <c r="K983">
        <v>1157.8481990879091</v>
      </c>
      <c r="L983">
        <v>2837.7357300829872</v>
      </c>
      <c r="M983">
        <v>2.831491929103592</v>
      </c>
      <c r="Q983">
        <v>13.234477186071761</v>
      </c>
      <c r="R983">
        <v>16.126619195515492</v>
      </c>
      <c r="S983" t="s">
        <v>45</v>
      </c>
      <c r="T983" t="s">
        <v>29</v>
      </c>
      <c r="U983">
        <v>27470</v>
      </c>
      <c r="V983">
        <v>11600</v>
      </c>
      <c r="W983">
        <v>3870</v>
      </c>
      <c r="X983">
        <v>42940</v>
      </c>
    </row>
    <row r="984" spans="1:24" x14ac:dyDescent="0.3">
      <c r="A984" t="s">
        <v>132</v>
      </c>
      <c r="B984" t="s">
        <v>22</v>
      </c>
      <c r="C984" t="s">
        <v>133</v>
      </c>
      <c r="D984">
        <v>2002</v>
      </c>
      <c r="E984">
        <v>27.035829544067401</v>
      </c>
      <c r="F984">
        <v>2.3589993482209728</v>
      </c>
      <c r="G984">
        <v>1.050924425747388</v>
      </c>
      <c r="H984">
        <v>0.31875956278688361</v>
      </c>
      <c r="I984">
        <v>11199664</v>
      </c>
      <c r="J984">
        <v>34.799999999999997</v>
      </c>
      <c r="K984">
        <v>1185.12483945947</v>
      </c>
      <c r="L984">
        <v>2999.241762967175</v>
      </c>
      <c r="M984">
        <v>1.107967858820174</v>
      </c>
      <c r="Q984">
        <v>11.52706866524761</v>
      </c>
      <c r="R984">
        <v>13.202244682276239</v>
      </c>
      <c r="S984" t="s">
        <v>45</v>
      </c>
      <c r="T984" t="s">
        <v>29</v>
      </c>
      <c r="U984">
        <v>26420</v>
      </c>
      <c r="V984">
        <v>11770</v>
      </c>
      <c r="W984">
        <v>3570</v>
      </c>
      <c r="X984">
        <v>41760</v>
      </c>
    </row>
    <row r="985" spans="1:24" x14ac:dyDescent="0.3">
      <c r="A985" t="s">
        <v>132</v>
      </c>
      <c r="B985" t="s">
        <v>22</v>
      </c>
      <c r="C985" t="s">
        <v>133</v>
      </c>
      <c r="D985">
        <v>2003</v>
      </c>
      <c r="E985">
        <v>32.798908233642599</v>
      </c>
      <c r="F985">
        <v>2.2824451784138029</v>
      </c>
      <c r="G985">
        <v>1.065081752428783</v>
      </c>
      <c r="H985">
        <v>0.29654868095948189</v>
      </c>
      <c r="I985">
        <v>11229185</v>
      </c>
      <c r="J985">
        <v>33.56</v>
      </c>
      <c r="K985">
        <v>1193.408070131537</v>
      </c>
      <c r="L985">
        <v>3197.1331846434091</v>
      </c>
      <c r="M985">
        <v>3.5198739834966521</v>
      </c>
      <c r="Q985">
        <v>12.95193475427005</v>
      </c>
      <c r="R985">
        <v>13.63519882343765</v>
      </c>
      <c r="S985" t="s">
        <v>45</v>
      </c>
      <c r="T985" t="s">
        <v>29</v>
      </c>
      <c r="U985">
        <v>25630</v>
      </c>
      <c r="V985">
        <v>11960</v>
      </c>
      <c r="W985">
        <v>3330</v>
      </c>
      <c r="X985">
        <v>40920</v>
      </c>
    </row>
    <row r="986" spans="1:24" x14ac:dyDescent="0.3">
      <c r="A986" t="s">
        <v>132</v>
      </c>
      <c r="B986" t="s">
        <v>22</v>
      </c>
      <c r="C986" t="s">
        <v>133</v>
      </c>
      <c r="D986">
        <v>2004</v>
      </c>
      <c r="E986">
        <v>53.832469940185497</v>
      </c>
      <c r="F986">
        <v>2.2541483404101319</v>
      </c>
      <c r="G986">
        <v>1.01863325888662</v>
      </c>
      <c r="H986">
        <v>0.30399002912704459</v>
      </c>
      <c r="I986">
        <v>11250369</v>
      </c>
      <c r="J986">
        <v>33.770000000000003</v>
      </c>
      <c r="K986">
        <v>1175.3392266511439</v>
      </c>
      <c r="L986">
        <v>3395.7108429065752</v>
      </c>
      <c r="M986">
        <v>5.5713763290780491</v>
      </c>
      <c r="Q986">
        <v>16.02177839436693</v>
      </c>
      <c r="R986">
        <v>15.289636939507369</v>
      </c>
      <c r="S986" t="s">
        <v>45</v>
      </c>
      <c r="T986" t="s">
        <v>29</v>
      </c>
      <c r="U986">
        <v>25360</v>
      </c>
      <c r="V986">
        <v>11460</v>
      </c>
      <c r="W986">
        <v>3420</v>
      </c>
      <c r="X986">
        <v>40240</v>
      </c>
    </row>
    <row r="987" spans="1:24" x14ac:dyDescent="0.3">
      <c r="A987" t="s">
        <v>132</v>
      </c>
      <c r="B987" t="s">
        <v>22</v>
      </c>
      <c r="C987" t="s">
        <v>133</v>
      </c>
      <c r="D987">
        <v>2005</v>
      </c>
      <c r="E987">
        <v>62.193038940429702</v>
      </c>
      <c r="F987">
        <v>2.337148577014303</v>
      </c>
      <c r="G987">
        <v>0.9554604679022829</v>
      </c>
      <c r="H987">
        <v>0.28326383157754159</v>
      </c>
      <c r="I987">
        <v>11261586</v>
      </c>
      <c r="J987">
        <v>26.31</v>
      </c>
      <c r="K987">
        <v>1155.077091272934</v>
      </c>
      <c r="L987">
        <v>3786.663450423413</v>
      </c>
      <c r="M987">
        <v>11.090895026482061</v>
      </c>
      <c r="Q987">
        <v>21.018043449425981</v>
      </c>
      <c r="R987">
        <v>18.34333098377142</v>
      </c>
      <c r="S987" t="s">
        <v>45</v>
      </c>
      <c r="T987" t="s">
        <v>29</v>
      </c>
      <c r="U987">
        <v>26320</v>
      </c>
      <c r="V987">
        <v>10760</v>
      </c>
      <c r="W987">
        <v>3190</v>
      </c>
      <c r="X987">
        <v>40270</v>
      </c>
    </row>
    <row r="988" spans="1:24" x14ac:dyDescent="0.3">
      <c r="A988" t="s">
        <v>132</v>
      </c>
      <c r="B988" t="s">
        <v>22</v>
      </c>
      <c r="C988" t="s">
        <v>133</v>
      </c>
      <c r="D988">
        <v>2006</v>
      </c>
      <c r="E988">
        <v>86.644187927246094</v>
      </c>
      <c r="F988">
        <v>2.3780683395946771</v>
      </c>
      <c r="G988">
        <v>0.99100976947497177</v>
      </c>
      <c r="H988">
        <v>0.29748053522697898</v>
      </c>
      <c r="I988">
        <v>11261241</v>
      </c>
      <c r="J988">
        <v>21.96</v>
      </c>
      <c r="K988">
        <v>1227.2182080109999</v>
      </c>
      <c r="L988">
        <v>4336.6380247013567</v>
      </c>
      <c r="M988">
        <v>12.069296368954751</v>
      </c>
      <c r="Q988">
        <v>18.713454727469909</v>
      </c>
      <c r="R988">
        <v>18.47455956073625</v>
      </c>
      <c r="S988" t="s">
        <v>45</v>
      </c>
      <c r="T988" t="s">
        <v>29</v>
      </c>
      <c r="U988">
        <v>26780</v>
      </c>
      <c r="V988">
        <v>11160</v>
      </c>
      <c r="W988">
        <v>3350</v>
      </c>
      <c r="X988">
        <v>41290</v>
      </c>
    </row>
    <row r="989" spans="1:24" x14ac:dyDescent="0.3">
      <c r="A989" t="s">
        <v>132</v>
      </c>
      <c r="B989" t="s">
        <v>22</v>
      </c>
      <c r="C989" t="s">
        <v>133</v>
      </c>
      <c r="D989">
        <v>2007</v>
      </c>
      <c r="E989">
        <v>105.480598449707</v>
      </c>
      <c r="F989">
        <v>2.4602002010267778</v>
      </c>
      <c r="G989">
        <v>0.99990072096841587</v>
      </c>
      <c r="H989">
        <v>0.30485861981525919</v>
      </c>
      <c r="I989">
        <v>11251117</v>
      </c>
      <c r="J989">
        <v>18.59</v>
      </c>
      <c r="K989">
        <v>1302.4484591174371</v>
      </c>
      <c r="L989">
        <v>4822.887396013246</v>
      </c>
      <c r="M989">
        <v>7.3586537722906797</v>
      </c>
      <c r="Q989">
        <v>20.336359866834801</v>
      </c>
      <c r="R989">
        <v>17.631249797368429</v>
      </c>
      <c r="S989" t="s">
        <v>45</v>
      </c>
      <c r="T989" t="s">
        <v>29</v>
      </c>
      <c r="U989">
        <v>27680</v>
      </c>
      <c r="V989">
        <v>11250</v>
      </c>
      <c r="W989">
        <v>3430</v>
      </c>
      <c r="X989">
        <v>42360</v>
      </c>
    </row>
    <row r="990" spans="1:24" x14ac:dyDescent="0.3">
      <c r="A990" t="s">
        <v>132</v>
      </c>
      <c r="B990" t="s">
        <v>22</v>
      </c>
      <c r="C990" t="s">
        <v>133</v>
      </c>
      <c r="D990">
        <v>2008</v>
      </c>
      <c r="E990">
        <v>117.10080718994099</v>
      </c>
      <c r="F990">
        <v>2.380533907034589</v>
      </c>
      <c r="G990">
        <v>1.0207373663311341</v>
      </c>
      <c r="H990">
        <v>0.30969188771889228</v>
      </c>
      <c r="I990">
        <v>11236975</v>
      </c>
      <c r="J990">
        <v>18.73</v>
      </c>
      <c r="K990">
        <v>1323.3988684677149</v>
      </c>
      <c r="L990">
        <v>5010.4347148257984</v>
      </c>
      <c r="M990">
        <v>4.2478615432933964</v>
      </c>
      <c r="Q990">
        <v>20.56760565928202</v>
      </c>
      <c r="R990">
        <v>24.349615089225949</v>
      </c>
      <c r="S990" t="s">
        <v>45</v>
      </c>
      <c r="T990" t="s">
        <v>29</v>
      </c>
      <c r="U990">
        <v>26750</v>
      </c>
      <c r="V990">
        <v>11470</v>
      </c>
      <c r="W990">
        <v>3480</v>
      </c>
      <c r="X990">
        <v>41700</v>
      </c>
    </row>
    <row r="991" spans="1:24" x14ac:dyDescent="0.3">
      <c r="A991" t="s">
        <v>132</v>
      </c>
      <c r="B991" t="s">
        <v>22</v>
      </c>
      <c r="C991" t="s">
        <v>133</v>
      </c>
      <c r="D991">
        <v>2009</v>
      </c>
      <c r="E991">
        <v>114.097702026367</v>
      </c>
      <c r="F991">
        <v>2.4031971199967912</v>
      </c>
      <c r="G991">
        <v>1.0733330706326101</v>
      </c>
      <c r="H991">
        <v>0.30017696189026333</v>
      </c>
      <c r="I991">
        <v>11226711</v>
      </c>
      <c r="J991">
        <v>18.97</v>
      </c>
      <c r="K991">
        <v>1334.763137663381</v>
      </c>
      <c r="L991">
        <v>5120.0642362203389</v>
      </c>
      <c r="M991">
        <v>1.5440571011935449</v>
      </c>
      <c r="P991">
        <v>0.72743808582585789</v>
      </c>
      <c r="Q991">
        <v>17.459729381443299</v>
      </c>
      <c r="R991">
        <v>15.45425257731959</v>
      </c>
      <c r="S991" t="s">
        <v>45</v>
      </c>
      <c r="T991" t="s">
        <v>29</v>
      </c>
      <c r="U991">
        <v>26980</v>
      </c>
      <c r="V991">
        <v>12050</v>
      </c>
      <c r="W991">
        <v>3370</v>
      </c>
      <c r="X991">
        <v>42400</v>
      </c>
    </row>
    <row r="992" spans="1:24" x14ac:dyDescent="0.3">
      <c r="A992" t="s">
        <v>132</v>
      </c>
      <c r="B992" t="s">
        <v>22</v>
      </c>
      <c r="C992" t="s">
        <v>133</v>
      </c>
      <c r="D992">
        <v>2010</v>
      </c>
      <c r="E992">
        <v>94.852287292480497</v>
      </c>
      <c r="F992">
        <v>2.504045856583792</v>
      </c>
      <c r="G992">
        <v>1.0618365760735891</v>
      </c>
      <c r="H992">
        <v>0.30376364943251871</v>
      </c>
      <c r="I992">
        <v>11225833</v>
      </c>
      <c r="J992">
        <v>15.61</v>
      </c>
      <c r="K992">
        <v>1303.154964090415</v>
      </c>
      <c r="L992">
        <v>5305.8835779013434</v>
      </c>
      <c r="M992">
        <v>2.3983604977085382</v>
      </c>
      <c r="O992">
        <v>2.9071422180000002</v>
      </c>
      <c r="Q992">
        <v>22.570264892426319</v>
      </c>
      <c r="R992">
        <v>17.72167640840691</v>
      </c>
      <c r="S992" t="s">
        <v>45</v>
      </c>
      <c r="T992" t="s">
        <v>29</v>
      </c>
      <c r="U992">
        <v>28110</v>
      </c>
      <c r="V992">
        <v>11920</v>
      </c>
      <c r="W992">
        <v>3410</v>
      </c>
      <c r="X992">
        <v>43440</v>
      </c>
    </row>
    <row r="993" spans="1:24" x14ac:dyDescent="0.3">
      <c r="A993" t="s">
        <v>132</v>
      </c>
      <c r="B993" t="s">
        <v>22</v>
      </c>
      <c r="C993" t="s">
        <v>133</v>
      </c>
      <c r="D993">
        <v>2011</v>
      </c>
      <c r="E993">
        <v>80.918151855468807</v>
      </c>
      <c r="F993">
        <v>2.4553535609067758</v>
      </c>
      <c r="G993">
        <v>1.089290571123618</v>
      </c>
      <c r="H993">
        <v>0.32304941561428652</v>
      </c>
      <c r="I993">
        <v>11236671</v>
      </c>
      <c r="J993">
        <v>19.2</v>
      </c>
      <c r="K993">
        <v>1332.5120936619039</v>
      </c>
      <c r="L993">
        <v>6139.7187832588497</v>
      </c>
      <c r="M993">
        <v>2.7031459055838671</v>
      </c>
      <c r="Q993">
        <v>25.10363820843601</v>
      </c>
      <c r="R993">
        <v>21.856790839252071</v>
      </c>
      <c r="S993" t="s">
        <v>45</v>
      </c>
      <c r="T993" t="s">
        <v>29</v>
      </c>
      <c r="U993">
        <v>27590</v>
      </c>
      <c r="V993">
        <v>12240</v>
      </c>
      <c r="W993">
        <v>3630</v>
      </c>
      <c r="X993">
        <v>43460</v>
      </c>
    </row>
    <row r="994" spans="1:24" x14ac:dyDescent="0.3">
      <c r="A994" t="s">
        <v>132</v>
      </c>
      <c r="B994" t="s">
        <v>22</v>
      </c>
      <c r="C994" t="s">
        <v>133</v>
      </c>
      <c r="D994">
        <v>2012</v>
      </c>
      <c r="E994">
        <v>63.829498291015597</v>
      </c>
      <c r="F994">
        <v>2.5486110943959339</v>
      </c>
      <c r="G994">
        <v>1.085535994225588</v>
      </c>
      <c r="H994">
        <v>0.31624452168549089</v>
      </c>
      <c r="I994">
        <v>11257112</v>
      </c>
      <c r="J994">
        <v>19.38</v>
      </c>
      <c r="K994">
        <v>1379.2169785643071</v>
      </c>
      <c r="L994">
        <v>6497.3147642130589</v>
      </c>
      <c r="M994">
        <v>2.8278427579969052</v>
      </c>
      <c r="Q994">
        <v>25.510999302716669</v>
      </c>
      <c r="R994">
        <v>20.355204331359982</v>
      </c>
      <c r="S994" t="s">
        <v>45</v>
      </c>
      <c r="T994" t="s">
        <v>29</v>
      </c>
      <c r="U994">
        <v>28690</v>
      </c>
      <c r="V994">
        <v>12220</v>
      </c>
      <c r="W994">
        <v>3560</v>
      </c>
      <c r="X994">
        <v>44470</v>
      </c>
    </row>
    <row r="995" spans="1:24" x14ac:dyDescent="0.3">
      <c r="A995" t="s">
        <v>132</v>
      </c>
      <c r="B995" t="s">
        <v>22</v>
      </c>
      <c r="C995" t="s">
        <v>133</v>
      </c>
      <c r="D995">
        <v>2013</v>
      </c>
      <c r="E995">
        <v>49.268138885497997</v>
      </c>
      <c r="F995">
        <v>2.5587797731109041</v>
      </c>
      <c r="G995">
        <v>1.0857309078429831</v>
      </c>
      <c r="H995">
        <v>0.325276116880306</v>
      </c>
      <c r="I995">
        <v>11282722</v>
      </c>
      <c r="J995">
        <v>18.239999999999998</v>
      </c>
      <c r="K995">
        <v>1435.5578379047181</v>
      </c>
      <c r="L995">
        <v>6837.711679858814</v>
      </c>
      <c r="M995">
        <v>2.5143817049078478</v>
      </c>
      <c r="Q995">
        <v>24.10043034168093</v>
      </c>
      <c r="R995">
        <v>20.223466583709239</v>
      </c>
      <c r="S995" t="s">
        <v>45</v>
      </c>
      <c r="T995" t="s">
        <v>29</v>
      </c>
      <c r="U995">
        <v>28870</v>
      </c>
      <c r="V995">
        <v>12250</v>
      </c>
      <c r="W995">
        <v>3670</v>
      </c>
      <c r="X995">
        <v>44790</v>
      </c>
    </row>
    <row r="996" spans="1:24" x14ac:dyDescent="0.3">
      <c r="A996" t="s">
        <v>132</v>
      </c>
      <c r="B996" t="s">
        <v>22</v>
      </c>
      <c r="C996" t="s">
        <v>133</v>
      </c>
      <c r="D996">
        <v>2014</v>
      </c>
      <c r="E996">
        <v>40.960971832275398</v>
      </c>
      <c r="F996">
        <v>2.3605037003532621</v>
      </c>
      <c r="G996">
        <v>1.082523948067345</v>
      </c>
      <c r="H996">
        <v>0.34138419262063568</v>
      </c>
      <c r="I996">
        <v>11306909</v>
      </c>
      <c r="J996">
        <v>23.16</v>
      </c>
      <c r="K996">
        <v>1450.882818637702</v>
      </c>
      <c r="L996">
        <v>7133.3376787590669</v>
      </c>
      <c r="M996">
        <v>0.83142226678920395</v>
      </c>
      <c r="Q996">
        <v>22.08391192223765</v>
      </c>
      <c r="R996">
        <v>17.190289625074389</v>
      </c>
      <c r="S996" t="s">
        <v>45</v>
      </c>
      <c r="T996" t="s">
        <v>29</v>
      </c>
      <c r="U996">
        <v>26690</v>
      </c>
      <c r="V996">
        <v>12240</v>
      </c>
      <c r="W996">
        <v>3860</v>
      </c>
      <c r="X996">
        <v>42790</v>
      </c>
    </row>
    <row r="997" spans="1:24" x14ac:dyDescent="0.3">
      <c r="A997" t="s">
        <v>132</v>
      </c>
      <c r="B997" t="s">
        <v>22</v>
      </c>
      <c r="C997" t="s">
        <v>133</v>
      </c>
      <c r="D997">
        <v>2015</v>
      </c>
      <c r="E997">
        <v>36.114200592041001</v>
      </c>
      <c r="F997">
        <v>2.5793001561507749</v>
      </c>
      <c r="G997">
        <v>1.037548024124449</v>
      </c>
      <c r="H997">
        <v>0.33201536771982348</v>
      </c>
      <c r="I997">
        <v>11324777</v>
      </c>
      <c r="J997">
        <v>21.15</v>
      </c>
      <c r="L997">
        <v>7694.0146371094106</v>
      </c>
      <c r="M997">
        <v>4.2733616089743833</v>
      </c>
      <c r="Q997">
        <v>17.14734945428253</v>
      </c>
      <c r="R997">
        <v>14.466390460560291</v>
      </c>
      <c r="S997" t="s">
        <v>45</v>
      </c>
      <c r="T997" t="s">
        <v>29</v>
      </c>
      <c r="U997">
        <v>29210</v>
      </c>
      <c r="V997">
        <v>11750</v>
      </c>
      <c r="W997">
        <v>3760</v>
      </c>
      <c r="X997">
        <v>44720</v>
      </c>
    </row>
    <row r="998" spans="1:24" x14ac:dyDescent="0.3">
      <c r="A998" t="s">
        <v>132</v>
      </c>
      <c r="B998" t="s">
        <v>22</v>
      </c>
      <c r="C998" t="s">
        <v>133</v>
      </c>
      <c r="D998">
        <v>2016</v>
      </c>
      <c r="E998">
        <v>34.039810180664098</v>
      </c>
      <c r="F998">
        <v>2.396977609414388</v>
      </c>
      <c r="G998">
        <v>1.0445423327759999</v>
      </c>
      <c r="H998">
        <v>0.32024397120874359</v>
      </c>
      <c r="I998">
        <v>11335108</v>
      </c>
      <c r="J998">
        <v>19.2</v>
      </c>
      <c r="L998">
        <v>8060.7965976151263</v>
      </c>
      <c r="M998">
        <v>0.42215160676421698</v>
      </c>
      <c r="Q998">
        <v>14.983036007442269</v>
      </c>
      <c r="R998">
        <v>12.286308416329209</v>
      </c>
      <c r="S998" t="s">
        <v>45</v>
      </c>
      <c r="T998" t="s">
        <v>29</v>
      </c>
      <c r="U998">
        <v>27170</v>
      </c>
      <c r="V998">
        <v>11840</v>
      </c>
      <c r="W998">
        <v>3630</v>
      </c>
      <c r="X998">
        <v>42640</v>
      </c>
    </row>
    <row r="999" spans="1:24" x14ac:dyDescent="0.3">
      <c r="A999" t="s">
        <v>132</v>
      </c>
      <c r="B999" t="s">
        <v>22</v>
      </c>
      <c r="C999" t="s">
        <v>133</v>
      </c>
      <c r="D999">
        <v>2017</v>
      </c>
      <c r="E999">
        <v>39.913139343261697</v>
      </c>
      <c r="F999">
        <v>2.314084988045352</v>
      </c>
      <c r="G999">
        <v>1.005357020239011</v>
      </c>
      <c r="H999">
        <v>0.3192449592146927</v>
      </c>
      <c r="I999">
        <v>11339255</v>
      </c>
      <c r="J999">
        <v>22</v>
      </c>
      <c r="L999">
        <v>8541.2136864370714</v>
      </c>
      <c r="M999">
        <v>1.771820723253299</v>
      </c>
      <c r="Q999">
        <v>14.55121785009964</v>
      </c>
      <c r="R999">
        <v>11.671536690380069</v>
      </c>
      <c r="S999" t="s">
        <v>45</v>
      </c>
      <c r="T999" t="s">
        <v>29</v>
      </c>
      <c r="U999">
        <v>26240</v>
      </c>
      <c r="V999">
        <v>11400</v>
      </c>
      <c r="W999">
        <v>3620</v>
      </c>
      <c r="X999">
        <v>41260</v>
      </c>
    </row>
    <row r="1000" spans="1:24" x14ac:dyDescent="0.3">
      <c r="A1000" t="s">
        <v>132</v>
      </c>
      <c r="B1000" t="s">
        <v>22</v>
      </c>
      <c r="C1000" t="s">
        <v>133</v>
      </c>
      <c r="D1000">
        <v>2018</v>
      </c>
      <c r="E1000">
        <v>41.379020690917997</v>
      </c>
      <c r="F1000">
        <v>2.3557642567376269</v>
      </c>
      <c r="G1000">
        <v>1.009865264503129</v>
      </c>
      <c r="H1000">
        <v>0.31222035771986001</v>
      </c>
      <c r="I1000">
        <v>11338146</v>
      </c>
      <c r="J1000">
        <v>24.11</v>
      </c>
      <c r="L1000">
        <v>8824.1940084384169</v>
      </c>
      <c r="M1000">
        <v>2.258481460649151</v>
      </c>
      <c r="Q1000">
        <v>14.52273863068466</v>
      </c>
      <c r="R1000">
        <v>12.56071964017991</v>
      </c>
      <c r="S1000" t="s">
        <v>45</v>
      </c>
      <c r="T1000" t="s">
        <v>29</v>
      </c>
      <c r="U1000">
        <v>26710</v>
      </c>
      <c r="V1000">
        <v>11450</v>
      </c>
      <c r="W1000">
        <v>3540</v>
      </c>
      <c r="X1000">
        <v>41700</v>
      </c>
    </row>
    <row r="1001" spans="1:24" x14ac:dyDescent="0.3">
      <c r="A1001" t="s">
        <v>132</v>
      </c>
      <c r="B1001" t="s">
        <v>22</v>
      </c>
      <c r="C1001" t="s">
        <v>133</v>
      </c>
      <c r="D1001">
        <v>2019</v>
      </c>
      <c r="E1001">
        <v>44.254108428955099</v>
      </c>
      <c r="F1001">
        <v>2.2861460648298531</v>
      </c>
      <c r="G1001">
        <v>0.98381041686124948</v>
      </c>
      <c r="H1001">
        <v>0.31411347119738292</v>
      </c>
      <c r="I1001">
        <v>11333484</v>
      </c>
      <c r="J1001">
        <v>21.54</v>
      </c>
      <c r="L1001">
        <v>9125.8786794952011</v>
      </c>
      <c r="M1001">
        <v>-0.1237730417065421</v>
      </c>
      <c r="Q1001">
        <v>12.213327145453841</v>
      </c>
      <c r="R1001">
        <v>10.607379046293071</v>
      </c>
      <c r="S1001" t="s">
        <v>45</v>
      </c>
      <c r="T1001" t="s">
        <v>29</v>
      </c>
      <c r="U1001">
        <v>25910</v>
      </c>
      <c r="V1001">
        <v>11150</v>
      </c>
      <c r="W1001">
        <v>3560</v>
      </c>
      <c r="X1001">
        <v>40620</v>
      </c>
    </row>
    <row r="1002" spans="1:24" x14ac:dyDescent="0.3">
      <c r="A1002" t="s">
        <v>134</v>
      </c>
      <c r="B1002" t="s">
        <v>22</v>
      </c>
      <c r="C1002" t="s">
        <v>135</v>
      </c>
      <c r="D1002">
        <v>2000</v>
      </c>
      <c r="I1002">
        <v>133860</v>
      </c>
      <c r="J1002">
        <v>7.0000000000000007E-2</v>
      </c>
      <c r="K1002">
        <v>7291.1997609442706</v>
      </c>
      <c r="S1002" t="s">
        <v>45</v>
      </c>
      <c r="T1002" t="s">
        <v>39</v>
      </c>
    </row>
    <row r="1003" spans="1:24" x14ac:dyDescent="0.3">
      <c r="A1003" t="s">
        <v>134</v>
      </c>
      <c r="B1003" t="s">
        <v>22</v>
      </c>
      <c r="C1003" t="s">
        <v>135</v>
      </c>
      <c r="D1003">
        <v>2001</v>
      </c>
      <c r="I1003">
        <v>129047</v>
      </c>
      <c r="J1003">
        <v>0.62</v>
      </c>
      <c r="K1003">
        <v>7222.1748665215</v>
      </c>
      <c r="M1003">
        <v>3.007946789492749</v>
      </c>
      <c r="S1003" t="s">
        <v>45</v>
      </c>
      <c r="T1003" t="s">
        <v>39</v>
      </c>
    </row>
    <row r="1004" spans="1:24" x14ac:dyDescent="0.3">
      <c r="A1004" t="s">
        <v>134</v>
      </c>
      <c r="B1004" t="s">
        <v>22</v>
      </c>
      <c r="C1004" t="s">
        <v>135</v>
      </c>
      <c r="D1004">
        <v>2002</v>
      </c>
      <c r="I1004">
        <v>129205</v>
      </c>
      <c r="J1004">
        <v>0.59</v>
      </c>
      <c r="K1004">
        <v>7282.9998839054206</v>
      </c>
      <c r="M1004">
        <v>0.27429325911344898</v>
      </c>
      <c r="S1004" t="s">
        <v>45</v>
      </c>
      <c r="T1004" t="s">
        <v>39</v>
      </c>
    </row>
    <row r="1005" spans="1:24" x14ac:dyDescent="0.3">
      <c r="A1005" t="s">
        <v>134</v>
      </c>
      <c r="B1005" t="s">
        <v>22</v>
      </c>
      <c r="C1005" t="s">
        <v>135</v>
      </c>
      <c r="D1005">
        <v>2003</v>
      </c>
      <c r="I1005">
        <v>131897</v>
      </c>
      <c r="J1005">
        <v>0.6</v>
      </c>
      <c r="K1005">
        <v>7521.0201899967396</v>
      </c>
      <c r="M1005">
        <v>-1.7586835218855581</v>
      </c>
      <c r="S1005" t="s">
        <v>45</v>
      </c>
      <c r="T1005" t="s">
        <v>39</v>
      </c>
    </row>
    <row r="1006" spans="1:24" x14ac:dyDescent="0.3">
      <c r="A1006" t="s">
        <v>134</v>
      </c>
      <c r="B1006" t="s">
        <v>22</v>
      </c>
      <c r="C1006" t="s">
        <v>135</v>
      </c>
      <c r="D1006">
        <v>2004</v>
      </c>
      <c r="I1006">
        <v>134192</v>
      </c>
      <c r="J1006">
        <v>0.59</v>
      </c>
      <c r="K1006">
        <v>7571.2412066293073</v>
      </c>
      <c r="M1006">
        <v>-1.5053394069960719</v>
      </c>
      <c r="S1006" t="s">
        <v>45</v>
      </c>
      <c r="T1006" t="s">
        <v>39</v>
      </c>
    </row>
    <row r="1007" spans="1:24" x14ac:dyDescent="0.3">
      <c r="A1007" t="s">
        <v>134</v>
      </c>
      <c r="B1007" t="s">
        <v>22</v>
      </c>
      <c r="C1007" t="s">
        <v>135</v>
      </c>
      <c r="D1007">
        <v>2005</v>
      </c>
      <c r="I1007">
        <v>137658</v>
      </c>
      <c r="J1007">
        <v>0.56999999999999995</v>
      </c>
      <c r="K1007">
        <v>7613.0700722079346</v>
      </c>
      <c r="M1007">
        <v>-1.8584390864988189</v>
      </c>
      <c r="Q1007">
        <v>59.496284960947477</v>
      </c>
      <c r="R1007">
        <v>75.41517482174406</v>
      </c>
      <c r="S1007" t="s">
        <v>45</v>
      </c>
      <c r="T1007" t="s">
        <v>39</v>
      </c>
    </row>
    <row r="1008" spans="1:24" x14ac:dyDescent="0.3">
      <c r="A1008" t="s">
        <v>134</v>
      </c>
      <c r="B1008" t="s">
        <v>22</v>
      </c>
      <c r="C1008" t="s">
        <v>135</v>
      </c>
      <c r="D1008">
        <v>2006</v>
      </c>
      <c r="I1008">
        <v>141239</v>
      </c>
      <c r="J1008">
        <v>0.56000000000000005</v>
      </c>
      <c r="K1008">
        <v>7243.0419360091764</v>
      </c>
      <c r="M1008">
        <v>-0.94096220045970824</v>
      </c>
      <c r="Q1008">
        <v>63.390652477035317</v>
      </c>
      <c r="R1008">
        <v>81.164858591857794</v>
      </c>
      <c r="S1008" t="s">
        <v>45</v>
      </c>
      <c r="T1008" t="s">
        <v>39</v>
      </c>
    </row>
    <row r="1009" spans="1:24" x14ac:dyDescent="0.3">
      <c r="A1009" t="s">
        <v>134</v>
      </c>
      <c r="B1009" t="s">
        <v>22</v>
      </c>
      <c r="C1009" t="s">
        <v>135</v>
      </c>
      <c r="D1009">
        <v>2007</v>
      </c>
      <c r="I1009">
        <v>144056</v>
      </c>
      <c r="J1009">
        <v>0.54</v>
      </c>
      <c r="K1009">
        <v>7323.5408452268566</v>
      </c>
      <c r="M1009">
        <v>0.46617291916059861</v>
      </c>
      <c r="Q1009">
        <v>60.853442064008163</v>
      </c>
      <c r="R1009">
        <v>85.195680409283867</v>
      </c>
      <c r="S1009" t="s">
        <v>45</v>
      </c>
      <c r="T1009" t="s">
        <v>39</v>
      </c>
    </row>
    <row r="1010" spans="1:24" x14ac:dyDescent="0.3">
      <c r="A1010" t="s">
        <v>134</v>
      </c>
      <c r="B1010" t="s">
        <v>22</v>
      </c>
      <c r="C1010" t="s">
        <v>135</v>
      </c>
      <c r="D1010">
        <v>2008</v>
      </c>
      <c r="I1010">
        <v>145880</v>
      </c>
      <c r="J1010">
        <v>0.47</v>
      </c>
      <c r="K1010">
        <v>7149.7120921305186</v>
      </c>
      <c r="M1010">
        <v>0.91034381746068505</v>
      </c>
      <c r="Q1010">
        <v>69.466758195408474</v>
      </c>
      <c r="R1010">
        <v>97.272783536135805</v>
      </c>
      <c r="S1010" t="s">
        <v>45</v>
      </c>
      <c r="T1010" t="s">
        <v>39</v>
      </c>
    </row>
    <row r="1011" spans="1:24" x14ac:dyDescent="0.3">
      <c r="A1011" t="s">
        <v>134</v>
      </c>
      <c r="B1011" t="s">
        <v>22</v>
      </c>
      <c r="C1011" t="s">
        <v>135</v>
      </c>
      <c r="D1011">
        <v>2009</v>
      </c>
      <c r="I1011">
        <v>146833</v>
      </c>
      <c r="J1011">
        <v>0.48</v>
      </c>
      <c r="K1011">
        <v>7423.3993720757599</v>
      </c>
      <c r="M1011">
        <v>-1.1768977173077251</v>
      </c>
      <c r="Q1011">
        <v>60.684013942797677</v>
      </c>
      <c r="R1011">
        <v>84.018327717118652</v>
      </c>
      <c r="S1011" t="s">
        <v>45</v>
      </c>
      <c r="T1011" t="s">
        <v>39</v>
      </c>
    </row>
    <row r="1012" spans="1:24" x14ac:dyDescent="0.3">
      <c r="A1012" t="s">
        <v>134</v>
      </c>
      <c r="B1012" t="s">
        <v>22</v>
      </c>
      <c r="C1012" t="s">
        <v>135</v>
      </c>
      <c r="D1012">
        <v>2010</v>
      </c>
      <c r="E1012">
        <v>24.914299011230501</v>
      </c>
      <c r="I1012">
        <v>148703</v>
      </c>
      <c r="J1012">
        <v>0.48</v>
      </c>
      <c r="K1012">
        <v>7471.2682326516606</v>
      </c>
      <c r="M1012">
        <v>-1.176269267744118</v>
      </c>
      <c r="Q1012">
        <v>55.539533221844138</v>
      </c>
      <c r="R1012">
        <v>88.392678601971838</v>
      </c>
      <c r="S1012" t="s">
        <v>45</v>
      </c>
      <c r="T1012" t="s">
        <v>39</v>
      </c>
    </row>
    <row r="1013" spans="1:24" x14ac:dyDescent="0.3">
      <c r="A1013" t="s">
        <v>134</v>
      </c>
      <c r="B1013" t="s">
        <v>22</v>
      </c>
      <c r="C1013" t="s">
        <v>135</v>
      </c>
      <c r="D1013">
        <v>2011</v>
      </c>
      <c r="E1013">
        <v>22.700691223144499</v>
      </c>
      <c r="I1013">
        <v>150831</v>
      </c>
      <c r="J1013">
        <v>0.47</v>
      </c>
      <c r="K1013">
        <v>7379.1196769894786</v>
      </c>
      <c r="L1013">
        <v>19446.456574710181</v>
      </c>
      <c r="M1013">
        <v>-0.80688496926714492</v>
      </c>
      <c r="Q1013">
        <v>73.576747995352648</v>
      </c>
      <c r="R1013">
        <v>99.777155591109079</v>
      </c>
      <c r="S1013" t="s">
        <v>45</v>
      </c>
      <c r="T1013" t="s">
        <v>39</v>
      </c>
    </row>
    <row r="1014" spans="1:24" x14ac:dyDescent="0.3">
      <c r="A1014" t="s">
        <v>134</v>
      </c>
      <c r="B1014" t="s">
        <v>22</v>
      </c>
      <c r="C1014" t="s">
        <v>135</v>
      </c>
      <c r="D1014">
        <v>2012</v>
      </c>
      <c r="E1014">
        <v>22.421524047851602</v>
      </c>
      <c r="I1014">
        <v>152088</v>
      </c>
      <c r="J1014">
        <v>0.71</v>
      </c>
      <c r="K1014">
        <v>5062.8583451685863</v>
      </c>
      <c r="L1014">
        <v>19886.678368213172</v>
      </c>
      <c r="M1014">
        <v>-0.89184026721476073</v>
      </c>
      <c r="Q1014">
        <v>78.3520198008829</v>
      </c>
      <c r="R1014">
        <v>103.4725428988345</v>
      </c>
      <c r="S1014" t="s">
        <v>45</v>
      </c>
      <c r="T1014" t="s">
        <v>39</v>
      </c>
    </row>
    <row r="1015" spans="1:24" x14ac:dyDescent="0.3">
      <c r="A1015" t="s">
        <v>134</v>
      </c>
      <c r="B1015" t="s">
        <v>22</v>
      </c>
      <c r="C1015" t="s">
        <v>135</v>
      </c>
      <c r="D1015">
        <v>2013</v>
      </c>
      <c r="E1015">
        <v>21.4285697937012</v>
      </c>
      <c r="I1015">
        <v>153822</v>
      </c>
      <c r="J1015">
        <v>1.39</v>
      </c>
      <c r="K1015">
        <v>4934.2746811249363</v>
      </c>
      <c r="L1015">
        <v>19762.739621628971</v>
      </c>
      <c r="M1015">
        <v>-1.9298140637153549</v>
      </c>
      <c r="Q1015">
        <v>71.404943489846545</v>
      </c>
      <c r="R1015">
        <v>91.941560231553794</v>
      </c>
      <c r="S1015" t="s">
        <v>45</v>
      </c>
      <c r="T1015" t="s">
        <v>39</v>
      </c>
    </row>
    <row r="1016" spans="1:24" x14ac:dyDescent="0.3">
      <c r="A1016" t="s">
        <v>134</v>
      </c>
      <c r="B1016" t="s">
        <v>22</v>
      </c>
      <c r="C1016" t="s">
        <v>135</v>
      </c>
      <c r="D1016">
        <v>2014</v>
      </c>
      <c r="E1016">
        <v>22.452812194824201</v>
      </c>
      <c r="I1016">
        <v>155909</v>
      </c>
      <c r="J1016">
        <v>1.66</v>
      </c>
      <c r="K1016">
        <v>4797.6704359594378</v>
      </c>
      <c r="L1016">
        <v>19552.660553206959</v>
      </c>
      <c r="M1016">
        <v>-2.523880404405404</v>
      </c>
      <c r="Q1016">
        <v>74.847435263071077</v>
      </c>
      <c r="R1016">
        <v>88.406912602855201</v>
      </c>
      <c r="S1016" t="s">
        <v>45</v>
      </c>
      <c r="T1016" t="s">
        <v>39</v>
      </c>
    </row>
    <row r="1017" spans="1:24" x14ac:dyDescent="0.3">
      <c r="A1017" t="s">
        <v>134</v>
      </c>
      <c r="B1017" t="s">
        <v>22</v>
      </c>
      <c r="C1017" t="s">
        <v>135</v>
      </c>
      <c r="D1017">
        <v>2015</v>
      </c>
      <c r="E1017">
        <v>21.2983589172363</v>
      </c>
      <c r="I1017">
        <v>157980</v>
      </c>
      <c r="J1017">
        <v>1.6</v>
      </c>
      <c r="L1017">
        <v>19260.26984534497</v>
      </c>
      <c r="M1017">
        <v>-1.023790898005672</v>
      </c>
      <c r="Q1017">
        <v>64.766363719820063</v>
      </c>
      <c r="R1017">
        <v>80.297438722115118</v>
      </c>
      <c r="S1017" t="s">
        <v>45</v>
      </c>
      <c r="T1017" t="s">
        <v>39</v>
      </c>
    </row>
    <row r="1018" spans="1:24" x14ac:dyDescent="0.3">
      <c r="A1018" t="s">
        <v>134</v>
      </c>
      <c r="B1018" t="s">
        <v>22</v>
      </c>
      <c r="C1018" t="s">
        <v>135</v>
      </c>
      <c r="D1018">
        <v>2016</v>
      </c>
      <c r="E1018">
        <v>20.4903678894043</v>
      </c>
      <c r="I1018">
        <v>159664</v>
      </c>
      <c r="J1018">
        <v>1.74</v>
      </c>
      <c r="L1018">
        <v>18881.830615241732</v>
      </c>
      <c r="M1018">
        <v>-1.918514626234654</v>
      </c>
      <c r="Q1018">
        <v>59.3988584982581</v>
      </c>
      <c r="R1018">
        <v>76.717811874583049</v>
      </c>
      <c r="S1018" t="s">
        <v>45</v>
      </c>
      <c r="T1018" t="s">
        <v>39</v>
      </c>
    </row>
    <row r="1019" spans="1:24" x14ac:dyDescent="0.3">
      <c r="A1019" t="s">
        <v>134</v>
      </c>
      <c r="B1019" t="s">
        <v>22</v>
      </c>
      <c r="C1019" t="s">
        <v>135</v>
      </c>
      <c r="D1019">
        <v>2017</v>
      </c>
      <c r="E1019">
        <v>17.607404708862301</v>
      </c>
      <c r="I1019">
        <v>160175</v>
      </c>
      <c r="J1019">
        <v>2.2200000000000002</v>
      </c>
      <c r="L1019">
        <v>18788.807283932641</v>
      </c>
      <c r="M1019">
        <v>-2.0457255749805938</v>
      </c>
      <c r="S1019" t="s">
        <v>45</v>
      </c>
      <c r="T1019" t="s">
        <v>39</v>
      </c>
    </row>
    <row r="1020" spans="1:24" x14ac:dyDescent="0.3">
      <c r="A1020" t="s">
        <v>134</v>
      </c>
      <c r="B1020" t="s">
        <v>22</v>
      </c>
      <c r="C1020" t="s">
        <v>135</v>
      </c>
      <c r="D1020">
        <v>2018</v>
      </c>
      <c r="E1020">
        <v>16.025640487670898</v>
      </c>
      <c r="I1020">
        <v>159336</v>
      </c>
      <c r="J1020">
        <v>3.02</v>
      </c>
      <c r="L1020">
        <v>18956.09791429629</v>
      </c>
      <c r="M1020">
        <v>-1.651732158119728</v>
      </c>
      <c r="S1020" t="s">
        <v>45</v>
      </c>
      <c r="T1020" t="s">
        <v>39</v>
      </c>
    </row>
    <row r="1021" spans="1:24" x14ac:dyDescent="0.3">
      <c r="A1021" t="s">
        <v>134</v>
      </c>
      <c r="B1021" t="s">
        <v>22</v>
      </c>
      <c r="C1021" t="s">
        <v>135</v>
      </c>
      <c r="D1021">
        <v>2019</v>
      </c>
      <c r="E1021">
        <v>16.101438522338899</v>
      </c>
      <c r="I1021">
        <v>157441</v>
      </c>
      <c r="J1021">
        <v>2.68</v>
      </c>
      <c r="L1021">
        <v>19024.17723021709</v>
      </c>
      <c r="M1021">
        <v>-2.2087581832602869</v>
      </c>
      <c r="S1021" t="s">
        <v>45</v>
      </c>
      <c r="T1021" t="s">
        <v>39</v>
      </c>
    </row>
    <row r="1022" spans="1:24" x14ac:dyDescent="0.3">
      <c r="A1022" t="s">
        <v>136</v>
      </c>
      <c r="B1022" t="s">
        <v>53</v>
      </c>
      <c r="C1022" t="s">
        <v>137</v>
      </c>
      <c r="D1022">
        <v>2000</v>
      </c>
      <c r="E1022">
        <v>19.562320709228501</v>
      </c>
      <c r="F1022">
        <v>7.5586671302931876</v>
      </c>
      <c r="G1022">
        <v>0.67847781981206701</v>
      </c>
      <c r="H1022">
        <v>0.38164378217469108</v>
      </c>
      <c r="I1022">
        <v>943288</v>
      </c>
      <c r="J1022">
        <v>3.08</v>
      </c>
      <c r="K1022">
        <v>3373.306985777408</v>
      </c>
      <c r="L1022">
        <v>14388.34765625</v>
      </c>
      <c r="M1022">
        <v>4.8441559841949697</v>
      </c>
      <c r="N1022">
        <v>8.0701754385964897</v>
      </c>
      <c r="O1022">
        <v>5.6247316109999996</v>
      </c>
      <c r="Q1022">
        <v>69.962843727610263</v>
      </c>
      <c r="R1022">
        <v>67.532098453031679</v>
      </c>
      <c r="S1022" t="s">
        <v>28</v>
      </c>
      <c r="T1022" t="s">
        <v>39</v>
      </c>
      <c r="U1022">
        <v>7130</v>
      </c>
      <c r="V1022">
        <v>640</v>
      </c>
      <c r="W1022">
        <v>360</v>
      </c>
      <c r="X1022">
        <v>8130</v>
      </c>
    </row>
    <row r="1023" spans="1:24" x14ac:dyDescent="0.3">
      <c r="A1023" t="s">
        <v>136</v>
      </c>
      <c r="B1023" t="s">
        <v>53</v>
      </c>
      <c r="C1023" t="s">
        <v>137</v>
      </c>
      <c r="D1023">
        <v>2001</v>
      </c>
      <c r="E1023">
        <v>21.612520217895501</v>
      </c>
      <c r="F1023">
        <v>7.2791724028766787</v>
      </c>
      <c r="G1023">
        <v>0.68730385934227523</v>
      </c>
      <c r="H1023">
        <v>0.39572038813921862</v>
      </c>
      <c r="I1023">
        <v>960274</v>
      </c>
      <c r="J1023">
        <v>3.03</v>
      </c>
      <c r="K1023">
        <v>3455.2638101208609</v>
      </c>
      <c r="L1023">
        <v>14821.447265625</v>
      </c>
      <c r="M1023">
        <v>2.8381292842012158</v>
      </c>
      <c r="N1023">
        <v>8.8278567925453597</v>
      </c>
      <c r="Q1023">
        <v>68.208867019926885</v>
      </c>
      <c r="R1023">
        <v>63.640223945380583</v>
      </c>
      <c r="S1023" t="s">
        <v>28</v>
      </c>
      <c r="T1023" t="s">
        <v>39</v>
      </c>
      <c r="U1023">
        <v>6990</v>
      </c>
      <c r="V1023">
        <v>660</v>
      </c>
      <c r="W1023">
        <v>380</v>
      </c>
      <c r="X1023">
        <v>8030</v>
      </c>
    </row>
    <row r="1024" spans="1:24" x14ac:dyDescent="0.3">
      <c r="A1024" t="s">
        <v>136</v>
      </c>
      <c r="B1024" t="s">
        <v>53</v>
      </c>
      <c r="C1024" t="s">
        <v>137</v>
      </c>
      <c r="D1024">
        <v>2002</v>
      </c>
      <c r="E1024">
        <v>25.102289199829102</v>
      </c>
      <c r="F1024">
        <v>7.3390326769085066</v>
      </c>
      <c r="G1024">
        <v>0.69603099298294013</v>
      </c>
      <c r="H1024">
        <v>0.40942999156574222</v>
      </c>
      <c r="I1024">
        <v>976968</v>
      </c>
      <c r="J1024">
        <v>3.16</v>
      </c>
      <c r="K1024">
        <v>3703.294273712138</v>
      </c>
      <c r="L1024">
        <v>16093.21484375</v>
      </c>
      <c r="M1024">
        <v>2.5410645530802332</v>
      </c>
      <c r="N1024">
        <v>5.6917885264342001</v>
      </c>
      <c r="Q1024">
        <v>62.405312031948711</v>
      </c>
      <c r="R1024">
        <v>61.236030501546807</v>
      </c>
      <c r="S1024" t="s">
        <v>28</v>
      </c>
      <c r="T1024" t="s">
        <v>39</v>
      </c>
      <c r="U1024">
        <v>7170</v>
      </c>
      <c r="V1024">
        <v>680</v>
      </c>
      <c r="W1024">
        <v>400</v>
      </c>
      <c r="X1024">
        <v>8250</v>
      </c>
    </row>
    <row r="1025" spans="1:24" x14ac:dyDescent="0.3">
      <c r="A1025" t="s">
        <v>136</v>
      </c>
      <c r="B1025" t="s">
        <v>53</v>
      </c>
      <c r="C1025" t="s">
        <v>137</v>
      </c>
      <c r="D1025">
        <v>2003</v>
      </c>
      <c r="E1025">
        <v>31.963609695434599</v>
      </c>
      <c r="F1025">
        <v>7.8807361027354617</v>
      </c>
      <c r="G1025">
        <v>0.6743414267950073</v>
      </c>
      <c r="H1025">
        <v>0.40259188656570999</v>
      </c>
      <c r="I1025">
        <v>993562</v>
      </c>
      <c r="J1025">
        <v>3.24</v>
      </c>
      <c r="K1025">
        <v>3918.225536000773</v>
      </c>
      <c r="L1025">
        <v>20252.23828125</v>
      </c>
      <c r="M1025">
        <v>1.383618980319852</v>
      </c>
      <c r="N1025">
        <v>4.9151888974556686</v>
      </c>
      <c r="Q1025">
        <v>57.762145932422847</v>
      </c>
      <c r="R1025">
        <v>56.242522549903128</v>
      </c>
      <c r="S1025" t="s">
        <v>28</v>
      </c>
      <c r="T1025" t="s">
        <v>39</v>
      </c>
      <c r="U1025">
        <v>7830</v>
      </c>
      <c r="V1025">
        <v>670</v>
      </c>
      <c r="W1025">
        <v>400</v>
      </c>
      <c r="X1025">
        <v>8900</v>
      </c>
    </row>
    <row r="1026" spans="1:24" x14ac:dyDescent="0.3">
      <c r="A1026" t="s">
        <v>136</v>
      </c>
      <c r="B1026" t="s">
        <v>53</v>
      </c>
      <c r="C1026" t="s">
        <v>137</v>
      </c>
      <c r="D1026">
        <v>2004</v>
      </c>
      <c r="E1026">
        <v>35.863689422607401</v>
      </c>
      <c r="F1026">
        <v>7.6998448251782454</v>
      </c>
      <c r="G1026">
        <v>0.66309717509654598</v>
      </c>
      <c r="H1026">
        <v>0.3859819281281856</v>
      </c>
      <c r="I1026">
        <v>1010410</v>
      </c>
      <c r="J1026">
        <v>3.29</v>
      </c>
      <c r="K1026">
        <v>3946.9126394236</v>
      </c>
      <c r="L1026">
        <v>23792.62109375</v>
      </c>
      <c r="M1026">
        <v>3.6308049798315238</v>
      </c>
      <c r="N1026">
        <v>5.06163615988046</v>
      </c>
      <c r="Q1026">
        <v>56.889798983028967</v>
      </c>
      <c r="R1026">
        <v>57.013806285913802</v>
      </c>
      <c r="S1026" t="s">
        <v>28</v>
      </c>
      <c r="T1026" t="s">
        <v>39</v>
      </c>
      <c r="U1026">
        <v>7780</v>
      </c>
      <c r="V1026">
        <v>670</v>
      </c>
      <c r="W1026">
        <v>390</v>
      </c>
      <c r="X1026">
        <v>8840</v>
      </c>
    </row>
    <row r="1027" spans="1:24" x14ac:dyDescent="0.3">
      <c r="A1027" t="s">
        <v>136</v>
      </c>
      <c r="B1027" t="s">
        <v>53</v>
      </c>
      <c r="C1027" t="s">
        <v>137</v>
      </c>
      <c r="D1027">
        <v>2005</v>
      </c>
      <c r="E1027">
        <v>33.220821380615199</v>
      </c>
      <c r="F1027">
        <v>7.6873899514793651</v>
      </c>
      <c r="G1027">
        <v>0.65196852324199706</v>
      </c>
      <c r="H1027">
        <v>0.3503114365980089</v>
      </c>
      <c r="I1027">
        <v>1027657</v>
      </c>
      <c r="J1027">
        <v>3.34</v>
      </c>
      <c r="K1027">
        <v>4099.6168955205867</v>
      </c>
      <c r="L1027">
        <v>24959.259765625</v>
      </c>
      <c r="M1027">
        <v>3.3537725178922808</v>
      </c>
      <c r="N1027">
        <v>5.1334353221145701</v>
      </c>
      <c r="Q1027">
        <v>55.692110255988503</v>
      </c>
      <c r="R1027">
        <v>56.224962566553401</v>
      </c>
      <c r="S1027" t="s">
        <v>28</v>
      </c>
      <c r="T1027" t="s">
        <v>39</v>
      </c>
      <c r="U1027">
        <v>7900</v>
      </c>
      <c r="V1027">
        <v>670</v>
      </c>
      <c r="W1027">
        <v>360</v>
      </c>
      <c r="X1027">
        <v>8930</v>
      </c>
    </row>
    <row r="1028" spans="1:24" x14ac:dyDescent="0.3">
      <c r="A1028" t="s">
        <v>136</v>
      </c>
      <c r="B1028" t="s">
        <v>53</v>
      </c>
      <c r="C1028" t="s">
        <v>137</v>
      </c>
      <c r="D1028">
        <v>2006</v>
      </c>
      <c r="E1028">
        <v>33.419910430908203</v>
      </c>
      <c r="F1028">
        <v>7.6517826740684924</v>
      </c>
      <c r="G1028">
        <v>0.64083681491609912</v>
      </c>
      <c r="H1028">
        <v>0.34433022033308208</v>
      </c>
      <c r="I1028">
        <v>1045508</v>
      </c>
      <c r="J1028">
        <v>3.5</v>
      </c>
      <c r="K1028">
        <v>4238.1311285996853</v>
      </c>
      <c r="L1028">
        <v>26729.32421875</v>
      </c>
      <c r="M1028">
        <v>2.981296272947517</v>
      </c>
      <c r="N1028">
        <v>4.85623003194888</v>
      </c>
      <c r="Q1028">
        <v>53.435727384806697</v>
      </c>
      <c r="R1028">
        <v>56.370599083076037</v>
      </c>
      <c r="S1028" t="s">
        <v>28</v>
      </c>
      <c r="T1028" t="s">
        <v>39</v>
      </c>
      <c r="U1028">
        <v>8000</v>
      </c>
      <c r="V1028">
        <v>670</v>
      </c>
      <c r="W1028">
        <v>360</v>
      </c>
      <c r="X1028">
        <v>9030</v>
      </c>
    </row>
    <row r="1029" spans="1:24" x14ac:dyDescent="0.3">
      <c r="A1029" t="s">
        <v>136</v>
      </c>
      <c r="B1029" t="s">
        <v>53</v>
      </c>
      <c r="C1029" t="s">
        <v>137</v>
      </c>
      <c r="D1029">
        <v>2007</v>
      </c>
      <c r="E1029">
        <v>36.1738090515137</v>
      </c>
      <c r="F1029">
        <v>7.8122947459422134</v>
      </c>
      <c r="G1029">
        <v>0.6298721234486353</v>
      </c>
      <c r="H1029">
        <v>0.34783982070267411</v>
      </c>
      <c r="I1029">
        <v>1063708</v>
      </c>
      <c r="J1029">
        <v>4.33</v>
      </c>
      <c r="K1029">
        <v>4377.1410951125681</v>
      </c>
      <c r="L1029">
        <v>31244.92578125</v>
      </c>
      <c r="M1029">
        <v>2.884110625729619</v>
      </c>
      <c r="N1029">
        <v>4.4846457889936104</v>
      </c>
      <c r="Q1029">
        <v>53.258898012566434</v>
      </c>
      <c r="R1029">
        <v>58.016053263957517</v>
      </c>
      <c r="S1029" t="s">
        <v>28</v>
      </c>
      <c r="T1029" t="s">
        <v>39</v>
      </c>
      <c r="U1029">
        <v>8310</v>
      </c>
      <c r="V1029">
        <v>670</v>
      </c>
      <c r="W1029">
        <v>370</v>
      </c>
      <c r="X1029">
        <v>9350</v>
      </c>
    </row>
    <row r="1030" spans="1:24" x14ac:dyDescent="0.3">
      <c r="A1030" t="s">
        <v>136</v>
      </c>
      <c r="B1030" t="s">
        <v>53</v>
      </c>
      <c r="C1030" t="s">
        <v>137</v>
      </c>
      <c r="D1030">
        <v>2008</v>
      </c>
      <c r="E1030">
        <v>42.618000030517599</v>
      </c>
      <c r="F1030">
        <v>7.8497142769739501</v>
      </c>
      <c r="G1030">
        <v>0.62871683255473254</v>
      </c>
      <c r="H1030">
        <v>0.33285008432202129</v>
      </c>
      <c r="I1030">
        <v>1081568</v>
      </c>
      <c r="J1030">
        <v>5.47</v>
      </c>
      <c r="K1030">
        <v>4554.4986538063258</v>
      </c>
      <c r="L1030">
        <v>35397.36328125</v>
      </c>
      <c r="M1030">
        <v>1.0765607828102191</v>
      </c>
      <c r="N1030">
        <v>4.26428079834825</v>
      </c>
      <c r="Q1030">
        <v>50.081600978370062</v>
      </c>
      <c r="R1030">
        <v>62.844116039200451</v>
      </c>
      <c r="S1030" t="s">
        <v>28</v>
      </c>
      <c r="T1030" t="s">
        <v>39</v>
      </c>
      <c r="U1030">
        <v>8490</v>
      </c>
      <c r="V1030">
        <v>680</v>
      </c>
      <c r="W1030">
        <v>360</v>
      </c>
      <c r="X1030">
        <v>9530</v>
      </c>
    </row>
    <row r="1031" spans="1:24" x14ac:dyDescent="0.3">
      <c r="A1031" t="s">
        <v>136</v>
      </c>
      <c r="B1031" t="s">
        <v>53</v>
      </c>
      <c r="C1031" t="s">
        <v>137</v>
      </c>
      <c r="D1031">
        <v>2009</v>
      </c>
      <c r="E1031">
        <v>52.003890991210902</v>
      </c>
      <c r="F1031">
        <v>7.5403721674392434</v>
      </c>
      <c r="G1031">
        <v>0.61925764410039352</v>
      </c>
      <c r="H1031">
        <v>0.34605573865142081</v>
      </c>
      <c r="I1031">
        <v>1098089</v>
      </c>
      <c r="J1031">
        <v>6.31</v>
      </c>
      <c r="K1031">
        <v>4577.0424801632653</v>
      </c>
      <c r="L1031">
        <v>32109.2421875</v>
      </c>
      <c r="M1031">
        <v>-4.6106511654845264</v>
      </c>
      <c r="N1031">
        <v>4.3372107886999904</v>
      </c>
      <c r="P1031">
        <v>2.6781550232895042E-3</v>
      </c>
      <c r="Q1031">
        <v>48.722140829160438</v>
      </c>
      <c r="R1031">
        <v>54.068719899389009</v>
      </c>
      <c r="S1031" t="s">
        <v>28</v>
      </c>
      <c r="T1031" t="s">
        <v>39</v>
      </c>
      <c r="U1031">
        <v>8280</v>
      </c>
      <c r="V1031">
        <v>680</v>
      </c>
      <c r="W1031">
        <v>380</v>
      </c>
      <c r="X1031">
        <v>9340</v>
      </c>
    </row>
    <row r="1032" spans="1:24" x14ac:dyDescent="0.3">
      <c r="A1032" t="s">
        <v>136</v>
      </c>
      <c r="B1032" t="s">
        <v>53</v>
      </c>
      <c r="C1032" t="s">
        <v>137</v>
      </c>
      <c r="D1032">
        <v>2010</v>
      </c>
      <c r="E1032">
        <v>48.311580657958999</v>
      </c>
      <c r="F1032">
        <v>7.100376944957187</v>
      </c>
      <c r="G1032">
        <v>0.62015949568972428</v>
      </c>
      <c r="H1032">
        <v>0.35052493355754938</v>
      </c>
      <c r="I1032">
        <v>1112617</v>
      </c>
      <c r="J1032">
        <v>6.55</v>
      </c>
      <c r="K1032">
        <v>4585.5851564374807</v>
      </c>
      <c r="L1032">
        <v>31023.638671875</v>
      </c>
      <c r="M1032">
        <v>-0.61867294582616239</v>
      </c>
      <c r="N1032">
        <v>4.4436229205175604</v>
      </c>
      <c r="O1032">
        <v>5.6350418400000004</v>
      </c>
      <c r="Q1032">
        <v>50.379748061486332</v>
      </c>
      <c r="R1032">
        <v>58.721330590138862</v>
      </c>
      <c r="S1032" t="s">
        <v>28</v>
      </c>
      <c r="T1032" t="s">
        <v>39</v>
      </c>
      <c r="U1032">
        <v>7900</v>
      </c>
      <c r="V1032">
        <v>690</v>
      </c>
      <c r="W1032">
        <v>390</v>
      </c>
      <c r="X1032">
        <v>8980</v>
      </c>
    </row>
    <row r="1033" spans="1:24" x14ac:dyDescent="0.3">
      <c r="A1033" t="s">
        <v>136</v>
      </c>
      <c r="B1033" t="s">
        <v>53</v>
      </c>
      <c r="C1033" t="s">
        <v>137</v>
      </c>
      <c r="D1033">
        <v>2011</v>
      </c>
      <c r="E1033">
        <v>46.539730072021499</v>
      </c>
      <c r="F1033">
        <v>6.7832051350025999</v>
      </c>
      <c r="G1033">
        <v>0.61342220927637869</v>
      </c>
      <c r="H1033">
        <v>0.33782672511661688</v>
      </c>
      <c r="I1033">
        <v>1124837</v>
      </c>
      <c r="J1033">
        <v>7.66</v>
      </c>
      <c r="K1033">
        <v>4239.7254002135423</v>
      </c>
      <c r="L1033">
        <v>32396.38671875</v>
      </c>
      <c r="M1033">
        <v>-2.127826855322752</v>
      </c>
      <c r="N1033">
        <v>4.13046080191502</v>
      </c>
      <c r="Q1033">
        <v>53.49515904962638</v>
      </c>
      <c r="R1033">
        <v>57.321885995948193</v>
      </c>
      <c r="S1033" t="s">
        <v>28</v>
      </c>
      <c r="T1033" t="s">
        <v>39</v>
      </c>
      <c r="U1033">
        <v>7630</v>
      </c>
      <c r="V1033">
        <v>690</v>
      </c>
      <c r="W1033">
        <v>380</v>
      </c>
      <c r="X1033">
        <v>8700</v>
      </c>
    </row>
    <row r="1034" spans="1:24" x14ac:dyDescent="0.3">
      <c r="A1034" t="s">
        <v>136</v>
      </c>
      <c r="B1034" t="s">
        <v>53</v>
      </c>
      <c r="C1034" t="s">
        <v>137</v>
      </c>
      <c r="D1034">
        <v>2012</v>
      </c>
      <c r="E1034">
        <v>45.863590240478501</v>
      </c>
      <c r="F1034">
        <v>6.2552530070433887</v>
      </c>
      <c r="G1034">
        <v>0.60790487576346153</v>
      </c>
      <c r="H1034">
        <v>0.33478819360625028</v>
      </c>
      <c r="I1034">
        <v>1135046</v>
      </c>
      <c r="J1034">
        <v>8.69</v>
      </c>
      <c r="K1034">
        <v>4035.078754517438</v>
      </c>
      <c r="L1034">
        <v>28912.15625</v>
      </c>
      <c r="M1034">
        <v>-4.9068361435648464</v>
      </c>
      <c r="N1034">
        <v>3.9500428553936602</v>
      </c>
      <c r="Q1034">
        <v>55.312259381402299</v>
      </c>
      <c r="R1034">
        <v>57.225341353383151</v>
      </c>
      <c r="S1034" t="s">
        <v>28</v>
      </c>
      <c r="T1034" t="s">
        <v>39</v>
      </c>
      <c r="U1034">
        <v>7100</v>
      </c>
      <c r="V1034">
        <v>690</v>
      </c>
      <c r="W1034">
        <v>380</v>
      </c>
      <c r="X1034">
        <v>8170</v>
      </c>
    </row>
    <row r="1035" spans="1:24" x14ac:dyDescent="0.3">
      <c r="A1035" t="s">
        <v>136</v>
      </c>
      <c r="B1035" t="s">
        <v>53</v>
      </c>
      <c r="C1035" t="s">
        <v>137</v>
      </c>
      <c r="D1035">
        <v>2013</v>
      </c>
      <c r="E1035">
        <v>47.525241851806598</v>
      </c>
      <c r="F1035">
        <v>5.6212876581160911</v>
      </c>
      <c r="G1035">
        <v>0.60321750765895132</v>
      </c>
      <c r="H1035">
        <v>0.29723761349668582</v>
      </c>
      <c r="I1035">
        <v>1143866</v>
      </c>
      <c r="J1035">
        <v>9.83</v>
      </c>
      <c r="K1035">
        <v>3587.832840559995</v>
      </c>
      <c r="L1035">
        <v>27729.193359375</v>
      </c>
      <c r="M1035">
        <v>-6.3355979653555039</v>
      </c>
      <c r="N1035">
        <v>3.8171165240289699</v>
      </c>
      <c r="Q1035">
        <v>61.36031258073438</v>
      </c>
      <c r="R1035">
        <v>59.779848443178587</v>
      </c>
      <c r="S1035" t="s">
        <v>28</v>
      </c>
      <c r="T1035" t="s">
        <v>39</v>
      </c>
      <c r="U1035">
        <v>6430</v>
      </c>
      <c r="V1035">
        <v>690</v>
      </c>
      <c r="W1035">
        <v>340</v>
      </c>
      <c r="X1035">
        <v>7460</v>
      </c>
    </row>
    <row r="1036" spans="1:24" x14ac:dyDescent="0.3">
      <c r="A1036" t="s">
        <v>136</v>
      </c>
      <c r="B1036" t="s">
        <v>53</v>
      </c>
      <c r="C1036" t="s">
        <v>137</v>
      </c>
      <c r="D1036">
        <v>2014</v>
      </c>
      <c r="E1036">
        <v>53.1043510437012</v>
      </c>
      <c r="F1036">
        <v>5.9099346286413494</v>
      </c>
      <c r="G1036">
        <v>0.60748226202018318</v>
      </c>
      <c r="H1036">
        <v>0.29506281800612172</v>
      </c>
      <c r="I1036">
        <v>1152297</v>
      </c>
      <c r="J1036">
        <v>9.59</v>
      </c>
      <c r="K1036">
        <v>3624.9335023869712</v>
      </c>
      <c r="L1036">
        <v>27163.33203125</v>
      </c>
      <c r="M1036">
        <v>-0.74281774023093305</v>
      </c>
      <c r="N1036">
        <v>3.8264755959137302</v>
      </c>
      <c r="Q1036">
        <v>66.027146851942447</v>
      </c>
      <c r="R1036">
        <v>65.088629990279486</v>
      </c>
      <c r="S1036" t="s">
        <v>28</v>
      </c>
      <c r="T1036" t="s">
        <v>39</v>
      </c>
      <c r="U1036">
        <v>6810</v>
      </c>
      <c r="V1036">
        <v>700</v>
      </c>
      <c r="W1036">
        <v>340</v>
      </c>
      <c r="X1036">
        <v>7850</v>
      </c>
    </row>
    <row r="1037" spans="1:24" x14ac:dyDescent="0.3">
      <c r="A1037" t="s">
        <v>136</v>
      </c>
      <c r="B1037" t="s">
        <v>53</v>
      </c>
      <c r="C1037" t="s">
        <v>137</v>
      </c>
      <c r="D1037">
        <v>2015</v>
      </c>
      <c r="E1037">
        <v>60.101230621337898</v>
      </c>
      <c r="F1037">
        <v>5.9001521159432189</v>
      </c>
      <c r="G1037">
        <v>0.61154860350919349</v>
      </c>
      <c r="H1037">
        <v>0.30146763055917081</v>
      </c>
      <c r="I1037">
        <v>1160987</v>
      </c>
      <c r="J1037">
        <v>10.51</v>
      </c>
      <c r="L1037">
        <v>23408.3359375</v>
      </c>
      <c r="M1037">
        <v>3.9733789139931872</v>
      </c>
      <c r="N1037">
        <v>4.1830786644029399</v>
      </c>
      <c r="Q1037">
        <v>70.101698399107278</v>
      </c>
      <c r="R1037">
        <v>67.485504747578545</v>
      </c>
      <c r="S1037" t="s">
        <v>28</v>
      </c>
      <c r="T1037" t="s">
        <v>39</v>
      </c>
      <c r="U1037">
        <v>6850</v>
      </c>
      <c r="V1037">
        <v>710</v>
      </c>
      <c r="W1037">
        <v>350</v>
      </c>
      <c r="X1037">
        <v>7910</v>
      </c>
    </row>
    <row r="1038" spans="1:24" x14ac:dyDescent="0.3">
      <c r="A1038" t="s">
        <v>136</v>
      </c>
      <c r="B1038" t="s">
        <v>53</v>
      </c>
      <c r="C1038" t="s">
        <v>137</v>
      </c>
      <c r="D1038">
        <v>2016</v>
      </c>
      <c r="E1038">
        <v>67.171112060546903</v>
      </c>
      <c r="F1038">
        <v>6.1699433084669666</v>
      </c>
      <c r="G1038">
        <v>0.62383086755514361</v>
      </c>
      <c r="H1038">
        <v>0.2990969834787372</v>
      </c>
      <c r="I1038">
        <v>1170189</v>
      </c>
      <c r="J1038">
        <v>10.36</v>
      </c>
      <c r="L1038">
        <v>24605.919921875</v>
      </c>
      <c r="M1038">
        <v>5.9673868058201691</v>
      </c>
      <c r="N1038">
        <v>3.7624683009298399</v>
      </c>
      <c r="Q1038">
        <v>70.538935853019709</v>
      </c>
      <c r="R1038">
        <v>68.84391109251564</v>
      </c>
      <c r="S1038" t="s">
        <v>28</v>
      </c>
      <c r="T1038" t="s">
        <v>39</v>
      </c>
      <c r="U1038">
        <v>7220</v>
      </c>
      <c r="V1038">
        <v>730</v>
      </c>
      <c r="W1038">
        <v>350</v>
      </c>
      <c r="X1038">
        <v>8300</v>
      </c>
    </row>
    <row r="1039" spans="1:24" x14ac:dyDescent="0.3">
      <c r="A1039" t="s">
        <v>136</v>
      </c>
      <c r="B1039" t="s">
        <v>53</v>
      </c>
      <c r="C1039" t="s">
        <v>137</v>
      </c>
      <c r="D1039">
        <v>2017</v>
      </c>
      <c r="E1039">
        <v>75.940811157226605</v>
      </c>
      <c r="F1039">
        <v>6.2389537321525674</v>
      </c>
      <c r="G1039">
        <v>0.62728610564408549</v>
      </c>
      <c r="H1039">
        <v>0.30516620962375551</v>
      </c>
      <c r="I1039">
        <v>1179685</v>
      </c>
      <c r="J1039">
        <v>11.03</v>
      </c>
      <c r="L1039">
        <v>26608.875</v>
      </c>
      <c r="M1039">
        <v>4.8724810580044391</v>
      </c>
      <c r="N1039">
        <v>4.3066522444564601</v>
      </c>
      <c r="Q1039">
        <v>73.939739579561873</v>
      </c>
      <c r="R1039">
        <v>74.423018086898551</v>
      </c>
      <c r="S1039" t="s">
        <v>28</v>
      </c>
      <c r="T1039" t="s">
        <v>39</v>
      </c>
      <c r="U1039">
        <v>7360</v>
      </c>
      <c r="V1039">
        <v>740</v>
      </c>
      <c r="W1039">
        <v>360</v>
      </c>
      <c r="X1039">
        <v>8460</v>
      </c>
    </row>
    <row r="1040" spans="1:24" x14ac:dyDescent="0.3">
      <c r="A1040" t="s">
        <v>136</v>
      </c>
      <c r="B1040" t="s">
        <v>53</v>
      </c>
      <c r="C1040" t="s">
        <v>137</v>
      </c>
      <c r="D1040">
        <v>2018</v>
      </c>
      <c r="E1040">
        <v>81.337081909179702</v>
      </c>
      <c r="F1040">
        <v>6.054174613554574</v>
      </c>
      <c r="G1040">
        <v>0.62223463756240682</v>
      </c>
      <c r="H1040">
        <v>0.30270873869677162</v>
      </c>
      <c r="I1040">
        <v>1189262</v>
      </c>
      <c r="J1040">
        <v>12.11</v>
      </c>
      <c r="L1040">
        <v>29334.111328125</v>
      </c>
      <c r="M1040">
        <v>4.4113913699936234</v>
      </c>
      <c r="N1040">
        <v>4.1555047370140503</v>
      </c>
      <c r="Q1040">
        <v>75.073801863154074</v>
      </c>
      <c r="R1040">
        <v>73.773375139814291</v>
      </c>
      <c r="S1040" t="s">
        <v>28</v>
      </c>
      <c r="T1040" t="s">
        <v>39</v>
      </c>
      <c r="U1040">
        <v>7200</v>
      </c>
      <c r="V1040">
        <v>740</v>
      </c>
      <c r="W1040">
        <v>360</v>
      </c>
      <c r="X1040">
        <v>8300</v>
      </c>
    </row>
    <row r="1041" spans="1:24" x14ac:dyDescent="0.3">
      <c r="A1041" t="s">
        <v>136</v>
      </c>
      <c r="B1041" t="s">
        <v>53</v>
      </c>
      <c r="C1041" t="s">
        <v>137</v>
      </c>
      <c r="D1041">
        <v>2019</v>
      </c>
      <c r="E1041">
        <v>88.485328674316406</v>
      </c>
      <c r="F1041">
        <v>5.9987952827447124</v>
      </c>
      <c r="G1041">
        <v>0.61740035203228427</v>
      </c>
      <c r="H1041">
        <v>0.30870017203777161</v>
      </c>
      <c r="I1041">
        <v>1198574</v>
      </c>
      <c r="J1041">
        <v>12.05</v>
      </c>
      <c r="L1041">
        <v>29206.076171875</v>
      </c>
      <c r="M1041">
        <v>3.8645336014696312</v>
      </c>
      <c r="N1041">
        <v>4.1386869735779399</v>
      </c>
      <c r="Q1041">
        <v>75.593848763019423</v>
      </c>
      <c r="R1041">
        <v>75.380467077251524</v>
      </c>
      <c r="S1041" t="s">
        <v>28</v>
      </c>
      <c r="T1041" t="s">
        <v>39</v>
      </c>
      <c r="U1041">
        <v>7190</v>
      </c>
      <c r="V1041">
        <v>740</v>
      </c>
      <c r="W1041">
        <v>370</v>
      </c>
      <c r="X1041">
        <v>8300</v>
      </c>
    </row>
    <row r="1042" spans="1:24" x14ac:dyDescent="0.3">
      <c r="A1042" t="s">
        <v>138</v>
      </c>
      <c r="B1042" t="s">
        <v>53</v>
      </c>
      <c r="C1042" t="s">
        <v>139</v>
      </c>
      <c r="D1042">
        <v>2000</v>
      </c>
      <c r="E1042">
        <v>28.348760604858398</v>
      </c>
      <c r="F1042">
        <v>12.010652689310639</v>
      </c>
      <c r="G1042">
        <v>1.460741834763599</v>
      </c>
      <c r="H1042">
        <v>0.53924583398463766</v>
      </c>
      <c r="I1042">
        <v>10255063</v>
      </c>
      <c r="J1042">
        <v>5.94</v>
      </c>
      <c r="K1042">
        <v>5703.8167391073084</v>
      </c>
      <c r="L1042">
        <v>6029.0381927535791</v>
      </c>
      <c r="M1042">
        <v>4.2930714651517832</v>
      </c>
      <c r="N1042">
        <v>4.5828708025977001</v>
      </c>
      <c r="Q1042">
        <v>48.090989817243432</v>
      </c>
      <c r="R1042">
        <v>49.955349079679792</v>
      </c>
      <c r="S1042" t="s">
        <v>28</v>
      </c>
      <c r="T1042" t="s">
        <v>39</v>
      </c>
      <c r="U1042">
        <v>123170</v>
      </c>
      <c r="V1042">
        <v>14980</v>
      </c>
      <c r="W1042">
        <v>5530</v>
      </c>
      <c r="X1042">
        <v>143680</v>
      </c>
    </row>
    <row r="1043" spans="1:24" x14ac:dyDescent="0.3">
      <c r="A1043" t="s">
        <v>138</v>
      </c>
      <c r="B1043" t="s">
        <v>53</v>
      </c>
      <c r="C1043" t="s">
        <v>139</v>
      </c>
      <c r="D1043">
        <v>2001</v>
      </c>
      <c r="E1043">
        <v>29.975629806518601</v>
      </c>
      <c r="F1043">
        <v>12.011818015867309</v>
      </c>
      <c r="G1043">
        <v>1.4368765656669511</v>
      </c>
      <c r="H1043">
        <v>0.57455485457253164</v>
      </c>
      <c r="I1043">
        <v>10216605</v>
      </c>
      <c r="J1043">
        <v>6.29</v>
      </c>
      <c r="K1043">
        <v>5892.1725954952744</v>
      </c>
      <c r="L1043">
        <v>6637.0416571398137</v>
      </c>
      <c r="M1043">
        <v>3.4308575457975792</v>
      </c>
      <c r="N1043">
        <v>4.0534731309548304</v>
      </c>
      <c r="Q1043">
        <v>48.856511857117489</v>
      </c>
      <c r="R1043">
        <v>50.155944300511102</v>
      </c>
      <c r="S1043" t="s">
        <v>28</v>
      </c>
      <c r="T1043" t="s">
        <v>39</v>
      </c>
      <c r="U1043">
        <v>122720</v>
      </c>
      <c r="V1043">
        <v>14680</v>
      </c>
      <c r="W1043">
        <v>5870</v>
      </c>
      <c r="X1043">
        <v>143270</v>
      </c>
    </row>
    <row r="1044" spans="1:24" x14ac:dyDescent="0.3">
      <c r="A1044" t="s">
        <v>138</v>
      </c>
      <c r="B1044" t="s">
        <v>53</v>
      </c>
      <c r="C1044" t="s">
        <v>139</v>
      </c>
      <c r="D1044">
        <v>2002</v>
      </c>
      <c r="E1044">
        <v>34.4373588562012</v>
      </c>
      <c r="F1044">
        <v>11.62410269725641</v>
      </c>
      <c r="G1044">
        <v>1.386693814416319</v>
      </c>
      <c r="H1044">
        <v>0.48053744877372728</v>
      </c>
      <c r="I1044">
        <v>10196916</v>
      </c>
      <c r="J1044">
        <v>7.28</v>
      </c>
      <c r="K1044">
        <v>5894.2331191117</v>
      </c>
      <c r="L1044">
        <v>8060.868702924241</v>
      </c>
      <c r="M1044">
        <v>1.765974319646219</v>
      </c>
      <c r="N1044">
        <v>4.0711763731787496</v>
      </c>
      <c r="Q1044">
        <v>45.004128604353347</v>
      </c>
      <c r="R1044">
        <v>46.330521720323659</v>
      </c>
      <c r="S1044" t="s">
        <v>28</v>
      </c>
      <c r="T1044" t="s">
        <v>39</v>
      </c>
      <c r="U1044">
        <v>118530</v>
      </c>
      <c r="V1044">
        <v>14140</v>
      </c>
      <c r="W1044">
        <v>4900</v>
      </c>
      <c r="X1044">
        <v>137570</v>
      </c>
    </row>
    <row r="1045" spans="1:24" x14ac:dyDescent="0.3">
      <c r="A1045" t="s">
        <v>138</v>
      </c>
      <c r="B1045" t="s">
        <v>53</v>
      </c>
      <c r="C1045" t="s">
        <v>139</v>
      </c>
      <c r="D1045">
        <v>2003</v>
      </c>
      <c r="E1045">
        <v>37.008220672607401</v>
      </c>
      <c r="F1045">
        <v>12.04336087206079</v>
      </c>
      <c r="G1045">
        <v>1.3792430035415639</v>
      </c>
      <c r="H1045">
        <v>0.48852275623361902</v>
      </c>
      <c r="I1045">
        <v>10193998</v>
      </c>
      <c r="J1045">
        <v>6.72</v>
      </c>
      <c r="K1045">
        <v>6074.8491416223551</v>
      </c>
      <c r="L1045">
        <v>9818.5684930748848</v>
      </c>
      <c r="M1045">
        <v>3.6133389652024159</v>
      </c>
      <c r="N1045">
        <v>3.83577122625353</v>
      </c>
      <c r="Q1045">
        <v>46.728047793977019</v>
      </c>
      <c r="R1045">
        <v>48.24548106360583</v>
      </c>
      <c r="S1045" t="s">
        <v>28</v>
      </c>
      <c r="T1045" t="s">
        <v>39</v>
      </c>
      <c r="U1045">
        <v>122770</v>
      </c>
      <c r="V1045">
        <v>14060</v>
      </c>
      <c r="W1045">
        <v>4980</v>
      </c>
      <c r="X1045">
        <v>141810</v>
      </c>
    </row>
    <row r="1046" spans="1:24" x14ac:dyDescent="0.3">
      <c r="A1046" t="s">
        <v>138</v>
      </c>
      <c r="B1046" t="s">
        <v>53</v>
      </c>
      <c r="C1046" t="s">
        <v>139</v>
      </c>
      <c r="D1046">
        <v>2004</v>
      </c>
      <c r="E1046">
        <v>43.734180450439503</v>
      </c>
      <c r="F1046">
        <v>12.10540156868173</v>
      </c>
      <c r="G1046">
        <v>1.3386157123019871</v>
      </c>
      <c r="H1046">
        <v>0.50896818615408435</v>
      </c>
      <c r="I1046">
        <v>10197101</v>
      </c>
      <c r="J1046">
        <v>7.13</v>
      </c>
      <c r="K1046">
        <v>6230.3982278884951</v>
      </c>
      <c r="L1046">
        <v>11749.852664357721</v>
      </c>
      <c r="M1046">
        <v>4.7823657938094897</v>
      </c>
      <c r="N1046">
        <v>4.0270376244704504</v>
      </c>
      <c r="Q1046">
        <v>57.057839891894247</v>
      </c>
      <c r="R1046">
        <v>56.43112009033495</v>
      </c>
      <c r="S1046" t="s">
        <v>28</v>
      </c>
      <c r="T1046" t="s">
        <v>39</v>
      </c>
      <c r="U1046">
        <v>123440</v>
      </c>
      <c r="V1046">
        <v>13650</v>
      </c>
      <c r="W1046">
        <v>5190</v>
      </c>
      <c r="X1046">
        <v>142280</v>
      </c>
    </row>
    <row r="1047" spans="1:24" x14ac:dyDescent="0.3">
      <c r="A1047" t="s">
        <v>138</v>
      </c>
      <c r="B1047" t="s">
        <v>53</v>
      </c>
      <c r="C1047" t="s">
        <v>139</v>
      </c>
      <c r="D1047">
        <v>2005</v>
      </c>
      <c r="E1047">
        <v>48.349361419677699</v>
      </c>
      <c r="F1047">
        <v>11.75080400451523</v>
      </c>
      <c r="G1047">
        <v>1.3749586691587961</v>
      </c>
      <c r="H1047">
        <v>0.49847148468899288</v>
      </c>
      <c r="I1047">
        <v>10211216</v>
      </c>
      <c r="J1047">
        <v>7.53</v>
      </c>
      <c r="K1047">
        <v>6357.4210946081248</v>
      </c>
      <c r="L1047">
        <v>13430.66989556135</v>
      </c>
      <c r="M1047">
        <v>6.4542617368640256</v>
      </c>
      <c r="N1047">
        <v>4.23456804435338</v>
      </c>
      <c r="Q1047">
        <v>61.813226864734951</v>
      </c>
      <c r="R1047">
        <v>59.484733538856361</v>
      </c>
      <c r="S1047" t="s">
        <v>28</v>
      </c>
      <c r="T1047" t="s">
        <v>39</v>
      </c>
      <c r="U1047">
        <v>119990</v>
      </c>
      <c r="V1047">
        <v>14040</v>
      </c>
      <c r="W1047">
        <v>5090</v>
      </c>
      <c r="X1047">
        <v>139120</v>
      </c>
    </row>
    <row r="1048" spans="1:24" x14ac:dyDescent="0.3">
      <c r="A1048" t="s">
        <v>138</v>
      </c>
      <c r="B1048" t="s">
        <v>53</v>
      </c>
      <c r="C1048" t="s">
        <v>139</v>
      </c>
      <c r="D1048">
        <v>2006</v>
      </c>
      <c r="E1048">
        <v>50.136688232421903</v>
      </c>
      <c r="F1048">
        <v>11.778603129350349</v>
      </c>
      <c r="G1048">
        <v>1.395657051398856</v>
      </c>
      <c r="H1048">
        <v>0.48442680149879308</v>
      </c>
      <c r="I1048">
        <v>10238905</v>
      </c>
      <c r="J1048">
        <v>7.88</v>
      </c>
      <c r="K1048">
        <v>6528.5301504408917</v>
      </c>
      <c r="L1048">
        <v>15261.79759111376</v>
      </c>
      <c r="M1048">
        <v>6.4782036033879109</v>
      </c>
      <c r="N1048">
        <v>3.8105359960131402</v>
      </c>
      <c r="Q1048">
        <v>64.875423442477953</v>
      </c>
      <c r="R1048">
        <v>62.152958425956577</v>
      </c>
      <c r="S1048" t="s">
        <v>28</v>
      </c>
      <c r="T1048" t="s">
        <v>39</v>
      </c>
      <c r="U1048">
        <v>120600</v>
      </c>
      <c r="V1048">
        <v>14290</v>
      </c>
      <c r="W1048">
        <v>4960</v>
      </c>
      <c r="X1048">
        <v>139850</v>
      </c>
    </row>
    <row r="1049" spans="1:24" x14ac:dyDescent="0.3">
      <c r="A1049" t="s">
        <v>138</v>
      </c>
      <c r="B1049" t="s">
        <v>53</v>
      </c>
      <c r="C1049" t="s">
        <v>139</v>
      </c>
      <c r="D1049">
        <v>2007</v>
      </c>
      <c r="E1049">
        <v>54.182361602783203</v>
      </c>
      <c r="F1049">
        <v>12.00330782751028</v>
      </c>
      <c r="G1049">
        <v>1.341900233193932</v>
      </c>
      <c r="H1049">
        <v>0.48452115133877371</v>
      </c>
      <c r="I1049">
        <v>10298828</v>
      </c>
      <c r="J1049">
        <v>8.32</v>
      </c>
      <c r="K1049">
        <v>6518.2174126997752</v>
      </c>
      <c r="L1049">
        <v>18466.547929921559</v>
      </c>
      <c r="M1049">
        <v>4.9560853329390682</v>
      </c>
      <c r="N1049">
        <v>3.5441212419078401</v>
      </c>
      <c r="Q1049">
        <v>66.100769186323845</v>
      </c>
      <c r="R1049">
        <v>63.678248119655919</v>
      </c>
      <c r="S1049" t="s">
        <v>28</v>
      </c>
      <c r="T1049" t="s">
        <v>39</v>
      </c>
      <c r="U1049">
        <v>123620</v>
      </c>
      <c r="V1049">
        <v>13820</v>
      </c>
      <c r="W1049">
        <v>4990</v>
      </c>
      <c r="X1049">
        <v>142430</v>
      </c>
    </row>
    <row r="1050" spans="1:24" x14ac:dyDescent="0.3">
      <c r="A1050" t="s">
        <v>138</v>
      </c>
      <c r="B1050" t="s">
        <v>53</v>
      </c>
      <c r="C1050" t="s">
        <v>139</v>
      </c>
      <c r="D1050">
        <v>2008</v>
      </c>
      <c r="E1050">
        <v>58.069511413574197</v>
      </c>
      <c r="F1050">
        <v>11.392828166718941</v>
      </c>
      <c r="G1050">
        <v>1.340446050397295</v>
      </c>
      <c r="H1050">
        <v>0.47377834280232001</v>
      </c>
      <c r="I1050">
        <v>10384603</v>
      </c>
      <c r="J1050">
        <v>8.99</v>
      </c>
      <c r="K1050">
        <v>6489.1262574024258</v>
      </c>
      <c r="L1050">
        <v>22804.577677450729</v>
      </c>
      <c r="M1050">
        <v>1.838240192691813</v>
      </c>
      <c r="N1050">
        <v>3.0470091036453102</v>
      </c>
      <c r="Q1050">
        <v>62.951648090708069</v>
      </c>
      <c r="R1050">
        <v>60.790851031200688</v>
      </c>
      <c r="S1050" t="s">
        <v>28</v>
      </c>
      <c r="T1050" t="s">
        <v>39</v>
      </c>
      <c r="U1050">
        <v>118310</v>
      </c>
      <c r="V1050">
        <v>13920</v>
      </c>
      <c r="W1050">
        <v>4920</v>
      </c>
      <c r="X1050">
        <v>137150</v>
      </c>
    </row>
    <row r="1051" spans="1:24" x14ac:dyDescent="0.3">
      <c r="A1051" t="s">
        <v>138</v>
      </c>
      <c r="B1051" t="s">
        <v>53</v>
      </c>
      <c r="C1051" t="s">
        <v>139</v>
      </c>
      <c r="D1051">
        <v>2009</v>
      </c>
      <c r="E1051">
        <v>61.075408935546903</v>
      </c>
      <c r="F1051">
        <v>10.64445417598739</v>
      </c>
      <c r="G1051">
        <v>1.3012335725331809</v>
      </c>
      <c r="H1051">
        <v>0.44906441402934683</v>
      </c>
      <c r="I1051">
        <v>10443936</v>
      </c>
      <c r="J1051">
        <v>10.25</v>
      </c>
      <c r="K1051">
        <v>6139.3520603726411</v>
      </c>
      <c r="L1051">
        <v>19861.69742952559</v>
      </c>
      <c r="M1051">
        <v>-5.1989819189856519</v>
      </c>
      <c r="N1051">
        <v>2.9831289182280099</v>
      </c>
      <c r="P1051">
        <v>0.15574598779206181</v>
      </c>
      <c r="Q1051">
        <v>58.345429808412057</v>
      </c>
      <c r="R1051">
        <v>54.451814724149791</v>
      </c>
      <c r="S1051" t="s">
        <v>28</v>
      </c>
      <c r="T1051" t="s">
        <v>39</v>
      </c>
      <c r="U1051">
        <v>111170</v>
      </c>
      <c r="V1051">
        <v>13590</v>
      </c>
      <c r="W1051">
        <v>4690</v>
      </c>
      <c r="X1051">
        <v>129450</v>
      </c>
    </row>
    <row r="1052" spans="1:24" x14ac:dyDescent="0.3">
      <c r="A1052" t="s">
        <v>138</v>
      </c>
      <c r="B1052" t="s">
        <v>53</v>
      </c>
      <c r="C1052" t="s">
        <v>139</v>
      </c>
      <c r="D1052">
        <v>2010</v>
      </c>
      <c r="E1052">
        <v>63.945880889892599</v>
      </c>
      <c r="F1052">
        <v>10.71659406114521</v>
      </c>
      <c r="G1052">
        <v>1.319406028103177</v>
      </c>
      <c r="H1052">
        <v>0.43439200871457201</v>
      </c>
      <c r="I1052">
        <v>10474410</v>
      </c>
      <c r="J1052">
        <v>10.95</v>
      </c>
      <c r="K1052">
        <v>6348.4243981283907</v>
      </c>
      <c r="L1052">
        <v>19960.068487215722</v>
      </c>
      <c r="M1052">
        <v>2.1368804844692448</v>
      </c>
      <c r="N1052">
        <v>2.7667652027761802</v>
      </c>
      <c r="Q1052">
        <v>65.543005407138224</v>
      </c>
      <c r="R1052">
        <v>62.485906127672578</v>
      </c>
      <c r="S1052" t="s">
        <v>28</v>
      </c>
      <c r="T1052" t="s">
        <v>39</v>
      </c>
      <c r="U1052">
        <v>112250</v>
      </c>
      <c r="V1052">
        <v>13820</v>
      </c>
      <c r="W1052">
        <v>4550</v>
      </c>
      <c r="X1052">
        <v>130620</v>
      </c>
    </row>
    <row r="1053" spans="1:24" x14ac:dyDescent="0.3">
      <c r="A1053" t="s">
        <v>138</v>
      </c>
      <c r="B1053" t="s">
        <v>53</v>
      </c>
      <c r="C1053" t="s">
        <v>139</v>
      </c>
      <c r="D1053">
        <v>2011</v>
      </c>
      <c r="E1053">
        <v>65.570007324218807</v>
      </c>
      <c r="F1053">
        <v>10.4010178048188</v>
      </c>
      <c r="G1053">
        <v>1.311917397964242</v>
      </c>
      <c r="H1053">
        <v>0.44873861575855689</v>
      </c>
      <c r="I1053">
        <v>10496088</v>
      </c>
      <c r="J1053">
        <v>12.16</v>
      </c>
      <c r="K1053">
        <v>6298.7276783502584</v>
      </c>
      <c r="L1053">
        <v>21871.266075412808</v>
      </c>
      <c r="M1053">
        <v>1.5501897901350219</v>
      </c>
      <c r="N1053">
        <v>2.5223109873980101</v>
      </c>
      <c r="Q1053">
        <v>70.821867192736761</v>
      </c>
      <c r="R1053">
        <v>67.040951691926026</v>
      </c>
      <c r="S1053" t="s">
        <v>28</v>
      </c>
      <c r="T1053" t="s">
        <v>39</v>
      </c>
      <c r="U1053">
        <v>109170</v>
      </c>
      <c r="V1053">
        <v>13770</v>
      </c>
      <c r="W1053">
        <v>4710</v>
      </c>
      <c r="X1053">
        <v>127650</v>
      </c>
    </row>
    <row r="1054" spans="1:24" x14ac:dyDescent="0.3">
      <c r="A1054" t="s">
        <v>138</v>
      </c>
      <c r="B1054" t="s">
        <v>53</v>
      </c>
      <c r="C1054" t="s">
        <v>139</v>
      </c>
      <c r="D1054">
        <v>2012</v>
      </c>
      <c r="E1054">
        <v>65.671173095703097</v>
      </c>
      <c r="F1054">
        <v>10.09153928035099</v>
      </c>
      <c r="G1054">
        <v>1.2958118623451149</v>
      </c>
      <c r="H1054">
        <v>0.4890215145681317</v>
      </c>
      <c r="I1054">
        <v>10510785</v>
      </c>
      <c r="J1054">
        <v>12.8</v>
      </c>
      <c r="K1054">
        <v>6304.5719230295363</v>
      </c>
      <c r="L1054">
        <v>19870.80121234035</v>
      </c>
      <c r="M1054">
        <v>-0.92373445015955724</v>
      </c>
      <c r="N1054">
        <v>2.4074168418394599</v>
      </c>
      <c r="Q1054">
        <v>75.646186565032451</v>
      </c>
      <c r="R1054">
        <v>70.882670010995582</v>
      </c>
      <c r="S1054" t="s">
        <v>28</v>
      </c>
      <c r="T1054" t="s">
        <v>39</v>
      </c>
      <c r="U1054">
        <v>106070</v>
      </c>
      <c r="V1054">
        <v>13620</v>
      </c>
      <c r="W1054">
        <v>5140</v>
      </c>
      <c r="X1054">
        <v>124830</v>
      </c>
    </row>
    <row r="1055" spans="1:24" x14ac:dyDescent="0.3">
      <c r="A1055" t="s">
        <v>138</v>
      </c>
      <c r="B1055" t="s">
        <v>53</v>
      </c>
      <c r="C1055" t="s">
        <v>139</v>
      </c>
      <c r="D1055">
        <v>2013</v>
      </c>
      <c r="E1055">
        <v>65.085769653320298</v>
      </c>
      <c r="F1055">
        <v>9.6202572585033934</v>
      </c>
      <c r="G1055">
        <v>1.219295039620832</v>
      </c>
      <c r="H1055">
        <v>0.47364192214163758</v>
      </c>
      <c r="I1055">
        <v>10514272</v>
      </c>
      <c r="J1055">
        <v>13.95</v>
      </c>
      <c r="K1055">
        <v>6284.7908062488777</v>
      </c>
      <c r="L1055">
        <v>20133.169143135259</v>
      </c>
      <c r="M1055">
        <v>-7.9052895284632996E-2</v>
      </c>
      <c r="N1055">
        <v>2.4086607083534801</v>
      </c>
      <c r="Q1055">
        <v>76.058381615767658</v>
      </c>
      <c r="R1055">
        <v>70.364035433911894</v>
      </c>
      <c r="S1055" t="s">
        <v>28</v>
      </c>
      <c r="T1055" t="s">
        <v>39</v>
      </c>
      <c r="U1055">
        <v>101150</v>
      </c>
      <c r="V1055">
        <v>12820</v>
      </c>
      <c r="W1055">
        <v>4980</v>
      </c>
      <c r="X1055">
        <v>118950</v>
      </c>
    </row>
    <row r="1056" spans="1:24" x14ac:dyDescent="0.3">
      <c r="A1056" t="s">
        <v>138</v>
      </c>
      <c r="B1056" t="s">
        <v>53</v>
      </c>
      <c r="C1056" t="s">
        <v>139</v>
      </c>
      <c r="D1056">
        <v>2014</v>
      </c>
      <c r="E1056">
        <v>65.624099731445298</v>
      </c>
      <c r="F1056">
        <v>9.2643028430540575</v>
      </c>
      <c r="G1056">
        <v>1.2123115968415861</v>
      </c>
      <c r="H1056">
        <v>0.48454459506180653</v>
      </c>
      <c r="I1056">
        <v>10525347</v>
      </c>
      <c r="J1056">
        <v>14.85</v>
      </c>
      <c r="K1056">
        <v>6258.8910370365938</v>
      </c>
      <c r="L1056">
        <v>19890.919905664781</v>
      </c>
      <c r="M1056">
        <v>2.1545004788816442</v>
      </c>
      <c r="N1056">
        <v>2.29389122399501</v>
      </c>
      <c r="Q1056">
        <v>81.954274574378829</v>
      </c>
      <c r="R1056">
        <v>75.620707603676777</v>
      </c>
      <c r="S1056" t="s">
        <v>28</v>
      </c>
      <c r="T1056" t="s">
        <v>39</v>
      </c>
      <c r="U1056">
        <v>97510</v>
      </c>
      <c r="V1056">
        <v>12760</v>
      </c>
      <c r="W1056">
        <v>5100</v>
      </c>
      <c r="X1056">
        <v>115370</v>
      </c>
    </row>
    <row r="1057" spans="1:24" x14ac:dyDescent="0.3">
      <c r="A1057" t="s">
        <v>138</v>
      </c>
      <c r="B1057" t="s">
        <v>53</v>
      </c>
      <c r="C1057" t="s">
        <v>139</v>
      </c>
      <c r="D1057">
        <v>2015</v>
      </c>
      <c r="E1057">
        <v>64.481628417968807</v>
      </c>
      <c r="F1057">
        <v>9.4006680021085032</v>
      </c>
      <c r="G1057">
        <v>1.2099306697299721</v>
      </c>
      <c r="H1057">
        <v>0.52626293860104523</v>
      </c>
      <c r="I1057">
        <v>10546059</v>
      </c>
      <c r="J1057">
        <v>14.84</v>
      </c>
      <c r="L1057">
        <v>17829.698322366781</v>
      </c>
      <c r="M1057">
        <v>5.181402653798159</v>
      </c>
      <c r="N1057">
        <v>2.28466022051879</v>
      </c>
      <c r="Q1057">
        <v>80.55877811499947</v>
      </c>
      <c r="R1057">
        <v>74.616885365909553</v>
      </c>
      <c r="S1057" t="s">
        <v>28</v>
      </c>
      <c r="T1057" t="s">
        <v>39</v>
      </c>
      <c r="U1057">
        <v>99140</v>
      </c>
      <c r="V1057">
        <v>12760</v>
      </c>
      <c r="W1057">
        <v>5550</v>
      </c>
      <c r="X1057">
        <v>117450</v>
      </c>
    </row>
    <row r="1058" spans="1:24" x14ac:dyDescent="0.3">
      <c r="A1058" t="s">
        <v>138</v>
      </c>
      <c r="B1058" t="s">
        <v>53</v>
      </c>
      <c r="C1058" t="s">
        <v>139</v>
      </c>
      <c r="D1058">
        <v>2016</v>
      </c>
      <c r="E1058">
        <v>63.748130798339801</v>
      </c>
      <c r="F1058">
        <v>9.6277500420140125</v>
      </c>
      <c r="G1058">
        <v>1.180163586287919</v>
      </c>
      <c r="H1058">
        <v>0.5280924354828147</v>
      </c>
      <c r="I1058">
        <v>10566332</v>
      </c>
      <c r="J1058">
        <v>14.77</v>
      </c>
      <c r="L1058">
        <v>18575.23202719149</v>
      </c>
      <c r="M1058">
        <v>2.340552260804984</v>
      </c>
      <c r="N1058">
        <v>2.5059524433862301</v>
      </c>
      <c r="Q1058">
        <v>79.107076630963547</v>
      </c>
      <c r="R1058">
        <v>71.479190714450851</v>
      </c>
      <c r="S1058" t="s">
        <v>28</v>
      </c>
      <c r="T1058" t="s">
        <v>39</v>
      </c>
      <c r="U1058">
        <v>101730</v>
      </c>
      <c r="V1058">
        <v>12470</v>
      </c>
      <c r="W1058">
        <v>5580</v>
      </c>
      <c r="X1058">
        <v>119780</v>
      </c>
    </row>
    <row r="1059" spans="1:24" x14ac:dyDescent="0.3">
      <c r="A1059" t="s">
        <v>138</v>
      </c>
      <c r="B1059" t="s">
        <v>53</v>
      </c>
      <c r="C1059" t="s">
        <v>139</v>
      </c>
      <c r="D1059">
        <v>2017</v>
      </c>
      <c r="E1059">
        <v>64.078689575195298</v>
      </c>
      <c r="F1059">
        <v>9.6116473409023673</v>
      </c>
      <c r="G1059">
        <v>1.1789204647871081</v>
      </c>
      <c r="H1059">
        <v>0.49837471322216431</v>
      </c>
      <c r="I1059">
        <v>10594438</v>
      </c>
      <c r="J1059">
        <v>14.46</v>
      </c>
      <c r="L1059">
        <v>20636.199952434959</v>
      </c>
      <c r="M1059">
        <v>4.8897220422559542</v>
      </c>
      <c r="N1059">
        <v>2.4540211711915201</v>
      </c>
      <c r="Q1059">
        <v>79.027139498112106</v>
      </c>
      <c r="R1059">
        <v>71.50551299488157</v>
      </c>
      <c r="S1059" t="s">
        <v>28</v>
      </c>
      <c r="T1059" t="s">
        <v>39</v>
      </c>
      <c r="U1059">
        <v>101830</v>
      </c>
      <c r="V1059">
        <v>12490</v>
      </c>
      <c r="W1059">
        <v>5280</v>
      </c>
      <c r="X1059">
        <v>119600</v>
      </c>
    </row>
    <row r="1060" spans="1:24" x14ac:dyDescent="0.3">
      <c r="A1060" t="s">
        <v>138</v>
      </c>
      <c r="B1060" t="s">
        <v>53</v>
      </c>
      <c r="C1060" t="s">
        <v>139</v>
      </c>
      <c r="D1060">
        <v>2018</v>
      </c>
      <c r="E1060">
        <v>63.768768310546903</v>
      </c>
      <c r="F1060">
        <v>9.4920681989453737</v>
      </c>
      <c r="G1060">
        <v>1.1674585046495241</v>
      </c>
      <c r="H1060">
        <v>0.48354043414028769</v>
      </c>
      <c r="I1060">
        <v>10629928</v>
      </c>
      <c r="J1060">
        <v>14.72</v>
      </c>
      <c r="L1060">
        <v>23419.735613650158</v>
      </c>
      <c r="M1060">
        <v>2.8541081133096782</v>
      </c>
      <c r="N1060">
        <v>2.6820185795002498</v>
      </c>
      <c r="Q1060">
        <v>76.959164754194575</v>
      </c>
      <c r="R1060">
        <v>71.019332990120461</v>
      </c>
      <c r="S1060" t="s">
        <v>28</v>
      </c>
      <c r="T1060" t="s">
        <v>39</v>
      </c>
      <c r="U1060">
        <v>100900</v>
      </c>
      <c r="V1060">
        <v>12410</v>
      </c>
      <c r="W1060">
        <v>5140</v>
      </c>
      <c r="X1060">
        <v>118450</v>
      </c>
    </row>
    <row r="1061" spans="1:24" x14ac:dyDescent="0.3">
      <c r="A1061" t="s">
        <v>138</v>
      </c>
      <c r="B1061" t="s">
        <v>53</v>
      </c>
      <c r="C1061" t="s">
        <v>139</v>
      </c>
      <c r="D1061">
        <v>2019</v>
      </c>
      <c r="E1061">
        <v>65.586982727050795</v>
      </c>
      <c r="F1061">
        <v>9.0227861579580058</v>
      </c>
      <c r="G1061">
        <v>1.1656813267387349</v>
      </c>
      <c r="H1061">
        <v>0.49850682214082442</v>
      </c>
      <c r="I1061">
        <v>10671870</v>
      </c>
      <c r="J1061">
        <v>15.85</v>
      </c>
      <c r="L1061">
        <v>23660.148806831679</v>
      </c>
      <c r="M1061">
        <v>2.624557434759041</v>
      </c>
      <c r="N1061">
        <v>2.8207561325609598</v>
      </c>
      <c r="Q1061">
        <v>73.89445332128571</v>
      </c>
      <c r="R1061">
        <v>67.904726969777983</v>
      </c>
      <c r="S1061" t="s">
        <v>28</v>
      </c>
      <c r="T1061" t="s">
        <v>39</v>
      </c>
      <c r="U1061">
        <v>96290</v>
      </c>
      <c r="V1061">
        <v>12440</v>
      </c>
      <c r="W1061">
        <v>5320</v>
      </c>
      <c r="X1061">
        <v>114050</v>
      </c>
    </row>
    <row r="1062" spans="1:24" x14ac:dyDescent="0.3">
      <c r="A1062" t="s">
        <v>140</v>
      </c>
      <c r="B1062" t="s">
        <v>53</v>
      </c>
      <c r="C1062" t="s">
        <v>141</v>
      </c>
      <c r="D1062">
        <v>2000</v>
      </c>
      <c r="E1062">
        <v>57.218311309814503</v>
      </c>
      <c r="F1062">
        <v>9.8508956449302723</v>
      </c>
      <c r="G1062">
        <v>1.859684349057269</v>
      </c>
      <c r="H1062">
        <v>1.206079238656862</v>
      </c>
      <c r="I1062">
        <v>5339616</v>
      </c>
      <c r="J1062">
        <v>10.73</v>
      </c>
      <c r="K1062">
        <v>6482.4886283957494</v>
      </c>
      <c r="L1062">
        <v>30743.547681635431</v>
      </c>
      <c r="M1062">
        <v>3.4006845461073851</v>
      </c>
      <c r="N1062">
        <v>2.7662432217099799</v>
      </c>
      <c r="O1062">
        <v>16.337623756999999</v>
      </c>
      <c r="Q1062">
        <v>44.84726556413969</v>
      </c>
      <c r="R1062">
        <v>38.136685489162808</v>
      </c>
      <c r="S1062" t="s">
        <v>28</v>
      </c>
      <c r="T1062" t="s">
        <v>39</v>
      </c>
      <c r="U1062">
        <v>52600</v>
      </c>
      <c r="V1062">
        <v>9930</v>
      </c>
      <c r="W1062">
        <v>6440</v>
      </c>
      <c r="X1062">
        <v>68970</v>
      </c>
    </row>
    <row r="1063" spans="1:24" x14ac:dyDescent="0.3">
      <c r="A1063" t="s">
        <v>140</v>
      </c>
      <c r="B1063" t="s">
        <v>53</v>
      </c>
      <c r="C1063" t="s">
        <v>141</v>
      </c>
      <c r="D1063">
        <v>2001</v>
      </c>
      <c r="E1063">
        <v>59.997879028320298</v>
      </c>
      <c r="F1063">
        <v>10.1235672353219</v>
      </c>
      <c r="G1063">
        <v>1.8903546037301571</v>
      </c>
      <c r="H1063">
        <v>1.1681756846657161</v>
      </c>
      <c r="I1063">
        <v>5358783</v>
      </c>
      <c r="J1063">
        <v>11.12</v>
      </c>
      <c r="K1063">
        <v>6490.0929931292239</v>
      </c>
      <c r="L1063">
        <v>30751.654348268032</v>
      </c>
      <c r="M1063">
        <v>0.4625342953140148</v>
      </c>
      <c r="N1063">
        <v>2.9001806317003802</v>
      </c>
      <c r="Q1063">
        <v>45.554493949892553</v>
      </c>
      <c r="R1063">
        <v>38.414081924608169</v>
      </c>
      <c r="S1063" t="s">
        <v>28</v>
      </c>
      <c r="T1063" t="s">
        <v>39</v>
      </c>
      <c r="U1063">
        <v>54250</v>
      </c>
      <c r="V1063">
        <v>10130</v>
      </c>
      <c r="W1063">
        <v>6260</v>
      </c>
      <c r="X1063">
        <v>70640</v>
      </c>
    </row>
    <row r="1064" spans="1:24" x14ac:dyDescent="0.3">
      <c r="A1064" t="s">
        <v>140</v>
      </c>
      <c r="B1064" t="s">
        <v>53</v>
      </c>
      <c r="C1064" t="s">
        <v>141</v>
      </c>
      <c r="D1064">
        <v>2002</v>
      </c>
      <c r="E1064">
        <v>63.5083618164063</v>
      </c>
      <c r="F1064">
        <v>10.015009521622931</v>
      </c>
      <c r="G1064">
        <v>1.856422551226258</v>
      </c>
      <c r="H1064">
        <v>1.134687182554984</v>
      </c>
      <c r="I1064">
        <v>5375931</v>
      </c>
      <c r="J1064">
        <v>11.86</v>
      </c>
      <c r="K1064">
        <v>6533.7520143022666</v>
      </c>
      <c r="L1064">
        <v>33228.693544881928</v>
      </c>
      <c r="M1064">
        <v>0.14588072664038521</v>
      </c>
      <c r="N1064">
        <v>2.8341057422987799</v>
      </c>
      <c r="Q1064">
        <v>45.704479185900482</v>
      </c>
      <c r="R1064">
        <v>38.852495620332981</v>
      </c>
      <c r="S1064" t="s">
        <v>28</v>
      </c>
      <c r="T1064" t="s">
        <v>39</v>
      </c>
      <c r="U1064">
        <v>53840</v>
      </c>
      <c r="V1064">
        <v>9980</v>
      </c>
      <c r="W1064">
        <v>6100</v>
      </c>
      <c r="X1064">
        <v>69920</v>
      </c>
    </row>
    <row r="1065" spans="1:24" x14ac:dyDescent="0.3">
      <c r="A1065" t="s">
        <v>140</v>
      </c>
      <c r="B1065" t="s">
        <v>53</v>
      </c>
      <c r="C1065" t="s">
        <v>141</v>
      </c>
      <c r="D1065">
        <v>2003</v>
      </c>
      <c r="E1065">
        <v>67.504280090332003</v>
      </c>
      <c r="F1065">
        <v>10.98769807115834</v>
      </c>
      <c r="G1065">
        <v>1.840249308569728</v>
      </c>
      <c r="H1065">
        <v>1.1594312590829841</v>
      </c>
      <c r="I1065">
        <v>5390574</v>
      </c>
      <c r="J1065">
        <v>12.72</v>
      </c>
      <c r="K1065">
        <v>6602.6363797250533</v>
      </c>
      <c r="L1065">
        <v>40458.777398660881</v>
      </c>
      <c r="M1065">
        <v>0.1173581673535011</v>
      </c>
      <c r="N1065">
        <v>2.7346547911930501</v>
      </c>
      <c r="Q1065">
        <v>43.838408867494692</v>
      </c>
      <c r="R1065">
        <v>37.043298532319348</v>
      </c>
      <c r="S1065" t="s">
        <v>28</v>
      </c>
      <c r="T1065" t="s">
        <v>39</v>
      </c>
      <c r="U1065">
        <v>59230</v>
      </c>
      <c r="V1065">
        <v>9920</v>
      </c>
      <c r="W1065">
        <v>6250</v>
      </c>
      <c r="X1065">
        <v>75400</v>
      </c>
    </row>
    <row r="1066" spans="1:24" x14ac:dyDescent="0.3">
      <c r="A1066" t="s">
        <v>140</v>
      </c>
      <c r="B1066" t="s">
        <v>53</v>
      </c>
      <c r="C1066" t="s">
        <v>141</v>
      </c>
      <c r="D1066">
        <v>2004</v>
      </c>
      <c r="E1066">
        <v>74.394996643066406</v>
      </c>
      <c r="F1066">
        <v>9.9416728436970843</v>
      </c>
      <c r="G1066">
        <v>1.8243977602976711</v>
      </c>
      <c r="H1066">
        <v>1.0250673371174479</v>
      </c>
      <c r="I1066">
        <v>5404523</v>
      </c>
      <c r="J1066">
        <v>14.44</v>
      </c>
      <c r="K1066">
        <v>6615.5699587179106</v>
      </c>
      <c r="L1066">
        <v>46511.598332430513</v>
      </c>
      <c r="M1066">
        <v>2.40323399664311</v>
      </c>
      <c r="N1066">
        <v>2.6863674463534601</v>
      </c>
      <c r="Q1066">
        <v>43.928434956911623</v>
      </c>
      <c r="R1066">
        <v>38.279330314139713</v>
      </c>
      <c r="S1066" t="s">
        <v>28</v>
      </c>
      <c r="T1066" t="s">
        <v>39</v>
      </c>
      <c r="U1066">
        <v>53730</v>
      </c>
      <c r="V1066">
        <v>9860</v>
      </c>
      <c r="W1066">
        <v>5540</v>
      </c>
      <c r="X1066">
        <v>69130</v>
      </c>
    </row>
    <row r="1067" spans="1:24" x14ac:dyDescent="0.3">
      <c r="A1067" t="s">
        <v>140</v>
      </c>
      <c r="B1067" t="s">
        <v>53</v>
      </c>
      <c r="C1067" t="s">
        <v>141</v>
      </c>
      <c r="D1067">
        <v>2005</v>
      </c>
      <c r="E1067">
        <v>80.37451171875</v>
      </c>
      <c r="F1067">
        <v>9.2629634919193542</v>
      </c>
      <c r="G1067">
        <v>1.7935459411666781</v>
      </c>
      <c r="H1067">
        <v>1.0019500198544791</v>
      </c>
      <c r="I1067">
        <v>5419432</v>
      </c>
      <c r="J1067">
        <v>16.12</v>
      </c>
      <c r="K1067">
        <v>6659.0004266129736</v>
      </c>
      <c r="L1067">
        <v>48799.825601127493</v>
      </c>
      <c r="M1067">
        <v>2.0551105158293841</v>
      </c>
      <c r="N1067">
        <v>2.55942668842179</v>
      </c>
      <c r="Q1067">
        <v>47.452125515225028</v>
      </c>
      <c r="R1067">
        <v>41.947615340952623</v>
      </c>
      <c r="S1067" t="s">
        <v>28</v>
      </c>
      <c r="T1067" t="s">
        <v>39</v>
      </c>
      <c r="U1067">
        <v>50200</v>
      </c>
      <c r="V1067">
        <v>9720</v>
      </c>
      <c r="W1067">
        <v>5430</v>
      </c>
      <c r="X1067">
        <v>65350</v>
      </c>
    </row>
    <row r="1068" spans="1:24" x14ac:dyDescent="0.3">
      <c r="A1068" t="s">
        <v>140</v>
      </c>
      <c r="B1068" t="s">
        <v>53</v>
      </c>
      <c r="C1068" t="s">
        <v>141</v>
      </c>
      <c r="D1068">
        <v>2006</v>
      </c>
      <c r="E1068">
        <v>79.019630432128906</v>
      </c>
      <c r="F1068">
        <v>10.69102319474089</v>
      </c>
      <c r="G1068">
        <v>1.7563955216393179</v>
      </c>
      <c r="H1068">
        <v>0.98946677672185612</v>
      </c>
      <c r="I1068">
        <v>5437272</v>
      </c>
      <c r="J1068">
        <v>15.26</v>
      </c>
      <c r="K1068">
        <v>6824.7459387722374</v>
      </c>
      <c r="L1068">
        <v>52026.999514272291</v>
      </c>
      <c r="M1068">
        <v>3.572063463794279</v>
      </c>
      <c r="N1068">
        <v>2.7643969813877698</v>
      </c>
      <c r="Q1068">
        <v>50.730047019414513</v>
      </c>
      <c r="R1068">
        <v>46.636689183720307</v>
      </c>
      <c r="S1068" t="s">
        <v>28</v>
      </c>
      <c r="T1068" t="s">
        <v>39</v>
      </c>
      <c r="U1068">
        <v>58130</v>
      </c>
      <c r="V1068">
        <v>9550</v>
      </c>
      <c r="W1068">
        <v>5380</v>
      </c>
      <c r="X1068">
        <v>73060</v>
      </c>
    </row>
    <row r="1069" spans="1:24" x14ac:dyDescent="0.3">
      <c r="A1069" t="s">
        <v>140</v>
      </c>
      <c r="B1069" t="s">
        <v>53</v>
      </c>
      <c r="C1069" t="s">
        <v>141</v>
      </c>
      <c r="D1069">
        <v>2007</v>
      </c>
      <c r="E1069">
        <v>78.552192687988295</v>
      </c>
      <c r="F1069">
        <v>9.7794756339652853</v>
      </c>
      <c r="G1069">
        <v>1.735806493131723</v>
      </c>
      <c r="H1069">
        <v>0.97959548382678696</v>
      </c>
      <c r="I1069">
        <v>5461438</v>
      </c>
      <c r="J1069">
        <v>17.690000000000001</v>
      </c>
      <c r="K1069">
        <v>6668.3902664463094</v>
      </c>
      <c r="L1069">
        <v>58487.054967769582</v>
      </c>
      <c r="M1069">
        <v>0.46273149419045012</v>
      </c>
      <c r="N1069">
        <v>2.6360345023529601</v>
      </c>
      <c r="Q1069">
        <v>51.482535051237818</v>
      </c>
      <c r="R1069">
        <v>48.585316125788339</v>
      </c>
      <c r="S1069" t="s">
        <v>28</v>
      </c>
      <c r="T1069" t="s">
        <v>39</v>
      </c>
      <c r="U1069">
        <v>53410</v>
      </c>
      <c r="V1069">
        <v>9480</v>
      </c>
      <c r="W1069">
        <v>5350</v>
      </c>
      <c r="X1069">
        <v>68240</v>
      </c>
    </row>
    <row r="1070" spans="1:24" x14ac:dyDescent="0.3">
      <c r="A1070" t="s">
        <v>140</v>
      </c>
      <c r="B1070" t="s">
        <v>53</v>
      </c>
      <c r="C1070" t="s">
        <v>141</v>
      </c>
      <c r="D1070">
        <v>2008</v>
      </c>
      <c r="E1070">
        <v>75.682090759277301</v>
      </c>
      <c r="F1070">
        <v>9.1251291394355736</v>
      </c>
      <c r="G1070">
        <v>1.6801303807154391</v>
      </c>
      <c r="H1070">
        <v>0.9756770625421739</v>
      </c>
      <c r="I1070">
        <v>5493621</v>
      </c>
      <c r="J1070">
        <v>18.54</v>
      </c>
      <c r="K1070">
        <v>6534.1238501891557</v>
      </c>
      <c r="L1070">
        <v>64322.063502084209</v>
      </c>
      <c r="M1070">
        <v>-1.0948421281619569</v>
      </c>
      <c r="N1070">
        <v>2.6879263545618199</v>
      </c>
      <c r="Q1070">
        <v>54.175797414039742</v>
      </c>
      <c r="R1070">
        <v>50.652432489807786</v>
      </c>
      <c r="S1070" t="s">
        <v>28</v>
      </c>
      <c r="T1070" t="s">
        <v>39</v>
      </c>
      <c r="U1070">
        <v>50130</v>
      </c>
      <c r="V1070">
        <v>9230</v>
      </c>
      <c r="W1070">
        <v>5360</v>
      </c>
      <c r="X1070">
        <v>64720</v>
      </c>
    </row>
    <row r="1071" spans="1:24" x14ac:dyDescent="0.3">
      <c r="A1071" t="s">
        <v>140</v>
      </c>
      <c r="B1071" t="s">
        <v>53</v>
      </c>
      <c r="C1071" t="s">
        <v>141</v>
      </c>
      <c r="D1071">
        <v>2009</v>
      </c>
      <c r="E1071">
        <v>74.283760070800795</v>
      </c>
      <c r="F1071">
        <v>8.678105356720426</v>
      </c>
      <c r="G1071">
        <v>1.607794201338365</v>
      </c>
      <c r="H1071">
        <v>0.91796356933929257</v>
      </c>
      <c r="I1071">
        <v>5523095</v>
      </c>
      <c r="J1071">
        <v>19.329999999999998</v>
      </c>
      <c r="K1071">
        <v>6219.7010915075698</v>
      </c>
      <c r="L1071">
        <v>58163.276876281459</v>
      </c>
      <c r="M1071">
        <v>-5.4140139985128002</v>
      </c>
      <c r="N1071">
        <v>2.3881614895094301</v>
      </c>
      <c r="P1071">
        <v>0</v>
      </c>
      <c r="Q1071">
        <v>47.126073460453853</v>
      </c>
      <c r="R1071">
        <v>42.628965829979329</v>
      </c>
      <c r="S1071" t="s">
        <v>28</v>
      </c>
      <c r="T1071" t="s">
        <v>39</v>
      </c>
      <c r="U1071">
        <v>47930</v>
      </c>
      <c r="V1071">
        <v>8880</v>
      </c>
      <c r="W1071">
        <v>5070</v>
      </c>
      <c r="X1071">
        <v>61880</v>
      </c>
    </row>
    <row r="1072" spans="1:24" x14ac:dyDescent="0.3">
      <c r="A1072" t="s">
        <v>140</v>
      </c>
      <c r="B1072" t="s">
        <v>53</v>
      </c>
      <c r="C1072" t="s">
        <v>141</v>
      </c>
      <c r="D1072">
        <v>2010</v>
      </c>
      <c r="E1072">
        <v>73.596672058105497</v>
      </c>
      <c r="F1072">
        <v>8.6738912320485522</v>
      </c>
      <c r="G1072">
        <v>1.63131170089114</v>
      </c>
      <c r="H1072">
        <v>0.8976720551624886</v>
      </c>
      <c r="I1072">
        <v>5547683</v>
      </c>
      <c r="J1072">
        <v>21.2</v>
      </c>
      <c r="K1072">
        <v>6327.5064562989628</v>
      </c>
      <c r="L1072">
        <v>58041.398436338481</v>
      </c>
      <c r="M1072">
        <v>1.419486630736031</v>
      </c>
      <c r="N1072">
        <v>2.46787033157623</v>
      </c>
      <c r="O1072">
        <v>16.338236603999999</v>
      </c>
      <c r="Q1072">
        <v>50.522927639587778</v>
      </c>
      <c r="R1072">
        <v>43.577049248419122</v>
      </c>
      <c r="S1072" t="s">
        <v>28</v>
      </c>
      <c r="T1072" t="s">
        <v>39</v>
      </c>
      <c r="U1072">
        <v>48120</v>
      </c>
      <c r="V1072">
        <v>9050</v>
      </c>
      <c r="W1072">
        <v>4980</v>
      </c>
      <c r="X1072">
        <v>62150</v>
      </c>
    </row>
    <row r="1073" spans="1:24" x14ac:dyDescent="0.3">
      <c r="A1073" t="s">
        <v>140</v>
      </c>
      <c r="B1073" t="s">
        <v>53</v>
      </c>
      <c r="C1073" t="s">
        <v>141</v>
      </c>
      <c r="D1073">
        <v>2011</v>
      </c>
      <c r="E1073">
        <v>76.758346557617202</v>
      </c>
      <c r="F1073">
        <v>7.7370866895035384</v>
      </c>
      <c r="G1073">
        <v>1.5671639361696299</v>
      </c>
      <c r="H1073">
        <v>0.89218845030635996</v>
      </c>
      <c r="I1073">
        <v>5570572</v>
      </c>
      <c r="J1073">
        <v>23.83</v>
      </c>
      <c r="K1073">
        <v>6165.9736199442359</v>
      </c>
      <c r="L1073">
        <v>61753.647131976963</v>
      </c>
      <c r="M1073">
        <v>0.92039368528531895</v>
      </c>
      <c r="N1073">
        <v>2.3277459370715099</v>
      </c>
      <c r="Q1073">
        <v>53.820148928067738</v>
      </c>
      <c r="R1073">
        <v>47.42564656097624</v>
      </c>
      <c r="S1073" t="s">
        <v>28</v>
      </c>
      <c r="T1073" t="s">
        <v>39</v>
      </c>
      <c r="U1073">
        <v>43100</v>
      </c>
      <c r="V1073">
        <v>8730</v>
      </c>
      <c r="W1073">
        <v>4970</v>
      </c>
      <c r="X1073">
        <v>56800</v>
      </c>
    </row>
    <row r="1074" spans="1:24" x14ac:dyDescent="0.3">
      <c r="A1074" t="s">
        <v>140</v>
      </c>
      <c r="B1074" t="s">
        <v>53</v>
      </c>
      <c r="C1074" t="s">
        <v>141</v>
      </c>
      <c r="D1074">
        <v>2012</v>
      </c>
      <c r="E1074">
        <v>79.108322143554702</v>
      </c>
      <c r="F1074">
        <v>6.8352873254074353</v>
      </c>
      <c r="G1074">
        <v>1.5308754710869681</v>
      </c>
      <c r="H1074">
        <v>0.8942029182491078</v>
      </c>
      <c r="I1074">
        <v>5591572</v>
      </c>
      <c r="J1074">
        <v>26.93</v>
      </c>
      <c r="K1074">
        <v>6038.5523069362243</v>
      </c>
      <c r="L1074">
        <v>58507.508051785189</v>
      </c>
      <c r="M1074">
        <v>-0.14991608831589079</v>
      </c>
      <c r="N1074">
        <v>2.3325353950431902</v>
      </c>
      <c r="Q1074">
        <v>54.630494017343793</v>
      </c>
      <c r="R1074">
        <v>48.610476322947953</v>
      </c>
      <c r="S1074" t="s">
        <v>28</v>
      </c>
      <c r="T1074" t="s">
        <v>39</v>
      </c>
      <c r="U1074">
        <v>38220</v>
      </c>
      <c r="V1074">
        <v>8560</v>
      </c>
      <c r="W1074">
        <v>5000</v>
      </c>
      <c r="X1074">
        <v>51780</v>
      </c>
    </row>
    <row r="1075" spans="1:24" x14ac:dyDescent="0.3">
      <c r="A1075" t="s">
        <v>140</v>
      </c>
      <c r="B1075" t="s">
        <v>53</v>
      </c>
      <c r="C1075" t="s">
        <v>141</v>
      </c>
      <c r="D1075">
        <v>2013</v>
      </c>
      <c r="E1075">
        <v>80.931037902832003</v>
      </c>
      <c r="F1075">
        <v>7.1167378490910842</v>
      </c>
      <c r="G1075">
        <v>1.487106234139564</v>
      </c>
      <c r="H1075">
        <v>0.87445404503562996</v>
      </c>
      <c r="I1075">
        <v>5614932</v>
      </c>
      <c r="J1075">
        <v>27.05</v>
      </c>
      <c r="K1075">
        <v>6039.4320002450604</v>
      </c>
      <c r="L1075">
        <v>61191.193704202837</v>
      </c>
      <c r="M1075">
        <v>0.5134244275022013</v>
      </c>
      <c r="N1075">
        <v>2.1985734617087802</v>
      </c>
      <c r="Q1075">
        <v>54.828818986711333</v>
      </c>
      <c r="R1075">
        <v>48.221322097156701</v>
      </c>
      <c r="S1075" t="s">
        <v>28</v>
      </c>
      <c r="T1075" t="s">
        <v>39</v>
      </c>
      <c r="U1075">
        <v>39960</v>
      </c>
      <c r="V1075">
        <v>8350</v>
      </c>
      <c r="W1075">
        <v>4910</v>
      </c>
      <c r="X1075">
        <v>53220</v>
      </c>
    </row>
    <row r="1076" spans="1:24" x14ac:dyDescent="0.3">
      <c r="A1076" t="s">
        <v>140</v>
      </c>
      <c r="B1076" t="s">
        <v>53</v>
      </c>
      <c r="C1076" t="s">
        <v>141</v>
      </c>
      <c r="D1076">
        <v>2014</v>
      </c>
      <c r="E1076">
        <v>81.029083251953097</v>
      </c>
      <c r="F1076">
        <v>6.3471530740942761</v>
      </c>
      <c r="G1076">
        <v>1.4530054282627529</v>
      </c>
      <c r="H1076">
        <v>0.90192656120564019</v>
      </c>
      <c r="I1076">
        <v>5643475</v>
      </c>
      <c r="J1076">
        <v>30.18</v>
      </c>
      <c r="K1076">
        <v>5858.8015362874821</v>
      </c>
      <c r="L1076">
        <v>62548.984733290752</v>
      </c>
      <c r="M1076">
        <v>1.105433466110185</v>
      </c>
      <c r="N1076">
        <v>2.0813489415459898</v>
      </c>
      <c r="Q1076">
        <v>54.61313943640144</v>
      </c>
      <c r="R1076">
        <v>47.650776905940191</v>
      </c>
      <c r="S1076" t="s">
        <v>28</v>
      </c>
      <c r="T1076" t="s">
        <v>39</v>
      </c>
      <c r="U1076">
        <v>35820</v>
      </c>
      <c r="V1076">
        <v>8200</v>
      </c>
      <c r="W1076">
        <v>5090</v>
      </c>
      <c r="X1076">
        <v>49110</v>
      </c>
    </row>
    <row r="1077" spans="1:24" x14ac:dyDescent="0.3">
      <c r="A1077" t="s">
        <v>140</v>
      </c>
      <c r="B1077" t="s">
        <v>53</v>
      </c>
      <c r="C1077" t="s">
        <v>141</v>
      </c>
      <c r="D1077">
        <v>2015</v>
      </c>
      <c r="E1077">
        <v>82.129493713378906</v>
      </c>
      <c r="F1077">
        <v>5.9294627542546534</v>
      </c>
      <c r="G1077">
        <v>1.442777221162646</v>
      </c>
      <c r="H1077">
        <v>0.9254888243705488</v>
      </c>
      <c r="I1077">
        <v>5683483</v>
      </c>
      <c r="J1077">
        <v>32.89</v>
      </c>
      <c r="L1077">
        <v>53254.856370091577</v>
      </c>
      <c r="M1077">
        <v>1.6221662580492049</v>
      </c>
      <c r="N1077">
        <v>2.03831671585416</v>
      </c>
      <c r="Q1077">
        <v>55.418174402011957</v>
      </c>
      <c r="R1077">
        <v>48.630054004681917</v>
      </c>
      <c r="S1077" t="s">
        <v>28</v>
      </c>
      <c r="T1077" t="s">
        <v>39</v>
      </c>
      <c r="U1077">
        <v>33700</v>
      </c>
      <c r="V1077">
        <v>8200</v>
      </c>
      <c r="W1077">
        <v>5260</v>
      </c>
      <c r="X1077">
        <v>47160</v>
      </c>
    </row>
    <row r="1078" spans="1:24" x14ac:dyDescent="0.3">
      <c r="A1078" t="s">
        <v>140</v>
      </c>
      <c r="B1078" t="s">
        <v>53</v>
      </c>
      <c r="C1078" t="s">
        <v>141</v>
      </c>
      <c r="D1078">
        <v>2016</v>
      </c>
      <c r="E1078">
        <v>81.056747436523395</v>
      </c>
      <c r="F1078">
        <v>6.1661902990435067</v>
      </c>
      <c r="G1078">
        <v>1.4228326449378179</v>
      </c>
      <c r="H1078">
        <v>0.91480287220168954</v>
      </c>
      <c r="I1078">
        <v>5728010</v>
      </c>
      <c r="J1078">
        <v>32.17</v>
      </c>
      <c r="L1078">
        <v>54663.998371919501</v>
      </c>
      <c r="M1078">
        <v>2.4433688740706572</v>
      </c>
      <c r="N1078">
        <v>2.1868663263267401</v>
      </c>
      <c r="Q1078">
        <v>53.425980522484139</v>
      </c>
      <c r="R1078">
        <v>46.742848262298587</v>
      </c>
      <c r="S1078" t="s">
        <v>28</v>
      </c>
      <c r="T1078" t="s">
        <v>39</v>
      </c>
      <c r="U1078">
        <v>35320</v>
      </c>
      <c r="V1078">
        <v>8150</v>
      </c>
      <c r="W1078">
        <v>5240</v>
      </c>
      <c r="X1078">
        <v>48710</v>
      </c>
    </row>
    <row r="1079" spans="1:24" x14ac:dyDescent="0.3">
      <c r="A1079" t="s">
        <v>140</v>
      </c>
      <c r="B1079" t="s">
        <v>53</v>
      </c>
      <c r="C1079" t="s">
        <v>141</v>
      </c>
      <c r="D1079">
        <v>2017</v>
      </c>
      <c r="E1079">
        <v>80.616020202636705</v>
      </c>
      <c r="F1079">
        <v>5.7467677369418801</v>
      </c>
      <c r="G1079">
        <v>1.4015659939333791</v>
      </c>
      <c r="H1079">
        <v>0.91067098237981747</v>
      </c>
      <c r="I1079">
        <v>5764980</v>
      </c>
      <c r="J1079">
        <v>35.200000000000003</v>
      </c>
      <c r="L1079">
        <v>57610.098180113477</v>
      </c>
      <c r="M1079">
        <v>2.162355113161524</v>
      </c>
      <c r="N1079">
        <v>2.2396108114316098</v>
      </c>
      <c r="Q1079">
        <v>55.077376782907692</v>
      </c>
      <c r="R1079">
        <v>47.90201312572777</v>
      </c>
      <c r="S1079" t="s">
        <v>28</v>
      </c>
      <c r="T1079" t="s">
        <v>39</v>
      </c>
      <c r="U1079">
        <v>33130</v>
      </c>
      <c r="V1079">
        <v>8080</v>
      </c>
      <c r="W1079">
        <v>5250</v>
      </c>
      <c r="X1079">
        <v>46460</v>
      </c>
    </row>
    <row r="1080" spans="1:24" x14ac:dyDescent="0.3">
      <c r="A1080" t="s">
        <v>140</v>
      </c>
      <c r="B1080" t="s">
        <v>53</v>
      </c>
      <c r="C1080" t="s">
        <v>141</v>
      </c>
      <c r="D1080">
        <v>2018</v>
      </c>
      <c r="E1080">
        <v>81.183349609375</v>
      </c>
      <c r="F1080">
        <v>5.7183435528423256</v>
      </c>
      <c r="G1080">
        <v>1.3721952516977489</v>
      </c>
      <c r="H1080">
        <v>0.84230352062159242</v>
      </c>
      <c r="I1080">
        <v>5793636</v>
      </c>
      <c r="J1080">
        <v>34.67</v>
      </c>
      <c r="L1080">
        <v>61591.928869895812</v>
      </c>
      <c r="M1080">
        <v>1.4850851572351049</v>
      </c>
      <c r="N1080">
        <v>2.51601625660971</v>
      </c>
      <c r="Q1080">
        <v>56.559804491073898</v>
      </c>
      <c r="R1080">
        <v>50.415191942282931</v>
      </c>
      <c r="S1080" t="s">
        <v>28</v>
      </c>
      <c r="T1080" t="s">
        <v>39</v>
      </c>
      <c r="U1080">
        <v>33130</v>
      </c>
      <c r="V1080">
        <v>7950</v>
      </c>
      <c r="W1080">
        <v>4880</v>
      </c>
      <c r="X1080">
        <v>45960</v>
      </c>
    </row>
    <row r="1081" spans="1:24" x14ac:dyDescent="0.3">
      <c r="A1081" t="s">
        <v>140</v>
      </c>
      <c r="B1081" t="s">
        <v>53</v>
      </c>
      <c r="C1081" t="s">
        <v>141</v>
      </c>
      <c r="D1081">
        <v>2019</v>
      </c>
      <c r="E1081">
        <v>81.839759826660199</v>
      </c>
      <c r="F1081">
        <v>5.1079885090795791</v>
      </c>
      <c r="G1081">
        <v>1.338052210487706</v>
      </c>
      <c r="H1081">
        <v>0.88916834725790461</v>
      </c>
      <c r="I1081">
        <v>5814422</v>
      </c>
      <c r="J1081">
        <v>37.520000000000003</v>
      </c>
      <c r="L1081">
        <v>59775.735096451463</v>
      </c>
      <c r="M1081">
        <v>1.749614095062199</v>
      </c>
      <c r="N1081">
        <v>2.6422161610874602</v>
      </c>
      <c r="Q1081">
        <v>58.999334966281687</v>
      </c>
      <c r="R1081">
        <v>51.607468940862923</v>
      </c>
      <c r="S1081" t="s">
        <v>28</v>
      </c>
      <c r="T1081" t="s">
        <v>39</v>
      </c>
      <c r="U1081">
        <v>29700</v>
      </c>
      <c r="V1081">
        <v>7780</v>
      </c>
      <c r="W1081">
        <v>5170</v>
      </c>
      <c r="X1081">
        <v>42650</v>
      </c>
    </row>
    <row r="1082" spans="1:24" x14ac:dyDescent="0.3">
      <c r="A1082" t="s">
        <v>142</v>
      </c>
      <c r="B1082" t="s">
        <v>22</v>
      </c>
      <c r="C1082" t="s">
        <v>143</v>
      </c>
      <c r="D1082">
        <v>2000</v>
      </c>
      <c r="E1082">
        <v>0.26941999793052701</v>
      </c>
      <c r="F1082">
        <v>0.5156241072386657</v>
      </c>
      <c r="G1082">
        <v>0.82221137769738428</v>
      </c>
      <c r="H1082">
        <v>0.34839466705315247</v>
      </c>
      <c r="I1082">
        <v>717577</v>
      </c>
      <c r="J1082">
        <v>31.44</v>
      </c>
      <c r="L1082">
        <v>768.18357034367796</v>
      </c>
      <c r="N1082">
        <v>14.3621910321699</v>
      </c>
      <c r="O1082">
        <v>12.34086727</v>
      </c>
      <c r="S1082" t="s">
        <v>32</v>
      </c>
      <c r="T1082" t="s">
        <v>33</v>
      </c>
      <c r="U1082">
        <v>370</v>
      </c>
      <c r="V1082">
        <v>590</v>
      </c>
      <c r="W1082">
        <v>250</v>
      </c>
      <c r="X1082">
        <v>1210</v>
      </c>
    </row>
    <row r="1083" spans="1:24" x14ac:dyDescent="0.3">
      <c r="A1083" t="s">
        <v>142</v>
      </c>
      <c r="B1083" t="s">
        <v>22</v>
      </c>
      <c r="C1083" t="s">
        <v>143</v>
      </c>
      <c r="D1083">
        <v>2001</v>
      </c>
      <c r="E1083">
        <v>0.68792998790741</v>
      </c>
      <c r="F1083">
        <v>0.51840402499798777</v>
      </c>
      <c r="G1083">
        <v>0.81853270357502061</v>
      </c>
      <c r="H1083">
        <v>0.34105527960393928</v>
      </c>
      <c r="I1083">
        <v>733019</v>
      </c>
      <c r="J1083">
        <v>31.68</v>
      </c>
      <c r="L1083">
        <v>780.90396131636692</v>
      </c>
      <c r="N1083">
        <v>15.321198080423599</v>
      </c>
      <c r="S1083" t="s">
        <v>32</v>
      </c>
      <c r="T1083" t="s">
        <v>33</v>
      </c>
      <c r="U1083">
        <v>380</v>
      </c>
      <c r="V1083">
        <v>600</v>
      </c>
      <c r="W1083">
        <v>250</v>
      </c>
      <c r="X1083">
        <v>1230</v>
      </c>
    </row>
    <row r="1084" spans="1:24" x14ac:dyDescent="0.3">
      <c r="A1084" t="s">
        <v>142</v>
      </c>
      <c r="B1084" t="s">
        <v>22</v>
      </c>
      <c r="C1084" t="s">
        <v>143</v>
      </c>
      <c r="D1084">
        <v>2002</v>
      </c>
      <c r="E1084">
        <v>1.0092200040817301</v>
      </c>
      <c r="F1084">
        <v>0.53551323716470378</v>
      </c>
      <c r="G1084">
        <v>0.80326987569647912</v>
      </c>
      <c r="H1084">
        <v>0.33469576824058472</v>
      </c>
      <c r="I1084">
        <v>746947</v>
      </c>
      <c r="J1084">
        <v>32.44</v>
      </c>
      <c r="L1084">
        <v>791.38418067332441</v>
      </c>
      <c r="N1084">
        <v>16.972743200160799</v>
      </c>
      <c r="S1084" t="s">
        <v>32</v>
      </c>
      <c r="T1084" t="s">
        <v>33</v>
      </c>
      <c r="U1084">
        <v>400</v>
      </c>
      <c r="V1084">
        <v>600</v>
      </c>
      <c r="W1084">
        <v>250</v>
      </c>
      <c r="X1084">
        <v>1250</v>
      </c>
    </row>
    <row r="1085" spans="1:24" x14ac:dyDescent="0.3">
      <c r="A1085" t="s">
        <v>142</v>
      </c>
      <c r="B1085" t="s">
        <v>22</v>
      </c>
      <c r="C1085" t="s">
        <v>143</v>
      </c>
      <c r="D1085">
        <v>2003</v>
      </c>
      <c r="E1085">
        <v>1.2603600025177</v>
      </c>
      <c r="F1085">
        <v>0.53973005127925366</v>
      </c>
      <c r="G1085">
        <v>0.78984889380594991</v>
      </c>
      <c r="H1085">
        <v>0.32910369267507328</v>
      </c>
      <c r="I1085">
        <v>759639</v>
      </c>
      <c r="J1085">
        <v>32.880000000000003</v>
      </c>
      <c r="L1085">
        <v>818.86878571933357</v>
      </c>
      <c r="N1085">
        <v>18.330740164481</v>
      </c>
      <c r="S1085" t="s">
        <v>32</v>
      </c>
      <c r="T1085" t="s">
        <v>33</v>
      </c>
      <c r="U1085">
        <v>410</v>
      </c>
      <c r="V1085">
        <v>600</v>
      </c>
      <c r="W1085">
        <v>250</v>
      </c>
      <c r="X1085">
        <v>1260</v>
      </c>
    </row>
    <row r="1086" spans="1:24" x14ac:dyDescent="0.3">
      <c r="A1086" t="s">
        <v>142</v>
      </c>
      <c r="B1086" t="s">
        <v>22</v>
      </c>
      <c r="C1086" t="s">
        <v>143</v>
      </c>
      <c r="D1086">
        <v>2004</v>
      </c>
      <c r="E1086">
        <v>1.569620013237</v>
      </c>
      <c r="F1086">
        <v>0.51840399736192511</v>
      </c>
      <c r="G1086">
        <v>0.79056610273615568</v>
      </c>
      <c r="H1086">
        <v>0.32400249352319022</v>
      </c>
      <c r="I1086">
        <v>771599</v>
      </c>
      <c r="J1086">
        <v>33.619999999999997</v>
      </c>
      <c r="L1086">
        <v>863.23608736857511</v>
      </c>
      <c r="N1086">
        <v>14.952814252573299</v>
      </c>
      <c r="S1086" t="s">
        <v>32</v>
      </c>
      <c r="T1086" t="s">
        <v>33</v>
      </c>
      <c r="U1086">
        <v>400</v>
      </c>
      <c r="V1086">
        <v>610</v>
      </c>
      <c r="W1086">
        <v>250</v>
      </c>
      <c r="X1086">
        <v>1260</v>
      </c>
    </row>
    <row r="1087" spans="1:24" x14ac:dyDescent="0.3">
      <c r="A1087" t="s">
        <v>142</v>
      </c>
      <c r="B1087" t="s">
        <v>22</v>
      </c>
      <c r="C1087" t="s">
        <v>143</v>
      </c>
      <c r="D1087">
        <v>2005</v>
      </c>
      <c r="E1087">
        <v>2.2990698814392099</v>
      </c>
      <c r="F1087">
        <v>0.54899598486374301</v>
      </c>
      <c r="G1087">
        <v>0.77880826290665917</v>
      </c>
      <c r="H1087">
        <v>0.33195105509366118</v>
      </c>
      <c r="I1087">
        <v>783248</v>
      </c>
      <c r="J1087">
        <v>33.090000000000003</v>
      </c>
      <c r="L1087">
        <v>904.73667947644401</v>
      </c>
      <c r="N1087">
        <v>17.183666429510801</v>
      </c>
      <c r="S1087" t="s">
        <v>32</v>
      </c>
      <c r="T1087" t="s">
        <v>33</v>
      </c>
      <c r="U1087">
        <v>430</v>
      </c>
      <c r="V1087">
        <v>610</v>
      </c>
      <c r="W1087">
        <v>260</v>
      </c>
      <c r="X1087">
        <v>1300</v>
      </c>
    </row>
    <row r="1088" spans="1:24" x14ac:dyDescent="0.3">
      <c r="A1088" t="s">
        <v>142</v>
      </c>
      <c r="B1088" t="s">
        <v>22</v>
      </c>
      <c r="C1088" t="s">
        <v>143</v>
      </c>
      <c r="D1088">
        <v>2006</v>
      </c>
      <c r="E1088">
        <v>2.5231299400329599</v>
      </c>
      <c r="F1088">
        <v>0.54118411983648307</v>
      </c>
      <c r="G1088">
        <v>0.76772631476918496</v>
      </c>
      <c r="H1088">
        <v>0.31464192490378251</v>
      </c>
      <c r="I1088">
        <v>794554</v>
      </c>
      <c r="J1088">
        <v>33.01</v>
      </c>
      <c r="L1088">
        <v>967.6795838078192</v>
      </c>
      <c r="N1088">
        <v>19.220268646936798</v>
      </c>
      <c r="S1088" t="s">
        <v>32</v>
      </c>
      <c r="T1088" t="s">
        <v>33</v>
      </c>
      <c r="U1088">
        <v>430</v>
      </c>
      <c r="V1088">
        <v>610</v>
      </c>
      <c r="W1088">
        <v>250</v>
      </c>
      <c r="X1088">
        <v>1290</v>
      </c>
    </row>
    <row r="1089" spans="1:24" x14ac:dyDescent="0.3">
      <c r="A1089" t="s">
        <v>142</v>
      </c>
      <c r="B1089" t="s">
        <v>22</v>
      </c>
      <c r="C1089" t="s">
        <v>143</v>
      </c>
      <c r="D1089">
        <v>2007</v>
      </c>
      <c r="E1089">
        <v>2.7097499370575</v>
      </c>
      <c r="F1089">
        <v>0.5835203894538088</v>
      </c>
      <c r="G1089">
        <v>0.75733499322758158</v>
      </c>
      <c r="H1089">
        <v>0.31038318666693149</v>
      </c>
      <c r="I1089">
        <v>805456</v>
      </c>
      <c r="J1089">
        <v>32.520000000000003</v>
      </c>
      <c r="L1089">
        <v>1052.7191170069921</v>
      </c>
      <c r="N1089">
        <v>10.909624413145499</v>
      </c>
      <c r="S1089" t="s">
        <v>32</v>
      </c>
      <c r="T1089" t="s">
        <v>33</v>
      </c>
      <c r="U1089">
        <v>470</v>
      </c>
      <c r="V1089">
        <v>610</v>
      </c>
      <c r="W1089">
        <v>250</v>
      </c>
      <c r="X1089">
        <v>1330</v>
      </c>
    </row>
    <row r="1090" spans="1:24" x14ac:dyDescent="0.3">
      <c r="A1090" t="s">
        <v>142</v>
      </c>
      <c r="B1090" t="s">
        <v>22</v>
      </c>
      <c r="C1090" t="s">
        <v>143</v>
      </c>
      <c r="D1090">
        <v>2008</v>
      </c>
      <c r="E1090">
        <v>2.7832000255584699</v>
      </c>
      <c r="F1090">
        <v>0.57572568852248818</v>
      </c>
      <c r="G1090">
        <v>0.75946793730760298</v>
      </c>
      <c r="H1090">
        <v>0.30623706913975562</v>
      </c>
      <c r="I1090">
        <v>816361</v>
      </c>
      <c r="J1090">
        <v>33.14</v>
      </c>
      <c r="L1090">
        <v>1223.852363436921</v>
      </c>
      <c r="N1090">
        <v>9.1079653019129196</v>
      </c>
      <c r="S1090" t="s">
        <v>32</v>
      </c>
      <c r="T1090" t="s">
        <v>33</v>
      </c>
      <c r="U1090">
        <v>470</v>
      </c>
      <c r="V1090">
        <v>620</v>
      </c>
      <c r="W1090">
        <v>250</v>
      </c>
      <c r="X1090">
        <v>1340</v>
      </c>
    </row>
    <row r="1091" spans="1:24" x14ac:dyDescent="0.3">
      <c r="A1091" t="s">
        <v>142</v>
      </c>
      <c r="B1091" t="s">
        <v>22</v>
      </c>
      <c r="C1091" t="s">
        <v>143</v>
      </c>
      <c r="D1091">
        <v>2009</v>
      </c>
      <c r="E1091">
        <v>3.5373599529266402</v>
      </c>
      <c r="F1091">
        <v>0.5677562740787937</v>
      </c>
      <c r="G1091">
        <v>0.74895509261478588</v>
      </c>
      <c r="H1091">
        <v>0.30199801889299599</v>
      </c>
      <c r="I1091">
        <v>827820</v>
      </c>
      <c r="J1091">
        <v>34</v>
      </c>
      <c r="L1091">
        <v>1267.3173935456191</v>
      </c>
      <c r="P1091">
        <v>6.7968470455428234</v>
      </c>
      <c r="S1091" t="s">
        <v>32</v>
      </c>
      <c r="T1091" t="s">
        <v>33</v>
      </c>
      <c r="U1091">
        <v>470</v>
      </c>
      <c r="V1091">
        <v>620</v>
      </c>
      <c r="W1091">
        <v>250</v>
      </c>
      <c r="X1091">
        <v>1340</v>
      </c>
    </row>
    <row r="1092" spans="1:24" x14ac:dyDescent="0.3">
      <c r="A1092" t="s">
        <v>142</v>
      </c>
      <c r="B1092" t="s">
        <v>22</v>
      </c>
      <c r="C1092" t="s">
        <v>143</v>
      </c>
      <c r="D1092">
        <v>2010</v>
      </c>
      <c r="E1092">
        <v>3.6162800788879399</v>
      </c>
      <c r="F1092">
        <v>0.61890465883654722</v>
      </c>
      <c r="G1092">
        <v>0.73792481827812628</v>
      </c>
      <c r="H1092">
        <v>0.30945234076891759</v>
      </c>
      <c r="I1092">
        <v>840194</v>
      </c>
      <c r="J1092">
        <v>32.54</v>
      </c>
      <c r="L1092">
        <v>1343.275124985186</v>
      </c>
      <c r="O1092">
        <v>12.352045083</v>
      </c>
      <c r="S1092" t="s">
        <v>32</v>
      </c>
      <c r="T1092" t="s">
        <v>33</v>
      </c>
      <c r="U1092">
        <v>520</v>
      </c>
      <c r="V1092">
        <v>620</v>
      </c>
      <c r="W1092">
        <v>260</v>
      </c>
      <c r="X1092">
        <v>1400</v>
      </c>
    </row>
    <row r="1093" spans="1:24" x14ac:dyDescent="0.3">
      <c r="A1093" t="s">
        <v>142</v>
      </c>
      <c r="B1093" t="s">
        <v>22</v>
      </c>
      <c r="C1093" t="s">
        <v>143</v>
      </c>
      <c r="D1093">
        <v>2011</v>
      </c>
      <c r="E1093">
        <v>5.3453202247619602</v>
      </c>
      <c r="F1093">
        <v>0.56227749246625924</v>
      </c>
      <c r="G1093">
        <v>0.73798921977158405</v>
      </c>
      <c r="H1093">
        <v>0.30456698189349291</v>
      </c>
      <c r="I1093">
        <v>853671</v>
      </c>
      <c r="J1093">
        <v>33.93</v>
      </c>
      <c r="L1093">
        <v>1451.5480809061739</v>
      </c>
      <c r="S1093" t="s">
        <v>32</v>
      </c>
      <c r="T1093" t="s">
        <v>33</v>
      </c>
      <c r="U1093">
        <v>480</v>
      </c>
      <c r="V1093">
        <v>630</v>
      </c>
      <c r="W1093">
        <v>260</v>
      </c>
      <c r="X1093">
        <v>1370</v>
      </c>
    </row>
    <row r="1094" spans="1:24" x14ac:dyDescent="0.3">
      <c r="A1094" t="s">
        <v>142</v>
      </c>
      <c r="B1094" t="s">
        <v>22</v>
      </c>
      <c r="C1094" t="s">
        <v>143</v>
      </c>
      <c r="D1094">
        <v>2012</v>
      </c>
      <c r="F1094">
        <v>0.57594662587428702</v>
      </c>
      <c r="G1094">
        <v>0.72569274310894605</v>
      </c>
      <c r="H1094">
        <v>0.29949224545462921</v>
      </c>
      <c r="I1094">
        <v>868136</v>
      </c>
      <c r="J1094">
        <v>32.479999999999997</v>
      </c>
      <c r="L1094">
        <v>1559.240650682264</v>
      </c>
      <c r="S1094" t="s">
        <v>32</v>
      </c>
      <c r="T1094" t="s">
        <v>33</v>
      </c>
      <c r="U1094">
        <v>500</v>
      </c>
      <c r="V1094">
        <v>630</v>
      </c>
      <c r="W1094">
        <v>260</v>
      </c>
      <c r="X1094">
        <v>1390</v>
      </c>
    </row>
    <row r="1095" spans="1:24" x14ac:dyDescent="0.3">
      <c r="A1095" t="s">
        <v>142</v>
      </c>
      <c r="B1095" t="s">
        <v>22</v>
      </c>
      <c r="C1095" t="s">
        <v>143</v>
      </c>
      <c r="D1095">
        <v>2013</v>
      </c>
      <c r="F1095">
        <v>0.63398906185942883</v>
      </c>
      <c r="G1095">
        <v>0.72455890855940142</v>
      </c>
      <c r="H1095">
        <v>0.29435206318153823</v>
      </c>
      <c r="I1095">
        <v>883296</v>
      </c>
      <c r="J1095">
        <v>34.04</v>
      </c>
      <c r="L1095">
        <v>2312.7209484209002</v>
      </c>
      <c r="Q1095">
        <v>156.5383009053958</v>
      </c>
      <c r="R1095">
        <v>191.4582141566033</v>
      </c>
      <c r="S1095" t="s">
        <v>32</v>
      </c>
      <c r="T1095" t="s">
        <v>33</v>
      </c>
      <c r="U1095">
        <v>560</v>
      </c>
      <c r="V1095">
        <v>640</v>
      </c>
      <c r="W1095">
        <v>260</v>
      </c>
      <c r="X1095">
        <v>1460</v>
      </c>
    </row>
    <row r="1096" spans="1:24" x14ac:dyDescent="0.3">
      <c r="A1096" t="s">
        <v>142</v>
      </c>
      <c r="B1096" t="s">
        <v>22</v>
      </c>
      <c r="C1096" t="s">
        <v>143</v>
      </c>
      <c r="D1096">
        <v>2014</v>
      </c>
      <c r="F1096">
        <v>0.44508388825330619</v>
      </c>
      <c r="G1096">
        <v>0.71213419467622374</v>
      </c>
      <c r="H1096">
        <v>0.28930452305367599</v>
      </c>
      <c r="I1096">
        <v>898707</v>
      </c>
      <c r="J1096">
        <v>30.82</v>
      </c>
      <c r="L1096">
        <v>2464.2949050764892</v>
      </c>
      <c r="M1096">
        <v>5.2256551910525388</v>
      </c>
      <c r="Q1096">
        <v>158.37431125677901</v>
      </c>
      <c r="R1096">
        <v>140.99355166828209</v>
      </c>
      <c r="S1096" t="s">
        <v>32</v>
      </c>
      <c r="T1096" t="s">
        <v>33</v>
      </c>
      <c r="U1096">
        <v>400</v>
      </c>
      <c r="V1096">
        <v>640</v>
      </c>
      <c r="W1096">
        <v>260</v>
      </c>
      <c r="X1096">
        <v>1300</v>
      </c>
    </row>
    <row r="1097" spans="1:24" x14ac:dyDescent="0.3">
      <c r="A1097" t="s">
        <v>142</v>
      </c>
      <c r="B1097" t="s">
        <v>22</v>
      </c>
      <c r="C1097" t="s">
        <v>143</v>
      </c>
      <c r="D1097">
        <v>2015</v>
      </c>
      <c r="F1097">
        <v>0.50328338611752976</v>
      </c>
      <c r="G1097">
        <v>0.71116126748432928</v>
      </c>
      <c r="H1097">
        <v>0.28446451742782808</v>
      </c>
      <c r="I1097">
        <v>913998</v>
      </c>
      <c r="J1097">
        <v>28.18</v>
      </c>
      <c r="L1097">
        <v>2652.51322808034</v>
      </c>
      <c r="M1097">
        <v>5.727219061854754</v>
      </c>
      <c r="Q1097">
        <v>145.42130748010459</v>
      </c>
      <c r="R1097">
        <v>122.9421487745246</v>
      </c>
      <c r="S1097" t="s">
        <v>32</v>
      </c>
      <c r="T1097" t="s">
        <v>33</v>
      </c>
      <c r="U1097">
        <v>460</v>
      </c>
      <c r="V1097">
        <v>650</v>
      </c>
      <c r="W1097">
        <v>260</v>
      </c>
      <c r="X1097">
        <v>1370</v>
      </c>
    </row>
    <row r="1098" spans="1:24" x14ac:dyDescent="0.3">
      <c r="A1098" t="s">
        <v>142</v>
      </c>
      <c r="B1098" t="s">
        <v>22</v>
      </c>
      <c r="C1098" t="s">
        <v>143</v>
      </c>
      <c r="D1098">
        <v>2016</v>
      </c>
      <c r="F1098">
        <v>0.45204208607417362</v>
      </c>
      <c r="G1098">
        <v>0.6995889389152733</v>
      </c>
      <c r="H1098">
        <v>0.27983558583041751</v>
      </c>
      <c r="I1098">
        <v>929117</v>
      </c>
      <c r="J1098">
        <v>24.91</v>
      </c>
      <c r="L1098">
        <v>2803.6891249446148</v>
      </c>
      <c r="M1098">
        <v>5.3802727852529273</v>
      </c>
      <c r="Q1098">
        <v>103.7640251120929</v>
      </c>
      <c r="R1098">
        <v>109.3079734958278</v>
      </c>
      <c r="S1098" t="s">
        <v>32</v>
      </c>
      <c r="T1098" t="s">
        <v>33</v>
      </c>
      <c r="U1098">
        <v>420</v>
      </c>
      <c r="V1098">
        <v>650</v>
      </c>
      <c r="W1098">
        <v>260</v>
      </c>
      <c r="X1098">
        <v>1330</v>
      </c>
    </row>
    <row r="1099" spans="1:24" x14ac:dyDescent="0.3">
      <c r="A1099" t="s">
        <v>142</v>
      </c>
      <c r="B1099" t="s">
        <v>22</v>
      </c>
      <c r="C1099" t="s">
        <v>143</v>
      </c>
      <c r="D1099">
        <v>2017</v>
      </c>
      <c r="F1099">
        <v>0.44486811448678948</v>
      </c>
      <c r="G1099">
        <v>0.68848636390016094</v>
      </c>
      <c r="H1099">
        <v>0.27539455566147653</v>
      </c>
      <c r="I1099">
        <v>944100</v>
      </c>
      <c r="J1099">
        <v>24.13</v>
      </c>
      <c r="L1099">
        <v>2926.1533039149649</v>
      </c>
      <c r="M1099">
        <v>3.7844567484349771</v>
      </c>
      <c r="Q1099">
        <v>150.09836147049359</v>
      </c>
      <c r="R1099">
        <v>155.869604932974</v>
      </c>
      <c r="S1099" t="s">
        <v>32</v>
      </c>
      <c r="T1099" t="s">
        <v>33</v>
      </c>
      <c r="U1099">
        <v>420</v>
      </c>
      <c r="V1099">
        <v>650</v>
      </c>
      <c r="W1099">
        <v>260</v>
      </c>
      <c r="X1099">
        <v>1330</v>
      </c>
    </row>
    <row r="1100" spans="1:24" x14ac:dyDescent="0.3">
      <c r="A1100" t="s">
        <v>142</v>
      </c>
      <c r="B1100" t="s">
        <v>22</v>
      </c>
      <c r="C1100" t="s">
        <v>143</v>
      </c>
      <c r="D1100">
        <v>2018</v>
      </c>
      <c r="F1100">
        <v>0.41713464580624721</v>
      </c>
      <c r="G1100">
        <v>0.67784376447133088</v>
      </c>
      <c r="H1100">
        <v>0.27113751573379719</v>
      </c>
      <c r="I1100">
        <v>958923</v>
      </c>
      <c r="J1100">
        <v>27.84</v>
      </c>
      <c r="L1100">
        <v>3038.269738159448</v>
      </c>
      <c r="M1100">
        <v>3.154817419416716</v>
      </c>
      <c r="Q1100">
        <v>156.6198750277058</v>
      </c>
      <c r="R1100">
        <v>143.77881164830259</v>
      </c>
      <c r="S1100" t="s">
        <v>32</v>
      </c>
      <c r="T1100" t="s">
        <v>33</v>
      </c>
      <c r="U1100">
        <v>400</v>
      </c>
      <c r="V1100">
        <v>650</v>
      </c>
      <c r="W1100">
        <v>260</v>
      </c>
      <c r="X1100">
        <v>1310</v>
      </c>
    </row>
    <row r="1101" spans="1:24" x14ac:dyDescent="0.3">
      <c r="A1101" t="s">
        <v>142</v>
      </c>
      <c r="B1101" t="s">
        <v>22</v>
      </c>
      <c r="C1101" t="s">
        <v>143</v>
      </c>
      <c r="D1101">
        <v>2019</v>
      </c>
      <c r="F1101">
        <v>0.4314077007170386</v>
      </c>
      <c r="G1101">
        <v>0.67792643494530269</v>
      </c>
      <c r="H1101">
        <v>0.2670619183057592</v>
      </c>
      <c r="I1101">
        <v>973557</v>
      </c>
      <c r="J1101">
        <v>27.92</v>
      </c>
      <c r="L1101">
        <v>3172.7506849299202</v>
      </c>
      <c r="M1101">
        <v>3.958631359327399</v>
      </c>
      <c r="Q1101">
        <v>166.71774637210939</v>
      </c>
      <c r="R1101">
        <v>154.2212566265153</v>
      </c>
      <c r="S1101" t="s">
        <v>32</v>
      </c>
      <c r="T1101" t="s">
        <v>33</v>
      </c>
      <c r="U1101">
        <v>420</v>
      </c>
      <c r="V1101">
        <v>660</v>
      </c>
      <c r="W1101">
        <v>260</v>
      </c>
      <c r="X1101">
        <v>1340</v>
      </c>
    </row>
    <row r="1102" spans="1:24" x14ac:dyDescent="0.3">
      <c r="A1102" t="s">
        <v>144</v>
      </c>
      <c r="B1102" t="s">
        <v>22</v>
      </c>
      <c r="C1102" t="s">
        <v>145</v>
      </c>
      <c r="D1102">
        <v>2000</v>
      </c>
      <c r="F1102">
        <v>1.8664752333094039</v>
      </c>
      <c r="G1102">
        <v>0.57430005895090164</v>
      </c>
      <c r="H1102">
        <v>0.43072505384063181</v>
      </c>
      <c r="I1102">
        <v>69650</v>
      </c>
      <c r="J1102">
        <v>11.06</v>
      </c>
      <c r="L1102">
        <v>4787.8014410677724</v>
      </c>
      <c r="M1102">
        <v>2.601763599790587</v>
      </c>
      <c r="O1102">
        <v>0.98151040700000003</v>
      </c>
      <c r="S1102" t="s">
        <v>45</v>
      </c>
      <c r="T1102" t="s">
        <v>29</v>
      </c>
      <c r="U1102">
        <v>130</v>
      </c>
      <c r="V1102">
        <v>40</v>
      </c>
      <c r="W1102">
        <v>30</v>
      </c>
      <c r="X1102">
        <v>200</v>
      </c>
    </row>
    <row r="1103" spans="1:24" x14ac:dyDescent="0.3">
      <c r="A1103" t="s">
        <v>144</v>
      </c>
      <c r="B1103" t="s">
        <v>22</v>
      </c>
      <c r="C1103" t="s">
        <v>145</v>
      </c>
      <c r="D1103">
        <v>2001</v>
      </c>
      <c r="F1103">
        <v>2.152976130671298</v>
      </c>
      <c r="G1103">
        <v>0.57412695534627467</v>
      </c>
      <c r="H1103">
        <v>0.4305952261342596</v>
      </c>
      <c r="I1103">
        <v>69671</v>
      </c>
      <c r="J1103">
        <v>9.41</v>
      </c>
      <c r="L1103">
        <v>4883.0030242669654</v>
      </c>
      <c r="M1103">
        <v>-9.396715158190716E-2</v>
      </c>
      <c r="S1103" t="s">
        <v>45</v>
      </c>
      <c r="T1103" t="s">
        <v>29</v>
      </c>
      <c r="U1103">
        <v>150</v>
      </c>
      <c r="V1103">
        <v>40</v>
      </c>
      <c r="W1103">
        <v>30</v>
      </c>
      <c r="X1103">
        <v>220</v>
      </c>
    </row>
    <row r="1104" spans="1:24" x14ac:dyDescent="0.3">
      <c r="A1104" t="s">
        <v>144</v>
      </c>
      <c r="B1104" t="s">
        <v>22</v>
      </c>
      <c r="C1104" t="s">
        <v>145</v>
      </c>
      <c r="D1104">
        <v>2002</v>
      </c>
      <c r="F1104">
        <v>1.7182130200141901</v>
      </c>
      <c r="G1104">
        <v>0.57273767333806269</v>
      </c>
      <c r="H1104">
        <v>0.28636884306987398</v>
      </c>
      <c r="I1104">
        <v>69840</v>
      </c>
      <c r="J1104">
        <v>13.6</v>
      </c>
      <c r="L1104">
        <v>4770.851894276866</v>
      </c>
      <c r="M1104">
        <v>-3.0631373260293628</v>
      </c>
      <c r="S1104" t="s">
        <v>45</v>
      </c>
      <c r="T1104" t="s">
        <v>29</v>
      </c>
      <c r="U1104">
        <v>120</v>
      </c>
      <c r="V1104">
        <v>40</v>
      </c>
      <c r="W1104">
        <v>20</v>
      </c>
      <c r="X1104">
        <v>180</v>
      </c>
    </row>
    <row r="1105" spans="1:24" x14ac:dyDescent="0.3">
      <c r="A1105" t="s">
        <v>144</v>
      </c>
      <c r="B1105" t="s">
        <v>22</v>
      </c>
      <c r="C1105" t="s">
        <v>145</v>
      </c>
      <c r="D1105">
        <v>2003</v>
      </c>
      <c r="F1105">
        <v>1.997089963140082</v>
      </c>
      <c r="G1105">
        <v>0.57059711714259653</v>
      </c>
      <c r="H1105">
        <v>0.28529856494821831</v>
      </c>
      <c r="I1105">
        <v>70102</v>
      </c>
      <c r="J1105">
        <v>10.56</v>
      </c>
      <c r="L1105">
        <v>4897.3083665389158</v>
      </c>
      <c r="M1105">
        <v>5.9556517157724613</v>
      </c>
      <c r="S1105" t="s">
        <v>45</v>
      </c>
      <c r="T1105" t="s">
        <v>29</v>
      </c>
      <c r="U1105">
        <v>140</v>
      </c>
      <c r="V1105">
        <v>40</v>
      </c>
      <c r="W1105">
        <v>20</v>
      </c>
      <c r="X1105">
        <v>200</v>
      </c>
    </row>
    <row r="1106" spans="1:24" x14ac:dyDescent="0.3">
      <c r="A1106" t="s">
        <v>144</v>
      </c>
      <c r="B1106" t="s">
        <v>22</v>
      </c>
      <c r="C1106" t="s">
        <v>145</v>
      </c>
      <c r="D1106">
        <v>2004</v>
      </c>
      <c r="F1106">
        <v>2.2731469791825338</v>
      </c>
      <c r="G1106">
        <v>0.56828674479563412</v>
      </c>
      <c r="H1106">
        <v>0.28414337874891671</v>
      </c>
      <c r="I1106">
        <v>70387</v>
      </c>
      <c r="J1106">
        <v>11.56</v>
      </c>
      <c r="L1106">
        <v>5216.8724338301108</v>
      </c>
      <c r="M1106">
        <v>2.633433603314145</v>
      </c>
      <c r="S1106" t="s">
        <v>45</v>
      </c>
      <c r="T1106" t="s">
        <v>29</v>
      </c>
      <c r="U1106">
        <v>160</v>
      </c>
      <c r="V1106">
        <v>40</v>
      </c>
      <c r="W1106">
        <v>20</v>
      </c>
      <c r="X1106">
        <v>220</v>
      </c>
    </row>
    <row r="1107" spans="1:24" x14ac:dyDescent="0.3">
      <c r="A1107" t="s">
        <v>144</v>
      </c>
      <c r="B1107" t="s">
        <v>22</v>
      </c>
      <c r="C1107" t="s">
        <v>145</v>
      </c>
      <c r="D1107">
        <v>2005</v>
      </c>
      <c r="F1107">
        <v>2.2669310912966991</v>
      </c>
      <c r="G1107">
        <v>0.56673277282417545</v>
      </c>
      <c r="H1107">
        <v>0.28336639274582037</v>
      </c>
      <c r="I1107">
        <v>70580</v>
      </c>
      <c r="J1107">
        <v>10.8</v>
      </c>
      <c r="L1107">
        <v>5160.8891407701267</v>
      </c>
      <c r="M1107">
        <v>0.38062025393482202</v>
      </c>
      <c r="S1107" t="s">
        <v>45</v>
      </c>
      <c r="T1107" t="s">
        <v>29</v>
      </c>
      <c r="U1107">
        <v>160</v>
      </c>
      <c r="V1107">
        <v>40</v>
      </c>
      <c r="W1107">
        <v>20</v>
      </c>
      <c r="X1107">
        <v>220</v>
      </c>
    </row>
    <row r="1108" spans="1:24" x14ac:dyDescent="0.3">
      <c r="A1108" t="s">
        <v>144</v>
      </c>
      <c r="B1108" t="s">
        <v>22</v>
      </c>
      <c r="C1108" t="s">
        <v>145</v>
      </c>
      <c r="D1108">
        <v>2006</v>
      </c>
      <c r="F1108">
        <v>2.4039141631287508</v>
      </c>
      <c r="G1108">
        <v>0.56562684332037527</v>
      </c>
      <c r="H1108">
        <v>0.28281342798156062</v>
      </c>
      <c r="I1108">
        <v>70718</v>
      </c>
      <c r="J1108">
        <v>9.8800000000000008</v>
      </c>
      <c r="L1108">
        <v>5518.4231999187177</v>
      </c>
      <c r="M1108">
        <v>4.4552217006576029</v>
      </c>
      <c r="Q1108">
        <v>37.009338698656137</v>
      </c>
      <c r="R1108">
        <v>50.955698124667833</v>
      </c>
      <c r="S1108" t="s">
        <v>45</v>
      </c>
      <c r="T1108" t="s">
        <v>29</v>
      </c>
      <c r="U1108">
        <v>170</v>
      </c>
      <c r="V1108">
        <v>40</v>
      </c>
      <c r="W1108">
        <v>20</v>
      </c>
      <c r="X1108">
        <v>230</v>
      </c>
    </row>
    <row r="1109" spans="1:24" x14ac:dyDescent="0.3">
      <c r="A1109" t="s">
        <v>144</v>
      </c>
      <c r="B1109" t="s">
        <v>22</v>
      </c>
      <c r="C1109" t="s">
        <v>145</v>
      </c>
      <c r="D1109">
        <v>2007</v>
      </c>
      <c r="F1109">
        <v>2.542480714614419</v>
      </c>
      <c r="G1109">
        <v>0.56499567927921102</v>
      </c>
      <c r="H1109">
        <v>0.28249784595392458</v>
      </c>
      <c r="I1109">
        <v>70797</v>
      </c>
      <c r="J1109">
        <v>8.68</v>
      </c>
      <c r="L1109">
        <v>5951.8634133377691</v>
      </c>
      <c r="M1109">
        <v>6.2342967212317717</v>
      </c>
      <c r="Q1109">
        <v>35.0862697875557</v>
      </c>
      <c r="R1109">
        <v>56.087227852440421</v>
      </c>
      <c r="S1109" t="s">
        <v>45</v>
      </c>
      <c r="T1109" t="s">
        <v>29</v>
      </c>
      <c r="U1109">
        <v>180</v>
      </c>
      <c r="V1109">
        <v>40</v>
      </c>
      <c r="W1109">
        <v>20</v>
      </c>
      <c r="X1109">
        <v>240</v>
      </c>
    </row>
    <row r="1110" spans="1:24" x14ac:dyDescent="0.3">
      <c r="A1110" t="s">
        <v>144</v>
      </c>
      <c r="B1110" t="s">
        <v>22</v>
      </c>
      <c r="C1110" t="s">
        <v>145</v>
      </c>
      <c r="D1110">
        <v>2008</v>
      </c>
      <c r="F1110">
        <v>2.541332041290389</v>
      </c>
      <c r="G1110">
        <v>0.56474041855638646</v>
      </c>
      <c r="H1110">
        <v>0.28237021558965958</v>
      </c>
      <c r="I1110">
        <v>70829</v>
      </c>
      <c r="J1110">
        <v>8.4499999999999993</v>
      </c>
      <c r="L1110">
        <v>6468.9447668171069</v>
      </c>
      <c r="M1110">
        <v>7.0726615117776817</v>
      </c>
      <c r="Q1110">
        <v>34.207144069646191</v>
      </c>
      <c r="R1110">
        <v>62.708247447680478</v>
      </c>
      <c r="S1110" t="s">
        <v>45</v>
      </c>
      <c r="T1110" t="s">
        <v>29</v>
      </c>
      <c r="U1110">
        <v>180</v>
      </c>
      <c r="V1110">
        <v>40</v>
      </c>
      <c r="W1110">
        <v>20</v>
      </c>
      <c r="X1110">
        <v>240</v>
      </c>
    </row>
    <row r="1111" spans="1:24" x14ac:dyDescent="0.3">
      <c r="A1111" t="s">
        <v>144</v>
      </c>
      <c r="B1111" t="s">
        <v>22</v>
      </c>
      <c r="C1111" t="s">
        <v>145</v>
      </c>
      <c r="D1111">
        <v>2009</v>
      </c>
      <c r="F1111">
        <v>7.057362240289069</v>
      </c>
      <c r="G1111">
        <v>0.56458896660357805</v>
      </c>
      <c r="H1111">
        <v>0.28229448961156278</v>
      </c>
      <c r="I1111">
        <v>70848</v>
      </c>
      <c r="J1111">
        <v>9.23</v>
      </c>
      <c r="L1111">
        <v>6903.1458061494186</v>
      </c>
      <c r="M1111">
        <v>-1.1960949592439361</v>
      </c>
      <c r="Q1111">
        <v>30.251419916698222</v>
      </c>
      <c r="R1111">
        <v>54.074971601666043</v>
      </c>
      <c r="S1111" t="s">
        <v>45</v>
      </c>
      <c r="T1111" t="s">
        <v>29</v>
      </c>
      <c r="U1111">
        <v>500</v>
      </c>
      <c r="V1111">
        <v>40</v>
      </c>
      <c r="W1111">
        <v>20</v>
      </c>
      <c r="X1111">
        <v>560</v>
      </c>
    </row>
    <row r="1112" spans="1:24" x14ac:dyDescent="0.3">
      <c r="A1112" t="s">
        <v>144</v>
      </c>
      <c r="B1112" t="s">
        <v>22</v>
      </c>
      <c r="C1112" t="s">
        <v>145</v>
      </c>
      <c r="D1112">
        <v>2010</v>
      </c>
      <c r="F1112">
        <v>2.53961097609319</v>
      </c>
      <c r="G1112">
        <v>0.56435795964742153</v>
      </c>
      <c r="H1112">
        <v>0.28217898613090281</v>
      </c>
      <c r="I1112">
        <v>70877</v>
      </c>
      <c r="J1112">
        <v>10.28</v>
      </c>
      <c r="L1112">
        <v>6967.3649551466051</v>
      </c>
      <c r="M1112">
        <v>0.63144323268097935</v>
      </c>
      <c r="O1112">
        <v>0.98172486999999997</v>
      </c>
      <c r="Q1112">
        <v>35.568088920222301</v>
      </c>
      <c r="R1112">
        <v>53.565133912834781</v>
      </c>
      <c r="S1112" t="s">
        <v>45</v>
      </c>
      <c r="T1112" t="s">
        <v>29</v>
      </c>
      <c r="U1112">
        <v>180</v>
      </c>
      <c r="V1112">
        <v>40</v>
      </c>
      <c r="W1112">
        <v>20</v>
      </c>
      <c r="X1112">
        <v>240</v>
      </c>
    </row>
    <row r="1113" spans="1:24" x14ac:dyDescent="0.3">
      <c r="A1113" t="s">
        <v>144</v>
      </c>
      <c r="B1113" t="s">
        <v>22</v>
      </c>
      <c r="C1113" t="s">
        <v>145</v>
      </c>
      <c r="D1113">
        <v>2011</v>
      </c>
      <c r="F1113">
        <v>2.538357501587277</v>
      </c>
      <c r="G1113">
        <v>0.56407940977451343</v>
      </c>
      <c r="H1113">
        <v>0.28203971119133581</v>
      </c>
      <c r="I1113">
        <v>70912</v>
      </c>
      <c r="J1113">
        <v>13.8</v>
      </c>
      <c r="L1113">
        <v>7065.4603723759856</v>
      </c>
      <c r="M1113">
        <v>-0.27279729989298568</v>
      </c>
      <c r="Q1113">
        <v>37.577710919077148</v>
      </c>
      <c r="R1113">
        <v>52.8530348839788</v>
      </c>
      <c r="S1113" t="s">
        <v>45</v>
      </c>
      <c r="T1113" t="s">
        <v>29</v>
      </c>
      <c r="U1113">
        <v>180</v>
      </c>
      <c r="V1113">
        <v>40</v>
      </c>
      <c r="W1113">
        <v>20</v>
      </c>
      <c r="X1113">
        <v>240</v>
      </c>
    </row>
    <row r="1114" spans="1:24" x14ac:dyDescent="0.3">
      <c r="A1114" t="s">
        <v>144</v>
      </c>
      <c r="B1114" t="s">
        <v>22</v>
      </c>
      <c r="C1114" t="s">
        <v>145</v>
      </c>
      <c r="D1114">
        <v>2012</v>
      </c>
      <c r="F1114">
        <v>3.523409532936832</v>
      </c>
      <c r="G1114">
        <v>0.56374551266919837</v>
      </c>
      <c r="H1114">
        <v>0.28187276263494659</v>
      </c>
      <c r="I1114">
        <v>70954</v>
      </c>
      <c r="J1114">
        <v>11.33</v>
      </c>
      <c r="L1114">
        <v>6849.4559333694542</v>
      </c>
      <c r="M1114">
        <v>-1.117566666524326</v>
      </c>
      <c r="Q1114">
        <v>32.585220128182662</v>
      </c>
      <c r="R1114">
        <v>51.415572439966773</v>
      </c>
      <c r="S1114" t="s">
        <v>45</v>
      </c>
      <c r="T1114" t="s">
        <v>29</v>
      </c>
      <c r="U1114">
        <v>250</v>
      </c>
      <c r="V1114">
        <v>40</v>
      </c>
      <c r="W1114">
        <v>20</v>
      </c>
      <c r="X1114">
        <v>310</v>
      </c>
    </row>
    <row r="1115" spans="1:24" x14ac:dyDescent="0.3">
      <c r="A1115" t="s">
        <v>144</v>
      </c>
      <c r="B1115" t="s">
        <v>22</v>
      </c>
      <c r="C1115" t="s">
        <v>145</v>
      </c>
      <c r="D1115">
        <v>2013</v>
      </c>
      <c r="F1115">
        <v>2.3937256478989992</v>
      </c>
      <c r="G1115">
        <v>0.56322954569805683</v>
      </c>
      <c r="H1115">
        <v>0.28161477914360938</v>
      </c>
      <c r="I1115">
        <v>71019</v>
      </c>
      <c r="J1115">
        <v>11.57</v>
      </c>
      <c r="L1115">
        <v>7016.3800714780018</v>
      </c>
      <c r="M1115">
        <v>-1.0905502407020859</v>
      </c>
      <c r="Q1115">
        <v>38.825628066002679</v>
      </c>
      <c r="R1115">
        <v>48.8992121302215</v>
      </c>
      <c r="S1115" t="s">
        <v>45</v>
      </c>
      <c r="T1115" t="s">
        <v>29</v>
      </c>
      <c r="U1115">
        <v>170</v>
      </c>
      <c r="V1115">
        <v>40</v>
      </c>
      <c r="W1115">
        <v>20</v>
      </c>
      <c r="X1115">
        <v>230</v>
      </c>
    </row>
    <row r="1116" spans="1:24" x14ac:dyDescent="0.3">
      <c r="A1116" t="s">
        <v>144</v>
      </c>
      <c r="B1116" t="s">
        <v>22</v>
      </c>
      <c r="C1116" t="s">
        <v>145</v>
      </c>
      <c r="D1116">
        <v>2014</v>
      </c>
      <c r="F1116">
        <v>2.531966172265927</v>
      </c>
      <c r="G1116">
        <v>0.56265911445795247</v>
      </c>
      <c r="H1116">
        <v>0.28132956351718219</v>
      </c>
      <c r="I1116">
        <v>71091</v>
      </c>
      <c r="J1116">
        <v>9.9700000000000006</v>
      </c>
      <c r="L1116">
        <v>7317.4861432165444</v>
      </c>
      <c r="M1116">
        <v>4.6476933673690164</v>
      </c>
      <c r="Q1116">
        <v>52.437062140456803</v>
      </c>
      <c r="R1116">
        <v>65.102238423420857</v>
      </c>
      <c r="S1116" t="s">
        <v>45</v>
      </c>
      <c r="T1116" t="s">
        <v>29</v>
      </c>
      <c r="U1116">
        <v>180</v>
      </c>
      <c r="V1116">
        <v>40</v>
      </c>
      <c r="W1116">
        <v>20</v>
      </c>
      <c r="X1116">
        <v>240</v>
      </c>
    </row>
    <row r="1117" spans="1:24" x14ac:dyDescent="0.3">
      <c r="A1117" t="s">
        <v>144</v>
      </c>
      <c r="B1117" t="s">
        <v>22</v>
      </c>
      <c r="C1117" t="s">
        <v>145</v>
      </c>
      <c r="D1117">
        <v>2015</v>
      </c>
      <c r="F1117">
        <v>2.5289779719361709</v>
      </c>
      <c r="G1117">
        <v>0.56199506998145832</v>
      </c>
      <c r="H1117">
        <v>0.28099754127151388</v>
      </c>
      <c r="I1117">
        <v>71175</v>
      </c>
      <c r="J1117">
        <v>8.8000000000000007</v>
      </c>
      <c r="L1117">
        <v>7597.2888940925468</v>
      </c>
      <c r="M1117">
        <v>-2.8462983383449649</v>
      </c>
      <c r="Q1117">
        <v>47.324296741758502</v>
      </c>
      <c r="R1117">
        <v>60.46342783169748</v>
      </c>
      <c r="S1117" t="s">
        <v>45</v>
      </c>
      <c r="T1117" t="s">
        <v>29</v>
      </c>
      <c r="U1117">
        <v>180</v>
      </c>
      <c r="V1117">
        <v>40</v>
      </c>
      <c r="W1117">
        <v>20</v>
      </c>
      <c r="X1117">
        <v>240</v>
      </c>
    </row>
    <row r="1118" spans="1:24" x14ac:dyDescent="0.3">
      <c r="A1118" t="s">
        <v>144</v>
      </c>
      <c r="B1118" t="s">
        <v>22</v>
      </c>
      <c r="C1118" t="s">
        <v>145</v>
      </c>
      <c r="D1118">
        <v>2016</v>
      </c>
      <c r="F1118">
        <v>2.5242964526982909</v>
      </c>
      <c r="G1118">
        <v>0.56095473243763305</v>
      </c>
      <c r="H1118">
        <v>0.28047737248797461</v>
      </c>
      <c r="I1118">
        <v>71307</v>
      </c>
      <c r="J1118">
        <v>10.88</v>
      </c>
      <c r="L1118">
        <v>8080.9686234118617</v>
      </c>
      <c r="M1118">
        <v>2.5734169870815582</v>
      </c>
      <c r="Q1118">
        <v>44.631126994125289</v>
      </c>
      <c r="R1118">
        <v>57.151212865241483</v>
      </c>
      <c r="S1118" t="s">
        <v>45</v>
      </c>
      <c r="T1118" t="s">
        <v>29</v>
      </c>
      <c r="U1118">
        <v>180</v>
      </c>
      <c r="V1118">
        <v>40</v>
      </c>
      <c r="W1118">
        <v>20</v>
      </c>
      <c r="X1118">
        <v>240</v>
      </c>
    </row>
    <row r="1119" spans="1:24" x14ac:dyDescent="0.3">
      <c r="A1119" t="s">
        <v>144</v>
      </c>
      <c r="B1119" t="s">
        <v>22</v>
      </c>
      <c r="C1119" t="s">
        <v>145</v>
      </c>
      <c r="D1119">
        <v>2017</v>
      </c>
      <c r="F1119">
        <v>2.3789532855882869</v>
      </c>
      <c r="G1119">
        <v>0.5597536958568472</v>
      </c>
      <c r="H1119">
        <v>0.27987685418415897</v>
      </c>
      <c r="I1119">
        <v>71460</v>
      </c>
      <c r="J1119">
        <v>9.84</v>
      </c>
      <c r="L1119">
        <v>7298.5145795109411</v>
      </c>
      <c r="M1119">
        <v>-6.8189287752791898</v>
      </c>
      <c r="Q1119">
        <v>40.875876124670683</v>
      </c>
      <c r="R1119">
        <v>61.752320354497613</v>
      </c>
      <c r="S1119" t="s">
        <v>45</v>
      </c>
      <c r="T1119" t="s">
        <v>29</v>
      </c>
      <c r="U1119">
        <v>170</v>
      </c>
      <c r="V1119">
        <v>40</v>
      </c>
      <c r="W1119">
        <v>20</v>
      </c>
      <c r="X1119">
        <v>230</v>
      </c>
    </row>
    <row r="1120" spans="1:24" x14ac:dyDescent="0.3">
      <c r="A1120" t="s">
        <v>144</v>
      </c>
      <c r="B1120" t="s">
        <v>22</v>
      </c>
      <c r="C1120" t="s">
        <v>145</v>
      </c>
      <c r="D1120">
        <v>2018</v>
      </c>
      <c r="F1120">
        <v>2.3734398373235841</v>
      </c>
      <c r="G1120">
        <v>0.55845641395485301</v>
      </c>
      <c r="H1120">
        <v>0.27922821321866359</v>
      </c>
      <c r="I1120">
        <v>71626</v>
      </c>
      <c r="J1120">
        <v>8.3000000000000007</v>
      </c>
      <c r="L1120">
        <v>7745.3769632587382</v>
      </c>
      <c r="M1120">
        <v>3.3076031403793422</v>
      </c>
      <c r="Q1120">
        <v>29.19325980719417</v>
      </c>
      <c r="R1120">
        <v>77.767244372045823</v>
      </c>
      <c r="S1120" t="s">
        <v>45</v>
      </c>
      <c r="T1120" t="s">
        <v>29</v>
      </c>
      <c r="U1120">
        <v>170</v>
      </c>
      <c r="V1120">
        <v>40</v>
      </c>
      <c r="W1120">
        <v>20</v>
      </c>
      <c r="X1120">
        <v>230</v>
      </c>
    </row>
    <row r="1121" spans="1:24" x14ac:dyDescent="0.3">
      <c r="A1121" t="s">
        <v>144</v>
      </c>
      <c r="B1121" t="s">
        <v>22</v>
      </c>
      <c r="C1121" t="s">
        <v>145</v>
      </c>
      <c r="D1121">
        <v>2019</v>
      </c>
      <c r="F1121">
        <v>2.3674242673259109</v>
      </c>
      <c r="G1121">
        <v>0.55704098576663186</v>
      </c>
      <c r="H1121">
        <v>0.27852049910873439</v>
      </c>
      <c r="I1121">
        <v>71808</v>
      </c>
      <c r="J1121">
        <v>8.0500000000000007</v>
      </c>
      <c r="L1121">
        <v>8516.2800389516069</v>
      </c>
      <c r="M1121">
        <v>5.2350835371737077</v>
      </c>
      <c r="S1121" t="s">
        <v>45</v>
      </c>
      <c r="T1121" t="s">
        <v>29</v>
      </c>
      <c r="U1121">
        <v>170</v>
      </c>
      <c r="V1121">
        <v>40</v>
      </c>
      <c r="W1121">
        <v>20</v>
      </c>
      <c r="X1121">
        <v>230</v>
      </c>
    </row>
    <row r="1122" spans="1:24" x14ac:dyDescent="0.3">
      <c r="A1122" t="s">
        <v>146</v>
      </c>
      <c r="B1122" t="s">
        <v>22</v>
      </c>
      <c r="C1122" t="s">
        <v>147</v>
      </c>
      <c r="D1122">
        <v>2000</v>
      </c>
      <c r="F1122">
        <v>2.2039076096432231</v>
      </c>
      <c r="G1122">
        <v>0.74014465294198173</v>
      </c>
      <c r="H1122">
        <v>0.23727125310031491</v>
      </c>
      <c r="I1122">
        <v>8471317</v>
      </c>
      <c r="J1122">
        <v>19.11</v>
      </c>
      <c r="K1122">
        <v>1327.7746541653439</v>
      </c>
      <c r="L1122">
        <v>2869.178138610213</v>
      </c>
      <c r="M1122">
        <v>3.079984527753894</v>
      </c>
      <c r="N1122">
        <v>7.0854684412109306</v>
      </c>
      <c r="O1122">
        <v>1.243797671</v>
      </c>
      <c r="Q1122">
        <v>35.497825141764167</v>
      </c>
      <c r="R1122">
        <v>43.802567954379057</v>
      </c>
      <c r="S1122" t="s">
        <v>45</v>
      </c>
      <c r="T1122" t="s">
        <v>29</v>
      </c>
      <c r="U1122">
        <v>18670</v>
      </c>
      <c r="V1122">
        <v>6270</v>
      </c>
      <c r="W1122">
        <v>2010</v>
      </c>
      <c r="X1122">
        <v>26950</v>
      </c>
    </row>
    <row r="1123" spans="1:24" x14ac:dyDescent="0.3">
      <c r="A1123" t="s">
        <v>146</v>
      </c>
      <c r="B1123" t="s">
        <v>22</v>
      </c>
      <c r="C1123" t="s">
        <v>147</v>
      </c>
      <c r="D1123">
        <v>2001</v>
      </c>
      <c r="F1123">
        <v>2.2073363346749861</v>
      </c>
      <c r="G1123">
        <v>0.76756689137760348</v>
      </c>
      <c r="H1123">
        <v>0.25004073337993782</v>
      </c>
      <c r="I1123">
        <v>8598599</v>
      </c>
      <c r="J1123">
        <v>18.89</v>
      </c>
      <c r="K1123">
        <v>1288.2331179765449</v>
      </c>
      <c r="L1123">
        <v>2977.434510030675</v>
      </c>
      <c r="M1123">
        <v>0.94284462128335633</v>
      </c>
      <c r="N1123">
        <v>7.7128450737743899</v>
      </c>
      <c r="Q1123">
        <v>31.89062008862674</v>
      </c>
      <c r="R1123">
        <v>38.619947719379347</v>
      </c>
      <c r="S1123" t="s">
        <v>45</v>
      </c>
      <c r="T1123" t="s">
        <v>29</v>
      </c>
      <c r="U1123">
        <v>18980</v>
      </c>
      <c r="V1123">
        <v>6600</v>
      </c>
      <c r="W1123">
        <v>2150</v>
      </c>
      <c r="X1123">
        <v>27730</v>
      </c>
    </row>
    <row r="1124" spans="1:24" x14ac:dyDescent="0.3">
      <c r="A1124" t="s">
        <v>146</v>
      </c>
      <c r="B1124" t="s">
        <v>22</v>
      </c>
      <c r="C1124" t="s">
        <v>147</v>
      </c>
      <c r="D1124">
        <v>2002</v>
      </c>
      <c r="F1124">
        <v>2.3931302443728319</v>
      </c>
      <c r="G1124">
        <v>0.78051807865324763</v>
      </c>
      <c r="H1124">
        <v>0.2796569938202681</v>
      </c>
      <c r="I1124">
        <v>8724974</v>
      </c>
      <c r="J1124">
        <v>17.940000000000001</v>
      </c>
      <c r="K1124">
        <v>1390.3766360793741</v>
      </c>
      <c r="L1124">
        <v>3110.3254470273669</v>
      </c>
      <c r="M1124">
        <v>2.9815666642964089</v>
      </c>
      <c r="N1124">
        <v>6.683058375634519</v>
      </c>
      <c r="Q1124">
        <v>30.724010155589031</v>
      </c>
      <c r="R1124">
        <v>37.999272747288678</v>
      </c>
      <c r="S1124" t="s">
        <v>45</v>
      </c>
      <c r="T1124" t="s">
        <v>29</v>
      </c>
      <c r="U1124">
        <v>20880</v>
      </c>
      <c r="V1124">
        <v>6810</v>
      </c>
      <c r="W1124">
        <v>2440</v>
      </c>
      <c r="X1124">
        <v>30130</v>
      </c>
    </row>
    <row r="1125" spans="1:24" x14ac:dyDescent="0.3">
      <c r="A1125" t="s">
        <v>146</v>
      </c>
      <c r="B1125" t="s">
        <v>22</v>
      </c>
      <c r="C1125" t="s">
        <v>147</v>
      </c>
      <c r="D1125">
        <v>2003</v>
      </c>
      <c r="E1125">
        <v>34.098308563232401</v>
      </c>
      <c r="F1125">
        <v>2.1163083245759791</v>
      </c>
      <c r="G1125">
        <v>0.76042474174354324</v>
      </c>
      <c r="H1125">
        <v>0.2632674061279387</v>
      </c>
      <c r="I1125">
        <v>8850317</v>
      </c>
      <c r="J1125">
        <v>18.940000000000001</v>
      </c>
      <c r="K1125">
        <v>1365.2618318643281</v>
      </c>
      <c r="L1125">
        <v>2418.350421588782</v>
      </c>
      <c r="M1125">
        <v>-2.7429019182393399</v>
      </c>
      <c r="N1125">
        <v>4.0189590113871203</v>
      </c>
      <c r="Q1125">
        <v>42.152998160270784</v>
      </c>
      <c r="R1125">
        <v>42.296505025888429</v>
      </c>
      <c r="S1125" t="s">
        <v>45</v>
      </c>
      <c r="T1125" t="s">
        <v>29</v>
      </c>
      <c r="U1125">
        <v>18730</v>
      </c>
      <c r="V1125">
        <v>6730</v>
      </c>
      <c r="W1125">
        <v>2330</v>
      </c>
      <c r="X1125">
        <v>27790</v>
      </c>
    </row>
    <row r="1126" spans="1:24" x14ac:dyDescent="0.3">
      <c r="A1126" t="s">
        <v>146</v>
      </c>
      <c r="B1126" t="s">
        <v>22</v>
      </c>
      <c r="C1126" t="s">
        <v>147</v>
      </c>
      <c r="D1126">
        <v>2004</v>
      </c>
      <c r="F1126">
        <v>1.9254675483679551</v>
      </c>
      <c r="G1126">
        <v>0.80562094087093195</v>
      </c>
      <c r="H1126">
        <v>0.2819116148031009</v>
      </c>
      <c r="I1126">
        <v>8974444</v>
      </c>
      <c r="J1126">
        <v>20.67</v>
      </c>
      <c r="K1126">
        <v>1128.5378793382631</v>
      </c>
      <c r="L1126">
        <v>2487.3290610568652</v>
      </c>
      <c r="M1126">
        <v>1.151470007990369</v>
      </c>
      <c r="N1126">
        <v>4.0264005755575694</v>
      </c>
      <c r="Q1126">
        <v>41.147476641885341</v>
      </c>
      <c r="R1126">
        <v>40.203946296305752</v>
      </c>
      <c r="S1126" t="s">
        <v>45</v>
      </c>
      <c r="T1126" t="s">
        <v>29</v>
      </c>
      <c r="U1126">
        <v>17280</v>
      </c>
      <c r="V1126">
        <v>7230</v>
      </c>
      <c r="W1126">
        <v>2530</v>
      </c>
      <c r="X1126">
        <v>27040</v>
      </c>
    </row>
    <row r="1127" spans="1:24" x14ac:dyDescent="0.3">
      <c r="A1127" t="s">
        <v>146</v>
      </c>
      <c r="B1127" t="s">
        <v>22</v>
      </c>
      <c r="C1127" t="s">
        <v>147</v>
      </c>
      <c r="D1127">
        <v>2005</v>
      </c>
      <c r="F1127">
        <v>2.054464357963703</v>
      </c>
      <c r="G1127">
        <v>0.77385920751243942</v>
      </c>
      <c r="H1127">
        <v>0.27920488604153643</v>
      </c>
      <c r="I1127">
        <v>9097262</v>
      </c>
      <c r="J1127">
        <v>19.440000000000001</v>
      </c>
      <c r="K1127">
        <v>1234.657196857692</v>
      </c>
      <c r="L1127">
        <v>3932.784406508516</v>
      </c>
      <c r="M1127">
        <v>7.9508960495761016</v>
      </c>
      <c r="N1127">
        <v>5.0618021356477598</v>
      </c>
      <c r="Q1127">
        <v>28.331138151453899</v>
      </c>
      <c r="R1127">
        <v>33.322420584348833</v>
      </c>
      <c r="S1127" t="s">
        <v>45</v>
      </c>
      <c r="T1127" t="s">
        <v>29</v>
      </c>
      <c r="U1127">
        <v>18690</v>
      </c>
      <c r="V1127">
        <v>7040</v>
      </c>
      <c r="W1127">
        <v>2540</v>
      </c>
      <c r="X1127">
        <v>28270</v>
      </c>
    </row>
    <row r="1128" spans="1:24" x14ac:dyDescent="0.3">
      <c r="A1128" t="s">
        <v>146</v>
      </c>
      <c r="B1128" t="s">
        <v>22</v>
      </c>
      <c r="C1128" t="s">
        <v>147</v>
      </c>
      <c r="D1128">
        <v>2006</v>
      </c>
      <c r="F1128">
        <v>2.2096437483012372</v>
      </c>
      <c r="G1128">
        <v>0.77451425713565747</v>
      </c>
      <c r="H1128">
        <v>0.29288354809109901</v>
      </c>
      <c r="I1128">
        <v>9218681</v>
      </c>
      <c r="J1128">
        <v>17.98</v>
      </c>
      <c r="K1128">
        <v>1330.2336852744991</v>
      </c>
      <c r="L1128">
        <v>4109.0335914539082</v>
      </c>
      <c r="M1128">
        <v>7.7364229012859766</v>
      </c>
      <c r="N1128">
        <v>4.2292540535236807</v>
      </c>
      <c r="Q1128">
        <v>28.224916269194679</v>
      </c>
      <c r="R1128">
        <v>35.541566365955809</v>
      </c>
      <c r="S1128" t="s">
        <v>45</v>
      </c>
      <c r="T1128" t="s">
        <v>29</v>
      </c>
      <c r="U1128">
        <v>20370</v>
      </c>
      <c r="V1128">
        <v>7140</v>
      </c>
      <c r="W1128">
        <v>2700</v>
      </c>
      <c r="X1128">
        <v>30210</v>
      </c>
    </row>
    <row r="1129" spans="1:24" x14ac:dyDescent="0.3">
      <c r="A1129" t="s">
        <v>146</v>
      </c>
      <c r="B1129" t="s">
        <v>22</v>
      </c>
      <c r="C1129" t="s">
        <v>147</v>
      </c>
      <c r="D1129">
        <v>2007</v>
      </c>
      <c r="F1129">
        <v>2.2090499265398891</v>
      </c>
      <c r="G1129">
        <v>0.83950327027077942</v>
      </c>
      <c r="H1129">
        <v>0.30945974539065602</v>
      </c>
      <c r="I1129">
        <v>9338856</v>
      </c>
      <c r="J1129">
        <v>17.89</v>
      </c>
      <c r="K1129">
        <v>1359.0529717986869</v>
      </c>
      <c r="L1129">
        <v>4707.7950524572479</v>
      </c>
      <c r="M1129">
        <v>6.0336933314185606</v>
      </c>
      <c r="N1129">
        <v>3.8568304491271501</v>
      </c>
      <c r="Q1129">
        <v>26.7620220119612</v>
      </c>
      <c r="R1129">
        <v>35.185208665115709</v>
      </c>
      <c r="S1129" t="s">
        <v>45</v>
      </c>
      <c r="T1129" t="s">
        <v>29</v>
      </c>
      <c r="U1129">
        <v>20630</v>
      </c>
      <c r="V1129">
        <v>7840</v>
      </c>
      <c r="W1129">
        <v>2890</v>
      </c>
      <c r="X1129">
        <v>31360</v>
      </c>
    </row>
    <row r="1130" spans="1:24" x14ac:dyDescent="0.3">
      <c r="A1130" t="s">
        <v>146</v>
      </c>
      <c r="B1130" t="s">
        <v>22</v>
      </c>
      <c r="C1130" t="s">
        <v>147</v>
      </c>
      <c r="D1130">
        <v>2008</v>
      </c>
      <c r="F1130">
        <v>2.175917532905582</v>
      </c>
      <c r="G1130">
        <v>0.85006690701706233</v>
      </c>
      <c r="H1130">
        <v>0.30027239146553969</v>
      </c>
      <c r="I1130">
        <v>9458079</v>
      </c>
      <c r="J1130">
        <v>17.68</v>
      </c>
      <c r="K1130">
        <v>1377.8696498517299</v>
      </c>
      <c r="L1130">
        <v>5087.9832127843438</v>
      </c>
      <c r="M1130">
        <v>1.9085057473381259</v>
      </c>
      <c r="N1130">
        <v>3.8273713727155099</v>
      </c>
      <c r="Q1130">
        <v>23.906736494061789</v>
      </c>
      <c r="R1130">
        <v>37.485316597222543</v>
      </c>
      <c r="S1130" t="s">
        <v>45</v>
      </c>
      <c r="T1130" t="s">
        <v>29</v>
      </c>
      <c r="U1130">
        <v>20580</v>
      </c>
      <c r="V1130">
        <v>8040</v>
      </c>
      <c r="W1130">
        <v>2840</v>
      </c>
      <c r="X1130">
        <v>31460</v>
      </c>
    </row>
    <row r="1131" spans="1:24" x14ac:dyDescent="0.3">
      <c r="A1131" t="s">
        <v>146</v>
      </c>
      <c r="B1131" t="s">
        <v>22</v>
      </c>
      <c r="C1131" t="s">
        <v>147</v>
      </c>
      <c r="D1131">
        <v>2009</v>
      </c>
      <c r="F1131">
        <v>2.0528914911523191</v>
      </c>
      <c r="G1131">
        <v>0.86877195892465042</v>
      </c>
      <c r="H1131">
        <v>0.30386135735599268</v>
      </c>
      <c r="I1131">
        <v>9576736</v>
      </c>
      <c r="J1131">
        <v>17.34</v>
      </c>
      <c r="K1131">
        <v>1325.7126436397541</v>
      </c>
      <c r="L1131">
        <v>5039.4031221298501</v>
      </c>
      <c r="M1131">
        <v>-0.30458077541011619</v>
      </c>
      <c r="N1131">
        <v>4.1078999985819404</v>
      </c>
      <c r="P1131">
        <v>7.8705434970171545E-2</v>
      </c>
      <c r="Q1131">
        <v>21.030928100390419</v>
      </c>
      <c r="R1131">
        <v>29.581354504684921</v>
      </c>
      <c r="S1131" t="s">
        <v>45</v>
      </c>
      <c r="T1131" t="s">
        <v>29</v>
      </c>
      <c r="U1131">
        <v>19660</v>
      </c>
      <c r="V1131">
        <v>8320</v>
      </c>
      <c r="W1131">
        <v>2910</v>
      </c>
      <c r="X1131">
        <v>30890</v>
      </c>
    </row>
    <row r="1132" spans="1:24" x14ac:dyDescent="0.3">
      <c r="A1132" t="s">
        <v>146</v>
      </c>
      <c r="B1132" t="s">
        <v>22</v>
      </c>
      <c r="C1132" t="s">
        <v>147</v>
      </c>
      <c r="D1132">
        <v>2010</v>
      </c>
      <c r="E1132">
        <v>47.279098510742202</v>
      </c>
      <c r="F1132">
        <v>2.1330325673404249</v>
      </c>
      <c r="G1132">
        <v>0.87363569382698636</v>
      </c>
      <c r="H1132">
        <v>0.31355990856015459</v>
      </c>
      <c r="I1132">
        <v>9695117</v>
      </c>
      <c r="J1132">
        <v>16.91</v>
      </c>
      <c r="K1132">
        <v>1394.825869558872</v>
      </c>
      <c r="L1132">
        <v>5555.3920139381626</v>
      </c>
      <c r="M1132">
        <v>7.0167834519296406</v>
      </c>
      <c r="N1132">
        <v>4.2251925329452398</v>
      </c>
      <c r="O1132">
        <v>1.2300407950000001</v>
      </c>
      <c r="Q1132">
        <v>22.67575220595484</v>
      </c>
      <c r="R1132">
        <v>33.324183865499137</v>
      </c>
      <c r="S1132" t="s">
        <v>45</v>
      </c>
      <c r="T1132" t="s">
        <v>29</v>
      </c>
      <c r="U1132">
        <v>20680</v>
      </c>
      <c r="V1132">
        <v>8470</v>
      </c>
      <c r="W1132">
        <v>3040</v>
      </c>
      <c r="X1132">
        <v>32190</v>
      </c>
    </row>
    <row r="1133" spans="1:24" x14ac:dyDescent="0.3">
      <c r="A1133" t="s">
        <v>146</v>
      </c>
      <c r="B1133" t="s">
        <v>22</v>
      </c>
      <c r="C1133" t="s">
        <v>147</v>
      </c>
      <c r="D1133">
        <v>2011</v>
      </c>
      <c r="E1133">
        <v>45.751884460449197</v>
      </c>
      <c r="F1133">
        <v>2.1307992665212199</v>
      </c>
      <c r="G1133">
        <v>0.87229281437790185</v>
      </c>
      <c r="H1133">
        <v>0.30774815073422901</v>
      </c>
      <c r="I1133">
        <v>9813219</v>
      </c>
      <c r="J1133">
        <v>16.75</v>
      </c>
      <c r="K1133">
        <v>1428.0737034402271</v>
      </c>
      <c r="L1133">
        <v>5913.4266488549274</v>
      </c>
      <c r="M1133">
        <v>1.892213210279948</v>
      </c>
      <c r="N1133">
        <v>3.78083311108715</v>
      </c>
      <c r="Q1133">
        <v>24.186975308385019</v>
      </c>
      <c r="R1133">
        <v>34.802690589950217</v>
      </c>
      <c r="S1133" t="s">
        <v>45</v>
      </c>
      <c r="T1133" t="s">
        <v>29</v>
      </c>
      <c r="U1133">
        <v>20910</v>
      </c>
      <c r="V1133">
        <v>8560</v>
      </c>
      <c r="W1133">
        <v>3020</v>
      </c>
      <c r="X1133">
        <v>32490</v>
      </c>
    </row>
    <row r="1134" spans="1:24" x14ac:dyDescent="0.3">
      <c r="A1134" t="s">
        <v>146</v>
      </c>
      <c r="B1134" t="s">
        <v>22</v>
      </c>
      <c r="C1134" t="s">
        <v>147</v>
      </c>
      <c r="D1134">
        <v>2012</v>
      </c>
      <c r="E1134">
        <v>48.629001617431598</v>
      </c>
      <c r="F1134">
        <v>2.1830816316617518</v>
      </c>
      <c r="G1134">
        <v>0.8649756127821332</v>
      </c>
      <c r="H1134">
        <v>0.29503824219236169</v>
      </c>
      <c r="I1134">
        <v>9930916</v>
      </c>
      <c r="J1134">
        <v>16.48</v>
      </c>
      <c r="K1134">
        <v>1499.358165953674</v>
      </c>
      <c r="L1134">
        <v>6110.3665760338336</v>
      </c>
      <c r="M1134">
        <v>1.500005263758325</v>
      </c>
      <c r="N1134">
        <v>3.2466615278848399</v>
      </c>
      <c r="Q1134">
        <v>24.58317786551099</v>
      </c>
      <c r="R1134">
        <v>33.805496019323627</v>
      </c>
      <c r="S1134" t="s">
        <v>45</v>
      </c>
      <c r="T1134" t="s">
        <v>29</v>
      </c>
      <c r="U1134">
        <v>21680</v>
      </c>
      <c r="V1134">
        <v>8590</v>
      </c>
      <c r="W1134">
        <v>2930</v>
      </c>
      <c r="X1134">
        <v>33200</v>
      </c>
    </row>
    <row r="1135" spans="1:24" x14ac:dyDescent="0.3">
      <c r="A1135" t="s">
        <v>146</v>
      </c>
      <c r="B1135" t="s">
        <v>22</v>
      </c>
      <c r="C1135" t="s">
        <v>147</v>
      </c>
      <c r="D1135">
        <v>2013</v>
      </c>
      <c r="E1135">
        <v>43.085845947265597</v>
      </c>
      <c r="F1135">
        <v>2.1187820532228581</v>
      </c>
      <c r="G1135">
        <v>0.86084843419428159</v>
      </c>
      <c r="H1135">
        <v>0.29258896047919303</v>
      </c>
      <c r="I1135">
        <v>10048226</v>
      </c>
      <c r="J1135">
        <v>16.55</v>
      </c>
      <c r="K1135">
        <v>1551.716691085571</v>
      </c>
      <c r="L1135">
        <v>6238.1323665836162</v>
      </c>
      <c r="M1135">
        <v>3.6508187877700919</v>
      </c>
      <c r="N1135">
        <v>3.4584363631655899</v>
      </c>
      <c r="Q1135">
        <v>25.167158726999951</v>
      </c>
      <c r="R1135">
        <v>31.514597390106879</v>
      </c>
      <c r="S1135" t="s">
        <v>45</v>
      </c>
      <c r="T1135" t="s">
        <v>29</v>
      </c>
      <c r="U1135">
        <v>21290</v>
      </c>
      <c r="V1135">
        <v>8650</v>
      </c>
      <c r="W1135">
        <v>2940</v>
      </c>
      <c r="X1135">
        <v>32880</v>
      </c>
    </row>
    <row r="1136" spans="1:24" x14ac:dyDescent="0.3">
      <c r="A1136" t="s">
        <v>146</v>
      </c>
      <c r="B1136" t="s">
        <v>22</v>
      </c>
      <c r="C1136" t="s">
        <v>147</v>
      </c>
      <c r="D1136">
        <v>2014</v>
      </c>
      <c r="E1136">
        <v>49.319271087646499</v>
      </c>
      <c r="F1136">
        <v>2.1101442908685248</v>
      </c>
      <c r="G1136">
        <v>0.85684644290156053</v>
      </c>
      <c r="H1136">
        <v>0.29315756471453241</v>
      </c>
      <c r="I1136">
        <v>10165182</v>
      </c>
      <c r="J1136">
        <v>17.28</v>
      </c>
      <c r="K1136">
        <v>1615.514606624849</v>
      </c>
      <c r="L1136">
        <v>6608.8255013006456</v>
      </c>
      <c r="M1136">
        <v>5.818789329939051</v>
      </c>
      <c r="N1136">
        <v>3.83189545111837</v>
      </c>
      <c r="Q1136">
        <v>25.151390558069121</v>
      </c>
      <c r="R1136">
        <v>30.345032690974929</v>
      </c>
      <c r="S1136" t="s">
        <v>45</v>
      </c>
      <c r="T1136" t="s">
        <v>29</v>
      </c>
      <c r="U1136">
        <v>21450</v>
      </c>
      <c r="V1136">
        <v>8710</v>
      </c>
      <c r="W1136">
        <v>2980</v>
      </c>
      <c r="X1136">
        <v>33140</v>
      </c>
    </row>
    <row r="1137" spans="1:24" x14ac:dyDescent="0.3">
      <c r="A1137" t="s">
        <v>146</v>
      </c>
      <c r="B1137" t="s">
        <v>22</v>
      </c>
      <c r="C1137" t="s">
        <v>147</v>
      </c>
      <c r="D1137">
        <v>2015</v>
      </c>
      <c r="E1137">
        <v>51.747108459472699</v>
      </c>
      <c r="F1137">
        <v>2.294373256554783</v>
      </c>
      <c r="G1137">
        <v>0.8500560240542675</v>
      </c>
      <c r="H1137">
        <v>0.30345250165950588</v>
      </c>
      <c r="I1137">
        <v>10281675</v>
      </c>
      <c r="J1137">
        <v>14.88</v>
      </c>
      <c r="L1137">
        <v>6921.5205943277633</v>
      </c>
      <c r="M1137">
        <v>5.7155187779184899</v>
      </c>
      <c r="N1137">
        <v>3.8586976848561898</v>
      </c>
      <c r="Q1137">
        <v>23.761582299420439</v>
      </c>
      <c r="R1137">
        <v>28.409495417775052</v>
      </c>
      <c r="S1137" t="s">
        <v>45</v>
      </c>
      <c r="T1137" t="s">
        <v>29</v>
      </c>
      <c r="U1137">
        <v>23590</v>
      </c>
      <c r="V1137">
        <v>8740</v>
      </c>
      <c r="W1137">
        <v>3120</v>
      </c>
      <c r="X1137">
        <v>35450</v>
      </c>
    </row>
    <row r="1138" spans="1:24" x14ac:dyDescent="0.3">
      <c r="A1138" t="s">
        <v>146</v>
      </c>
      <c r="B1138" t="s">
        <v>22</v>
      </c>
      <c r="C1138" t="s">
        <v>147</v>
      </c>
      <c r="D1138">
        <v>2016</v>
      </c>
      <c r="E1138">
        <v>54.499000549316399</v>
      </c>
      <c r="F1138">
        <v>2.364937465493735</v>
      </c>
      <c r="G1138">
        <v>0.8501849298941645</v>
      </c>
      <c r="H1138">
        <v>0.30775924532816662</v>
      </c>
      <c r="I1138">
        <v>10397738</v>
      </c>
      <c r="J1138">
        <v>15.31</v>
      </c>
      <c r="L1138">
        <v>7280.8836104122547</v>
      </c>
      <c r="M1138">
        <v>5.4686348954891031</v>
      </c>
      <c r="N1138">
        <v>3.7352035394941101</v>
      </c>
      <c r="Q1138">
        <v>23.909379521892959</v>
      </c>
      <c r="R1138">
        <v>27.676591733703809</v>
      </c>
      <c r="S1138" t="s">
        <v>45</v>
      </c>
      <c r="T1138" t="s">
        <v>29</v>
      </c>
      <c r="U1138">
        <v>24590</v>
      </c>
      <c r="V1138">
        <v>8840</v>
      </c>
      <c r="W1138">
        <v>3200</v>
      </c>
      <c r="X1138">
        <v>36630</v>
      </c>
    </row>
    <row r="1139" spans="1:24" x14ac:dyDescent="0.3">
      <c r="A1139" t="s">
        <v>146</v>
      </c>
      <c r="B1139" t="s">
        <v>22</v>
      </c>
      <c r="C1139" t="s">
        <v>147</v>
      </c>
      <c r="D1139">
        <v>2017</v>
      </c>
      <c r="E1139">
        <v>59.9155883789063</v>
      </c>
      <c r="F1139">
        <v>2.2400599819654241</v>
      </c>
      <c r="G1139">
        <v>0.85226913690409722</v>
      </c>
      <c r="H1139">
        <v>0.31104018591642379</v>
      </c>
      <c r="I1139">
        <v>10513111</v>
      </c>
      <c r="J1139">
        <v>16.87</v>
      </c>
      <c r="L1139">
        <v>7609.3532753402333</v>
      </c>
      <c r="M1139">
        <v>3.5180711549784012</v>
      </c>
      <c r="N1139">
        <v>3.8948032077256101</v>
      </c>
      <c r="Q1139">
        <v>23.682145342638481</v>
      </c>
      <c r="R1139">
        <v>26.542940082188132</v>
      </c>
      <c r="S1139" t="s">
        <v>45</v>
      </c>
      <c r="T1139" t="s">
        <v>29</v>
      </c>
      <c r="U1139">
        <v>23550</v>
      </c>
      <c r="V1139">
        <v>8960</v>
      </c>
      <c r="W1139">
        <v>3270</v>
      </c>
      <c r="X1139">
        <v>35780</v>
      </c>
    </row>
    <row r="1140" spans="1:24" x14ac:dyDescent="0.3">
      <c r="A1140" t="s">
        <v>146</v>
      </c>
      <c r="B1140" t="s">
        <v>22</v>
      </c>
      <c r="C1140" t="s">
        <v>147</v>
      </c>
      <c r="D1140">
        <v>2018</v>
      </c>
      <c r="E1140">
        <v>59.658744812011697</v>
      </c>
      <c r="F1140">
        <v>2.3816363381387688</v>
      </c>
      <c r="G1140">
        <v>0.86006153329042589</v>
      </c>
      <c r="H1140">
        <v>0.32087633680046018</v>
      </c>
      <c r="I1140">
        <v>10627147</v>
      </c>
      <c r="J1140">
        <v>15.95</v>
      </c>
      <c r="L1140">
        <v>8050.6440762341617</v>
      </c>
      <c r="M1140">
        <v>5.8345374875549822</v>
      </c>
      <c r="N1140">
        <v>4.2533821422887197</v>
      </c>
      <c r="Q1140">
        <v>23.551431305200271</v>
      </c>
      <c r="R1140">
        <v>28.504535082217821</v>
      </c>
      <c r="S1140" t="s">
        <v>45</v>
      </c>
      <c r="T1140" t="s">
        <v>29</v>
      </c>
      <c r="U1140">
        <v>25310</v>
      </c>
      <c r="V1140">
        <v>9140</v>
      </c>
      <c r="W1140">
        <v>3410</v>
      </c>
      <c r="X1140">
        <v>37860</v>
      </c>
    </row>
    <row r="1141" spans="1:24" x14ac:dyDescent="0.3">
      <c r="A1141" t="s">
        <v>146</v>
      </c>
      <c r="B1141" t="s">
        <v>22</v>
      </c>
      <c r="C1141" t="s">
        <v>147</v>
      </c>
      <c r="D1141">
        <v>2019</v>
      </c>
      <c r="E1141">
        <v>61.161231994628899</v>
      </c>
      <c r="F1141">
        <v>2.535627951786779</v>
      </c>
      <c r="G1141">
        <v>0.86693711685564057</v>
      </c>
      <c r="H1141">
        <v>0.31101716861330198</v>
      </c>
      <c r="I1141">
        <v>10738957</v>
      </c>
      <c r="J1141">
        <v>13.98</v>
      </c>
      <c r="L1141">
        <v>8282.1171305092084</v>
      </c>
      <c r="M1141">
        <v>3.958404174536327</v>
      </c>
      <c r="N1141">
        <v>4.1562717157812106</v>
      </c>
      <c r="Q1141">
        <v>23.06928204129234</v>
      </c>
      <c r="R1141">
        <v>27.941862879663361</v>
      </c>
      <c r="S1141" t="s">
        <v>45</v>
      </c>
      <c r="T1141" t="s">
        <v>29</v>
      </c>
      <c r="U1141">
        <v>27230</v>
      </c>
      <c r="V1141">
        <v>9310</v>
      </c>
      <c r="W1141">
        <v>3340</v>
      </c>
      <c r="X1141">
        <v>39880</v>
      </c>
    </row>
    <row r="1142" spans="1:24" x14ac:dyDescent="0.3">
      <c r="A1142" t="s">
        <v>148</v>
      </c>
      <c r="B1142" t="s">
        <v>22</v>
      </c>
      <c r="C1142" t="s">
        <v>149</v>
      </c>
      <c r="D1142">
        <v>2000</v>
      </c>
      <c r="F1142">
        <v>1.738804993847942</v>
      </c>
      <c r="G1142">
        <v>1.722244958320166</v>
      </c>
      <c r="H1142">
        <v>0.32331521427558108</v>
      </c>
      <c r="I1142">
        <v>12681123</v>
      </c>
      <c r="J1142">
        <v>19.43</v>
      </c>
      <c r="K1142">
        <v>634.88068052017161</v>
      </c>
      <c r="L1142">
        <v>1445.2793244290131</v>
      </c>
      <c r="M1142">
        <v>-0.81357825563969755</v>
      </c>
      <c r="N1142">
        <v>6.2544086527157301</v>
      </c>
      <c r="O1142">
        <v>5.1406028050000003</v>
      </c>
      <c r="Q1142">
        <v>32.127535285036231</v>
      </c>
      <c r="R1142">
        <v>27.337164011596741</v>
      </c>
      <c r="S1142" t="s">
        <v>45</v>
      </c>
      <c r="T1142" t="s">
        <v>29</v>
      </c>
      <c r="U1142">
        <v>22050</v>
      </c>
      <c r="V1142">
        <v>21840</v>
      </c>
      <c r="W1142">
        <v>4100</v>
      </c>
      <c r="X1142">
        <v>47990</v>
      </c>
    </row>
    <row r="1143" spans="1:24" x14ac:dyDescent="0.3">
      <c r="A1143" t="s">
        <v>148</v>
      </c>
      <c r="B1143" t="s">
        <v>22</v>
      </c>
      <c r="C1143" t="s">
        <v>149</v>
      </c>
      <c r="D1143">
        <v>2001</v>
      </c>
      <c r="F1143">
        <v>1.8777110663385641</v>
      </c>
      <c r="G1143">
        <v>1.820411859768805</v>
      </c>
      <c r="H1143">
        <v>0.41348359151537872</v>
      </c>
      <c r="I1143">
        <v>12914660</v>
      </c>
      <c r="J1143">
        <v>17.05</v>
      </c>
      <c r="K1143">
        <v>646.86178343061295</v>
      </c>
      <c r="L1143">
        <v>1894.6161958580401</v>
      </c>
      <c r="M1143">
        <v>2.1347055732875901</v>
      </c>
      <c r="N1143">
        <v>7.7622801697998796</v>
      </c>
      <c r="Q1143">
        <v>23.222747091300569</v>
      </c>
      <c r="R1143">
        <v>27.522310069132651</v>
      </c>
      <c r="S1143" t="s">
        <v>45</v>
      </c>
      <c r="T1143" t="s">
        <v>29</v>
      </c>
      <c r="U1143">
        <v>24250</v>
      </c>
      <c r="V1143">
        <v>23510</v>
      </c>
      <c r="W1143">
        <v>5340</v>
      </c>
      <c r="X1143">
        <v>53100</v>
      </c>
    </row>
    <row r="1144" spans="1:24" x14ac:dyDescent="0.3">
      <c r="A1144" t="s">
        <v>148</v>
      </c>
      <c r="B1144" t="s">
        <v>22</v>
      </c>
      <c r="C1144" t="s">
        <v>149</v>
      </c>
      <c r="D1144">
        <v>2002</v>
      </c>
      <c r="F1144">
        <v>1.838936694113303</v>
      </c>
      <c r="G1144">
        <v>1.8062207926995051</v>
      </c>
      <c r="H1144">
        <v>0.36824383828769658</v>
      </c>
      <c r="I1144">
        <v>13143465</v>
      </c>
      <c r="J1144">
        <v>17.100000000000001</v>
      </c>
      <c r="K1144">
        <v>688.47902741019971</v>
      </c>
      <c r="L1144">
        <v>2172.1018772446992</v>
      </c>
      <c r="M1144">
        <v>2.284631765293994</v>
      </c>
      <c r="N1144">
        <v>8.1967213114754109</v>
      </c>
      <c r="Q1144">
        <v>21.49237388632049</v>
      </c>
      <c r="R1144">
        <v>27.884175755006009</v>
      </c>
      <c r="S1144" t="s">
        <v>45</v>
      </c>
      <c r="T1144" t="s">
        <v>29</v>
      </c>
      <c r="U1144">
        <v>24170</v>
      </c>
      <c r="V1144">
        <v>23740</v>
      </c>
      <c r="W1144">
        <v>4840</v>
      </c>
      <c r="X1144">
        <v>52750</v>
      </c>
    </row>
    <row r="1145" spans="1:24" x14ac:dyDescent="0.3">
      <c r="A1145" t="s">
        <v>148</v>
      </c>
      <c r="B1145" t="s">
        <v>22</v>
      </c>
      <c r="C1145" t="s">
        <v>149</v>
      </c>
      <c r="D1145">
        <v>2003</v>
      </c>
      <c r="F1145">
        <v>1.844472233917084</v>
      </c>
      <c r="G1145">
        <v>1.8295129534512871</v>
      </c>
      <c r="H1145">
        <v>0.35677747811129029</v>
      </c>
      <c r="I1145">
        <v>13369678</v>
      </c>
      <c r="J1145">
        <v>16.55</v>
      </c>
      <c r="K1145">
        <v>715.79883973271455</v>
      </c>
      <c r="L1145">
        <v>2425.8518417571458</v>
      </c>
      <c r="M1145">
        <v>0.98482124831711815</v>
      </c>
      <c r="N1145">
        <v>11.2190678609382</v>
      </c>
      <c r="Q1145">
        <v>22.598400054660619</v>
      </c>
      <c r="R1145">
        <v>24.643230639741951</v>
      </c>
      <c r="S1145" t="s">
        <v>45</v>
      </c>
      <c r="T1145" t="s">
        <v>29</v>
      </c>
      <c r="U1145">
        <v>24660</v>
      </c>
      <c r="V1145">
        <v>24460</v>
      </c>
      <c r="W1145">
        <v>4770</v>
      </c>
      <c r="X1145">
        <v>53890</v>
      </c>
    </row>
    <row r="1146" spans="1:24" x14ac:dyDescent="0.3">
      <c r="A1146" t="s">
        <v>148</v>
      </c>
      <c r="B1146" t="s">
        <v>22</v>
      </c>
      <c r="C1146" t="s">
        <v>149</v>
      </c>
      <c r="D1146">
        <v>2004</v>
      </c>
      <c r="F1146">
        <v>1.925511132379683</v>
      </c>
      <c r="G1146">
        <v>1.966698496521371</v>
      </c>
      <c r="H1146">
        <v>0.366273694708669</v>
      </c>
      <c r="I1146">
        <v>13596390</v>
      </c>
      <c r="J1146">
        <v>16.73</v>
      </c>
      <c r="K1146">
        <v>823.82161735578336</v>
      </c>
      <c r="L1146">
        <v>2691.2776847383748</v>
      </c>
      <c r="M1146">
        <v>6.4066642480912606</v>
      </c>
      <c r="N1146">
        <v>9.4755104764446809</v>
      </c>
      <c r="Q1146">
        <v>24.554348598714881</v>
      </c>
      <c r="R1146">
        <v>26.110891768482439</v>
      </c>
      <c r="S1146" t="s">
        <v>45</v>
      </c>
      <c r="T1146" t="s">
        <v>29</v>
      </c>
      <c r="U1146">
        <v>26180</v>
      </c>
      <c r="V1146">
        <v>26740</v>
      </c>
      <c r="W1146">
        <v>4980</v>
      </c>
      <c r="X1146">
        <v>57900</v>
      </c>
    </row>
    <row r="1147" spans="1:24" x14ac:dyDescent="0.3">
      <c r="A1147" t="s">
        <v>148</v>
      </c>
      <c r="B1147" t="s">
        <v>22</v>
      </c>
      <c r="C1147" t="s">
        <v>149</v>
      </c>
      <c r="D1147">
        <v>2005</v>
      </c>
      <c r="F1147">
        <v>2.0411057378401769</v>
      </c>
      <c r="G1147">
        <v>1.926826964327329</v>
      </c>
      <c r="H1147">
        <v>0.34500618732794441</v>
      </c>
      <c r="I1147">
        <v>13825839</v>
      </c>
      <c r="J1147">
        <v>16.16</v>
      </c>
      <c r="K1147">
        <v>794.52682763049677</v>
      </c>
      <c r="L1147">
        <v>3002.1386043913858</v>
      </c>
      <c r="M1147">
        <v>3.5439289296132159</v>
      </c>
      <c r="N1147">
        <v>10.743243243243199</v>
      </c>
      <c r="Q1147">
        <v>27.618174102084019</v>
      </c>
      <c r="R1147">
        <v>28.481655601688239</v>
      </c>
      <c r="S1147" t="s">
        <v>45</v>
      </c>
      <c r="T1147" t="s">
        <v>29</v>
      </c>
      <c r="U1147">
        <v>28220</v>
      </c>
      <c r="V1147">
        <v>26640</v>
      </c>
      <c r="W1147">
        <v>4770</v>
      </c>
      <c r="X1147">
        <v>59630</v>
      </c>
    </row>
    <row r="1148" spans="1:24" x14ac:dyDescent="0.3">
      <c r="A1148" t="s">
        <v>148</v>
      </c>
      <c r="B1148" t="s">
        <v>22</v>
      </c>
      <c r="C1148" t="s">
        <v>149</v>
      </c>
      <c r="D1148">
        <v>2006</v>
      </c>
      <c r="F1148">
        <v>2.143053342595473</v>
      </c>
      <c r="G1148">
        <v>1.9275389319449809</v>
      </c>
      <c r="H1148">
        <v>0.34638798769134832</v>
      </c>
      <c r="I1148">
        <v>14059379</v>
      </c>
      <c r="J1148">
        <v>14.19</v>
      </c>
      <c r="K1148">
        <v>862.48475128240023</v>
      </c>
      <c r="L1148">
        <v>3328.8841562632319</v>
      </c>
      <c r="M1148">
        <v>2.6692820149740299</v>
      </c>
      <c r="N1148">
        <v>9.5688960515713095</v>
      </c>
      <c r="Q1148">
        <v>30.333074769127609</v>
      </c>
      <c r="R1148">
        <v>29.376708418974179</v>
      </c>
      <c r="S1148" t="s">
        <v>45</v>
      </c>
      <c r="T1148" t="s">
        <v>29</v>
      </c>
      <c r="U1148">
        <v>30130</v>
      </c>
      <c r="V1148">
        <v>27100</v>
      </c>
      <c r="W1148">
        <v>4870</v>
      </c>
      <c r="X1148">
        <v>62100</v>
      </c>
    </row>
    <row r="1149" spans="1:24" x14ac:dyDescent="0.3">
      <c r="A1149" t="s">
        <v>148</v>
      </c>
      <c r="B1149" t="s">
        <v>22</v>
      </c>
      <c r="C1149" t="s">
        <v>149</v>
      </c>
      <c r="D1149">
        <v>2007</v>
      </c>
      <c r="F1149">
        <v>2.143173759889859</v>
      </c>
      <c r="G1149">
        <v>1.853593530301078</v>
      </c>
      <c r="H1149">
        <v>0.32175585808999851</v>
      </c>
      <c r="I1149">
        <v>14296554</v>
      </c>
      <c r="J1149">
        <v>15.88</v>
      </c>
      <c r="K1149">
        <v>952.81702150042588</v>
      </c>
      <c r="L1149">
        <v>3567.8371864996279</v>
      </c>
      <c r="M1149">
        <v>0.49476534135735051</v>
      </c>
      <c r="N1149">
        <v>10.646078829744001</v>
      </c>
      <c r="Q1149">
        <v>31.93176797334257</v>
      </c>
      <c r="R1149">
        <v>30.655370454587739</v>
      </c>
      <c r="S1149" t="s">
        <v>45</v>
      </c>
      <c r="T1149" t="s">
        <v>29</v>
      </c>
      <c r="U1149">
        <v>30640</v>
      </c>
      <c r="V1149">
        <v>26500</v>
      </c>
      <c r="W1149">
        <v>4600</v>
      </c>
      <c r="X1149">
        <v>61740</v>
      </c>
    </row>
    <row r="1150" spans="1:24" x14ac:dyDescent="0.3">
      <c r="A1150" t="s">
        <v>148</v>
      </c>
      <c r="B1150" t="s">
        <v>22</v>
      </c>
      <c r="C1150" t="s">
        <v>149</v>
      </c>
      <c r="D1150">
        <v>2008</v>
      </c>
      <c r="E1150">
        <v>38.775028228759801</v>
      </c>
      <c r="F1150">
        <v>2.180143600123392</v>
      </c>
      <c r="G1150">
        <v>1.8409795599592309</v>
      </c>
      <c r="H1150">
        <v>0.34260381652396088</v>
      </c>
      <c r="I1150">
        <v>14535740</v>
      </c>
      <c r="J1150">
        <v>15.32</v>
      </c>
      <c r="K1150">
        <v>1077.413327426055</v>
      </c>
      <c r="L1150">
        <v>4249.0189697944516</v>
      </c>
      <c r="M1150">
        <v>4.6070211015498188</v>
      </c>
      <c r="N1150">
        <v>7.5639906254308196</v>
      </c>
      <c r="Q1150">
        <v>34.163639553267117</v>
      </c>
      <c r="R1150">
        <v>33.89330782276371</v>
      </c>
      <c r="S1150" t="s">
        <v>45</v>
      </c>
      <c r="T1150" t="s">
        <v>29</v>
      </c>
      <c r="U1150">
        <v>31690</v>
      </c>
      <c r="V1150">
        <v>26760</v>
      </c>
      <c r="W1150">
        <v>4980</v>
      </c>
      <c r="X1150">
        <v>63430</v>
      </c>
    </row>
    <row r="1151" spans="1:24" x14ac:dyDescent="0.3">
      <c r="A1151" t="s">
        <v>148</v>
      </c>
      <c r="B1151" t="s">
        <v>22</v>
      </c>
      <c r="C1151" t="s">
        <v>149</v>
      </c>
      <c r="D1151">
        <v>2009</v>
      </c>
      <c r="F1151">
        <v>2.335118311307415</v>
      </c>
      <c r="G1151">
        <v>1.83966714243354</v>
      </c>
      <c r="H1151">
        <v>0.35331355318912178</v>
      </c>
      <c r="I1151">
        <v>14774412</v>
      </c>
      <c r="J1151">
        <v>12.87</v>
      </c>
      <c r="K1151">
        <v>1104.9509110751751</v>
      </c>
      <c r="L1151">
        <v>4231.619234660574</v>
      </c>
      <c r="M1151">
        <v>-1.0581013650524229</v>
      </c>
      <c r="N1151">
        <v>9.4565744784085393</v>
      </c>
      <c r="P1151">
        <v>0.33646881822103147</v>
      </c>
      <c r="Q1151">
        <v>25.24910793697844</v>
      </c>
      <c r="R1151">
        <v>26.855741086095659</v>
      </c>
      <c r="S1151" t="s">
        <v>45</v>
      </c>
      <c r="T1151" t="s">
        <v>29</v>
      </c>
      <c r="U1151">
        <v>34500</v>
      </c>
      <c r="V1151">
        <v>27180</v>
      </c>
      <c r="W1151">
        <v>5220</v>
      </c>
      <c r="X1151">
        <v>66900</v>
      </c>
    </row>
    <row r="1152" spans="1:24" x14ac:dyDescent="0.3">
      <c r="A1152" t="s">
        <v>148</v>
      </c>
      <c r="B1152" t="s">
        <v>22</v>
      </c>
      <c r="C1152" t="s">
        <v>149</v>
      </c>
      <c r="D1152">
        <v>2010</v>
      </c>
      <c r="F1152">
        <v>2.4814947111853258</v>
      </c>
      <c r="G1152">
        <v>1.8446332853149741</v>
      </c>
      <c r="H1152">
        <v>0.36572901917872319</v>
      </c>
      <c r="I1152">
        <v>15011114</v>
      </c>
      <c r="J1152">
        <v>11.79</v>
      </c>
      <c r="K1152">
        <v>1137.95684983806</v>
      </c>
      <c r="L1152">
        <v>4633.5912844309887</v>
      </c>
      <c r="M1152">
        <v>1.892865176959901</v>
      </c>
      <c r="N1152">
        <v>8.6805123740828201</v>
      </c>
      <c r="O1152">
        <v>5.1902297419999996</v>
      </c>
      <c r="Q1152">
        <v>27.89495597083112</v>
      </c>
      <c r="R1152">
        <v>32.408282742581171</v>
      </c>
      <c r="S1152" t="s">
        <v>45</v>
      </c>
      <c r="T1152" t="s">
        <v>29</v>
      </c>
      <c r="U1152">
        <v>37250</v>
      </c>
      <c r="V1152">
        <v>27690</v>
      </c>
      <c r="W1152">
        <v>5490</v>
      </c>
      <c r="X1152">
        <v>70430</v>
      </c>
    </row>
    <row r="1153" spans="1:24" x14ac:dyDescent="0.3">
      <c r="A1153" t="s">
        <v>148</v>
      </c>
      <c r="B1153" t="s">
        <v>22</v>
      </c>
      <c r="C1153" t="s">
        <v>149</v>
      </c>
      <c r="D1153">
        <v>2011</v>
      </c>
      <c r="F1153">
        <v>2.4337626841268549</v>
      </c>
      <c r="G1153">
        <v>1.8282741465993351</v>
      </c>
      <c r="H1153">
        <v>0.36539241800892619</v>
      </c>
      <c r="I1153">
        <v>15243885</v>
      </c>
      <c r="J1153">
        <v>13.15</v>
      </c>
      <c r="K1153">
        <v>1212.026986558873</v>
      </c>
      <c r="L1153">
        <v>5200.5551078350436</v>
      </c>
      <c r="M1153">
        <v>6.2210165128393697</v>
      </c>
      <c r="N1153">
        <v>7.8418024928092107</v>
      </c>
      <c r="Q1153">
        <v>31.121199802252018</v>
      </c>
      <c r="R1153">
        <v>33.369039090746803</v>
      </c>
      <c r="S1153" t="s">
        <v>45</v>
      </c>
      <c r="T1153" t="s">
        <v>29</v>
      </c>
      <c r="U1153">
        <v>37100</v>
      </c>
      <c r="V1153">
        <v>27870</v>
      </c>
      <c r="W1153">
        <v>5570</v>
      </c>
      <c r="X1153">
        <v>70540</v>
      </c>
    </row>
    <row r="1154" spans="1:24" x14ac:dyDescent="0.3">
      <c r="A1154" t="s">
        <v>148</v>
      </c>
      <c r="B1154" t="s">
        <v>22</v>
      </c>
      <c r="C1154" t="s">
        <v>149</v>
      </c>
      <c r="D1154">
        <v>2012</v>
      </c>
      <c r="E1154">
        <v>39.8166694641113</v>
      </c>
      <c r="F1154">
        <v>2.3969085471527549</v>
      </c>
      <c r="G1154">
        <v>1.7978429435422509</v>
      </c>
      <c r="H1154">
        <v>0.35090896083836609</v>
      </c>
      <c r="I1154">
        <v>15474099</v>
      </c>
      <c r="J1154">
        <v>13.2</v>
      </c>
      <c r="K1154">
        <v>1277.037196155977</v>
      </c>
      <c r="L1154">
        <v>5682.0461081449721</v>
      </c>
      <c r="M1154">
        <v>4.0702868011455848</v>
      </c>
      <c r="N1154">
        <v>7.3169915804938697</v>
      </c>
      <c r="Q1154">
        <v>30.16480927100401</v>
      </c>
      <c r="R1154">
        <v>31.586303137381069</v>
      </c>
      <c r="S1154" t="s">
        <v>45</v>
      </c>
      <c r="T1154" t="s">
        <v>29</v>
      </c>
      <c r="U1154">
        <v>37090</v>
      </c>
      <c r="V1154">
        <v>27820</v>
      </c>
      <c r="W1154">
        <v>5430</v>
      </c>
      <c r="X1154">
        <v>70340</v>
      </c>
    </row>
    <row r="1155" spans="1:24" x14ac:dyDescent="0.3">
      <c r="A1155" t="s">
        <v>148</v>
      </c>
      <c r="B1155" t="s">
        <v>22</v>
      </c>
      <c r="C1155" t="s">
        <v>149</v>
      </c>
      <c r="D1155">
        <v>2013</v>
      </c>
      <c r="E1155">
        <v>40.3224487304688</v>
      </c>
      <c r="F1155">
        <v>2.5274594304850631</v>
      </c>
      <c r="G1155">
        <v>1.799780299336736</v>
      </c>
      <c r="H1155">
        <v>0.34378540711163408</v>
      </c>
      <c r="I1155">
        <v>15707473</v>
      </c>
      <c r="J1155">
        <v>11.85</v>
      </c>
      <c r="K1155">
        <v>1329.3672381292649</v>
      </c>
      <c r="L1155">
        <v>6056.3312125381344</v>
      </c>
      <c r="M1155">
        <v>3.3872670065212129</v>
      </c>
      <c r="N1155">
        <v>6.5753959670247806</v>
      </c>
      <c r="Q1155">
        <v>28.63828829660789</v>
      </c>
      <c r="R1155">
        <v>30.96786776035853</v>
      </c>
      <c r="S1155" t="s">
        <v>45</v>
      </c>
      <c r="T1155" t="s">
        <v>29</v>
      </c>
      <c r="U1155">
        <v>39700</v>
      </c>
      <c r="V1155">
        <v>28270</v>
      </c>
      <c r="W1155">
        <v>5400</v>
      </c>
      <c r="X1155">
        <v>73370</v>
      </c>
    </row>
    <row r="1156" spans="1:24" x14ac:dyDescent="0.3">
      <c r="A1156" t="s">
        <v>148</v>
      </c>
      <c r="B1156" t="s">
        <v>22</v>
      </c>
      <c r="C1156" t="s">
        <v>149</v>
      </c>
      <c r="D1156">
        <v>2014</v>
      </c>
      <c r="F1156">
        <v>2.6203886322938019</v>
      </c>
      <c r="G1156">
        <v>1.7446271954033929</v>
      </c>
      <c r="H1156">
        <v>0.33413090107769439</v>
      </c>
      <c r="I1156">
        <v>15951832</v>
      </c>
      <c r="J1156">
        <v>12.18</v>
      </c>
      <c r="K1156">
        <v>1376.393633032244</v>
      </c>
      <c r="L1156">
        <v>6377.0939287725696</v>
      </c>
      <c r="M1156">
        <v>2.1989731610287042</v>
      </c>
      <c r="N1156">
        <v>6.2835858927524493</v>
      </c>
      <c r="Q1156">
        <v>28.051854145806161</v>
      </c>
      <c r="R1156">
        <v>29.656314843400772</v>
      </c>
      <c r="S1156" t="s">
        <v>45</v>
      </c>
      <c r="T1156" t="s">
        <v>29</v>
      </c>
      <c r="U1156">
        <v>41800</v>
      </c>
      <c r="V1156">
        <v>27830</v>
      </c>
      <c r="W1156">
        <v>5330</v>
      </c>
      <c r="X1156">
        <v>74960</v>
      </c>
    </row>
    <row r="1157" spans="1:24" x14ac:dyDescent="0.3">
      <c r="A1157" t="s">
        <v>148</v>
      </c>
      <c r="B1157" t="s">
        <v>22</v>
      </c>
      <c r="C1157" t="s">
        <v>149</v>
      </c>
      <c r="D1157">
        <v>2015</v>
      </c>
      <c r="E1157">
        <v>44.8922309875488</v>
      </c>
      <c r="F1157">
        <v>2.5610624299525191</v>
      </c>
      <c r="G1157">
        <v>1.668514836524432</v>
      </c>
      <c r="H1157">
        <v>0.29916070925637778</v>
      </c>
      <c r="I1157">
        <v>16212022</v>
      </c>
      <c r="J1157">
        <v>13.07</v>
      </c>
      <c r="L1157">
        <v>6124.4908870713352</v>
      </c>
      <c r="M1157">
        <v>-1.507634319905208</v>
      </c>
      <c r="N1157">
        <v>6.5929996446520107</v>
      </c>
      <c r="Q1157">
        <v>21.258221377960069</v>
      </c>
      <c r="R1157">
        <v>23.985655770622941</v>
      </c>
      <c r="S1157" t="s">
        <v>45</v>
      </c>
      <c r="T1157" t="s">
        <v>29</v>
      </c>
      <c r="U1157">
        <v>41520</v>
      </c>
      <c r="V1157">
        <v>27050</v>
      </c>
      <c r="W1157">
        <v>4850</v>
      </c>
      <c r="X1157">
        <v>73420</v>
      </c>
    </row>
    <row r="1158" spans="1:24" x14ac:dyDescent="0.3">
      <c r="A1158" t="s">
        <v>148</v>
      </c>
      <c r="B1158" t="s">
        <v>22</v>
      </c>
      <c r="C1158" t="s">
        <v>149</v>
      </c>
      <c r="D1158">
        <v>2016</v>
      </c>
      <c r="F1158">
        <v>2.4140271266839068</v>
      </c>
      <c r="G1158">
        <v>1.6560431365556101</v>
      </c>
      <c r="H1158">
        <v>0.2995552271902035</v>
      </c>
      <c r="I1158">
        <v>16491116</v>
      </c>
      <c r="J1158">
        <v>14.75</v>
      </c>
      <c r="L1158">
        <v>6060.0929615679133</v>
      </c>
      <c r="M1158">
        <v>-2.8980187962665269</v>
      </c>
      <c r="N1158">
        <v>6.5210171250648692</v>
      </c>
      <c r="Q1158">
        <v>19.504791265149841</v>
      </c>
      <c r="R1158">
        <v>19.016549070733031</v>
      </c>
      <c r="S1158" t="s">
        <v>45</v>
      </c>
      <c r="T1158" t="s">
        <v>29</v>
      </c>
      <c r="U1158">
        <v>39810</v>
      </c>
      <c r="V1158">
        <v>27310</v>
      </c>
      <c r="W1158">
        <v>4940</v>
      </c>
      <c r="X1158">
        <v>72060</v>
      </c>
    </row>
    <row r="1159" spans="1:24" x14ac:dyDescent="0.3">
      <c r="A1159" t="s">
        <v>148</v>
      </c>
      <c r="B1159" t="s">
        <v>22</v>
      </c>
      <c r="C1159" t="s">
        <v>149</v>
      </c>
      <c r="D1159">
        <v>2017</v>
      </c>
      <c r="F1159">
        <v>2.2966447203777212</v>
      </c>
      <c r="G1159">
        <v>1.6174813104071371</v>
      </c>
      <c r="H1159">
        <v>0.29907021334548989</v>
      </c>
      <c r="I1159">
        <v>16785356</v>
      </c>
      <c r="J1159">
        <v>17.05</v>
      </c>
      <c r="L1159">
        <v>6213.5031273688801</v>
      </c>
      <c r="M1159">
        <v>0.57391317399834918</v>
      </c>
      <c r="N1159">
        <v>6.4673442054675796</v>
      </c>
      <c r="Q1159">
        <v>20.832817892621669</v>
      </c>
      <c r="R1159">
        <v>21.588903498395752</v>
      </c>
      <c r="S1159" t="s">
        <v>45</v>
      </c>
      <c r="T1159" t="s">
        <v>29</v>
      </c>
      <c r="U1159">
        <v>38550</v>
      </c>
      <c r="V1159">
        <v>27150</v>
      </c>
      <c r="W1159">
        <v>5020</v>
      </c>
      <c r="X1159">
        <v>70720</v>
      </c>
    </row>
    <row r="1160" spans="1:24" x14ac:dyDescent="0.3">
      <c r="A1160" t="s">
        <v>148</v>
      </c>
      <c r="B1160" t="s">
        <v>22</v>
      </c>
      <c r="C1160" t="s">
        <v>149</v>
      </c>
      <c r="D1160">
        <v>2018</v>
      </c>
      <c r="E1160">
        <v>47.597770690917997</v>
      </c>
      <c r="F1160">
        <v>2.3495174381226951</v>
      </c>
      <c r="G1160">
        <v>1.554052992977992</v>
      </c>
      <c r="H1160">
        <v>0.30085998544048392</v>
      </c>
      <c r="I1160">
        <v>17084359</v>
      </c>
      <c r="J1160">
        <v>16.329999999999998</v>
      </c>
      <c r="L1160">
        <v>6295.9346616399243</v>
      </c>
      <c r="M1160">
        <v>-0.48342907792216749</v>
      </c>
      <c r="N1160">
        <v>6.15618661257606</v>
      </c>
      <c r="Q1160">
        <v>22.604683988420891</v>
      </c>
      <c r="R1160">
        <v>23.757446960268719</v>
      </c>
      <c r="S1160" t="s">
        <v>45</v>
      </c>
      <c r="T1160" t="s">
        <v>29</v>
      </c>
      <c r="U1160">
        <v>40140</v>
      </c>
      <c r="V1160">
        <v>26550</v>
      </c>
      <c r="W1160">
        <v>5140</v>
      </c>
      <c r="X1160">
        <v>71830</v>
      </c>
    </row>
    <row r="1161" spans="1:24" x14ac:dyDescent="0.3">
      <c r="A1161" t="s">
        <v>148</v>
      </c>
      <c r="B1161" t="s">
        <v>22</v>
      </c>
      <c r="C1161" t="s">
        <v>149</v>
      </c>
      <c r="D1161">
        <v>2019</v>
      </c>
      <c r="E1161">
        <v>47.945228576660199</v>
      </c>
      <c r="F1161">
        <v>2.2614698169491492</v>
      </c>
      <c r="G1161">
        <v>1.5638618902338119</v>
      </c>
      <c r="H1161">
        <v>0.29700137397670512</v>
      </c>
      <c r="I1161">
        <v>17373657</v>
      </c>
      <c r="J1161">
        <v>17.73</v>
      </c>
      <c r="L1161">
        <v>6222.5246532724796</v>
      </c>
      <c r="M1161">
        <v>-1.6532496340418561</v>
      </c>
      <c r="N1161">
        <v>6.1036648948345604</v>
      </c>
      <c r="Q1161">
        <v>23.04836730459073</v>
      </c>
      <c r="R1161">
        <v>23.0284538863351</v>
      </c>
      <c r="S1161" t="s">
        <v>45</v>
      </c>
      <c r="T1161" t="s">
        <v>29</v>
      </c>
      <c r="U1161">
        <v>39290</v>
      </c>
      <c r="V1161">
        <v>27170</v>
      </c>
      <c r="W1161">
        <v>5160</v>
      </c>
      <c r="X1161">
        <v>71620</v>
      </c>
    </row>
    <row r="1162" spans="1:24" x14ac:dyDescent="0.3">
      <c r="A1162" t="s">
        <v>150</v>
      </c>
      <c r="B1162" t="s">
        <v>22</v>
      </c>
      <c r="C1162" t="s">
        <v>151</v>
      </c>
      <c r="D1162">
        <v>2000</v>
      </c>
      <c r="F1162">
        <v>1.665079192378043</v>
      </c>
      <c r="G1162">
        <v>0.7389052328822181</v>
      </c>
      <c r="H1162">
        <v>0.27095128643094413</v>
      </c>
      <c r="I1162">
        <v>68831561</v>
      </c>
      <c r="J1162">
        <v>8.26</v>
      </c>
      <c r="K1162">
        <v>976.96462237722608</v>
      </c>
      <c r="L1162">
        <v>1450.4762424329781</v>
      </c>
      <c r="M1162">
        <v>4.3363475882875093</v>
      </c>
      <c r="O1162">
        <v>21.550823856000001</v>
      </c>
      <c r="Q1162">
        <v>16.201117318435749</v>
      </c>
      <c r="R1162">
        <v>22.81681858276977</v>
      </c>
      <c r="S1162" t="s">
        <v>32</v>
      </c>
      <c r="T1162" t="s">
        <v>33</v>
      </c>
      <c r="U1162">
        <v>114610</v>
      </c>
      <c r="V1162">
        <v>50860</v>
      </c>
      <c r="W1162">
        <v>18650</v>
      </c>
      <c r="X1162">
        <v>184120</v>
      </c>
    </row>
    <row r="1163" spans="1:24" x14ac:dyDescent="0.3">
      <c r="A1163" t="s">
        <v>150</v>
      </c>
      <c r="B1163" t="s">
        <v>22</v>
      </c>
      <c r="C1163" t="s">
        <v>151</v>
      </c>
      <c r="D1163">
        <v>2001</v>
      </c>
      <c r="E1163">
        <v>29.754459381103501</v>
      </c>
      <c r="F1163">
        <v>1.806061186958237</v>
      </c>
      <c r="G1163">
        <v>0.74138310420113784</v>
      </c>
      <c r="H1163">
        <v>0.26969753478492381</v>
      </c>
      <c r="I1163">
        <v>70152662</v>
      </c>
      <c r="J1163">
        <v>7.82</v>
      </c>
      <c r="K1163">
        <v>1028.7706544906309</v>
      </c>
      <c r="L1163">
        <v>1378.2033833384451</v>
      </c>
      <c r="M1163">
        <v>1.585496664067747</v>
      </c>
      <c r="Q1163">
        <v>17.47978812378032</v>
      </c>
      <c r="R1163">
        <v>22.330638416504041</v>
      </c>
      <c r="S1163" t="s">
        <v>32</v>
      </c>
      <c r="T1163" t="s">
        <v>33</v>
      </c>
      <c r="U1163">
        <v>126700</v>
      </c>
      <c r="V1163">
        <v>52010</v>
      </c>
      <c r="W1163">
        <v>18920</v>
      </c>
      <c r="X1163">
        <v>197630</v>
      </c>
    </row>
    <row r="1164" spans="1:24" x14ac:dyDescent="0.3">
      <c r="A1164" t="s">
        <v>150</v>
      </c>
      <c r="B1164" t="s">
        <v>22</v>
      </c>
      <c r="C1164" t="s">
        <v>151</v>
      </c>
      <c r="D1164">
        <v>2002</v>
      </c>
      <c r="E1164">
        <v>30.798540115356399</v>
      </c>
      <c r="F1164">
        <v>1.8107284433007551</v>
      </c>
      <c r="G1164">
        <v>0.7542836256622476</v>
      </c>
      <c r="H1164">
        <v>0.2746028945579162</v>
      </c>
      <c r="I1164">
        <v>71485044</v>
      </c>
      <c r="J1164">
        <v>7.35</v>
      </c>
      <c r="K1164">
        <v>1078.9529625245809</v>
      </c>
      <c r="L1164">
        <v>1191.1032385421811</v>
      </c>
      <c r="M1164">
        <v>0.48179274082183099</v>
      </c>
      <c r="N1164">
        <v>10.6017808297011</v>
      </c>
      <c r="Q1164">
        <v>18.31617841119029</v>
      </c>
      <c r="R1164">
        <v>22.670889416732649</v>
      </c>
      <c r="S1164" t="s">
        <v>32</v>
      </c>
      <c r="T1164" t="s">
        <v>33</v>
      </c>
      <c r="U1164">
        <v>129440</v>
      </c>
      <c r="V1164">
        <v>53920</v>
      </c>
      <c r="W1164">
        <v>19630</v>
      </c>
      <c r="X1164">
        <v>202990</v>
      </c>
    </row>
    <row r="1165" spans="1:24" x14ac:dyDescent="0.3">
      <c r="A1165" t="s">
        <v>150</v>
      </c>
      <c r="B1165" t="s">
        <v>22</v>
      </c>
      <c r="C1165" t="s">
        <v>151</v>
      </c>
      <c r="D1165">
        <v>2003</v>
      </c>
      <c r="E1165">
        <v>27.6597499847412</v>
      </c>
      <c r="F1165">
        <v>1.8265429649449181</v>
      </c>
      <c r="G1165">
        <v>0.75536101494946417</v>
      </c>
      <c r="H1165">
        <v>0.27531337596511762</v>
      </c>
      <c r="I1165">
        <v>72826102</v>
      </c>
      <c r="J1165">
        <v>7.45</v>
      </c>
      <c r="K1165">
        <v>1146.635584038261</v>
      </c>
      <c r="L1165">
        <v>1102.4681993615629</v>
      </c>
      <c r="M1165">
        <v>1.2931963944454741</v>
      </c>
      <c r="N1165">
        <v>10.3704144299543</v>
      </c>
      <c r="Q1165">
        <v>21.796407185628741</v>
      </c>
      <c r="R1165">
        <v>24.383233532934131</v>
      </c>
      <c r="S1165" t="s">
        <v>32</v>
      </c>
      <c r="T1165" t="s">
        <v>33</v>
      </c>
      <c r="U1165">
        <v>133020</v>
      </c>
      <c r="V1165">
        <v>55010</v>
      </c>
      <c r="W1165">
        <v>20050</v>
      </c>
      <c r="X1165">
        <v>208080</v>
      </c>
    </row>
    <row r="1166" spans="1:24" x14ac:dyDescent="0.3">
      <c r="A1166" t="s">
        <v>150</v>
      </c>
      <c r="B1166" t="s">
        <v>22</v>
      </c>
      <c r="C1166" t="s">
        <v>151</v>
      </c>
      <c r="D1166">
        <v>2004</v>
      </c>
      <c r="E1166">
        <v>28.929700851440401</v>
      </c>
      <c r="F1166">
        <v>1.9481725959041221</v>
      </c>
      <c r="G1166">
        <v>0.74839486179027526</v>
      </c>
      <c r="H1166">
        <v>0.28636114835296572</v>
      </c>
      <c r="I1166">
        <v>74172073</v>
      </c>
      <c r="J1166">
        <v>7.57</v>
      </c>
      <c r="K1166">
        <v>1190.272786362598</v>
      </c>
      <c r="L1166">
        <v>1062.1580919339749</v>
      </c>
      <c r="M1166">
        <v>2.2031543409891872</v>
      </c>
      <c r="N1166">
        <v>9.5540966113164298</v>
      </c>
      <c r="Q1166">
        <v>28.229960848959411</v>
      </c>
      <c r="R1166">
        <v>29.589944364310728</v>
      </c>
      <c r="S1166" t="s">
        <v>32</v>
      </c>
      <c r="T1166" t="s">
        <v>33</v>
      </c>
      <c r="U1166">
        <v>144500</v>
      </c>
      <c r="V1166">
        <v>55510</v>
      </c>
      <c r="W1166">
        <v>21240</v>
      </c>
      <c r="X1166">
        <v>221250</v>
      </c>
    </row>
    <row r="1167" spans="1:24" x14ac:dyDescent="0.3">
      <c r="A1167" t="s">
        <v>150</v>
      </c>
      <c r="B1167" t="s">
        <v>22</v>
      </c>
      <c r="C1167" t="s">
        <v>151</v>
      </c>
      <c r="D1167">
        <v>2005</v>
      </c>
      <c r="E1167">
        <v>30.120000839233398</v>
      </c>
      <c r="F1167">
        <v>2.1479385618697791</v>
      </c>
      <c r="G1167">
        <v>0.78346393673076731</v>
      </c>
      <c r="H1167">
        <v>0.27885332124633511</v>
      </c>
      <c r="I1167">
        <v>75523576</v>
      </c>
      <c r="J1167">
        <v>6.48</v>
      </c>
      <c r="K1167">
        <v>1261.9635489717809</v>
      </c>
      <c r="L1167">
        <v>1186.393313227175</v>
      </c>
      <c r="M1167">
        <v>2.6022106946139441</v>
      </c>
      <c r="N1167">
        <v>8.9548773168784699</v>
      </c>
      <c r="Q1167">
        <v>30.343546889507891</v>
      </c>
      <c r="R1167">
        <v>32.609099350046428</v>
      </c>
      <c r="S1167" t="s">
        <v>32</v>
      </c>
      <c r="T1167" t="s">
        <v>33</v>
      </c>
      <c r="U1167">
        <v>162220</v>
      </c>
      <c r="V1167">
        <v>59170</v>
      </c>
      <c r="W1167">
        <v>21060</v>
      </c>
      <c r="X1167">
        <v>242450</v>
      </c>
    </row>
    <row r="1168" spans="1:24" x14ac:dyDescent="0.3">
      <c r="A1168" t="s">
        <v>150</v>
      </c>
      <c r="B1168" t="s">
        <v>22</v>
      </c>
      <c r="C1168" t="s">
        <v>151</v>
      </c>
      <c r="D1168">
        <v>2006</v>
      </c>
      <c r="E1168">
        <v>29.929550170898398</v>
      </c>
      <c r="F1168">
        <v>2.2211766395438119</v>
      </c>
      <c r="G1168">
        <v>0.79272914414921258</v>
      </c>
      <c r="H1168">
        <v>0.28072030384395591</v>
      </c>
      <c r="I1168">
        <v>76873670</v>
      </c>
      <c r="J1168">
        <v>6.22</v>
      </c>
      <c r="K1168">
        <v>1333.291359707426</v>
      </c>
      <c r="L1168">
        <v>1397.4366900464329</v>
      </c>
      <c r="M1168">
        <v>4.9673930515093048</v>
      </c>
      <c r="N1168">
        <v>7.5454111857501394</v>
      </c>
      <c r="Q1168">
        <v>29.94981382548162</v>
      </c>
      <c r="R1168">
        <v>31.568722680913059</v>
      </c>
      <c r="S1168" t="s">
        <v>32</v>
      </c>
      <c r="T1168" t="s">
        <v>33</v>
      </c>
      <c r="U1168">
        <v>170750</v>
      </c>
      <c r="V1168">
        <v>60940</v>
      </c>
      <c r="W1168">
        <v>21580</v>
      </c>
      <c r="X1168">
        <v>253270</v>
      </c>
    </row>
    <row r="1169" spans="1:24" x14ac:dyDescent="0.3">
      <c r="A1169" t="s">
        <v>150</v>
      </c>
      <c r="B1169" t="s">
        <v>22</v>
      </c>
      <c r="C1169" t="s">
        <v>151</v>
      </c>
      <c r="D1169">
        <v>2007</v>
      </c>
      <c r="E1169">
        <v>30.270980834960898</v>
      </c>
      <c r="F1169">
        <v>2.3443054402624171</v>
      </c>
      <c r="G1169">
        <v>0.80721317915232493</v>
      </c>
      <c r="H1169">
        <v>0.2801918045840095</v>
      </c>
      <c r="I1169">
        <v>78232124</v>
      </c>
      <c r="J1169">
        <v>6.05</v>
      </c>
      <c r="K1169">
        <v>1424.5682502497309</v>
      </c>
      <c r="L1169">
        <v>1667.317998055101</v>
      </c>
      <c r="M1169">
        <v>5.2283114116974616</v>
      </c>
      <c r="N1169">
        <v>7.6121862950133998</v>
      </c>
      <c r="Q1169">
        <v>30.249731471535981</v>
      </c>
      <c r="R1169">
        <v>34.828141783028997</v>
      </c>
      <c r="S1169" t="s">
        <v>32</v>
      </c>
      <c r="T1169" t="s">
        <v>33</v>
      </c>
      <c r="U1169">
        <v>183399.99</v>
      </c>
      <c r="V1169">
        <v>63150</v>
      </c>
      <c r="W1169">
        <v>21920</v>
      </c>
      <c r="X1169">
        <v>268469.99</v>
      </c>
    </row>
    <row r="1170" spans="1:24" x14ac:dyDescent="0.3">
      <c r="A1170" t="s">
        <v>150</v>
      </c>
      <c r="B1170" t="s">
        <v>22</v>
      </c>
      <c r="C1170" t="s">
        <v>151</v>
      </c>
      <c r="D1170">
        <v>2008</v>
      </c>
      <c r="E1170">
        <v>29.987930297851602</v>
      </c>
      <c r="F1170">
        <v>2.385099819784025</v>
      </c>
      <c r="G1170">
        <v>0.81432935498321546</v>
      </c>
      <c r="H1170">
        <v>0.28868823919147912</v>
      </c>
      <c r="I1170">
        <v>79636081</v>
      </c>
      <c r="J1170">
        <v>6.17</v>
      </c>
      <c r="K1170">
        <v>1470.5645798918711</v>
      </c>
      <c r="L1170">
        <v>2044.527804151762</v>
      </c>
      <c r="M1170">
        <v>5.2671547601672586</v>
      </c>
      <c r="N1170">
        <v>6.6714100989622898</v>
      </c>
      <c r="Q1170">
        <v>33.042992741485207</v>
      </c>
      <c r="R1170">
        <v>38.637632607481862</v>
      </c>
      <c r="S1170" t="s">
        <v>32</v>
      </c>
      <c r="T1170" t="s">
        <v>33</v>
      </c>
      <c r="U1170">
        <v>189940</v>
      </c>
      <c r="V1170">
        <v>64850</v>
      </c>
      <c r="W1170">
        <v>22990</v>
      </c>
      <c r="X1170">
        <v>277780</v>
      </c>
    </row>
    <row r="1171" spans="1:24" x14ac:dyDescent="0.3">
      <c r="A1171" t="s">
        <v>150</v>
      </c>
      <c r="B1171" t="s">
        <v>22</v>
      </c>
      <c r="C1171" t="s">
        <v>151</v>
      </c>
      <c r="D1171">
        <v>2009</v>
      </c>
      <c r="E1171">
        <v>30.535480499267599</v>
      </c>
      <c r="F1171">
        <v>2.4361929832849998</v>
      </c>
      <c r="G1171">
        <v>0.78351100037770727</v>
      </c>
      <c r="H1171">
        <v>0.29235301271320252</v>
      </c>
      <c r="I1171">
        <v>81134789</v>
      </c>
      <c r="J1171">
        <v>5.9</v>
      </c>
      <c r="K1171">
        <v>1537.25672473247</v>
      </c>
      <c r="L1171">
        <v>2331.2688401105729</v>
      </c>
      <c r="M1171">
        <v>2.7400868974549581</v>
      </c>
      <c r="N1171">
        <v>6.2492670514003903</v>
      </c>
      <c r="P1171">
        <v>1.2213476520119761E-2</v>
      </c>
      <c r="Q1171">
        <v>24.95682210708118</v>
      </c>
      <c r="R1171">
        <v>31.596622529265019</v>
      </c>
      <c r="S1171" t="s">
        <v>32</v>
      </c>
      <c r="T1171" t="s">
        <v>33</v>
      </c>
      <c r="U1171">
        <v>197660</v>
      </c>
      <c r="V1171">
        <v>63570</v>
      </c>
      <c r="W1171">
        <v>23720</v>
      </c>
      <c r="X1171">
        <v>284950</v>
      </c>
    </row>
    <row r="1172" spans="1:24" x14ac:dyDescent="0.3">
      <c r="A1172" t="s">
        <v>150</v>
      </c>
      <c r="B1172" t="s">
        <v>22</v>
      </c>
      <c r="C1172" t="s">
        <v>151</v>
      </c>
      <c r="D1172">
        <v>2010</v>
      </c>
      <c r="E1172">
        <v>31.417240142822301</v>
      </c>
      <c r="F1172">
        <v>2.4203357498902989</v>
      </c>
      <c r="G1172">
        <v>0.7577218037524025</v>
      </c>
      <c r="H1172">
        <v>0.29180325032330351</v>
      </c>
      <c r="I1172">
        <v>82761244</v>
      </c>
      <c r="J1172">
        <v>5.57</v>
      </c>
      <c r="K1172">
        <v>1576.039625503937</v>
      </c>
      <c r="L1172">
        <v>2645.9687587792419</v>
      </c>
      <c r="M1172">
        <v>3.0808419723215081</v>
      </c>
      <c r="N1172">
        <v>6.2280218882512797</v>
      </c>
      <c r="O1172">
        <v>21.523719295999999</v>
      </c>
      <c r="Q1172">
        <v>21.34924581468589</v>
      </c>
      <c r="R1172">
        <v>26.58710425990386</v>
      </c>
      <c r="S1172" t="s">
        <v>32</v>
      </c>
      <c r="T1172" t="s">
        <v>33</v>
      </c>
      <c r="U1172">
        <v>200310</v>
      </c>
      <c r="V1172">
        <v>62710</v>
      </c>
      <c r="W1172">
        <v>24150</v>
      </c>
      <c r="X1172">
        <v>287170</v>
      </c>
    </row>
    <row r="1173" spans="1:24" x14ac:dyDescent="0.3">
      <c r="A1173" t="s">
        <v>150</v>
      </c>
      <c r="B1173" t="s">
        <v>22</v>
      </c>
      <c r="C1173" t="s">
        <v>151</v>
      </c>
      <c r="D1173">
        <v>2011</v>
      </c>
      <c r="E1173">
        <v>26.817720413208001</v>
      </c>
      <c r="F1173">
        <v>2.4343053066028109</v>
      </c>
      <c r="G1173">
        <v>0.76813646799231428</v>
      </c>
      <c r="H1173">
        <v>0.28617312603420558</v>
      </c>
      <c r="I1173">
        <v>84529251</v>
      </c>
      <c r="J1173">
        <v>5.53</v>
      </c>
      <c r="K1173">
        <v>1685.818794253838</v>
      </c>
      <c r="L1173">
        <v>2791.8107659279358</v>
      </c>
      <c r="M1173">
        <v>-0.36392763437478948</v>
      </c>
      <c r="N1173">
        <v>6.0134737779029086</v>
      </c>
      <c r="Q1173">
        <v>20.567427612865579</v>
      </c>
      <c r="R1173">
        <v>24.688206549485809</v>
      </c>
      <c r="S1173" t="s">
        <v>32</v>
      </c>
      <c r="T1173" t="s">
        <v>33</v>
      </c>
      <c r="U1173">
        <v>205770</v>
      </c>
      <c r="V1173">
        <v>64930</v>
      </c>
      <c r="W1173">
        <v>24190</v>
      </c>
      <c r="X1173">
        <v>294890</v>
      </c>
    </row>
    <row r="1174" spans="1:24" x14ac:dyDescent="0.3">
      <c r="A1174" t="s">
        <v>150</v>
      </c>
      <c r="B1174" t="s">
        <v>22</v>
      </c>
      <c r="C1174" t="s">
        <v>151</v>
      </c>
      <c r="D1174">
        <v>2012</v>
      </c>
      <c r="E1174">
        <v>27.728040695190401</v>
      </c>
      <c r="F1174">
        <v>2.48778555149693</v>
      </c>
      <c r="G1174">
        <v>0.77827191399147366</v>
      </c>
      <c r="H1174">
        <v>0.26914368338520273</v>
      </c>
      <c r="I1174">
        <v>86422240</v>
      </c>
      <c r="J1174">
        <v>5.5</v>
      </c>
      <c r="K1174">
        <v>1685.4689255913761</v>
      </c>
      <c r="L1174">
        <v>3229.6856303038048</v>
      </c>
      <c r="M1174">
        <v>-1.2958453576572991E-2</v>
      </c>
      <c r="N1174">
        <v>5.3449053768562997</v>
      </c>
      <c r="Q1174">
        <v>16.396966620887319</v>
      </c>
      <c r="R1174">
        <v>24.314802651221111</v>
      </c>
      <c r="S1174" t="s">
        <v>32</v>
      </c>
      <c r="T1174" t="s">
        <v>33</v>
      </c>
      <c r="U1174">
        <v>215000</v>
      </c>
      <c r="V1174">
        <v>67260</v>
      </c>
      <c r="W1174">
        <v>23260</v>
      </c>
      <c r="X1174">
        <v>305520</v>
      </c>
    </row>
    <row r="1175" spans="1:24" x14ac:dyDescent="0.3">
      <c r="A1175" t="s">
        <v>150</v>
      </c>
      <c r="B1175" t="s">
        <v>22</v>
      </c>
      <c r="C1175" t="s">
        <v>151</v>
      </c>
      <c r="D1175">
        <v>2013</v>
      </c>
      <c r="E1175">
        <v>30.1178493499756</v>
      </c>
      <c r="F1175">
        <v>2.4191034721832509</v>
      </c>
      <c r="G1175">
        <v>0.74396533615749549</v>
      </c>
      <c r="H1175">
        <v>0.2573393988361608</v>
      </c>
      <c r="I1175">
        <v>88404652</v>
      </c>
      <c r="J1175">
        <v>5.49</v>
      </c>
      <c r="K1175">
        <v>1684.911332494132</v>
      </c>
      <c r="L1175">
        <v>3262.6575864710348</v>
      </c>
      <c r="M1175">
        <v>-0.10597098670834269</v>
      </c>
      <c r="N1175">
        <v>4.6505941041394001</v>
      </c>
      <c r="Q1175">
        <v>17.017845624596859</v>
      </c>
      <c r="R1175">
        <v>23.355192431735109</v>
      </c>
      <c r="S1175" t="s">
        <v>32</v>
      </c>
      <c r="T1175" t="s">
        <v>33</v>
      </c>
      <c r="U1175">
        <v>213860</v>
      </c>
      <c r="V1175">
        <v>65770</v>
      </c>
      <c r="W1175">
        <v>22750</v>
      </c>
      <c r="X1175">
        <v>302380</v>
      </c>
    </row>
    <row r="1176" spans="1:24" x14ac:dyDescent="0.3">
      <c r="A1176" t="s">
        <v>150</v>
      </c>
      <c r="B1176" t="s">
        <v>22</v>
      </c>
      <c r="C1176" t="s">
        <v>151</v>
      </c>
      <c r="D1176">
        <v>2014</v>
      </c>
      <c r="E1176">
        <v>31.068109512329102</v>
      </c>
      <c r="F1176">
        <v>2.4232325090448552</v>
      </c>
      <c r="G1176">
        <v>0.73663527977068832</v>
      </c>
      <c r="H1176">
        <v>0.2468352994118817</v>
      </c>
      <c r="I1176">
        <v>90424668</v>
      </c>
      <c r="J1176">
        <v>5.59</v>
      </c>
      <c r="K1176">
        <v>1683.2132576920269</v>
      </c>
      <c r="L1176">
        <v>3379.5579862705772</v>
      </c>
      <c r="M1176">
        <v>0.61685131098789725</v>
      </c>
      <c r="N1176">
        <v>4.7365331796185801</v>
      </c>
      <c r="Q1176">
        <v>14.24413145539906</v>
      </c>
      <c r="R1176">
        <v>22.676056338028172</v>
      </c>
      <c r="S1176" t="s">
        <v>32</v>
      </c>
      <c r="T1176" t="s">
        <v>33</v>
      </c>
      <c r="U1176">
        <v>219120</v>
      </c>
      <c r="V1176">
        <v>66610</v>
      </c>
      <c r="W1176">
        <v>22320</v>
      </c>
      <c r="X1176">
        <v>308050</v>
      </c>
    </row>
    <row r="1177" spans="1:24" x14ac:dyDescent="0.3">
      <c r="A1177" t="s">
        <v>150</v>
      </c>
      <c r="B1177" t="s">
        <v>22</v>
      </c>
      <c r="C1177" t="s">
        <v>151</v>
      </c>
      <c r="D1177">
        <v>2015</v>
      </c>
      <c r="E1177">
        <v>35.028129577636697</v>
      </c>
      <c r="F1177">
        <v>2.4477905599433112</v>
      </c>
      <c r="G1177">
        <v>0.70898089272210896</v>
      </c>
      <c r="H1177">
        <v>0.2419881347062379</v>
      </c>
      <c r="I1177">
        <v>92442549</v>
      </c>
      <c r="J1177">
        <v>5.45</v>
      </c>
      <c r="L1177">
        <v>3562.932657984225</v>
      </c>
      <c r="M1177">
        <v>2.093735792691092</v>
      </c>
      <c r="N1177">
        <v>5.2273043236479904</v>
      </c>
      <c r="Q1177">
        <v>13.183845492859771</v>
      </c>
      <c r="R1177">
        <v>21.662097467163139</v>
      </c>
      <c r="S1177" t="s">
        <v>32</v>
      </c>
      <c r="T1177" t="s">
        <v>33</v>
      </c>
      <c r="U1177">
        <v>226280</v>
      </c>
      <c r="V1177">
        <v>65540</v>
      </c>
      <c r="W1177">
        <v>22370</v>
      </c>
      <c r="X1177">
        <v>314190</v>
      </c>
    </row>
    <row r="1178" spans="1:24" x14ac:dyDescent="0.3">
      <c r="A1178" t="s">
        <v>150</v>
      </c>
      <c r="B1178" t="s">
        <v>22</v>
      </c>
      <c r="C1178" t="s">
        <v>151</v>
      </c>
      <c r="D1178">
        <v>2016</v>
      </c>
      <c r="E1178">
        <v>33.858909606933601</v>
      </c>
      <c r="F1178">
        <v>2.448249514561855</v>
      </c>
      <c r="G1178">
        <v>0.71955644960628473</v>
      </c>
      <c r="H1178">
        <v>0.2424638451731341</v>
      </c>
      <c r="I1178">
        <v>94447071</v>
      </c>
      <c r="J1178">
        <v>5.31</v>
      </c>
      <c r="L1178">
        <v>3519.8732398108041</v>
      </c>
      <c r="M1178">
        <v>2.132015302259973</v>
      </c>
      <c r="N1178">
        <v>5.0913408306253896</v>
      </c>
      <c r="Q1178">
        <v>10.345463940355801</v>
      </c>
      <c r="R1178">
        <v>19.901085111094709</v>
      </c>
      <c r="S1178" t="s">
        <v>32</v>
      </c>
      <c r="T1178" t="s">
        <v>33</v>
      </c>
      <c r="U1178">
        <v>231230</v>
      </c>
      <c r="V1178">
        <v>67960</v>
      </c>
      <c r="W1178">
        <v>22900</v>
      </c>
      <c r="X1178">
        <v>322090</v>
      </c>
    </row>
    <row r="1179" spans="1:24" x14ac:dyDescent="0.3">
      <c r="A1179" t="s">
        <v>150</v>
      </c>
      <c r="B1179" t="s">
        <v>22</v>
      </c>
      <c r="C1179" t="s">
        <v>151</v>
      </c>
      <c r="D1179">
        <v>2017</v>
      </c>
      <c r="E1179">
        <v>35.164520263671903</v>
      </c>
      <c r="F1179">
        <v>2.5116496324656881</v>
      </c>
      <c r="G1179">
        <v>0.72364295603765205</v>
      </c>
      <c r="H1179">
        <v>0.23672114156204219</v>
      </c>
      <c r="I1179">
        <v>96442590</v>
      </c>
      <c r="J1179">
        <v>5.0999999999999996</v>
      </c>
      <c r="L1179">
        <v>2444.2903871844778</v>
      </c>
      <c r="M1179">
        <v>2.025579950193745</v>
      </c>
      <c r="N1179">
        <v>4.41764713255135</v>
      </c>
      <c r="Q1179">
        <v>15.81844380403458</v>
      </c>
      <c r="R1179">
        <v>29.308357348703169</v>
      </c>
      <c r="S1179" t="s">
        <v>32</v>
      </c>
      <c r="T1179" t="s">
        <v>33</v>
      </c>
      <c r="U1179">
        <v>242230</v>
      </c>
      <c r="V1179">
        <v>69790</v>
      </c>
      <c r="W1179">
        <v>22830</v>
      </c>
      <c r="X1179">
        <v>334850</v>
      </c>
    </row>
    <row r="1180" spans="1:24" x14ac:dyDescent="0.3">
      <c r="A1180" t="s">
        <v>150</v>
      </c>
      <c r="B1180" t="s">
        <v>22</v>
      </c>
      <c r="C1180" t="s">
        <v>151</v>
      </c>
      <c r="D1180">
        <v>2018</v>
      </c>
      <c r="E1180">
        <v>38.904949188232401</v>
      </c>
      <c r="F1180">
        <v>2.518806451140744</v>
      </c>
      <c r="G1180">
        <v>0.71679964579794386</v>
      </c>
      <c r="H1180">
        <v>0.22951811903815511</v>
      </c>
      <c r="I1180">
        <v>98423602</v>
      </c>
      <c r="J1180">
        <v>5.23</v>
      </c>
      <c r="L1180">
        <v>2537.1251850471172</v>
      </c>
      <c r="M1180">
        <v>3.194420749064975</v>
      </c>
      <c r="N1180">
        <v>4.15170885791703</v>
      </c>
      <c r="Q1180">
        <v>18.911975481137599</v>
      </c>
      <c r="R1180">
        <v>29.366295578491911</v>
      </c>
      <c r="S1180" t="s">
        <v>32</v>
      </c>
      <c r="T1180" t="s">
        <v>33</v>
      </c>
      <c r="U1180">
        <v>247910</v>
      </c>
      <c r="V1180">
        <v>70550</v>
      </c>
      <c r="W1180">
        <v>22590</v>
      </c>
      <c r="X1180">
        <v>341050</v>
      </c>
    </row>
    <row r="1181" spans="1:24" x14ac:dyDescent="0.3">
      <c r="A1181" t="s">
        <v>150</v>
      </c>
      <c r="B1181" t="s">
        <v>22</v>
      </c>
      <c r="C1181" t="s">
        <v>151</v>
      </c>
      <c r="D1181">
        <v>2019</v>
      </c>
      <c r="F1181">
        <v>2.4840599108323178</v>
      </c>
      <c r="G1181">
        <v>0.74839562871409149</v>
      </c>
      <c r="H1181">
        <v>0.23229850525275531</v>
      </c>
      <c r="I1181">
        <v>100388076</v>
      </c>
      <c r="J1181">
        <v>5.3</v>
      </c>
      <c r="L1181">
        <v>3019.0922834664611</v>
      </c>
      <c r="M1181">
        <v>3.4920468744320772</v>
      </c>
      <c r="N1181">
        <v>4.2899011485011203</v>
      </c>
      <c r="Q1181">
        <v>17.500610661205162</v>
      </c>
      <c r="R1181">
        <v>25.73983953702486</v>
      </c>
      <c r="S1181" t="s">
        <v>32</v>
      </c>
      <c r="T1181" t="s">
        <v>33</v>
      </c>
      <c r="U1181">
        <v>249370</v>
      </c>
      <c r="V1181">
        <v>75130</v>
      </c>
      <c r="W1181">
        <v>23320</v>
      </c>
      <c r="X1181">
        <v>347820</v>
      </c>
    </row>
    <row r="1182" spans="1:24" x14ac:dyDescent="0.3">
      <c r="A1182" t="s">
        <v>152</v>
      </c>
      <c r="B1182" t="s">
        <v>22</v>
      </c>
      <c r="C1182" t="s">
        <v>153</v>
      </c>
      <c r="D1182">
        <v>2000</v>
      </c>
      <c r="E1182">
        <v>21.4051704406738</v>
      </c>
      <c r="F1182">
        <v>0.95619343300616688</v>
      </c>
      <c r="G1182">
        <v>0.55367505905526393</v>
      </c>
      <c r="H1182">
        <v>0.19701321177391709</v>
      </c>
      <c r="I1182">
        <v>5887930</v>
      </c>
      <c r="J1182">
        <v>33.51</v>
      </c>
      <c r="K1182">
        <v>614.98693089082246</v>
      </c>
      <c r="L1182">
        <v>2001.540048879657</v>
      </c>
      <c r="M1182">
        <v>0.38771334688279069</v>
      </c>
      <c r="N1182">
        <v>4.4684340196233796</v>
      </c>
      <c r="O1182">
        <v>0.50561291500000005</v>
      </c>
      <c r="Q1182">
        <v>26.827270225849581</v>
      </c>
      <c r="R1182">
        <v>41.882818678641527</v>
      </c>
      <c r="S1182" t="s">
        <v>45</v>
      </c>
      <c r="T1182" t="s">
        <v>33</v>
      </c>
      <c r="U1182">
        <v>5630</v>
      </c>
      <c r="V1182">
        <v>3260</v>
      </c>
      <c r="W1182">
        <v>1160</v>
      </c>
      <c r="X1182">
        <v>10050</v>
      </c>
    </row>
    <row r="1183" spans="1:24" x14ac:dyDescent="0.3">
      <c r="A1183" t="s">
        <v>152</v>
      </c>
      <c r="B1183" t="s">
        <v>22</v>
      </c>
      <c r="C1183" t="s">
        <v>153</v>
      </c>
      <c r="D1183">
        <v>2001</v>
      </c>
      <c r="E1183">
        <v>20.580890655517599</v>
      </c>
      <c r="F1183">
        <v>0.99038282598568816</v>
      </c>
      <c r="G1183">
        <v>0.60401540740520376</v>
      </c>
      <c r="H1183">
        <v>0.20921204501230889</v>
      </c>
      <c r="I1183">
        <v>5927001</v>
      </c>
      <c r="J1183">
        <v>33.11</v>
      </c>
      <c r="K1183">
        <v>626.623818690093</v>
      </c>
      <c r="L1183">
        <v>2072.3015906358041</v>
      </c>
      <c r="M1183">
        <v>0.2146116824399513</v>
      </c>
      <c r="N1183">
        <v>5.6593335490132599</v>
      </c>
      <c r="Q1183">
        <v>25.009292056811471</v>
      </c>
      <c r="R1183">
        <v>40.881446479413661</v>
      </c>
      <c r="S1183" t="s">
        <v>45</v>
      </c>
      <c r="T1183" t="s">
        <v>33</v>
      </c>
      <c r="U1183">
        <v>5870</v>
      </c>
      <c r="V1183">
        <v>3580</v>
      </c>
      <c r="W1183">
        <v>1240</v>
      </c>
      <c r="X1183">
        <v>10690</v>
      </c>
    </row>
    <row r="1184" spans="1:24" x14ac:dyDescent="0.3">
      <c r="A1184" t="s">
        <v>152</v>
      </c>
      <c r="B1184" t="s">
        <v>22</v>
      </c>
      <c r="C1184" t="s">
        <v>153</v>
      </c>
      <c r="D1184">
        <v>2002</v>
      </c>
      <c r="E1184">
        <v>21.3096408843994</v>
      </c>
      <c r="F1184">
        <v>0.99628674494513803</v>
      </c>
      <c r="G1184">
        <v>0.63567789376480999</v>
      </c>
      <c r="H1184">
        <v>0.20127004754501701</v>
      </c>
      <c r="I1184">
        <v>5962139</v>
      </c>
      <c r="J1184">
        <v>34.020000000000003</v>
      </c>
      <c r="K1184">
        <v>667.21020761173133</v>
      </c>
      <c r="L1184">
        <v>2124.1018198334518</v>
      </c>
      <c r="M1184">
        <v>0.97429617320747752</v>
      </c>
      <c r="N1184">
        <v>5.67169414240617</v>
      </c>
      <c r="Q1184">
        <v>25.513089455075541</v>
      </c>
      <c r="R1184">
        <v>40.406001321695243</v>
      </c>
      <c r="S1184" t="s">
        <v>45</v>
      </c>
      <c r="T1184" t="s">
        <v>33</v>
      </c>
      <c r="U1184">
        <v>5940</v>
      </c>
      <c r="V1184">
        <v>3790</v>
      </c>
      <c r="W1184">
        <v>1200</v>
      </c>
      <c r="X1184">
        <v>10930</v>
      </c>
    </row>
    <row r="1185" spans="1:24" x14ac:dyDescent="0.3">
      <c r="A1185" t="s">
        <v>152</v>
      </c>
      <c r="B1185" t="s">
        <v>22</v>
      </c>
      <c r="C1185" t="s">
        <v>153</v>
      </c>
      <c r="D1185">
        <v>2003</v>
      </c>
      <c r="E1185">
        <v>21.961479187011701</v>
      </c>
      <c r="F1185">
        <v>1.0860725347750639</v>
      </c>
      <c r="G1185">
        <v>0.62895442264678203</v>
      </c>
      <c r="H1185">
        <v>0.20186600935090071</v>
      </c>
      <c r="I1185">
        <v>5994075</v>
      </c>
      <c r="J1185">
        <v>33.85</v>
      </c>
      <c r="K1185">
        <v>693.68501395127691</v>
      </c>
      <c r="L1185">
        <v>2209.4972451962981</v>
      </c>
      <c r="M1185">
        <v>1.024259930563503</v>
      </c>
      <c r="N1185">
        <v>4.2770270270270299</v>
      </c>
      <c r="Q1185">
        <v>25.923420759948499</v>
      </c>
      <c r="R1185">
        <v>42.313561718661532</v>
      </c>
      <c r="S1185" t="s">
        <v>45</v>
      </c>
      <c r="T1185" t="s">
        <v>33</v>
      </c>
      <c r="U1185">
        <v>6510</v>
      </c>
      <c r="V1185">
        <v>3770</v>
      </c>
      <c r="W1185">
        <v>1210</v>
      </c>
      <c r="X1185">
        <v>11490</v>
      </c>
    </row>
    <row r="1186" spans="1:24" x14ac:dyDescent="0.3">
      <c r="A1186" t="s">
        <v>152</v>
      </c>
      <c r="B1186" t="s">
        <v>22</v>
      </c>
      <c r="C1186" t="s">
        <v>153</v>
      </c>
      <c r="D1186">
        <v>2004</v>
      </c>
      <c r="E1186">
        <v>22.647649765014599</v>
      </c>
      <c r="F1186">
        <v>1.1089343469909809</v>
      </c>
      <c r="G1186">
        <v>0.64079140315157002</v>
      </c>
      <c r="H1186">
        <v>0.2158105820560805</v>
      </c>
      <c r="I1186">
        <v>6023801</v>
      </c>
      <c r="J1186">
        <v>33.33</v>
      </c>
      <c r="K1186">
        <v>690.09583815932831</v>
      </c>
      <c r="L1186">
        <v>2278.4303299527992</v>
      </c>
      <c r="M1186">
        <v>0.39153969272480538</v>
      </c>
      <c r="N1186">
        <v>4.3389830508474603</v>
      </c>
      <c r="Q1186">
        <v>25.906210481923651</v>
      </c>
      <c r="R1186">
        <v>43.876053694845439</v>
      </c>
      <c r="S1186" t="s">
        <v>45</v>
      </c>
      <c r="T1186" t="s">
        <v>33</v>
      </c>
      <c r="U1186">
        <v>6680</v>
      </c>
      <c r="V1186">
        <v>3860</v>
      </c>
      <c r="W1186">
        <v>1300</v>
      </c>
      <c r="X1186">
        <v>11840</v>
      </c>
    </row>
    <row r="1187" spans="1:24" x14ac:dyDescent="0.3">
      <c r="A1187" t="s">
        <v>152</v>
      </c>
      <c r="B1187" t="s">
        <v>22</v>
      </c>
      <c r="C1187" t="s">
        <v>153</v>
      </c>
      <c r="D1187">
        <v>2005</v>
      </c>
      <c r="E1187">
        <v>22.9493293762207</v>
      </c>
      <c r="F1187">
        <v>1.130181759757052</v>
      </c>
      <c r="G1187">
        <v>0.651011125552031</v>
      </c>
      <c r="H1187">
        <v>0.23793299674626631</v>
      </c>
      <c r="I1187">
        <v>6052124</v>
      </c>
      <c r="J1187">
        <v>34.08</v>
      </c>
      <c r="K1187">
        <v>755.4372646693954</v>
      </c>
      <c r="L1187">
        <v>2428.5688792893211</v>
      </c>
      <c r="M1187">
        <v>2.2297293677659131</v>
      </c>
      <c r="N1187">
        <v>4.0309372156505896</v>
      </c>
      <c r="Q1187">
        <v>25.266566879847591</v>
      </c>
      <c r="R1187">
        <v>44.449244795210227</v>
      </c>
      <c r="S1187" t="s">
        <v>45</v>
      </c>
      <c r="T1187" t="s">
        <v>33</v>
      </c>
      <c r="U1187">
        <v>6840</v>
      </c>
      <c r="V1187">
        <v>3940</v>
      </c>
      <c r="W1187">
        <v>1440</v>
      </c>
      <c r="X1187">
        <v>12220</v>
      </c>
    </row>
    <row r="1188" spans="1:24" x14ac:dyDescent="0.3">
      <c r="A1188" t="s">
        <v>152</v>
      </c>
      <c r="B1188" t="s">
        <v>22</v>
      </c>
      <c r="C1188" t="s">
        <v>153</v>
      </c>
      <c r="D1188">
        <v>2006</v>
      </c>
      <c r="E1188">
        <v>23.1976108551025</v>
      </c>
      <c r="F1188">
        <v>1.190907939214044</v>
      </c>
      <c r="G1188">
        <v>0.66782960192248408</v>
      </c>
      <c r="H1188">
        <v>0.22864117235349901</v>
      </c>
      <c r="I1188">
        <v>6079395</v>
      </c>
      <c r="J1188">
        <v>34.76</v>
      </c>
      <c r="K1188">
        <v>817.02208854663991</v>
      </c>
      <c r="L1188">
        <v>2631.822738940306</v>
      </c>
      <c r="M1188">
        <v>3.8767420615992729</v>
      </c>
      <c r="N1188">
        <v>3.7933796049119102</v>
      </c>
      <c r="Q1188">
        <v>25.939678335288551</v>
      </c>
      <c r="R1188">
        <v>47.51588917173806</v>
      </c>
      <c r="S1188" t="s">
        <v>45</v>
      </c>
      <c r="T1188" t="s">
        <v>33</v>
      </c>
      <c r="U1188">
        <v>7240</v>
      </c>
      <c r="V1188">
        <v>4060</v>
      </c>
      <c r="W1188">
        <v>1390</v>
      </c>
      <c r="X1188">
        <v>12690</v>
      </c>
    </row>
    <row r="1189" spans="1:24" x14ac:dyDescent="0.3">
      <c r="A1189" t="s">
        <v>152</v>
      </c>
      <c r="B1189" t="s">
        <v>22</v>
      </c>
      <c r="C1189" t="s">
        <v>153</v>
      </c>
      <c r="D1189">
        <v>2007</v>
      </c>
      <c r="E1189">
        <v>24.287109375</v>
      </c>
      <c r="F1189">
        <v>1.2496294700360671</v>
      </c>
      <c r="G1189">
        <v>0.67640495109427246</v>
      </c>
      <c r="H1189">
        <v>0.24402986663522119</v>
      </c>
      <c r="I1189">
        <v>6105810</v>
      </c>
      <c r="J1189">
        <v>28.24</v>
      </c>
      <c r="K1189">
        <v>882.11064543443047</v>
      </c>
      <c r="L1189">
        <v>2786.157774316594</v>
      </c>
      <c r="M1189">
        <v>1.4190384937853511</v>
      </c>
      <c r="N1189">
        <v>4.2647437548287401</v>
      </c>
      <c r="Q1189">
        <v>25.56703454964951</v>
      </c>
      <c r="R1189">
        <v>52.054021485149967</v>
      </c>
      <c r="S1189" t="s">
        <v>45</v>
      </c>
      <c r="T1189" t="s">
        <v>33</v>
      </c>
      <c r="U1189">
        <v>7630</v>
      </c>
      <c r="V1189">
        <v>4130</v>
      </c>
      <c r="W1189">
        <v>1490</v>
      </c>
      <c r="X1189">
        <v>13250</v>
      </c>
    </row>
    <row r="1190" spans="1:24" x14ac:dyDescent="0.3">
      <c r="A1190" t="s">
        <v>152</v>
      </c>
      <c r="B1190" t="s">
        <v>22</v>
      </c>
      <c r="C1190" t="s">
        <v>153</v>
      </c>
      <c r="D1190">
        <v>2008</v>
      </c>
      <c r="E1190">
        <v>25.1151008605957</v>
      </c>
      <c r="F1190">
        <v>1.1269182027647351</v>
      </c>
      <c r="G1190">
        <v>0.68495750234233299</v>
      </c>
      <c r="H1190">
        <v>0.25604364940807439</v>
      </c>
      <c r="I1190">
        <v>6131767</v>
      </c>
      <c r="J1190">
        <v>31.5</v>
      </c>
      <c r="K1190">
        <v>855.70766142940522</v>
      </c>
      <c r="L1190">
        <v>2933.3942401921008</v>
      </c>
      <c r="M1190">
        <v>1.694376293983751</v>
      </c>
      <c r="N1190">
        <v>3.9184597961494898</v>
      </c>
      <c r="Q1190">
        <v>26.74058717210146</v>
      </c>
      <c r="R1190">
        <v>53.925386767806991</v>
      </c>
      <c r="S1190" t="s">
        <v>45</v>
      </c>
      <c r="T1190" t="s">
        <v>33</v>
      </c>
      <c r="U1190">
        <v>6910</v>
      </c>
      <c r="V1190">
        <v>4200</v>
      </c>
      <c r="W1190">
        <v>1570</v>
      </c>
      <c r="X1190">
        <v>12680</v>
      </c>
    </row>
    <row r="1191" spans="1:24" x14ac:dyDescent="0.3">
      <c r="A1191" t="s">
        <v>152</v>
      </c>
      <c r="B1191" t="s">
        <v>22</v>
      </c>
      <c r="C1191" t="s">
        <v>153</v>
      </c>
      <c r="D1191">
        <v>2009</v>
      </c>
      <c r="E1191">
        <v>25.6074409484863</v>
      </c>
      <c r="F1191">
        <v>1.084824479022551</v>
      </c>
      <c r="G1191">
        <v>0.67070738587514966</v>
      </c>
      <c r="H1191">
        <v>0.24035033985213261</v>
      </c>
      <c r="I1191">
        <v>6157678</v>
      </c>
      <c r="J1191">
        <v>32.200000000000003</v>
      </c>
      <c r="K1191">
        <v>846.09815583081809</v>
      </c>
      <c r="L1191">
        <v>2858.4833438838468</v>
      </c>
      <c r="M1191">
        <v>-2.499332252797132</v>
      </c>
      <c r="N1191">
        <v>4.15627051871307</v>
      </c>
      <c r="P1191">
        <v>0.36063700416020161</v>
      </c>
      <c r="Q1191">
        <v>23.95120449140477</v>
      </c>
      <c r="R1191">
        <v>42.119986683043948</v>
      </c>
      <c r="S1191" t="s">
        <v>45</v>
      </c>
      <c r="T1191" t="s">
        <v>33</v>
      </c>
      <c r="U1191">
        <v>6680</v>
      </c>
      <c r="V1191">
        <v>4130</v>
      </c>
      <c r="W1191">
        <v>1480</v>
      </c>
      <c r="X1191">
        <v>12290</v>
      </c>
    </row>
    <row r="1192" spans="1:24" x14ac:dyDescent="0.3">
      <c r="A1192" t="s">
        <v>152</v>
      </c>
      <c r="B1192" t="s">
        <v>22</v>
      </c>
      <c r="C1192" t="s">
        <v>153</v>
      </c>
      <c r="D1192">
        <v>2010</v>
      </c>
      <c r="E1192">
        <v>26.113979339599599</v>
      </c>
      <c r="F1192">
        <v>1.057588946522227</v>
      </c>
      <c r="G1192">
        <v>0.64684339614128805</v>
      </c>
      <c r="H1192">
        <v>0.24094916506262981</v>
      </c>
      <c r="I1192">
        <v>6183877</v>
      </c>
      <c r="J1192">
        <v>32.619999999999997</v>
      </c>
      <c r="K1192">
        <v>857.06749988720674</v>
      </c>
      <c r="L1192">
        <v>2983.2288061356981</v>
      </c>
      <c r="M1192">
        <v>1.6741497665550471</v>
      </c>
      <c r="N1192">
        <v>4.2575725481889402</v>
      </c>
      <c r="O1192">
        <v>0.49698759300000001</v>
      </c>
      <c r="Q1192">
        <v>26.94666932640645</v>
      </c>
      <c r="R1192">
        <v>46.590618346133333</v>
      </c>
      <c r="S1192" t="s">
        <v>45</v>
      </c>
      <c r="T1192" t="s">
        <v>33</v>
      </c>
      <c r="U1192">
        <v>6540</v>
      </c>
      <c r="V1192">
        <v>4000</v>
      </c>
      <c r="W1192">
        <v>1490</v>
      </c>
      <c r="X1192">
        <v>12030</v>
      </c>
    </row>
    <row r="1193" spans="1:24" x14ac:dyDescent="0.3">
      <c r="A1193" t="s">
        <v>152</v>
      </c>
      <c r="B1193" t="s">
        <v>22</v>
      </c>
      <c r="C1193" t="s">
        <v>153</v>
      </c>
      <c r="D1193">
        <v>2011</v>
      </c>
      <c r="E1193">
        <v>27.187099456787099</v>
      </c>
      <c r="F1193">
        <v>1.091687797556705</v>
      </c>
      <c r="G1193">
        <v>0.59414865940911032</v>
      </c>
      <c r="H1193">
        <v>0.23347304682487119</v>
      </c>
      <c r="I1193">
        <v>6210567</v>
      </c>
      <c r="J1193">
        <v>29.52</v>
      </c>
      <c r="K1193">
        <v>880.5959262656695</v>
      </c>
      <c r="L1193">
        <v>3266.010977741646</v>
      </c>
      <c r="M1193">
        <v>3.370901119953444</v>
      </c>
      <c r="N1193">
        <v>4.3046615954749399</v>
      </c>
      <c r="Q1193">
        <v>28.98177755822633</v>
      </c>
      <c r="R1193">
        <v>50.294866144278828</v>
      </c>
      <c r="S1193" t="s">
        <v>45</v>
      </c>
      <c r="T1193" t="s">
        <v>33</v>
      </c>
      <c r="U1193">
        <v>6780</v>
      </c>
      <c r="V1193">
        <v>3690</v>
      </c>
      <c r="W1193">
        <v>1450</v>
      </c>
      <c r="X1193">
        <v>11920</v>
      </c>
    </row>
    <row r="1194" spans="1:24" x14ac:dyDescent="0.3">
      <c r="A1194" t="s">
        <v>152</v>
      </c>
      <c r="B1194" t="s">
        <v>22</v>
      </c>
      <c r="C1194" t="s">
        <v>153</v>
      </c>
      <c r="D1194">
        <v>2012</v>
      </c>
      <c r="E1194">
        <v>28.021190643310501</v>
      </c>
      <c r="F1194">
        <v>1.0852973122983121</v>
      </c>
      <c r="G1194">
        <v>0.61879579371076299</v>
      </c>
      <c r="H1194">
        <v>0.22763990957245059</v>
      </c>
      <c r="I1194">
        <v>6237922</v>
      </c>
      <c r="J1194">
        <v>30.27</v>
      </c>
      <c r="K1194">
        <v>915.68955174495613</v>
      </c>
      <c r="L1194">
        <v>3428.4093324668061</v>
      </c>
      <c r="M1194">
        <v>2.36462762805975</v>
      </c>
      <c r="N1194">
        <v>4.1980160958263104</v>
      </c>
      <c r="Q1194">
        <v>28.571061177444282</v>
      </c>
      <c r="R1194">
        <v>49.077510444843973</v>
      </c>
      <c r="S1194" t="s">
        <v>45</v>
      </c>
      <c r="T1194" t="s">
        <v>33</v>
      </c>
      <c r="U1194">
        <v>6770</v>
      </c>
      <c r="V1194">
        <v>3860</v>
      </c>
      <c r="W1194">
        <v>1420</v>
      </c>
      <c r="X1194">
        <v>12050</v>
      </c>
    </row>
    <row r="1195" spans="1:24" x14ac:dyDescent="0.3">
      <c r="A1195" t="s">
        <v>152</v>
      </c>
      <c r="B1195" t="s">
        <v>22</v>
      </c>
      <c r="C1195" t="s">
        <v>153</v>
      </c>
      <c r="D1195">
        <v>2013</v>
      </c>
      <c r="E1195">
        <v>28.352079391479499</v>
      </c>
      <c r="F1195">
        <v>1.030948242272671</v>
      </c>
      <c r="G1195">
        <v>0.5601591794391354</v>
      </c>
      <c r="H1195">
        <v>0.204274573114019</v>
      </c>
      <c r="I1195">
        <v>6266076</v>
      </c>
      <c r="J1195">
        <v>27.54</v>
      </c>
      <c r="K1195">
        <v>958.97336706417218</v>
      </c>
      <c r="L1195">
        <v>3509.526536224585</v>
      </c>
      <c r="M1195">
        <v>1.7728053467136959</v>
      </c>
      <c r="N1195">
        <v>4.1968545679448699</v>
      </c>
      <c r="Q1195">
        <v>29.724896048194349</v>
      </c>
      <c r="R1195">
        <v>50.726298442632789</v>
      </c>
      <c r="S1195" t="s">
        <v>45</v>
      </c>
      <c r="T1195" t="s">
        <v>33</v>
      </c>
      <c r="U1195">
        <v>6460</v>
      </c>
      <c r="V1195">
        <v>3510</v>
      </c>
      <c r="W1195">
        <v>1280</v>
      </c>
      <c r="X1195">
        <v>11250</v>
      </c>
    </row>
    <row r="1196" spans="1:24" x14ac:dyDescent="0.3">
      <c r="A1196" t="s">
        <v>152</v>
      </c>
      <c r="B1196" t="s">
        <v>22</v>
      </c>
      <c r="C1196" t="s">
        <v>153</v>
      </c>
      <c r="D1196">
        <v>2014</v>
      </c>
      <c r="E1196">
        <v>27.867389678955099</v>
      </c>
      <c r="F1196">
        <v>1.046841992721333</v>
      </c>
      <c r="G1196">
        <v>0.59093355883223742</v>
      </c>
      <c r="H1196">
        <v>0.19221225824940061</v>
      </c>
      <c r="I1196">
        <v>6295124</v>
      </c>
      <c r="J1196">
        <v>23.95</v>
      </c>
      <c r="K1196">
        <v>937.07447224232601</v>
      </c>
      <c r="L1196">
        <v>3589.0428846199061</v>
      </c>
      <c r="M1196">
        <v>1.2413796022109549</v>
      </c>
      <c r="N1196">
        <v>4.1427559334041799</v>
      </c>
      <c r="Q1196">
        <v>29.552875233419211</v>
      </c>
      <c r="R1196">
        <v>48.551550514374277</v>
      </c>
      <c r="S1196" t="s">
        <v>45</v>
      </c>
      <c r="T1196" t="s">
        <v>33</v>
      </c>
      <c r="U1196">
        <v>6590</v>
      </c>
      <c r="V1196">
        <v>3720</v>
      </c>
      <c r="W1196">
        <v>1210</v>
      </c>
      <c r="X1196">
        <v>11520</v>
      </c>
    </row>
    <row r="1197" spans="1:24" x14ac:dyDescent="0.3">
      <c r="A1197" t="s">
        <v>152</v>
      </c>
      <c r="B1197" t="s">
        <v>22</v>
      </c>
      <c r="C1197" t="s">
        <v>153</v>
      </c>
      <c r="D1197">
        <v>2015</v>
      </c>
      <c r="E1197">
        <v>27.970050811767599</v>
      </c>
      <c r="F1197">
        <v>1.1066981959712709</v>
      </c>
      <c r="G1197">
        <v>0.58338805806568128</v>
      </c>
      <c r="H1197">
        <v>0.1976246778520126</v>
      </c>
      <c r="I1197">
        <v>6325121</v>
      </c>
      <c r="J1197">
        <v>21.03</v>
      </c>
      <c r="L1197">
        <v>3705.5797035345249</v>
      </c>
      <c r="M1197">
        <v>1.9133441631570069</v>
      </c>
      <c r="N1197">
        <v>4.2906634332236298</v>
      </c>
      <c r="Q1197">
        <v>29.48617302323041</v>
      </c>
      <c r="R1197">
        <v>47.074097713821523</v>
      </c>
      <c r="S1197" t="s">
        <v>45</v>
      </c>
      <c r="T1197" t="s">
        <v>33</v>
      </c>
      <c r="U1197">
        <v>7000</v>
      </c>
      <c r="V1197">
        <v>3690</v>
      </c>
      <c r="W1197">
        <v>1250</v>
      </c>
      <c r="X1197">
        <v>11940</v>
      </c>
    </row>
    <row r="1198" spans="1:24" x14ac:dyDescent="0.3">
      <c r="A1198" t="s">
        <v>152</v>
      </c>
      <c r="B1198" t="s">
        <v>22</v>
      </c>
      <c r="C1198" t="s">
        <v>153</v>
      </c>
      <c r="D1198">
        <v>2016</v>
      </c>
      <c r="E1198">
        <v>27.9180908203125</v>
      </c>
      <c r="F1198">
        <v>1.1280436649326391</v>
      </c>
      <c r="G1198">
        <v>0.56323517314149307</v>
      </c>
      <c r="H1198">
        <v>0.1887939168082752</v>
      </c>
      <c r="I1198">
        <v>6356137</v>
      </c>
      <c r="J1198">
        <v>20.71</v>
      </c>
      <c r="L1198">
        <v>3805.995685744344</v>
      </c>
      <c r="M1198">
        <v>2.0455334035614778</v>
      </c>
      <c r="N1198">
        <v>4.1109081852897207</v>
      </c>
      <c r="Q1198">
        <v>28.458590500850921</v>
      </c>
      <c r="R1198">
        <v>44.360502872298163</v>
      </c>
      <c r="S1198" t="s">
        <v>45</v>
      </c>
      <c r="T1198" t="s">
        <v>33</v>
      </c>
      <c r="U1198">
        <v>7170</v>
      </c>
      <c r="V1198">
        <v>3580</v>
      </c>
      <c r="W1198">
        <v>1200</v>
      </c>
      <c r="X1198">
        <v>11950</v>
      </c>
    </row>
    <row r="1199" spans="1:24" x14ac:dyDescent="0.3">
      <c r="A1199" t="s">
        <v>152</v>
      </c>
      <c r="B1199" t="s">
        <v>22</v>
      </c>
      <c r="C1199" t="s">
        <v>153</v>
      </c>
      <c r="D1199">
        <v>2017</v>
      </c>
      <c r="E1199">
        <v>28.586290359497099</v>
      </c>
      <c r="F1199">
        <v>0.9987282830516313</v>
      </c>
      <c r="G1199">
        <v>0.55415329474710107</v>
      </c>
      <c r="H1199">
        <v>0.19411019573195509</v>
      </c>
      <c r="I1199">
        <v>6388124</v>
      </c>
      <c r="J1199">
        <v>24.99</v>
      </c>
      <c r="L1199">
        <v>3910.2544033271738</v>
      </c>
      <c r="M1199">
        <v>1.734694342232018</v>
      </c>
      <c r="N1199">
        <v>4.17573623559539</v>
      </c>
      <c r="Q1199">
        <v>29.029764375866471</v>
      </c>
      <c r="R1199">
        <v>45.274886815785457</v>
      </c>
      <c r="S1199" t="s">
        <v>45</v>
      </c>
      <c r="T1199" t="s">
        <v>33</v>
      </c>
      <c r="U1199">
        <v>6380</v>
      </c>
      <c r="V1199">
        <v>3540</v>
      </c>
      <c r="W1199">
        <v>1240</v>
      </c>
      <c r="X1199">
        <v>11160</v>
      </c>
    </row>
    <row r="1200" spans="1:24" x14ac:dyDescent="0.3">
      <c r="A1200" t="s">
        <v>152</v>
      </c>
      <c r="B1200" t="s">
        <v>22</v>
      </c>
      <c r="C1200" t="s">
        <v>153</v>
      </c>
      <c r="D1200">
        <v>2018</v>
      </c>
      <c r="E1200">
        <v>29.3719291687012</v>
      </c>
      <c r="F1200">
        <v>1.0606254018663801</v>
      </c>
      <c r="G1200">
        <v>0.54510850774209829</v>
      </c>
      <c r="H1200">
        <v>0.18066453399452401</v>
      </c>
      <c r="I1200">
        <v>6420740</v>
      </c>
      <c r="J1200">
        <v>23.21</v>
      </c>
      <c r="L1200">
        <v>4052.6247753374219</v>
      </c>
      <c r="M1200">
        <v>1.911953249933902</v>
      </c>
      <c r="N1200">
        <v>4.4773556231003004</v>
      </c>
      <c r="Q1200">
        <v>28.934373781025599</v>
      </c>
      <c r="R1200">
        <v>46.699243106969988</v>
      </c>
      <c r="S1200" t="s">
        <v>45</v>
      </c>
      <c r="T1200" t="s">
        <v>33</v>
      </c>
      <c r="U1200">
        <v>6810</v>
      </c>
      <c r="V1200">
        <v>3500</v>
      </c>
      <c r="W1200">
        <v>1160</v>
      </c>
      <c r="X1200">
        <v>11470</v>
      </c>
    </row>
    <row r="1201" spans="1:24" x14ac:dyDescent="0.3">
      <c r="A1201" t="s">
        <v>152</v>
      </c>
      <c r="B1201" t="s">
        <v>22</v>
      </c>
      <c r="C1201" t="s">
        <v>153</v>
      </c>
      <c r="D1201">
        <v>2019</v>
      </c>
      <c r="E1201">
        <v>29.9244194030762</v>
      </c>
      <c r="F1201">
        <v>1.20863713626374</v>
      </c>
      <c r="G1201">
        <v>0.53923809671785139</v>
      </c>
      <c r="H1201">
        <v>0.18129556600630661</v>
      </c>
      <c r="I1201">
        <v>6453550</v>
      </c>
      <c r="J1201">
        <v>19.39</v>
      </c>
      <c r="L1201">
        <v>4167.7309387856294</v>
      </c>
      <c r="M1201">
        <v>1.8620659460918181</v>
      </c>
      <c r="N1201">
        <v>4.6517084616512703</v>
      </c>
      <c r="Q1201">
        <v>29.675840792128099</v>
      </c>
      <c r="R1201">
        <v>46.30099053190991</v>
      </c>
      <c r="S1201" t="s">
        <v>45</v>
      </c>
      <c r="T1201" t="s">
        <v>33</v>
      </c>
      <c r="U1201">
        <v>7800</v>
      </c>
      <c r="V1201">
        <v>3480</v>
      </c>
      <c r="W1201">
        <v>1170</v>
      </c>
      <c r="X1201">
        <v>12450</v>
      </c>
    </row>
    <row r="1202" spans="1:24" x14ac:dyDescent="0.3">
      <c r="A1202" t="s">
        <v>154</v>
      </c>
      <c r="B1202" t="s">
        <v>22</v>
      </c>
      <c r="C1202" t="s">
        <v>155</v>
      </c>
      <c r="D1202">
        <v>2000</v>
      </c>
      <c r="E1202">
        <v>1.8528800010681199</v>
      </c>
      <c r="F1202">
        <v>3.6622785311293682</v>
      </c>
      <c r="G1202">
        <v>7.5390150972671153</v>
      </c>
      <c r="H1202">
        <v>3.2993500280444753E-2</v>
      </c>
      <c r="I1202">
        <v>606180</v>
      </c>
      <c r="J1202">
        <v>45.85</v>
      </c>
      <c r="L1202">
        <v>1725.557584279778</v>
      </c>
      <c r="M1202">
        <v>13.45250535594238</v>
      </c>
      <c r="O1202">
        <v>0.94682384399999997</v>
      </c>
      <c r="S1202" t="s">
        <v>42</v>
      </c>
      <c r="T1202" t="s">
        <v>29</v>
      </c>
      <c r="U1202">
        <v>2220</v>
      </c>
      <c r="V1202">
        <v>4570</v>
      </c>
      <c r="W1202">
        <v>20</v>
      </c>
      <c r="X1202">
        <v>6810</v>
      </c>
    </row>
    <row r="1203" spans="1:24" x14ac:dyDescent="0.3">
      <c r="A1203" t="s">
        <v>154</v>
      </c>
      <c r="B1203" t="s">
        <v>22</v>
      </c>
      <c r="C1203" t="s">
        <v>155</v>
      </c>
      <c r="D1203">
        <v>2001</v>
      </c>
      <c r="F1203">
        <v>5.3826255180777061</v>
      </c>
      <c r="G1203">
        <v>9.3246069361234341</v>
      </c>
      <c r="H1203">
        <v>3.1662503047515923E-2</v>
      </c>
      <c r="I1203">
        <v>631662</v>
      </c>
      <c r="J1203">
        <v>46.12</v>
      </c>
      <c r="L1203">
        <v>2313.1659368927349</v>
      </c>
      <c r="M1203">
        <v>56.788935989758727</v>
      </c>
      <c r="S1203" t="s">
        <v>42</v>
      </c>
      <c r="T1203" t="s">
        <v>29</v>
      </c>
      <c r="U1203">
        <v>3400</v>
      </c>
      <c r="V1203">
        <v>5890</v>
      </c>
      <c r="W1203">
        <v>20</v>
      </c>
      <c r="X1203">
        <v>9310</v>
      </c>
    </row>
    <row r="1204" spans="1:24" x14ac:dyDescent="0.3">
      <c r="A1204" t="s">
        <v>154</v>
      </c>
      <c r="B1204" t="s">
        <v>22</v>
      </c>
      <c r="C1204" t="s">
        <v>155</v>
      </c>
      <c r="D1204">
        <v>2002</v>
      </c>
      <c r="F1204">
        <v>7.0323276159968282</v>
      </c>
      <c r="G1204">
        <v>8.2626051161632041</v>
      </c>
      <c r="H1204">
        <v>4.5565836558381978E-2</v>
      </c>
      <c r="I1204">
        <v>658388</v>
      </c>
      <c r="J1204">
        <v>31.31</v>
      </c>
      <c r="L1204">
        <v>2744.1914832486491</v>
      </c>
      <c r="M1204">
        <v>14.61346906808831</v>
      </c>
      <c r="S1204" t="s">
        <v>42</v>
      </c>
      <c r="T1204" t="s">
        <v>29</v>
      </c>
      <c r="U1204">
        <v>4630</v>
      </c>
      <c r="V1204">
        <v>5440</v>
      </c>
      <c r="W1204">
        <v>30</v>
      </c>
      <c r="X1204">
        <v>10100</v>
      </c>
    </row>
    <row r="1205" spans="1:24" x14ac:dyDescent="0.3">
      <c r="A1205" t="s">
        <v>154</v>
      </c>
      <c r="B1205" t="s">
        <v>22</v>
      </c>
      <c r="C1205" t="s">
        <v>155</v>
      </c>
      <c r="D1205">
        <v>2003</v>
      </c>
      <c r="F1205">
        <v>7.2960814203064626</v>
      </c>
      <c r="G1205">
        <v>9.2038390663075127</v>
      </c>
      <c r="H1205">
        <v>4.3689108305299491E-2</v>
      </c>
      <c r="I1205">
        <v>686670</v>
      </c>
      <c r="J1205">
        <v>29.49</v>
      </c>
      <c r="L1205">
        <v>3618.544475648112</v>
      </c>
      <c r="M1205">
        <v>9.2617550574547209</v>
      </c>
      <c r="S1205" t="s">
        <v>42</v>
      </c>
      <c r="T1205" t="s">
        <v>29</v>
      </c>
      <c r="U1205">
        <v>5010</v>
      </c>
      <c r="V1205">
        <v>6320</v>
      </c>
      <c r="W1205">
        <v>30</v>
      </c>
      <c r="X1205">
        <v>11360</v>
      </c>
    </row>
    <row r="1206" spans="1:24" x14ac:dyDescent="0.3">
      <c r="A1206" t="s">
        <v>154</v>
      </c>
      <c r="B1206" t="s">
        <v>22</v>
      </c>
      <c r="C1206" t="s">
        <v>155</v>
      </c>
      <c r="D1206">
        <v>2004</v>
      </c>
      <c r="F1206">
        <v>8.6477557110270595</v>
      </c>
      <c r="G1206">
        <v>10.265723410611351</v>
      </c>
      <c r="H1206">
        <v>4.1843980534180258E-2</v>
      </c>
      <c r="I1206">
        <v>716949</v>
      </c>
      <c r="J1206">
        <v>7.2</v>
      </c>
      <c r="L1206">
        <v>6152.1312376017331</v>
      </c>
      <c r="M1206">
        <v>32.170608746178459</v>
      </c>
      <c r="S1206" t="s">
        <v>42</v>
      </c>
      <c r="T1206" t="s">
        <v>29</v>
      </c>
      <c r="U1206">
        <v>6200</v>
      </c>
      <c r="V1206">
        <v>7360</v>
      </c>
      <c r="W1206">
        <v>30</v>
      </c>
      <c r="X1206">
        <v>13590</v>
      </c>
    </row>
    <row r="1207" spans="1:24" x14ac:dyDescent="0.3">
      <c r="A1207" t="s">
        <v>154</v>
      </c>
      <c r="B1207" t="s">
        <v>22</v>
      </c>
      <c r="C1207" t="s">
        <v>155</v>
      </c>
      <c r="D1207">
        <v>2005</v>
      </c>
      <c r="F1207">
        <v>11.100333536782831</v>
      </c>
      <c r="G1207">
        <v>10.24646187307278</v>
      </c>
      <c r="H1207">
        <v>4.0025242586324443E-2</v>
      </c>
      <c r="I1207">
        <v>749527</v>
      </c>
      <c r="J1207">
        <v>7.1</v>
      </c>
      <c r="L1207">
        <v>10963.406378492349</v>
      </c>
      <c r="M1207">
        <v>11.67424809287458</v>
      </c>
      <c r="Q1207">
        <v>87.417383131205469</v>
      </c>
      <c r="R1207">
        <v>43.607088682004047</v>
      </c>
      <c r="S1207" t="s">
        <v>42</v>
      </c>
      <c r="T1207" t="s">
        <v>29</v>
      </c>
      <c r="U1207">
        <v>8320</v>
      </c>
      <c r="V1207">
        <v>7680</v>
      </c>
      <c r="W1207">
        <v>30</v>
      </c>
      <c r="X1207">
        <v>16030</v>
      </c>
    </row>
    <row r="1208" spans="1:24" x14ac:dyDescent="0.3">
      <c r="A1208" t="s">
        <v>154</v>
      </c>
      <c r="B1208" t="s">
        <v>22</v>
      </c>
      <c r="C1208" t="s">
        <v>155</v>
      </c>
      <c r="D1208">
        <v>2006</v>
      </c>
      <c r="F1208">
        <v>11.944004524647839</v>
      </c>
      <c r="G1208">
        <v>9.6877731437494354</v>
      </c>
      <c r="H1208">
        <v>5.0988280343762987E-2</v>
      </c>
      <c r="I1208">
        <v>784494</v>
      </c>
      <c r="J1208">
        <v>6.99</v>
      </c>
      <c r="L1208">
        <v>12857.368824822661</v>
      </c>
      <c r="M1208">
        <v>2.904220782966902</v>
      </c>
      <c r="Q1208">
        <v>82.325650446536741</v>
      </c>
      <c r="R1208">
        <v>36.207131922400329</v>
      </c>
      <c r="S1208" t="s">
        <v>42</v>
      </c>
      <c r="T1208" t="s">
        <v>29</v>
      </c>
      <c r="U1208">
        <v>9370</v>
      </c>
      <c r="V1208">
        <v>7600</v>
      </c>
      <c r="W1208">
        <v>40</v>
      </c>
      <c r="X1208">
        <v>17010</v>
      </c>
    </row>
    <row r="1209" spans="1:24" x14ac:dyDescent="0.3">
      <c r="A1209" t="s">
        <v>154</v>
      </c>
      <c r="B1209" t="s">
        <v>22</v>
      </c>
      <c r="C1209" t="s">
        <v>155</v>
      </c>
      <c r="D1209">
        <v>2007</v>
      </c>
      <c r="F1209">
        <v>10.39326453396191</v>
      </c>
      <c r="G1209">
        <v>9.1519144550673985</v>
      </c>
      <c r="H1209">
        <v>4.8680396161063962E-2</v>
      </c>
      <c r="I1209">
        <v>821686</v>
      </c>
      <c r="J1209">
        <v>8.49</v>
      </c>
      <c r="L1209">
        <v>15908.41119203358</v>
      </c>
      <c r="M1209">
        <v>10.064095867707421</v>
      </c>
      <c r="N1209">
        <v>7.6277624057443898</v>
      </c>
      <c r="Q1209">
        <v>88.621293972477972</v>
      </c>
      <c r="R1209">
        <v>45.462495885090981</v>
      </c>
      <c r="S1209" t="s">
        <v>42</v>
      </c>
      <c r="T1209" t="s">
        <v>29</v>
      </c>
      <c r="U1209">
        <v>8540</v>
      </c>
      <c r="V1209">
        <v>7520</v>
      </c>
      <c r="W1209">
        <v>40</v>
      </c>
      <c r="X1209">
        <v>16100</v>
      </c>
    </row>
    <row r="1210" spans="1:24" x14ac:dyDescent="0.3">
      <c r="A1210" t="s">
        <v>154</v>
      </c>
      <c r="B1210" t="s">
        <v>22</v>
      </c>
      <c r="C1210" t="s">
        <v>155</v>
      </c>
      <c r="D1210">
        <v>2008</v>
      </c>
      <c r="F1210">
        <v>11.3610091236238</v>
      </c>
      <c r="G1210">
        <v>8.3639331039429443</v>
      </c>
      <c r="H1210">
        <v>4.6466296252841703E-2</v>
      </c>
      <c r="I1210">
        <v>860839</v>
      </c>
      <c r="J1210">
        <v>7.23</v>
      </c>
      <c r="L1210">
        <v>22942.610100518639</v>
      </c>
      <c r="M1210">
        <v>12.441326179891259</v>
      </c>
      <c r="N1210">
        <v>7.4515256083136192</v>
      </c>
      <c r="Q1210">
        <v>89.224350180295204</v>
      </c>
      <c r="R1210">
        <v>39.463656421162703</v>
      </c>
      <c r="S1210" t="s">
        <v>42</v>
      </c>
      <c r="T1210" t="s">
        <v>29</v>
      </c>
      <c r="U1210">
        <v>9780</v>
      </c>
      <c r="V1210">
        <v>7200</v>
      </c>
      <c r="W1210">
        <v>40</v>
      </c>
      <c r="X1210">
        <v>17020</v>
      </c>
    </row>
    <row r="1211" spans="1:24" x14ac:dyDescent="0.3">
      <c r="A1211" t="s">
        <v>154</v>
      </c>
      <c r="B1211" t="s">
        <v>22</v>
      </c>
      <c r="C1211" t="s">
        <v>155</v>
      </c>
      <c r="D1211">
        <v>2009</v>
      </c>
      <c r="F1211">
        <v>10.769874120188881</v>
      </c>
      <c r="G1211">
        <v>6.9876631045130981</v>
      </c>
      <c r="H1211">
        <v>4.4366113606088803E-2</v>
      </c>
      <c r="I1211">
        <v>901589</v>
      </c>
      <c r="J1211">
        <v>9.24</v>
      </c>
      <c r="L1211">
        <v>16668.121697601349</v>
      </c>
      <c r="M1211">
        <v>-3.2371585238305869</v>
      </c>
      <c r="N1211">
        <v>6.2110568900966996</v>
      </c>
      <c r="Q1211">
        <v>74.342209937853013</v>
      </c>
      <c r="R1211">
        <v>47.869867172948283</v>
      </c>
      <c r="S1211" t="s">
        <v>42</v>
      </c>
      <c r="T1211" t="s">
        <v>29</v>
      </c>
      <c r="U1211">
        <v>9710</v>
      </c>
      <c r="V1211">
        <v>6300</v>
      </c>
      <c r="W1211">
        <v>40</v>
      </c>
      <c r="X1211">
        <v>16050</v>
      </c>
    </row>
    <row r="1212" spans="1:24" x14ac:dyDescent="0.3">
      <c r="A1212" t="s">
        <v>154</v>
      </c>
      <c r="B1212" t="s">
        <v>22</v>
      </c>
      <c r="C1212" t="s">
        <v>155</v>
      </c>
      <c r="D1212">
        <v>2010</v>
      </c>
      <c r="F1212">
        <v>10.544275157120451</v>
      </c>
      <c r="G1212">
        <v>6.8246365745628204</v>
      </c>
      <c r="H1212">
        <v>4.2389046670340387E-2</v>
      </c>
      <c r="I1212">
        <v>943640</v>
      </c>
      <c r="J1212">
        <v>5.74</v>
      </c>
      <c r="L1212">
        <v>17288.8412777624</v>
      </c>
      <c r="M1212">
        <v>-12.982746402391919</v>
      </c>
      <c r="O1212">
        <v>0.94875047499999998</v>
      </c>
      <c r="Q1212">
        <v>85.758433198596734</v>
      </c>
      <c r="R1212">
        <v>58.90979180265137</v>
      </c>
      <c r="S1212" t="s">
        <v>42</v>
      </c>
      <c r="T1212" t="s">
        <v>29</v>
      </c>
      <c r="U1212">
        <v>9950</v>
      </c>
      <c r="V1212">
        <v>6440</v>
      </c>
      <c r="W1212">
        <v>40</v>
      </c>
      <c r="X1212">
        <v>16430</v>
      </c>
    </row>
    <row r="1213" spans="1:24" x14ac:dyDescent="0.3">
      <c r="A1213" t="s">
        <v>154</v>
      </c>
      <c r="B1213" t="s">
        <v>22</v>
      </c>
      <c r="C1213" t="s">
        <v>155</v>
      </c>
      <c r="D1213">
        <v>2011</v>
      </c>
      <c r="F1213">
        <v>10.123005946245881</v>
      </c>
      <c r="G1213">
        <v>5.8062888482506558</v>
      </c>
      <c r="H1213">
        <v>4.053255726997014E-2</v>
      </c>
      <c r="I1213">
        <v>986861</v>
      </c>
      <c r="J1213">
        <v>5.58</v>
      </c>
      <c r="L1213">
        <v>21641.695079141471</v>
      </c>
      <c r="M1213">
        <v>1.8585548462424271</v>
      </c>
      <c r="Q1213">
        <v>75.09531265723318</v>
      </c>
      <c r="R1213">
        <v>39.282033978120637</v>
      </c>
      <c r="S1213" t="s">
        <v>42</v>
      </c>
      <c r="T1213" t="s">
        <v>29</v>
      </c>
      <c r="U1213">
        <v>9990</v>
      </c>
      <c r="V1213">
        <v>5730</v>
      </c>
      <c r="W1213">
        <v>40</v>
      </c>
      <c r="X1213">
        <v>15760</v>
      </c>
    </row>
    <row r="1214" spans="1:24" x14ac:dyDescent="0.3">
      <c r="A1214" t="s">
        <v>154</v>
      </c>
      <c r="B1214" t="s">
        <v>22</v>
      </c>
      <c r="C1214" t="s">
        <v>155</v>
      </c>
      <c r="D1214">
        <v>2012</v>
      </c>
      <c r="F1214">
        <v>9.5229687757401109</v>
      </c>
      <c r="G1214">
        <v>5.4403113812226831</v>
      </c>
      <c r="H1214">
        <v>3.8790098051670351E-2</v>
      </c>
      <c r="I1214">
        <v>1031191</v>
      </c>
      <c r="J1214">
        <v>4.42</v>
      </c>
      <c r="L1214">
        <v>21711.153229854201</v>
      </c>
      <c r="M1214">
        <v>3.6565961313588962</v>
      </c>
      <c r="Q1214">
        <v>71.904991824075054</v>
      </c>
      <c r="R1214">
        <v>44.770430648288603</v>
      </c>
      <c r="S1214" t="s">
        <v>42</v>
      </c>
      <c r="T1214" t="s">
        <v>29</v>
      </c>
      <c r="U1214">
        <v>9820</v>
      </c>
      <c r="V1214">
        <v>5610</v>
      </c>
      <c r="W1214">
        <v>40</v>
      </c>
      <c r="X1214">
        <v>15470</v>
      </c>
    </row>
    <row r="1215" spans="1:24" x14ac:dyDescent="0.3">
      <c r="A1215" t="s">
        <v>154</v>
      </c>
      <c r="B1215" t="s">
        <v>22</v>
      </c>
      <c r="C1215" t="s">
        <v>155</v>
      </c>
      <c r="D1215">
        <v>2013</v>
      </c>
      <c r="F1215">
        <v>8.5283333009812043</v>
      </c>
      <c r="G1215">
        <v>4.923765426932122</v>
      </c>
      <c r="H1215">
        <v>3.7160492450845961E-2</v>
      </c>
      <c r="I1215">
        <v>1076412</v>
      </c>
      <c r="J1215">
        <v>3.68</v>
      </c>
      <c r="L1215">
        <v>20390.738258531539</v>
      </c>
      <c r="M1215">
        <v>-8.1606458268491764</v>
      </c>
      <c r="Q1215">
        <v>67.653316662547851</v>
      </c>
      <c r="R1215">
        <v>39.239968263517959</v>
      </c>
      <c r="S1215" t="s">
        <v>42</v>
      </c>
      <c r="T1215" t="s">
        <v>29</v>
      </c>
      <c r="U1215">
        <v>9180</v>
      </c>
      <c r="V1215">
        <v>5300</v>
      </c>
      <c r="W1215">
        <v>40</v>
      </c>
      <c r="X1215">
        <v>14520</v>
      </c>
    </row>
    <row r="1216" spans="1:24" x14ac:dyDescent="0.3">
      <c r="A1216" t="s">
        <v>154</v>
      </c>
      <c r="B1216" t="s">
        <v>22</v>
      </c>
      <c r="C1216" t="s">
        <v>155</v>
      </c>
      <c r="D1216">
        <v>2014</v>
      </c>
      <c r="F1216">
        <v>7.0481958021017261</v>
      </c>
      <c r="G1216">
        <v>7.2442267740923283</v>
      </c>
      <c r="H1216">
        <v>3.5641951646346301E-2</v>
      </c>
      <c r="I1216">
        <v>1122273</v>
      </c>
      <c r="J1216">
        <v>4.2</v>
      </c>
      <c r="L1216">
        <v>19394.08183607817</v>
      </c>
      <c r="M1216">
        <v>-3.688333990183764</v>
      </c>
      <c r="N1216">
        <v>2.42477427866352</v>
      </c>
      <c r="Q1216">
        <v>65.963288598372799</v>
      </c>
      <c r="R1216">
        <v>38.415910073014871</v>
      </c>
      <c r="S1216" t="s">
        <v>42</v>
      </c>
      <c r="T1216" t="s">
        <v>29</v>
      </c>
      <c r="U1216">
        <v>7910</v>
      </c>
      <c r="V1216">
        <v>8130</v>
      </c>
      <c r="W1216">
        <v>40</v>
      </c>
      <c r="X1216">
        <v>16080</v>
      </c>
    </row>
    <row r="1217" spans="1:24" x14ac:dyDescent="0.3">
      <c r="A1217" t="s">
        <v>154</v>
      </c>
      <c r="B1217" t="s">
        <v>22</v>
      </c>
      <c r="C1217" t="s">
        <v>155</v>
      </c>
      <c r="D1217">
        <v>2015</v>
      </c>
      <c r="F1217">
        <v>5.6222323527898332</v>
      </c>
      <c r="G1217">
        <v>6.3496139112114758</v>
      </c>
      <c r="H1217">
        <v>3.4229724236784123E-2</v>
      </c>
      <c r="I1217">
        <v>1168575</v>
      </c>
      <c r="J1217">
        <v>4.5599999999999996</v>
      </c>
      <c r="L1217">
        <v>11283.39801588465</v>
      </c>
      <c r="M1217">
        <v>-12.711339203906009</v>
      </c>
      <c r="N1217">
        <v>2.50520194148213</v>
      </c>
      <c r="Q1217">
        <v>56.658473821808187</v>
      </c>
      <c r="R1217">
        <v>42.219585346267422</v>
      </c>
      <c r="S1217" t="s">
        <v>42</v>
      </c>
      <c r="T1217" t="s">
        <v>29</v>
      </c>
      <c r="U1217">
        <v>6570</v>
      </c>
      <c r="V1217">
        <v>7420</v>
      </c>
      <c r="W1217">
        <v>40</v>
      </c>
      <c r="X1217">
        <v>14030</v>
      </c>
    </row>
    <row r="1218" spans="1:24" x14ac:dyDescent="0.3">
      <c r="A1218" t="s">
        <v>154</v>
      </c>
      <c r="B1218" t="s">
        <v>22</v>
      </c>
      <c r="C1218" t="s">
        <v>155</v>
      </c>
      <c r="D1218">
        <v>2016</v>
      </c>
      <c r="F1218">
        <v>5.4806648947046659</v>
      </c>
      <c r="G1218">
        <v>5.6699371258154958</v>
      </c>
      <c r="H1218">
        <v>3.2916907028664857E-2</v>
      </c>
      <c r="I1218">
        <v>1215181</v>
      </c>
      <c r="J1218">
        <v>3.95</v>
      </c>
      <c r="L1218">
        <v>9250.3167284664123</v>
      </c>
      <c r="M1218">
        <v>-12.31359342115724</v>
      </c>
      <c r="N1218">
        <v>4.45563415092181</v>
      </c>
      <c r="Q1218">
        <v>51.412829944757533</v>
      </c>
      <c r="R1218">
        <v>41.187900779036681</v>
      </c>
      <c r="S1218" t="s">
        <v>42</v>
      </c>
      <c r="T1218" t="s">
        <v>29</v>
      </c>
      <c r="U1218">
        <v>6660</v>
      </c>
      <c r="V1218">
        <v>6890</v>
      </c>
      <c r="W1218">
        <v>40</v>
      </c>
      <c r="X1218">
        <v>13590</v>
      </c>
    </row>
    <row r="1219" spans="1:24" x14ac:dyDescent="0.3">
      <c r="A1219" t="s">
        <v>154</v>
      </c>
      <c r="B1219" t="s">
        <v>22</v>
      </c>
      <c r="C1219" t="s">
        <v>155</v>
      </c>
      <c r="D1219">
        <v>2017</v>
      </c>
      <c r="F1219">
        <v>4.5958505736372981</v>
      </c>
      <c r="G1219">
        <v>4.9841205141750526</v>
      </c>
      <c r="H1219">
        <v>3.1695520155181268E-2</v>
      </c>
      <c r="I1219">
        <v>1262008</v>
      </c>
      <c r="J1219">
        <v>3.54</v>
      </c>
      <c r="L1219">
        <v>9667.8569615799024</v>
      </c>
      <c r="M1219">
        <v>-9.1677246981535774</v>
      </c>
      <c r="N1219">
        <v>5.62510549710235</v>
      </c>
      <c r="Q1219">
        <v>58.863105213702561</v>
      </c>
      <c r="R1219">
        <v>43.565153038099993</v>
      </c>
      <c r="S1219" t="s">
        <v>42</v>
      </c>
      <c r="T1219" t="s">
        <v>29</v>
      </c>
      <c r="U1219">
        <v>5800</v>
      </c>
      <c r="V1219">
        <v>6290</v>
      </c>
      <c r="W1219">
        <v>40</v>
      </c>
      <c r="X1219">
        <v>12130</v>
      </c>
    </row>
    <row r="1220" spans="1:24" x14ac:dyDescent="0.3">
      <c r="A1220" t="s">
        <v>154</v>
      </c>
      <c r="B1220" t="s">
        <v>22</v>
      </c>
      <c r="C1220" t="s">
        <v>155</v>
      </c>
      <c r="D1220">
        <v>2018</v>
      </c>
      <c r="F1220">
        <v>4.9122741372492644</v>
      </c>
      <c r="G1220">
        <v>4.7136442629479678</v>
      </c>
      <c r="H1220">
        <v>3.0558471343029539E-2</v>
      </c>
      <c r="I1220">
        <v>1308966</v>
      </c>
      <c r="J1220">
        <v>4.91</v>
      </c>
      <c r="L1220">
        <v>10005.61604232671</v>
      </c>
      <c r="M1220">
        <v>-9.6002319632793984</v>
      </c>
      <c r="N1220">
        <v>5.9011919863740498</v>
      </c>
      <c r="Q1220">
        <v>59.614534427788428</v>
      </c>
      <c r="R1220">
        <v>44.031146679407527</v>
      </c>
      <c r="S1220" t="s">
        <v>42</v>
      </c>
      <c r="T1220" t="s">
        <v>29</v>
      </c>
      <c r="U1220">
        <v>6430</v>
      </c>
      <c r="V1220">
        <v>6170</v>
      </c>
      <c r="W1220">
        <v>40</v>
      </c>
      <c r="X1220">
        <v>12640</v>
      </c>
    </row>
    <row r="1221" spans="1:24" x14ac:dyDescent="0.3">
      <c r="A1221" t="s">
        <v>154</v>
      </c>
      <c r="B1221" t="s">
        <v>22</v>
      </c>
      <c r="C1221" t="s">
        <v>155</v>
      </c>
      <c r="D1221">
        <v>2019</v>
      </c>
      <c r="F1221">
        <v>3.9454800319123482</v>
      </c>
      <c r="G1221">
        <v>4.1814714917262554</v>
      </c>
      <c r="H1221">
        <v>2.9498916652285941E-2</v>
      </c>
      <c r="I1221">
        <v>1355982</v>
      </c>
      <c r="J1221">
        <v>6.58</v>
      </c>
      <c r="L1221">
        <v>8380.7411223876643</v>
      </c>
      <c r="M1221">
        <v>-8.7590546349564846</v>
      </c>
      <c r="N1221">
        <v>8.4190086575287602</v>
      </c>
      <c r="Q1221">
        <v>51.130748168145033</v>
      </c>
      <c r="R1221">
        <v>43.748041696363423</v>
      </c>
      <c r="S1221" t="s">
        <v>42</v>
      </c>
      <c r="T1221" t="s">
        <v>29</v>
      </c>
      <c r="U1221">
        <v>5350</v>
      </c>
      <c r="V1221">
        <v>5670</v>
      </c>
      <c r="W1221">
        <v>40</v>
      </c>
      <c r="X1221">
        <v>11060</v>
      </c>
    </row>
    <row r="1222" spans="1:24" x14ac:dyDescent="0.3">
      <c r="A1222" t="s">
        <v>156</v>
      </c>
      <c r="B1222" t="s">
        <v>22</v>
      </c>
      <c r="C1222" t="s">
        <v>157</v>
      </c>
      <c r="D1222">
        <v>2000</v>
      </c>
      <c r="E1222">
        <v>1.9560699462890601</v>
      </c>
      <c r="F1222">
        <v>0.2791818053727666</v>
      </c>
      <c r="G1222">
        <v>1.426444528506212</v>
      </c>
      <c r="H1222">
        <v>0.71104116055876498</v>
      </c>
      <c r="I1222">
        <v>2292413</v>
      </c>
      <c r="J1222">
        <v>76.62</v>
      </c>
      <c r="K1222">
        <v>75.030110193931023</v>
      </c>
      <c r="L1222">
        <v>308.13418680857922</v>
      </c>
      <c r="M1222">
        <v>-5.4658636825567584</v>
      </c>
      <c r="N1222">
        <v>44.034113447044803</v>
      </c>
      <c r="O1222">
        <v>0.76477110599999998</v>
      </c>
      <c r="Q1222">
        <v>9.6706205935086587</v>
      </c>
      <c r="R1222">
        <v>58.210741333005899</v>
      </c>
      <c r="S1222" t="s">
        <v>42</v>
      </c>
      <c r="T1222" t="s">
        <v>25</v>
      </c>
      <c r="U1222">
        <v>640</v>
      </c>
      <c r="V1222">
        <v>3270</v>
      </c>
      <c r="W1222">
        <v>1630</v>
      </c>
      <c r="X1222">
        <v>5540</v>
      </c>
    </row>
    <row r="1223" spans="1:24" x14ac:dyDescent="0.3">
      <c r="A1223" t="s">
        <v>156</v>
      </c>
      <c r="B1223" t="s">
        <v>22</v>
      </c>
      <c r="C1223" t="s">
        <v>157</v>
      </c>
      <c r="D1223">
        <v>2001</v>
      </c>
      <c r="E1223">
        <v>2.3995699882507302</v>
      </c>
      <c r="F1223">
        <v>0.29477146999584369</v>
      </c>
      <c r="G1223">
        <v>1.3012054528381689</v>
      </c>
      <c r="H1223">
        <v>0.6232311079912124</v>
      </c>
      <c r="I1223">
        <v>2374721</v>
      </c>
      <c r="J1223">
        <v>74.680000000000007</v>
      </c>
      <c r="K1223">
        <v>81.693807398848122</v>
      </c>
      <c r="L1223">
        <v>316.82395342973848</v>
      </c>
      <c r="M1223">
        <v>4.9859643408313454</v>
      </c>
      <c r="N1223">
        <v>32.061276595744701</v>
      </c>
      <c r="Q1223">
        <v>10.80704035998024</v>
      </c>
      <c r="R1223">
        <v>61.255670598994953</v>
      </c>
      <c r="S1223" t="s">
        <v>42</v>
      </c>
      <c r="T1223" t="s">
        <v>25</v>
      </c>
      <c r="U1223">
        <v>700</v>
      </c>
      <c r="V1223">
        <v>3090</v>
      </c>
      <c r="W1223">
        <v>1480</v>
      </c>
      <c r="X1223">
        <v>5270</v>
      </c>
    </row>
    <row r="1224" spans="1:24" x14ac:dyDescent="0.3">
      <c r="A1224" t="s">
        <v>156</v>
      </c>
      <c r="B1224" t="s">
        <v>22</v>
      </c>
      <c r="C1224" t="s">
        <v>157</v>
      </c>
      <c r="D1224">
        <v>2002</v>
      </c>
      <c r="E1224">
        <v>2.1276199817657502</v>
      </c>
      <c r="F1224">
        <v>0.27407651617819528</v>
      </c>
      <c r="G1224">
        <v>1.2414053529988811</v>
      </c>
      <c r="H1224">
        <v>0.58442785923269058</v>
      </c>
      <c r="I1224">
        <v>2481059</v>
      </c>
      <c r="J1224">
        <v>74.67</v>
      </c>
      <c r="K1224">
        <v>87.059598340869769</v>
      </c>
      <c r="L1224">
        <v>293.95567241724632</v>
      </c>
      <c r="M1224">
        <v>-1.4093756675545559</v>
      </c>
      <c r="N1224">
        <v>33.0464824120603</v>
      </c>
      <c r="Q1224">
        <v>11.781180840280809</v>
      </c>
      <c r="R1224">
        <v>64.808982817164235</v>
      </c>
      <c r="S1224" t="s">
        <v>42</v>
      </c>
      <c r="T1224" t="s">
        <v>25</v>
      </c>
      <c r="U1224">
        <v>680</v>
      </c>
      <c r="V1224">
        <v>3080</v>
      </c>
      <c r="W1224">
        <v>1450</v>
      </c>
      <c r="X1224">
        <v>5210</v>
      </c>
    </row>
    <row r="1225" spans="1:24" x14ac:dyDescent="0.3">
      <c r="A1225" t="s">
        <v>156</v>
      </c>
      <c r="B1225" t="s">
        <v>22</v>
      </c>
      <c r="C1225" t="s">
        <v>157</v>
      </c>
      <c r="D1225">
        <v>2003</v>
      </c>
      <c r="F1225">
        <v>0.26528543852675612</v>
      </c>
      <c r="G1225">
        <v>1.218775164167069</v>
      </c>
      <c r="H1225">
        <v>0.57286276053721452</v>
      </c>
      <c r="I1225">
        <v>2600972</v>
      </c>
      <c r="J1225">
        <v>74.89</v>
      </c>
      <c r="K1225">
        <v>89.581894768571132</v>
      </c>
      <c r="L1225">
        <v>334.58557154123849</v>
      </c>
      <c r="M1225">
        <v>-7.1434031912130536</v>
      </c>
      <c r="N1225">
        <v>31.138020511553201</v>
      </c>
      <c r="Q1225">
        <v>6.442327833547921</v>
      </c>
      <c r="R1225">
        <v>67.565496456607292</v>
      </c>
      <c r="S1225" t="s">
        <v>42</v>
      </c>
      <c r="T1225" t="s">
        <v>25</v>
      </c>
      <c r="U1225">
        <v>690</v>
      </c>
      <c r="V1225">
        <v>3170</v>
      </c>
      <c r="W1225">
        <v>1490</v>
      </c>
      <c r="X1225">
        <v>5350</v>
      </c>
    </row>
    <row r="1226" spans="1:24" x14ac:dyDescent="0.3">
      <c r="A1226" t="s">
        <v>156</v>
      </c>
      <c r="B1226" t="s">
        <v>22</v>
      </c>
      <c r="C1226" t="s">
        <v>157</v>
      </c>
      <c r="D1226">
        <v>2004</v>
      </c>
      <c r="E1226">
        <v>1.5617200136184699</v>
      </c>
      <c r="F1226">
        <v>0.25001755900967942</v>
      </c>
      <c r="G1226">
        <v>1.169199773497771</v>
      </c>
      <c r="H1226">
        <v>0.55150931554384885</v>
      </c>
      <c r="I1226">
        <v>2719809</v>
      </c>
      <c r="J1226">
        <v>69.91</v>
      </c>
      <c r="K1226">
        <v>86.40312610186966</v>
      </c>
      <c r="L1226">
        <v>407.7690769608123</v>
      </c>
      <c r="M1226">
        <v>-2.981009490573328</v>
      </c>
      <c r="Q1226">
        <v>5.7753989823911809</v>
      </c>
      <c r="R1226">
        <v>59.795507866640783</v>
      </c>
      <c r="S1226" t="s">
        <v>42</v>
      </c>
      <c r="T1226" t="s">
        <v>25</v>
      </c>
      <c r="U1226">
        <v>680</v>
      </c>
      <c r="V1226">
        <v>3180</v>
      </c>
      <c r="W1226">
        <v>1500</v>
      </c>
      <c r="X1226">
        <v>5360</v>
      </c>
    </row>
    <row r="1227" spans="1:24" x14ac:dyDescent="0.3">
      <c r="A1227" t="s">
        <v>156</v>
      </c>
      <c r="B1227" t="s">
        <v>22</v>
      </c>
      <c r="C1227" t="s">
        <v>157</v>
      </c>
      <c r="D1227">
        <v>2005</v>
      </c>
      <c r="F1227">
        <v>0.21226518566016339</v>
      </c>
      <c r="G1227">
        <v>1.14623196039158</v>
      </c>
      <c r="H1227">
        <v>0.54835170783254972</v>
      </c>
      <c r="I1227">
        <v>2826653</v>
      </c>
      <c r="J1227">
        <v>74.650000000000006</v>
      </c>
      <c r="K1227">
        <v>85.613621480952915</v>
      </c>
      <c r="L1227">
        <v>388.59594748317357</v>
      </c>
      <c r="M1227">
        <v>-1.3027382351029499</v>
      </c>
      <c r="Q1227">
        <v>6.1657133200691927</v>
      </c>
      <c r="R1227">
        <v>54.940317701738138</v>
      </c>
      <c r="S1227" t="s">
        <v>42</v>
      </c>
      <c r="T1227" t="s">
        <v>25</v>
      </c>
      <c r="U1227">
        <v>600</v>
      </c>
      <c r="V1227">
        <v>3240</v>
      </c>
      <c r="W1227">
        <v>1550</v>
      </c>
      <c r="X1227">
        <v>5390</v>
      </c>
    </row>
    <row r="1228" spans="1:24" x14ac:dyDescent="0.3">
      <c r="A1228" t="s">
        <v>156</v>
      </c>
      <c r="B1228" t="s">
        <v>22</v>
      </c>
      <c r="C1228" t="s">
        <v>157</v>
      </c>
      <c r="D1228">
        <v>2006</v>
      </c>
      <c r="F1228">
        <v>0.17819148009156091</v>
      </c>
      <c r="G1228">
        <v>1.076002474430094</v>
      </c>
      <c r="H1228">
        <v>0.50716038501697447</v>
      </c>
      <c r="I1228">
        <v>2918209</v>
      </c>
      <c r="J1228">
        <v>78.34</v>
      </c>
      <c r="K1228">
        <v>79.500817110768963</v>
      </c>
      <c r="L1228">
        <v>415.03603054983267</v>
      </c>
      <c r="M1228">
        <v>-4.0762126542833386</v>
      </c>
      <c r="Q1228">
        <v>6.8995093921477988</v>
      </c>
      <c r="R1228">
        <v>38.361336661587643</v>
      </c>
      <c r="S1228" t="s">
        <v>42</v>
      </c>
      <c r="T1228" t="s">
        <v>25</v>
      </c>
      <c r="U1228">
        <v>520</v>
      </c>
      <c r="V1228">
        <v>3140</v>
      </c>
      <c r="W1228">
        <v>1480</v>
      </c>
      <c r="X1228">
        <v>5140</v>
      </c>
    </row>
    <row r="1229" spans="1:24" x14ac:dyDescent="0.3">
      <c r="A1229" t="s">
        <v>156</v>
      </c>
      <c r="B1229" t="s">
        <v>22</v>
      </c>
      <c r="C1229" t="s">
        <v>157</v>
      </c>
      <c r="D1229">
        <v>2007</v>
      </c>
      <c r="F1229">
        <v>0.17019628987540869</v>
      </c>
      <c r="G1229">
        <v>1.1179560108099911</v>
      </c>
      <c r="H1229">
        <v>0.53394915469174453</v>
      </c>
      <c r="I1229">
        <v>2996540</v>
      </c>
      <c r="J1229">
        <v>79.8</v>
      </c>
      <c r="K1229">
        <v>81.760964312173371</v>
      </c>
      <c r="L1229">
        <v>439.83210337819969</v>
      </c>
      <c r="M1229">
        <v>-1.224523811418109</v>
      </c>
      <c r="Q1229">
        <v>5.7718525837661572</v>
      </c>
      <c r="R1229">
        <v>28.78770694887131</v>
      </c>
      <c r="S1229" t="s">
        <v>42</v>
      </c>
      <c r="T1229" t="s">
        <v>25</v>
      </c>
      <c r="U1229">
        <v>510</v>
      </c>
      <c r="V1229">
        <v>3350</v>
      </c>
      <c r="W1229">
        <v>1600</v>
      </c>
      <c r="X1229">
        <v>5460</v>
      </c>
    </row>
    <row r="1230" spans="1:24" x14ac:dyDescent="0.3">
      <c r="A1230" t="s">
        <v>156</v>
      </c>
      <c r="B1230" t="s">
        <v>22</v>
      </c>
      <c r="C1230" t="s">
        <v>157</v>
      </c>
      <c r="D1230">
        <v>2008</v>
      </c>
      <c r="F1230">
        <v>0.14692524250144831</v>
      </c>
      <c r="G1230">
        <v>1.103571888055016</v>
      </c>
      <c r="H1230">
        <v>0.51913587059085498</v>
      </c>
      <c r="I1230">
        <v>3062782</v>
      </c>
      <c r="J1230">
        <v>81.72</v>
      </c>
      <c r="K1230">
        <v>79.013132505023208</v>
      </c>
      <c r="L1230">
        <v>450.63239891053303</v>
      </c>
      <c r="M1230">
        <v>-11.73424708961068</v>
      </c>
      <c r="Q1230">
        <v>4.4287566492375907</v>
      </c>
      <c r="R1230">
        <v>26.132193400211989</v>
      </c>
      <c r="S1230" t="s">
        <v>42</v>
      </c>
      <c r="T1230" t="s">
        <v>25</v>
      </c>
      <c r="U1230">
        <v>450</v>
      </c>
      <c r="V1230">
        <v>3380</v>
      </c>
      <c r="W1230">
        <v>1590</v>
      </c>
      <c r="X1230">
        <v>5420</v>
      </c>
    </row>
    <row r="1231" spans="1:24" x14ac:dyDescent="0.3">
      <c r="A1231" t="s">
        <v>156</v>
      </c>
      <c r="B1231" t="s">
        <v>22</v>
      </c>
      <c r="C1231" t="s">
        <v>157</v>
      </c>
      <c r="D1231">
        <v>2009</v>
      </c>
      <c r="E1231">
        <v>2.6709899902343799</v>
      </c>
      <c r="F1231">
        <v>0.1506448879483791</v>
      </c>
      <c r="G1231">
        <v>1.086566355837383</v>
      </c>
      <c r="H1231">
        <v>0.5128336624016</v>
      </c>
      <c r="I1231">
        <v>3119920</v>
      </c>
      <c r="J1231">
        <v>81.63</v>
      </c>
      <c r="K1231">
        <v>83.33547014026</v>
      </c>
      <c r="L1231">
        <v>595.10998718541248</v>
      </c>
      <c r="M1231">
        <v>1.9741144329112641</v>
      </c>
      <c r="P1231">
        <v>7.3234828559453238</v>
      </c>
      <c r="Q1231">
        <v>4.5286238591108878</v>
      </c>
      <c r="R1231">
        <v>23.443517755703979</v>
      </c>
      <c r="S1231" t="s">
        <v>42</v>
      </c>
      <c r="T1231" t="s">
        <v>25</v>
      </c>
      <c r="U1231">
        <v>470</v>
      </c>
      <c r="V1231">
        <v>3390</v>
      </c>
      <c r="W1231">
        <v>1600</v>
      </c>
      <c r="X1231">
        <v>5460</v>
      </c>
    </row>
    <row r="1232" spans="1:24" x14ac:dyDescent="0.3">
      <c r="A1232" t="s">
        <v>156</v>
      </c>
      <c r="B1232" t="s">
        <v>22</v>
      </c>
      <c r="C1232" t="s">
        <v>157</v>
      </c>
      <c r="D1232">
        <v>2010</v>
      </c>
      <c r="E1232">
        <v>3.2419099807739298</v>
      </c>
      <c r="F1232">
        <v>0.15770696594822731</v>
      </c>
      <c r="G1232">
        <v>1.0440200965291351</v>
      </c>
      <c r="H1232">
        <v>0.4888915944395047</v>
      </c>
      <c r="I1232">
        <v>3170437</v>
      </c>
      <c r="J1232">
        <v>81.069999999999993</v>
      </c>
      <c r="K1232">
        <v>85.792589475835669</v>
      </c>
      <c r="L1232">
        <v>501.35531699714318</v>
      </c>
      <c r="M1232">
        <v>0.56585207442387286</v>
      </c>
      <c r="O1232">
        <v>0.76754882800000002</v>
      </c>
      <c r="Q1232">
        <v>6.3783765978689626</v>
      </c>
      <c r="R1232">
        <v>31.093088858700099</v>
      </c>
      <c r="S1232" t="s">
        <v>42</v>
      </c>
      <c r="T1232" t="s">
        <v>25</v>
      </c>
      <c r="U1232">
        <v>500</v>
      </c>
      <c r="V1232">
        <v>3310</v>
      </c>
      <c r="W1232">
        <v>1550</v>
      </c>
      <c r="X1232">
        <v>5360</v>
      </c>
    </row>
    <row r="1233" spans="1:24" x14ac:dyDescent="0.3">
      <c r="A1233" t="s">
        <v>156</v>
      </c>
      <c r="B1233" t="s">
        <v>22</v>
      </c>
      <c r="C1233" t="s">
        <v>157</v>
      </c>
      <c r="D1233">
        <v>2011</v>
      </c>
      <c r="F1233">
        <v>0.17735080607418521</v>
      </c>
      <c r="G1233">
        <v>1.0765505324248521</v>
      </c>
      <c r="H1233">
        <v>0.50716108338319377</v>
      </c>
      <c r="I1233">
        <v>3213969</v>
      </c>
      <c r="J1233">
        <v>79.709999999999994</v>
      </c>
      <c r="K1233">
        <v>89.297687687715722</v>
      </c>
      <c r="L1233">
        <v>642.50825879660329</v>
      </c>
      <c r="M1233">
        <v>7.2077731284963846</v>
      </c>
      <c r="Q1233">
        <v>18.15483725676706</v>
      </c>
      <c r="R1233">
        <v>29.238952862101328</v>
      </c>
      <c r="S1233" t="s">
        <v>42</v>
      </c>
      <c r="T1233" t="s">
        <v>25</v>
      </c>
      <c r="U1233">
        <v>570</v>
      </c>
      <c r="V1233">
        <v>3460</v>
      </c>
      <c r="W1233">
        <v>1630</v>
      </c>
      <c r="X1233">
        <v>5660</v>
      </c>
    </row>
    <row r="1234" spans="1:24" x14ac:dyDescent="0.3">
      <c r="A1234" t="s">
        <v>156</v>
      </c>
      <c r="B1234" t="s">
        <v>22</v>
      </c>
      <c r="C1234" t="s">
        <v>157</v>
      </c>
      <c r="D1234">
        <v>2012</v>
      </c>
      <c r="F1234">
        <v>0.19076312781633209</v>
      </c>
      <c r="J1234">
        <v>78.14</v>
      </c>
      <c r="K1234">
        <v>92.920103479765572</v>
      </c>
      <c r="S1234" t="s">
        <v>42</v>
      </c>
      <c r="T1234" t="s">
        <v>25</v>
      </c>
    </row>
    <row r="1235" spans="1:24" x14ac:dyDescent="0.3">
      <c r="A1235" t="s">
        <v>156</v>
      </c>
      <c r="B1235" t="s">
        <v>22</v>
      </c>
      <c r="C1235" t="s">
        <v>157</v>
      </c>
      <c r="D1235">
        <v>2013</v>
      </c>
      <c r="F1235">
        <v>0.19503554848869839</v>
      </c>
      <c r="J1235">
        <v>78.14</v>
      </c>
      <c r="K1235">
        <v>95.079832013440381</v>
      </c>
      <c r="S1235" t="s">
        <v>42</v>
      </c>
      <c r="T1235" t="s">
        <v>25</v>
      </c>
    </row>
    <row r="1236" spans="1:24" x14ac:dyDescent="0.3">
      <c r="A1236" t="s">
        <v>156</v>
      </c>
      <c r="B1236" t="s">
        <v>22</v>
      </c>
      <c r="C1236" t="s">
        <v>157</v>
      </c>
      <c r="D1236">
        <v>2014</v>
      </c>
      <c r="E1236">
        <v>3.8500499725341801</v>
      </c>
      <c r="F1236">
        <v>0.19628898334326109</v>
      </c>
      <c r="J1236">
        <v>77.8</v>
      </c>
      <c r="K1236">
        <v>96.634579959679215</v>
      </c>
      <c r="S1236" t="s">
        <v>42</v>
      </c>
      <c r="T1236" t="s">
        <v>25</v>
      </c>
    </row>
    <row r="1237" spans="1:24" x14ac:dyDescent="0.3">
      <c r="A1237" t="s">
        <v>156</v>
      </c>
      <c r="B1237" t="s">
        <v>22</v>
      </c>
      <c r="C1237" t="s">
        <v>157</v>
      </c>
      <c r="D1237">
        <v>2015</v>
      </c>
      <c r="E1237">
        <v>3.4765000343322798</v>
      </c>
      <c r="F1237">
        <v>0.19444671416695189</v>
      </c>
      <c r="J1237">
        <v>77.56</v>
      </c>
      <c r="S1237" t="s">
        <v>42</v>
      </c>
      <c r="T1237" t="s">
        <v>25</v>
      </c>
    </row>
    <row r="1238" spans="1:24" x14ac:dyDescent="0.3">
      <c r="A1238" t="s">
        <v>156</v>
      </c>
      <c r="B1238" t="s">
        <v>22</v>
      </c>
      <c r="C1238" t="s">
        <v>157</v>
      </c>
      <c r="D1238">
        <v>2016</v>
      </c>
      <c r="E1238">
        <v>3.36256003379822</v>
      </c>
      <c r="F1238">
        <v>0.19546533073800121</v>
      </c>
      <c r="J1238">
        <v>77.31</v>
      </c>
      <c r="S1238" t="s">
        <v>42</v>
      </c>
      <c r="T1238" t="s">
        <v>25</v>
      </c>
    </row>
    <row r="1239" spans="1:24" x14ac:dyDescent="0.3">
      <c r="A1239" t="s">
        <v>156</v>
      </c>
      <c r="B1239" t="s">
        <v>22</v>
      </c>
      <c r="C1239" t="s">
        <v>157</v>
      </c>
      <c r="D1239">
        <v>2017</v>
      </c>
      <c r="F1239">
        <v>0.21096466184130799</v>
      </c>
      <c r="J1239">
        <v>75.37</v>
      </c>
      <c r="S1239" t="s">
        <v>42</v>
      </c>
      <c r="T1239" t="s">
        <v>25</v>
      </c>
    </row>
    <row r="1240" spans="1:24" x14ac:dyDescent="0.3">
      <c r="A1240" t="s">
        <v>156</v>
      </c>
      <c r="B1240" t="s">
        <v>22</v>
      </c>
      <c r="C1240" t="s">
        <v>157</v>
      </c>
      <c r="D1240">
        <v>2018</v>
      </c>
      <c r="F1240">
        <v>0.2461772365539758</v>
      </c>
      <c r="J1240">
        <v>74.03</v>
      </c>
      <c r="S1240" t="s">
        <v>42</v>
      </c>
      <c r="T1240" t="s">
        <v>25</v>
      </c>
    </row>
    <row r="1241" spans="1:24" x14ac:dyDescent="0.3">
      <c r="A1241" t="s">
        <v>156</v>
      </c>
      <c r="B1241" t="s">
        <v>22</v>
      </c>
      <c r="C1241" t="s">
        <v>157</v>
      </c>
      <c r="D1241">
        <v>2019</v>
      </c>
      <c r="F1241">
        <v>0.25163584610741591</v>
      </c>
      <c r="J1241">
        <v>73.67</v>
      </c>
      <c r="S1241" t="s">
        <v>42</v>
      </c>
      <c r="T1241" t="s">
        <v>25</v>
      </c>
    </row>
    <row r="1242" spans="1:24" x14ac:dyDescent="0.3">
      <c r="A1242" t="s">
        <v>158</v>
      </c>
      <c r="B1242" t="s">
        <v>53</v>
      </c>
      <c r="C1242" t="s">
        <v>159</v>
      </c>
      <c r="D1242">
        <v>2000</v>
      </c>
      <c r="E1242">
        <v>54.544071197509801</v>
      </c>
      <c r="F1242">
        <v>10.680143308625359</v>
      </c>
      <c r="G1242">
        <v>1.045107884584995</v>
      </c>
      <c r="H1242">
        <v>0.87330930539697993</v>
      </c>
      <c r="I1242">
        <v>1396985</v>
      </c>
      <c r="J1242">
        <v>19.829999999999998</v>
      </c>
      <c r="K1242">
        <v>4540.4925607647901</v>
      </c>
      <c r="L1242">
        <v>4070.6090241020802</v>
      </c>
      <c r="M1242">
        <v>9.5564184693248251</v>
      </c>
      <c r="N1242">
        <v>3.7830734966592399</v>
      </c>
      <c r="O1242">
        <v>2.9064469559999999</v>
      </c>
      <c r="Q1242">
        <v>61.627394317074312</v>
      </c>
      <c r="R1242">
        <v>64.868215848448827</v>
      </c>
      <c r="S1242" t="s">
        <v>28</v>
      </c>
      <c r="T1242" t="s">
        <v>39</v>
      </c>
      <c r="U1242">
        <v>14920</v>
      </c>
      <c r="V1242">
        <v>1460</v>
      </c>
      <c r="W1242">
        <v>1220</v>
      </c>
      <c r="X1242">
        <v>17600</v>
      </c>
    </row>
    <row r="1243" spans="1:24" x14ac:dyDescent="0.3">
      <c r="A1243" t="s">
        <v>158</v>
      </c>
      <c r="B1243" t="s">
        <v>53</v>
      </c>
      <c r="C1243" t="s">
        <v>159</v>
      </c>
      <c r="D1243">
        <v>2001</v>
      </c>
      <c r="E1243">
        <v>58.661441802978501</v>
      </c>
      <c r="F1243">
        <v>11.07977364987771</v>
      </c>
      <c r="G1243">
        <v>1.044582075464727</v>
      </c>
      <c r="H1243">
        <v>0.86448168919722068</v>
      </c>
      <c r="I1243">
        <v>1388115</v>
      </c>
      <c r="J1243">
        <v>18.93</v>
      </c>
      <c r="K1243">
        <v>4680.447945595286</v>
      </c>
      <c r="L1243">
        <v>4505.8583323318844</v>
      </c>
      <c r="M1243">
        <v>6.6810335408990369</v>
      </c>
      <c r="N1243">
        <v>4.2880523731587603</v>
      </c>
      <c r="Q1243">
        <v>61.251964164086537</v>
      </c>
      <c r="R1243">
        <v>65.205023737421229</v>
      </c>
      <c r="S1243" t="s">
        <v>28</v>
      </c>
      <c r="T1243" t="s">
        <v>39</v>
      </c>
      <c r="U1243">
        <v>15380</v>
      </c>
      <c r="V1243">
        <v>1450</v>
      </c>
      <c r="W1243">
        <v>1200</v>
      </c>
      <c r="X1243">
        <v>18030</v>
      </c>
    </row>
    <row r="1244" spans="1:24" x14ac:dyDescent="0.3">
      <c r="A1244" t="s">
        <v>158</v>
      </c>
      <c r="B1244" t="s">
        <v>53</v>
      </c>
      <c r="C1244" t="s">
        <v>159</v>
      </c>
      <c r="D1244">
        <v>2002</v>
      </c>
      <c r="E1244">
        <v>61.537208557128899</v>
      </c>
      <c r="F1244">
        <v>10.838438256617319</v>
      </c>
      <c r="G1244">
        <v>1.0439700273465471</v>
      </c>
      <c r="H1244">
        <v>0.86272519665059633</v>
      </c>
      <c r="I1244">
        <v>1379350</v>
      </c>
      <c r="J1244">
        <v>19.41</v>
      </c>
      <c r="K1244">
        <v>4767.4629354406061</v>
      </c>
      <c r="L1244">
        <v>5341.6289467700217</v>
      </c>
      <c r="M1244">
        <v>7.4498404282868194</v>
      </c>
      <c r="N1244">
        <v>4.6170288564303501</v>
      </c>
      <c r="Q1244">
        <v>57.955879006670429</v>
      </c>
      <c r="R1244">
        <v>65.362335699986446</v>
      </c>
      <c r="S1244" t="s">
        <v>28</v>
      </c>
      <c r="T1244" t="s">
        <v>39</v>
      </c>
      <c r="U1244">
        <v>14950</v>
      </c>
      <c r="V1244">
        <v>1440</v>
      </c>
      <c r="W1244">
        <v>1190</v>
      </c>
      <c r="X1244">
        <v>17580</v>
      </c>
    </row>
    <row r="1245" spans="1:24" x14ac:dyDescent="0.3">
      <c r="A1245" t="s">
        <v>158</v>
      </c>
      <c r="B1245" t="s">
        <v>53</v>
      </c>
      <c r="C1245" t="s">
        <v>159</v>
      </c>
      <c r="D1245">
        <v>2003</v>
      </c>
      <c r="E1245">
        <v>64.399078369140597</v>
      </c>
      <c r="F1245">
        <v>12.358468931698379</v>
      </c>
      <c r="G1245">
        <v>1.0213610191418669</v>
      </c>
      <c r="H1245">
        <v>0.8973386249562274</v>
      </c>
      <c r="I1245">
        <v>1370720</v>
      </c>
      <c r="J1245">
        <v>19.82</v>
      </c>
      <c r="K1245">
        <v>5158.6027781020193</v>
      </c>
      <c r="L1245">
        <v>7203.5230378664628</v>
      </c>
      <c r="M1245">
        <v>8.2777122848210212</v>
      </c>
      <c r="N1245">
        <v>4.9543080939947801</v>
      </c>
      <c r="Q1245">
        <v>57.162288296567432</v>
      </c>
      <c r="R1245">
        <v>65.614586938010561</v>
      </c>
      <c r="S1245" t="s">
        <v>28</v>
      </c>
      <c r="T1245" t="s">
        <v>39</v>
      </c>
      <c r="U1245">
        <v>16940</v>
      </c>
      <c r="V1245">
        <v>1400</v>
      </c>
      <c r="W1245">
        <v>1230</v>
      </c>
      <c r="X1245">
        <v>19570</v>
      </c>
    </row>
    <row r="1246" spans="1:24" x14ac:dyDescent="0.3">
      <c r="A1246" t="s">
        <v>158</v>
      </c>
      <c r="B1246" t="s">
        <v>53</v>
      </c>
      <c r="C1246" t="s">
        <v>159</v>
      </c>
      <c r="D1246">
        <v>2004</v>
      </c>
      <c r="E1246">
        <v>66.183837890625</v>
      </c>
      <c r="F1246">
        <v>12.49128505945742</v>
      </c>
      <c r="G1246">
        <v>1.034824385616234</v>
      </c>
      <c r="H1246">
        <v>0.91739752669626806</v>
      </c>
      <c r="I1246">
        <v>1362550</v>
      </c>
      <c r="J1246">
        <v>19.97</v>
      </c>
      <c r="K1246">
        <v>5429.5255219991923</v>
      </c>
      <c r="L1246">
        <v>8914.1035567445124</v>
      </c>
      <c r="M1246">
        <v>7.4444163745782674</v>
      </c>
      <c r="N1246">
        <v>4.9504950495049496</v>
      </c>
      <c r="Q1246">
        <v>61.079335643340457</v>
      </c>
      <c r="R1246">
        <v>68.898872396192104</v>
      </c>
      <c r="S1246" t="s">
        <v>28</v>
      </c>
      <c r="T1246" t="s">
        <v>39</v>
      </c>
      <c r="U1246">
        <v>17020</v>
      </c>
      <c r="V1246">
        <v>1410</v>
      </c>
      <c r="W1246">
        <v>1250</v>
      </c>
      <c r="X1246">
        <v>19680</v>
      </c>
    </row>
    <row r="1247" spans="1:24" x14ac:dyDescent="0.3">
      <c r="A1247" t="s">
        <v>158</v>
      </c>
      <c r="B1247" t="s">
        <v>53</v>
      </c>
      <c r="C1247" t="s">
        <v>159</v>
      </c>
      <c r="D1247">
        <v>2005</v>
      </c>
      <c r="E1247">
        <v>67.912803649902301</v>
      </c>
      <c r="F1247">
        <v>12.71797866231389</v>
      </c>
      <c r="G1247">
        <v>0.99647544709775426</v>
      </c>
      <c r="H1247">
        <v>0.90789983576608657</v>
      </c>
      <c r="I1247">
        <v>1354775</v>
      </c>
      <c r="J1247">
        <v>18.850000000000001</v>
      </c>
      <c r="K1247">
        <v>5531.5458286431331</v>
      </c>
      <c r="L1247">
        <v>10412.644313796651</v>
      </c>
      <c r="M1247">
        <v>10.15499479262758</v>
      </c>
      <c r="N1247">
        <v>4.2979623379927796</v>
      </c>
      <c r="Q1247">
        <v>65.435020060352969</v>
      </c>
      <c r="R1247">
        <v>70.503796524282677</v>
      </c>
      <c r="S1247" t="s">
        <v>28</v>
      </c>
      <c r="T1247" t="s">
        <v>39</v>
      </c>
      <c r="U1247">
        <v>17230</v>
      </c>
      <c r="V1247">
        <v>1350</v>
      </c>
      <c r="W1247">
        <v>1230</v>
      </c>
      <c r="X1247">
        <v>19810</v>
      </c>
    </row>
    <row r="1248" spans="1:24" x14ac:dyDescent="0.3">
      <c r="A1248" t="s">
        <v>158</v>
      </c>
      <c r="B1248" t="s">
        <v>53</v>
      </c>
      <c r="C1248" t="s">
        <v>159</v>
      </c>
      <c r="D1248">
        <v>2006</v>
      </c>
      <c r="E1248">
        <v>67.865913391113295</v>
      </c>
      <c r="F1248">
        <v>11.865073427013691</v>
      </c>
      <c r="G1248">
        <v>0.99494363227077309</v>
      </c>
      <c r="H1248">
        <v>0.91326913224582529</v>
      </c>
      <c r="I1248">
        <v>1346810</v>
      </c>
      <c r="J1248">
        <v>17.18</v>
      </c>
      <c r="K1248">
        <v>5869.4247889457311</v>
      </c>
      <c r="L1248">
        <v>12639.40006772961</v>
      </c>
      <c r="M1248">
        <v>10.41473423130263</v>
      </c>
      <c r="N1248">
        <v>4.1479913070132604</v>
      </c>
      <c r="Q1248">
        <v>63.266764586448602</v>
      </c>
      <c r="R1248">
        <v>73.376456360228843</v>
      </c>
      <c r="S1248" t="s">
        <v>28</v>
      </c>
      <c r="T1248" t="s">
        <v>39</v>
      </c>
      <c r="U1248">
        <v>15980</v>
      </c>
      <c r="V1248">
        <v>1340</v>
      </c>
      <c r="W1248">
        <v>1230</v>
      </c>
      <c r="X1248">
        <v>18550</v>
      </c>
    </row>
    <row r="1249" spans="1:24" x14ac:dyDescent="0.3">
      <c r="A1249" t="s">
        <v>158</v>
      </c>
      <c r="B1249" t="s">
        <v>53</v>
      </c>
      <c r="C1249" t="s">
        <v>159</v>
      </c>
      <c r="D1249">
        <v>2007</v>
      </c>
      <c r="E1249">
        <v>67.674728393554702</v>
      </c>
      <c r="F1249">
        <v>14.90288476164058</v>
      </c>
      <c r="G1249">
        <v>0.99203392525833145</v>
      </c>
      <c r="H1249">
        <v>0.95473938598323238</v>
      </c>
      <c r="I1249">
        <v>1340680</v>
      </c>
      <c r="J1249">
        <v>18.559999999999999</v>
      </c>
      <c r="K1249">
        <v>6277.4114628397529</v>
      </c>
      <c r="L1249">
        <v>16744.584451634269</v>
      </c>
      <c r="M1249">
        <v>8.0710253336896471</v>
      </c>
      <c r="N1249">
        <v>4.9083176669010502</v>
      </c>
      <c r="Q1249">
        <v>62.59857277462919</v>
      </c>
      <c r="R1249">
        <v>71.389028477805525</v>
      </c>
      <c r="S1249" t="s">
        <v>28</v>
      </c>
      <c r="T1249" t="s">
        <v>39</v>
      </c>
      <c r="U1249">
        <v>19980</v>
      </c>
      <c r="V1249">
        <v>1330</v>
      </c>
      <c r="W1249">
        <v>1280</v>
      </c>
      <c r="X1249">
        <v>22590</v>
      </c>
    </row>
    <row r="1250" spans="1:24" x14ac:dyDescent="0.3">
      <c r="A1250" t="s">
        <v>158</v>
      </c>
      <c r="B1250" t="s">
        <v>53</v>
      </c>
      <c r="C1250" t="s">
        <v>159</v>
      </c>
      <c r="D1250">
        <v>2008</v>
      </c>
      <c r="E1250">
        <v>66.441841125488295</v>
      </c>
      <c r="F1250">
        <v>13.761227455541739</v>
      </c>
      <c r="G1250">
        <v>0.97973954092809012</v>
      </c>
      <c r="H1250">
        <v>1.0021763680829261</v>
      </c>
      <c r="I1250">
        <v>1337090</v>
      </c>
      <c r="J1250">
        <v>20.29</v>
      </c>
      <c r="K1250">
        <v>6364.5678301385842</v>
      </c>
      <c r="L1250">
        <v>18204.96647867623</v>
      </c>
      <c r="M1250">
        <v>-4.8772865281689226</v>
      </c>
      <c r="N1250">
        <v>4.4726473504081898</v>
      </c>
      <c r="Q1250">
        <v>66.392252430848743</v>
      </c>
      <c r="R1250">
        <v>70.29679871253353</v>
      </c>
      <c r="S1250" t="s">
        <v>28</v>
      </c>
      <c r="T1250" t="s">
        <v>39</v>
      </c>
      <c r="U1250">
        <v>18400</v>
      </c>
      <c r="V1250">
        <v>1310</v>
      </c>
      <c r="W1250">
        <v>1340</v>
      </c>
      <c r="X1250">
        <v>21050</v>
      </c>
    </row>
    <row r="1251" spans="1:24" x14ac:dyDescent="0.3">
      <c r="A1251" t="s">
        <v>158</v>
      </c>
      <c r="B1251" t="s">
        <v>53</v>
      </c>
      <c r="C1251" t="s">
        <v>159</v>
      </c>
      <c r="D1251">
        <v>2009</v>
      </c>
      <c r="E1251">
        <v>66.631919860839801</v>
      </c>
      <c r="F1251">
        <v>11.277505453842711</v>
      </c>
      <c r="G1251">
        <v>0.95165658005081244</v>
      </c>
      <c r="H1251">
        <v>0.95914995335384012</v>
      </c>
      <c r="I1251">
        <v>1334515</v>
      </c>
      <c r="J1251">
        <v>24.13</v>
      </c>
      <c r="K1251">
        <v>5975.9538109350588</v>
      </c>
      <c r="L1251">
        <v>14711.7352728223</v>
      </c>
      <c r="M1251">
        <v>-14.464328383945841</v>
      </c>
      <c r="N1251">
        <v>3.90298645809693</v>
      </c>
      <c r="P1251">
        <v>0</v>
      </c>
      <c r="Q1251">
        <v>60.864376200833071</v>
      </c>
      <c r="R1251">
        <v>55.90037147279169</v>
      </c>
      <c r="S1251" t="s">
        <v>28</v>
      </c>
      <c r="T1251" t="s">
        <v>39</v>
      </c>
      <c r="U1251">
        <v>15050</v>
      </c>
      <c r="V1251">
        <v>1270</v>
      </c>
      <c r="W1251">
        <v>1280</v>
      </c>
      <c r="X1251">
        <v>17600</v>
      </c>
    </row>
    <row r="1252" spans="1:24" x14ac:dyDescent="0.3">
      <c r="A1252" t="s">
        <v>158</v>
      </c>
      <c r="B1252" t="s">
        <v>53</v>
      </c>
      <c r="C1252" t="s">
        <v>159</v>
      </c>
      <c r="D1252">
        <v>2010</v>
      </c>
      <c r="E1252">
        <v>68.184509277343807</v>
      </c>
      <c r="F1252">
        <v>14.269888657316139</v>
      </c>
      <c r="G1252">
        <v>0.96885030650446324</v>
      </c>
      <c r="H1252">
        <v>0.98387127058337553</v>
      </c>
      <c r="I1252">
        <v>1331475</v>
      </c>
      <c r="J1252">
        <v>25.35</v>
      </c>
      <c r="K1252">
        <v>6506.3181809647194</v>
      </c>
      <c r="L1252">
        <v>14663.04461264647</v>
      </c>
      <c r="M1252">
        <v>2.6781640390881591</v>
      </c>
      <c r="N1252">
        <v>4.2043187783018903</v>
      </c>
      <c r="O1252">
        <v>2.906475881</v>
      </c>
      <c r="Q1252">
        <v>75.049316187533591</v>
      </c>
      <c r="R1252">
        <v>68.62890789108522</v>
      </c>
      <c r="S1252" t="s">
        <v>28</v>
      </c>
      <c r="T1252" t="s">
        <v>39</v>
      </c>
      <c r="U1252">
        <v>19000</v>
      </c>
      <c r="V1252">
        <v>1290</v>
      </c>
      <c r="W1252">
        <v>1310</v>
      </c>
      <c r="X1252">
        <v>21600</v>
      </c>
    </row>
    <row r="1253" spans="1:24" x14ac:dyDescent="0.3">
      <c r="A1253" t="s">
        <v>158</v>
      </c>
      <c r="B1253" t="s">
        <v>53</v>
      </c>
      <c r="C1253" t="s">
        <v>159</v>
      </c>
      <c r="D1253">
        <v>2011</v>
      </c>
      <c r="E1253">
        <v>70.369087219238295</v>
      </c>
      <c r="F1253">
        <v>13.68801133332221</v>
      </c>
      <c r="G1253">
        <v>0.9265962647424778</v>
      </c>
      <c r="H1253">
        <v>0.99439597601095042</v>
      </c>
      <c r="I1253">
        <v>1327439</v>
      </c>
      <c r="J1253">
        <v>24.98</v>
      </c>
      <c r="K1253">
        <v>6314.4144476695355</v>
      </c>
      <c r="L1253">
        <v>17487.804783092161</v>
      </c>
      <c r="M1253">
        <v>7.5892116646181478</v>
      </c>
      <c r="N1253">
        <v>4.4886181468419402</v>
      </c>
      <c r="Q1253">
        <v>86.603791415086505</v>
      </c>
      <c r="R1253">
        <v>80.788188416607625</v>
      </c>
      <c r="S1253" t="s">
        <v>28</v>
      </c>
      <c r="T1253" t="s">
        <v>39</v>
      </c>
      <c r="U1253">
        <v>18170</v>
      </c>
      <c r="V1253">
        <v>1230</v>
      </c>
      <c r="W1253">
        <v>1320</v>
      </c>
      <c r="X1253">
        <v>20720</v>
      </c>
    </row>
    <row r="1254" spans="1:24" x14ac:dyDescent="0.3">
      <c r="A1254" t="s">
        <v>158</v>
      </c>
      <c r="B1254" t="s">
        <v>53</v>
      </c>
      <c r="C1254" t="s">
        <v>159</v>
      </c>
      <c r="D1254">
        <v>2012</v>
      </c>
      <c r="E1254">
        <v>72.375068664550795</v>
      </c>
      <c r="F1254">
        <v>12.76937360485584</v>
      </c>
      <c r="G1254">
        <v>0.92991890734793936</v>
      </c>
      <c r="H1254">
        <v>1.0206426873597561</v>
      </c>
      <c r="I1254">
        <v>1322696</v>
      </c>
      <c r="J1254">
        <v>24.88</v>
      </c>
      <c r="K1254">
        <v>6689.3677761178687</v>
      </c>
      <c r="L1254">
        <v>17403.205325476702</v>
      </c>
      <c r="M1254">
        <v>3.5983621595667898</v>
      </c>
      <c r="N1254">
        <v>4.8233792027237898</v>
      </c>
      <c r="Q1254">
        <v>86.207792268680109</v>
      </c>
      <c r="R1254">
        <v>84.552134150731703</v>
      </c>
      <c r="S1254" t="s">
        <v>28</v>
      </c>
      <c r="T1254" t="s">
        <v>39</v>
      </c>
      <c r="U1254">
        <v>16890</v>
      </c>
      <c r="V1254">
        <v>1230</v>
      </c>
      <c r="W1254">
        <v>1350</v>
      </c>
      <c r="X1254">
        <v>19470</v>
      </c>
    </row>
    <row r="1255" spans="1:24" x14ac:dyDescent="0.3">
      <c r="A1255" t="s">
        <v>158</v>
      </c>
      <c r="B1255" t="s">
        <v>53</v>
      </c>
      <c r="C1255" t="s">
        <v>159</v>
      </c>
      <c r="D1255">
        <v>2013</v>
      </c>
      <c r="E1255">
        <v>73.921226501464801</v>
      </c>
      <c r="F1255">
        <v>14.658606730382701</v>
      </c>
      <c r="G1255">
        <v>0.91047251828624798</v>
      </c>
      <c r="H1255">
        <v>1.0394560837391891</v>
      </c>
      <c r="I1255">
        <v>1317997</v>
      </c>
      <c r="J1255">
        <v>24.43</v>
      </c>
      <c r="K1255">
        <v>6664.6585690255743</v>
      </c>
      <c r="L1255">
        <v>19056.00192269895</v>
      </c>
      <c r="M1255">
        <v>1.820154160695495</v>
      </c>
      <c r="N1255">
        <v>4.9587912087912098</v>
      </c>
      <c r="Q1255">
        <v>84.568170203837127</v>
      </c>
      <c r="R1255">
        <v>81.884664326978722</v>
      </c>
      <c r="S1255" t="s">
        <v>28</v>
      </c>
      <c r="T1255" t="s">
        <v>39</v>
      </c>
      <c r="U1255">
        <v>19320</v>
      </c>
      <c r="V1255">
        <v>1200</v>
      </c>
      <c r="W1255">
        <v>1370</v>
      </c>
      <c r="X1255">
        <v>21890</v>
      </c>
    </row>
    <row r="1256" spans="1:24" x14ac:dyDescent="0.3">
      <c r="A1256" t="s">
        <v>158</v>
      </c>
      <c r="B1256" t="s">
        <v>53</v>
      </c>
      <c r="C1256" t="s">
        <v>159</v>
      </c>
      <c r="D1256">
        <v>2014</v>
      </c>
      <c r="E1256">
        <v>73.307762145996094</v>
      </c>
      <c r="F1256">
        <v>13.64730802981838</v>
      </c>
      <c r="G1256">
        <v>0.90525623483445594</v>
      </c>
      <c r="H1256">
        <v>1.065007283889102</v>
      </c>
      <c r="I1256">
        <v>1314545</v>
      </c>
      <c r="J1256">
        <v>25.3</v>
      </c>
      <c r="K1256">
        <v>6732.3674731561114</v>
      </c>
      <c r="L1256">
        <v>20261.06673038864</v>
      </c>
      <c r="M1256">
        <v>3.2818748136628391</v>
      </c>
      <c r="N1256">
        <v>5.0842992623814496</v>
      </c>
      <c r="Q1256">
        <v>81.865432881692385</v>
      </c>
      <c r="R1256">
        <v>78.376041850286398</v>
      </c>
      <c r="S1256" t="s">
        <v>28</v>
      </c>
      <c r="T1256" t="s">
        <v>39</v>
      </c>
      <c r="U1256">
        <v>17940</v>
      </c>
      <c r="V1256">
        <v>1190</v>
      </c>
      <c r="W1256">
        <v>1400</v>
      </c>
      <c r="X1256">
        <v>20530</v>
      </c>
    </row>
    <row r="1257" spans="1:24" x14ac:dyDescent="0.3">
      <c r="A1257" t="s">
        <v>158</v>
      </c>
      <c r="B1257" t="s">
        <v>53</v>
      </c>
      <c r="C1257" t="s">
        <v>159</v>
      </c>
      <c r="D1257">
        <v>2015</v>
      </c>
      <c r="E1257">
        <v>72.167617797851605</v>
      </c>
      <c r="F1257">
        <v>11.813834016280129</v>
      </c>
      <c r="G1257">
        <v>0.89706071774584595</v>
      </c>
      <c r="H1257">
        <v>1.079513793069369</v>
      </c>
      <c r="I1257">
        <v>1315407</v>
      </c>
      <c r="J1257">
        <v>28.16</v>
      </c>
      <c r="L1257">
        <v>17402.037612807879</v>
      </c>
      <c r="M1257">
        <v>1.7862746942617631</v>
      </c>
      <c r="N1257">
        <v>5.1069028711056799</v>
      </c>
      <c r="Q1257">
        <v>77.435498441644327</v>
      </c>
      <c r="R1257">
        <v>73.501691260131054</v>
      </c>
      <c r="S1257" t="s">
        <v>28</v>
      </c>
      <c r="T1257" t="s">
        <v>39</v>
      </c>
      <c r="U1257">
        <v>15540</v>
      </c>
      <c r="V1257">
        <v>1180</v>
      </c>
      <c r="W1257">
        <v>1420</v>
      </c>
      <c r="X1257">
        <v>18140</v>
      </c>
    </row>
    <row r="1258" spans="1:24" x14ac:dyDescent="0.3">
      <c r="A1258" t="s">
        <v>158</v>
      </c>
      <c r="B1258" t="s">
        <v>53</v>
      </c>
      <c r="C1258" t="s">
        <v>159</v>
      </c>
      <c r="D1258">
        <v>2016</v>
      </c>
      <c r="E1258">
        <v>71.390449523925795</v>
      </c>
      <c r="F1258">
        <v>12.152394965091849</v>
      </c>
      <c r="G1258">
        <v>0.83599968371994016</v>
      </c>
      <c r="H1258">
        <v>1.033599586560165</v>
      </c>
      <c r="I1258">
        <v>1315790</v>
      </c>
      <c r="J1258">
        <v>27.24</v>
      </c>
      <c r="L1258">
        <v>18295.342932211359</v>
      </c>
      <c r="M1258">
        <v>3.1255383045875078</v>
      </c>
      <c r="N1258">
        <v>5.2588524015426001</v>
      </c>
      <c r="Q1258">
        <v>77.007537735810018</v>
      </c>
      <c r="R1258">
        <v>73.401159007923056</v>
      </c>
      <c r="S1258" t="s">
        <v>28</v>
      </c>
      <c r="T1258" t="s">
        <v>39</v>
      </c>
      <c r="U1258">
        <v>15990</v>
      </c>
      <c r="V1258">
        <v>1100</v>
      </c>
      <c r="W1258">
        <v>1360</v>
      </c>
      <c r="X1258">
        <v>18450</v>
      </c>
    </row>
    <row r="1259" spans="1:24" x14ac:dyDescent="0.3">
      <c r="A1259" t="s">
        <v>158</v>
      </c>
      <c r="B1259" t="s">
        <v>53</v>
      </c>
      <c r="C1259" t="s">
        <v>159</v>
      </c>
      <c r="D1259">
        <v>2017</v>
      </c>
      <c r="E1259">
        <v>69.045921325683594</v>
      </c>
      <c r="F1259">
        <v>12.68422804928001</v>
      </c>
      <c r="G1259">
        <v>0.84257894000922273</v>
      </c>
      <c r="H1259">
        <v>1.06271216289252</v>
      </c>
      <c r="I1259">
        <v>1317384</v>
      </c>
      <c r="J1259">
        <v>27.53</v>
      </c>
      <c r="L1259">
        <v>20437.765376735959</v>
      </c>
      <c r="M1259">
        <v>5.6640390823612563</v>
      </c>
      <c r="N1259">
        <v>5.1649773560491701</v>
      </c>
      <c r="Q1259">
        <v>75.809854099340541</v>
      </c>
      <c r="R1259">
        <v>71.753868297103409</v>
      </c>
      <c r="S1259" t="s">
        <v>28</v>
      </c>
      <c r="T1259" t="s">
        <v>39</v>
      </c>
      <c r="U1259">
        <v>16710</v>
      </c>
      <c r="V1259">
        <v>1110</v>
      </c>
      <c r="W1259">
        <v>1400</v>
      </c>
      <c r="X1259">
        <v>19220</v>
      </c>
    </row>
    <row r="1260" spans="1:24" x14ac:dyDescent="0.3">
      <c r="A1260" t="s">
        <v>158</v>
      </c>
      <c r="B1260" t="s">
        <v>53</v>
      </c>
      <c r="C1260" t="s">
        <v>159</v>
      </c>
      <c r="D1260">
        <v>2018</v>
      </c>
      <c r="E1260">
        <v>70.365432739257798</v>
      </c>
      <c r="F1260">
        <v>11.588703657343659</v>
      </c>
      <c r="G1260">
        <v>0.83965153274611426</v>
      </c>
      <c r="H1260">
        <v>1.0514555094377589</v>
      </c>
      <c r="I1260">
        <v>1321977</v>
      </c>
      <c r="J1260">
        <v>28.59</v>
      </c>
      <c r="L1260">
        <v>23063.563817567509</v>
      </c>
      <c r="M1260">
        <v>3.772023311440194</v>
      </c>
      <c r="N1260">
        <v>5.1350285826926898</v>
      </c>
      <c r="Q1260">
        <v>74.469196995112966</v>
      </c>
      <c r="R1260">
        <v>71.871360536091629</v>
      </c>
      <c r="S1260" t="s">
        <v>28</v>
      </c>
      <c r="T1260" t="s">
        <v>39</v>
      </c>
      <c r="U1260">
        <v>15320</v>
      </c>
      <c r="V1260">
        <v>1110</v>
      </c>
      <c r="W1260">
        <v>1390</v>
      </c>
      <c r="X1260">
        <v>17820</v>
      </c>
    </row>
    <row r="1261" spans="1:24" x14ac:dyDescent="0.3">
      <c r="A1261" t="s">
        <v>158</v>
      </c>
      <c r="B1261" t="s">
        <v>53</v>
      </c>
      <c r="C1261" t="s">
        <v>159</v>
      </c>
      <c r="D1261">
        <v>2019</v>
      </c>
      <c r="E1261">
        <v>74.231986999511705</v>
      </c>
      <c r="F1261">
        <v>7.6722779091730438</v>
      </c>
      <c r="G1261">
        <v>0.83656466931587092</v>
      </c>
      <c r="H1261">
        <v>1.055126596350016</v>
      </c>
      <c r="I1261">
        <v>1326855</v>
      </c>
      <c r="J1261">
        <v>31.29</v>
      </c>
      <c r="L1261">
        <v>23397.878256094409</v>
      </c>
      <c r="M1261">
        <v>3.7136467507435782</v>
      </c>
      <c r="N1261">
        <v>5.1916058394160602</v>
      </c>
      <c r="Q1261">
        <v>74.04658612757909</v>
      </c>
      <c r="R1261">
        <v>69.890524727673053</v>
      </c>
      <c r="S1261" t="s">
        <v>28</v>
      </c>
      <c r="T1261" t="s">
        <v>39</v>
      </c>
      <c r="U1261">
        <v>10180</v>
      </c>
      <c r="V1261">
        <v>1110</v>
      </c>
      <c r="W1261">
        <v>1400</v>
      </c>
      <c r="X1261">
        <v>12690</v>
      </c>
    </row>
    <row r="1262" spans="1:24" x14ac:dyDescent="0.3">
      <c r="A1262" t="s">
        <v>160</v>
      </c>
      <c r="B1262" t="s">
        <v>22</v>
      </c>
      <c r="C1262" t="s">
        <v>161</v>
      </c>
      <c r="D1262">
        <v>2000</v>
      </c>
      <c r="E1262">
        <v>4.4174299240112296</v>
      </c>
      <c r="F1262">
        <v>0.68627216957486925</v>
      </c>
      <c r="G1262">
        <v>1.283030539959968</v>
      </c>
      <c r="H1262">
        <v>0.36800101846768352</v>
      </c>
      <c r="I1262">
        <v>1005432</v>
      </c>
      <c r="J1262">
        <v>59.39</v>
      </c>
      <c r="L1262">
        <v>1728.7104976274079</v>
      </c>
      <c r="M1262">
        <v>0.61376357218165367</v>
      </c>
      <c r="N1262">
        <v>5.7199393735264401</v>
      </c>
      <c r="O1262">
        <v>0</v>
      </c>
      <c r="Q1262">
        <v>71.269058800120106</v>
      </c>
      <c r="R1262">
        <v>85.132965087599416</v>
      </c>
      <c r="S1262" t="s">
        <v>42</v>
      </c>
      <c r="T1262" t="s">
        <v>33</v>
      </c>
      <c r="U1262">
        <v>690</v>
      </c>
      <c r="V1262">
        <v>1290</v>
      </c>
      <c r="W1262">
        <v>370</v>
      </c>
      <c r="X1262">
        <v>2350</v>
      </c>
    </row>
    <row r="1263" spans="1:24" x14ac:dyDescent="0.3">
      <c r="A1263" t="s">
        <v>160</v>
      </c>
      <c r="B1263" t="s">
        <v>22</v>
      </c>
      <c r="C1263" t="s">
        <v>161</v>
      </c>
      <c r="D1263">
        <v>2001</v>
      </c>
      <c r="F1263">
        <v>0.60181056187401838</v>
      </c>
      <c r="G1263">
        <v>1.213486889481427</v>
      </c>
      <c r="H1263">
        <v>0.3354353951428955</v>
      </c>
      <c r="I1263">
        <v>1013608</v>
      </c>
      <c r="J1263">
        <v>61.24</v>
      </c>
      <c r="L1263">
        <v>1521.769075317161</v>
      </c>
      <c r="M1263">
        <v>0.2396334569564402</v>
      </c>
      <c r="N1263">
        <v>4.9648093841642194</v>
      </c>
      <c r="Q1263">
        <v>73.972733316427878</v>
      </c>
      <c r="R1263">
        <v>81.999181073844511</v>
      </c>
      <c r="S1263" t="s">
        <v>42</v>
      </c>
      <c r="T1263" t="s">
        <v>33</v>
      </c>
      <c r="U1263">
        <v>610</v>
      </c>
      <c r="V1263">
        <v>1230</v>
      </c>
      <c r="W1263">
        <v>340</v>
      </c>
      <c r="X1263">
        <v>2180</v>
      </c>
    </row>
    <row r="1264" spans="1:24" x14ac:dyDescent="0.3">
      <c r="A1264" t="s">
        <v>160</v>
      </c>
      <c r="B1264" t="s">
        <v>22</v>
      </c>
      <c r="C1264" t="s">
        <v>161</v>
      </c>
      <c r="D1264">
        <v>2002</v>
      </c>
      <c r="E1264">
        <v>4.4855799674987802</v>
      </c>
      <c r="F1264">
        <v>0.60840740997863907</v>
      </c>
      <c r="G1264">
        <v>1.2462538598803501</v>
      </c>
      <c r="H1264">
        <v>0.3434557933141914</v>
      </c>
      <c r="I1264">
        <v>1019054</v>
      </c>
      <c r="J1264">
        <v>63.65</v>
      </c>
      <c r="L1264">
        <v>1405.4487056297539</v>
      </c>
      <c r="M1264">
        <v>3.822273869970644</v>
      </c>
      <c r="N1264">
        <v>4.8567839195979898</v>
      </c>
      <c r="Q1264">
        <v>81.037802532436416</v>
      </c>
      <c r="R1264">
        <v>94.760190762383829</v>
      </c>
      <c r="S1264" t="s">
        <v>42</v>
      </c>
      <c r="T1264" t="s">
        <v>33</v>
      </c>
      <c r="U1264">
        <v>620</v>
      </c>
      <c r="V1264">
        <v>1270</v>
      </c>
      <c r="W1264">
        <v>350</v>
      </c>
      <c r="X1264">
        <v>2240</v>
      </c>
    </row>
    <row r="1265" spans="1:24" x14ac:dyDescent="0.3">
      <c r="A1265" t="s">
        <v>160</v>
      </c>
      <c r="B1265" t="s">
        <v>22</v>
      </c>
      <c r="C1265" t="s">
        <v>161</v>
      </c>
      <c r="D1265">
        <v>2003</v>
      </c>
      <c r="F1265">
        <v>0.61595860291947568</v>
      </c>
      <c r="G1265">
        <v>1.3003571024088281</v>
      </c>
      <c r="H1265">
        <v>0.37153058869999489</v>
      </c>
      <c r="I1265">
        <v>1022796</v>
      </c>
      <c r="J1265">
        <v>65.59</v>
      </c>
      <c r="L1265">
        <v>2148.632475194001</v>
      </c>
      <c r="M1265">
        <v>3.50015758336788</v>
      </c>
      <c r="N1265">
        <v>5.6762632197414797</v>
      </c>
      <c r="Q1265">
        <v>83.772544313616265</v>
      </c>
      <c r="R1265">
        <v>88.319486879697067</v>
      </c>
      <c r="S1265" t="s">
        <v>42</v>
      </c>
      <c r="T1265" t="s">
        <v>33</v>
      </c>
      <c r="U1265">
        <v>630</v>
      </c>
      <c r="V1265">
        <v>1330</v>
      </c>
      <c r="W1265">
        <v>380</v>
      </c>
      <c r="X1265">
        <v>2340</v>
      </c>
    </row>
    <row r="1266" spans="1:24" x14ac:dyDescent="0.3">
      <c r="A1266" t="s">
        <v>160</v>
      </c>
      <c r="B1266" t="s">
        <v>22</v>
      </c>
      <c r="C1266" t="s">
        <v>161</v>
      </c>
      <c r="D1266">
        <v>2004</v>
      </c>
      <c r="E1266">
        <v>5.5935401916503897</v>
      </c>
      <c r="F1266">
        <v>0.6138633688545484</v>
      </c>
      <c r="G1266">
        <v>1.305677684096749</v>
      </c>
      <c r="H1266">
        <v>0.36052293364331811</v>
      </c>
      <c r="I1266">
        <v>1026287</v>
      </c>
      <c r="J1266">
        <v>65.64</v>
      </c>
      <c r="L1266">
        <v>2699.1307416971258</v>
      </c>
      <c r="M1266">
        <v>3.2714289225736759</v>
      </c>
      <c r="N1266">
        <v>4.96579042131797</v>
      </c>
      <c r="Q1266">
        <v>71.540742092598023</v>
      </c>
      <c r="R1266">
        <v>78.633667491042118</v>
      </c>
      <c r="S1266" t="s">
        <v>42</v>
      </c>
      <c r="T1266" t="s">
        <v>33</v>
      </c>
      <c r="U1266">
        <v>630</v>
      </c>
      <c r="V1266">
        <v>1340</v>
      </c>
      <c r="W1266">
        <v>370</v>
      </c>
      <c r="X1266">
        <v>2340</v>
      </c>
    </row>
    <row r="1267" spans="1:24" x14ac:dyDescent="0.3">
      <c r="A1267" t="s">
        <v>160</v>
      </c>
      <c r="B1267" t="s">
        <v>22</v>
      </c>
      <c r="C1267" t="s">
        <v>161</v>
      </c>
      <c r="D1267">
        <v>2005</v>
      </c>
      <c r="E1267">
        <v>5.0211200714111301</v>
      </c>
      <c r="F1267">
        <v>0.64041920891351334</v>
      </c>
      <c r="G1267">
        <v>1.319651664658186</v>
      </c>
      <c r="H1267">
        <v>0.3784295175023652</v>
      </c>
      <c r="I1267">
        <v>1030575</v>
      </c>
      <c r="J1267">
        <v>66.56</v>
      </c>
      <c r="L1267">
        <v>3083.8381407558759</v>
      </c>
      <c r="M1267">
        <v>5.5577385333876066</v>
      </c>
      <c r="N1267">
        <v>6.4826876928350998</v>
      </c>
      <c r="Q1267">
        <v>56.783936366095283</v>
      </c>
      <c r="R1267">
        <v>67.754100734504476</v>
      </c>
      <c r="S1267" t="s">
        <v>42</v>
      </c>
      <c r="T1267" t="s">
        <v>33</v>
      </c>
      <c r="U1267">
        <v>660</v>
      </c>
      <c r="V1267">
        <v>1360</v>
      </c>
      <c r="W1267">
        <v>390</v>
      </c>
      <c r="X1267">
        <v>2410</v>
      </c>
    </row>
    <row r="1268" spans="1:24" x14ac:dyDescent="0.3">
      <c r="A1268" t="s">
        <v>160</v>
      </c>
      <c r="B1268" t="s">
        <v>22</v>
      </c>
      <c r="C1268" t="s">
        <v>161</v>
      </c>
      <c r="D1268">
        <v>2006</v>
      </c>
      <c r="E1268">
        <v>4.8791799545288104</v>
      </c>
      <c r="F1268">
        <v>0.6273555766200416</v>
      </c>
      <c r="G1268">
        <v>1.2450595378348801</v>
      </c>
      <c r="H1268">
        <v>0.33780686133993498</v>
      </c>
      <c r="I1268">
        <v>1036095</v>
      </c>
      <c r="J1268">
        <v>71.42</v>
      </c>
      <c r="L1268">
        <v>3176.69116821334</v>
      </c>
      <c r="M1268">
        <v>5.4274727113844818</v>
      </c>
      <c r="N1268">
        <v>6.4867408741201507</v>
      </c>
      <c r="Q1268">
        <v>55.839630033154378</v>
      </c>
      <c r="R1268">
        <v>51.08496470147206</v>
      </c>
      <c r="S1268" t="s">
        <v>42</v>
      </c>
      <c r="T1268" t="s">
        <v>33</v>
      </c>
      <c r="U1268">
        <v>650</v>
      </c>
      <c r="V1268">
        <v>1290</v>
      </c>
      <c r="W1268">
        <v>350</v>
      </c>
      <c r="X1268">
        <v>2290</v>
      </c>
    </row>
    <row r="1269" spans="1:24" x14ac:dyDescent="0.3">
      <c r="A1269" t="s">
        <v>160</v>
      </c>
      <c r="B1269" t="s">
        <v>22</v>
      </c>
      <c r="C1269" t="s">
        <v>161</v>
      </c>
      <c r="D1269">
        <v>2007</v>
      </c>
      <c r="F1269">
        <v>0.63300186373584644</v>
      </c>
      <c r="G1269">
        <v>1.246821757535628</v>
      </c>
      <c r="H1269">
        <v>0.37404654098063489</v>
      </c>
      <c r="I1269">
        <v>1042651</v>
      </c>
      <c r="J1269">
        <v>71.349999999999994</v>
      </c>
      <c r="L1269">
        <v>3327.4451339579819</v>
      </c>
      <c r="M1269">
        <v>3.7787049149877281</v>
      </c>
      <c r="N1269">
        <v>5.8785059331175802</v>
      </c>
      <c r="Q1269">
        <v>61.074067122315888</v>
      </c>
      <c r="R1269">
        <v>53.777260946626853</v>
      </c>
      <c r="S1269" t="s">
        <v>42</v>
      </c>
      <c r="T1269" t="s">
        <v>33</v>
      </c>
      <c r="U1269">
        <v>660</v>
      </c>
      <c r="V1269">
        <v>1300</v>
      </c>
      <c r="W1269">
        <v>390</v>
      </c>
      <c r="X1269">
        <v>2350</v>
      </c>
    </row>
    <row r="1270" spans="1:24" x14ac:dyDescent="0.3">
      <c r="A1270" t="s">
        <v>160</v>
      </c>
      <c r="B1270" t="s">
        <v>22</v>
      </c>
      <c r="C1270" t="s">
        <v>161</v>
      </c>
      <c r="D1270">
        <v>2008</v>
      </c>
      <c r="F1270">
        <v>0.60002971121582016</v>
      </c>
      <c r="G1270">
        <v>1.209583694551073</v>
      </c>
      <c r="H1270">
        <v>0.3619226856949106</v>
      </c>
      <c r="I1270">
        <v>1049948</v>
      </c>
      <c r="J1270">
        <v>72.680000000000007</v>
      </c>
      <c r="L1270">
        <v>3137.3872660436132</v>
      </c>
      <c r="M1270">
        <v>0.12096665871790439</v>
      </c>
      <c r="N1270">
        <v>6.0620321444297698</v>
      </c>
      <c r="Q1270">
        <v>52.951077344546007</v>
      </c>
      <c r="R1270">
        <v>60.037871522706489</v>
      </c>
      <c r="S1270" t="s">
        <v>42</v>
      </c>
      <c r="T1270" t="s">
        <v>33</v>
      </c>
      <c r="U1270">
        <v>630</v>
      </c>
      <c r="V1270">
        <v>1270</v>
      </c>
      <c r="W1270">
        <v>380</v>
      </c>
      <c r="X1270">
        <v>2280</v>
      </c>
    </row>
    <row r="1271" spans="1:24" x14ac:dyDescent="0.3">
      <c r="A1271" t="s">
        <v>160</v>
      </c>
      <c r="B1271" t="s">
        <v>22</v>
      </c>
      <c r="C1271" t="s">
        <v>161</v>
      </c>
      <c r="D1271">
        <v>2009</v>
      </c>
      <c r="F1271">
        <v>0.66196230983153159</v>
      </c>
      <c r="G1271">
        <v>1.1631623822638451</v>
      </c>
      <c r="H1271">
        <v>0.3404377651395511</v>
      </c>
      <c r="I1271">
        <v>1057462</v>
      </c>
      <c r="J1271">
        <v>70.83</v>
      </c>
      <c r="L1271">
        <v>3385.8588459204402</v>
      </c>
      <c r="M1271">
        <v>0.8433588275669166</v>
      </c>
      <c r="N1271">
        <v>6.3355658426080996</v>
      </c>
      <c r="P1271">
        <v>9.226586307920325</v>
      </c>
      <c r="Q1271">
        <v>49.587731688690631</v>
      </c>
      <c r="R1271">
        <v>57.766519428655037</v>
      </c>
      <c r="S1271" t="s">
        <v>42</v>
      </c>
      <c r="T1271" t="s">
        <v>33</v>
      </c>
      <c r="U1271">
        <v>700</v>
      </c>
      <c r="V1271">
        <v>1230</v>
      </c>
      <c r="W1271">
        <v>360</v>
      </c>
      <c r="X1271">
        <v>2290</v>
      </c>
    </row>
    <row r="1272" spans="1:24" x14ac:dyDescent="0.3">
      <c r="A1272" t="s">
        <v>160</v>
      </c>
      <c r="B1272" t="s">
        <v>22</v>
      </c>
      <c r="C1272" t="s">
        <v>161</v>
      </c>
      <c r="D1272">
        <v>2010</v>
      </c>
      <c r="F1272">
        <v>0.61041974920024866</v>
      </c>
      <c r="G1272">
        <v>1.1644931116821571</v>
      </c>
      <c r="H1272">
        <v>0.37564293636326918</v>
      </c>
      <c r="I1272">
        <v>1064841</v>
      </c>
      <c r="J1272">
        <v>72.39</v>
      </c>
      <c r="L1272">
        <v>4168.4894029268471</v>
      </c>
      <c r="M1272">
        <v>3.074498179792954</v>
      </c>
      <c r="N1272">
        <v>7.4789747697236706</v>
      </c>
      <c r="O1272">
        <v>0</v>
      </c>
      <c r="Q1272">
        <v>46.472950152118713</v>
      </c>
      <c r="R1272">
        <v>60.194493279273189</v>
      </c>
      <c r="S1272" t="s">
        <v>42</v>
      </c>
      <c r="T1272" t="s">
        <v>33</v>
      </c>
      <c r="U1272">
        <v>650</v>
      </c>
      <c r="V1272">
        <v>1240</v>
      </c>
      <c r="W1272">
        <v>400</v>
      </c>
      <c r="X1272">
        <v>2290</v>
      </c>
    </row>
    <row r="1273" spans="1:24" x14ac:dyDescent="0.3">
      <c r="A1273" t="s">
        <v>160</v>
      </c>
      <c r="B1273" t="s">
        <v>22</v>
      </c>
      <c r="C1273" t="s">
        <v>161</v>
      </c>
      <c r="D1273">
        <v>2011</v>
      </c>
      <c r="E1273">
        <v>7.7267498970031703</v>
      </c>
      <c r="F1273">
        <v>0.61565501140924739</v>
      </c>
      <c r="G1273">
        <v>1.1660132328509769</v>
      </c>
      <c r="H1273">
        <v>0.36379612864950478</v>
      </c>
      <c r="I1273">
        <v>1072029</v>
      </c>
      <c r="J1273">
        <v>72.52</v>
      </c>
      <c r="L1273">
        <v>4496.6133605097439</v>
      </c>
      <c r="M1273">
        <v>1.5616577406071881</v>
      </c>
      <c r="N1273">
        <v>8.7446351931330497</v>
      </c>
      <c r="Q1273">
        <v>34.827744492821182</v>
      </c>
      <c r="R1273">
        <v>45.933555133155892</v>
      </c>
      <c r="S1273" t="s">
        <v>42</v>
      </c>
      <c r="T1273" t="s">
        <v>33</v>
      </c>
      <c r="U1273">
        <v>660</v>
      </c>
      <c r="V1273">
        <v>1250</v>
      </c>
      <c r="W1273">
        <v>390</v>
      </c>
      <c r="X1273">
        <v>2300</v>
      </c>
    </row>
    <row r="1274" spans="1:24" x14ac:dyDescent="0.3">
      <c r="A1274" t="s">
        <v>160</v>
      </c>
      <c r="B1274" t="s">
        <v>22</v>
      </c>
      <c r="C1274" t="s">
        <v>161</v>
      </c>
      <c r="D1274">
        <v>2012</v>
      </c>
      <c r="F1274">
        <v>0.63004675053628756</v>
      </c>
      <c r="G1274">
        <v>1.1674395460543421</v>
      </c>
      <c r="H1274">
        <v>0.36135033841849001</v>
      </c>
      <c r="I1274">
        <v>1079285</v>
      </c>
      <c r="J1274">
        <v>71.41</v>
      </c>
      <c r="L1274">
        <v>4527.5650387865326</v>
      </c>
      <c r="M1274">
        <v>4.6880523764506421</v>
      </c>
      <c r="N1274">
        <v>6.8769060160798503</v>
      </c>
      <c r="Q1274">
        <v>36.69302045227775</v>
      </c>
      <c r="R1274">
        <v>42.973847270746809</v>
      </c>
      <c r="S1274" t="s">
        <v>42</v>
      </c>
      <c r="T1274" t="s">
        <v>33</v>
      </c>
      <c r="U1274">
        <v>680</v>
      </c>
      <c r="V1274">
        <v>1260</v>
      </c>
      <c r="W1274">
        <v>390</v>
      </c>
      <c r="X1274">
        <v>2330</v>
      </c>
    </row>
    <row r="1275" spans="1:24" x14ac:dyDescent="0.3">
      <c r="A1275" t="s">
        <v>160</v>
      </c>
      <c r="B1275" t="s">
        <v>22</v>
      </c>
      <c r="C1275" t="s">
        <v>161</v>
      </c>
      <c r="D1275">
        <v>2013</v>
      </c>
      <c r="E1275">
        <v>6.7479600906372097</v>
      </c>
      <c r="F1275">
        <v>0.69007207112710856</v>
      </c>
      <c r="G1275">
        <v>1.1593210707188251</v>
      </c>
      <c r="H1275">
        <v>0.3680384379344579</v>
      </c>
      <c r="I1275">
        <v>1086843</v>
      </c>
      <c r="J1275">
        <v>69.7</v>
      </c>
      <c r="L1275">
        <v>4230.1712664152128</v>
      </c>
      <c r="M1275">
        <v>3.138953955276151</v>
      </c>
      <c r="N1275">
        <v>6.5628456312213608</v>
      </c>
      <c r="Q1275">
        <v>40.534966594620187</v>
      </c>
      <c r="R1275">
        <v>46.26632933413741</v>
      </c>
      <c r="S1275" t="s">
        <v>42</v>
      </c>
      <c r="T1275" t="s">
        <v>33</v>
      </c>
      <c r="U1275">
        <v>750</v>
      </c>
      <c r="V1275">
        <v>1260</v>
      </c>
      <c r="W1275">
        <v>400</v>
      </c>
      <c r="X1275">
        <v>2410</v>
      </c>
    </row>
    <row r="1276" spans="1:24" x14ac:dyDescent="0.3">
      <c r="A1276" t="s">
        <v>160</v>
      </c>
      <c r="B1276" t="s">
        <v>22</v>
      </c>
      <c r="C1276" t="s">
        <v>161</v>
      </c>
      <c r="D1276">
        <v>2014</v>
      </c>
      <c r="F1276">
        <v>0.68491774594483035</v>
      </c>
      <c r="G1276">
        <v>1.1597940323815501</v>
      </c>
      <c r="H1276">
        <v>0.35615722789131182</v>
      </c>
      <c r="I1276">
        <v>1095022</v>
      </c>
      <c r="J1276">
        <v>71.67</v>
      </c>
      <c r="L1276">
        <v>4039.159340794833</v>
      </c>
      <c r="M1276">
        <v>0.16940906899588981</v>
      </c>
      <c r="N1276">
        <v>5.7613376835236503</v>
      </c>
      <c r="Q1276">
        <v>43.85441944165148</v>
      </c>
      <c r="R1276">
        <v>44.486602440356187</v>
      </c>
      <c r="S1276" t="s">
        <v>42</v>
      </c>
      <c r="T1276" t="s">
        <v>33</v>
      </c>
      <c r="U1276">
        <v>750</v>
      </c>
      <c r="V1276">
        <v>1270</v>
      </c>
      <c r="W1276">
        <v>390</v>
      </c>
      <c r="X1276">
        <v>2410</v>
      </c>
    </row>
    <row r="1277" spans="1:24" x14ac:dyDescent="0.3">
      <c r="A1277" t="s">
        <v>160</v>
      </c>
      <c r="B1277" t="s">
        <v>22</v>
      </c>
      <c r="C1277" t="s">
        <v>161</v>
      </c>
      <c r="D1277">
        <v>2015</v>
      </c>
      <c r="F1277">
        <v>0.69743974476106263</v>
      </c>
      <c r="G1277">
        <v>1.141265056513689</v>
      </c>
      <c r="H1277">
        <v>0.33513339214773402</v>
      </c>
      <c r="I1277">
        <v>1104038</v>
      </c>
      <c r="J1277">
        <v>71.680000000000007</v>
      </c>
      <c r="L1277">
        <v>3680.3494728377518</v>
      </c>
      <c r="M1277">
        <v>1.392651651532546</v>
      </c>
      <c r="N1277">
        <v>5.3595567174222394</v>
      </c>
      <c r="Q1277">
        <v>43.106865785148898</v>
      </c>
      <c r="R1277">
        <v>40.982845777737751</v>
      </c>
      <c r="S1277" t="s">
        <v>42</v>
      </c>
      <c r="T1277" t="s">
        <v>33</v>
      </c>
      <c r="U1277">
        <v>770</v>
      </c>
      <c r="V1277">
        <v>1260</v>
      </c>
      <c r="W1277">
        <v>370</v>
      </c>
      <c r="X1277">
        <v>2400</v>
      </c>
    </row>
    <row r="1278" spans="1:24" x14ac:dyDescent="0.3">
      <c r="A1278" t="s">
        <v>160</v>
      </c>
      <c r="B1278" t="s">
        <v>22</v>
      </c>
      <c r="C1278" t="s">
        <v>161</v>
      </c>
      <c r="D1278">
        <v>2016</v>
      </c>
      <c r="F1278">
        <v>0.75404353504054411</v>
      </c>
      <c r="G1278">
        <v>1.1310653293134969</v>
      </c>
      <c r="H1278">
        <v>0.3231615251069575</v>
      </c>
      <c r="I1278">
        <v>1113994</v>
      </c>
      <c r="J1278">
        <v>69.61</v>
      </c>
      <c r="L1278">
        <v>3425.5319569284602</v>
      </c>
      <c r="M1278">
        <v>0.15939227027472211</v>
      </c>
      <c r="N1278">
        <v>6.0981633451941599</v>
      </c>
      <c r="Q1278">
        <v>44.059035008165971</v>
      </c>
      <c r="R1278">
        <v>42.59260180695815</v>
      </c>
      <c r="S1278" t="s">
        <v>42</v>
      </c>
      <c r="T1278" t="s">
        <v>33</v>
      </c>
      <c r="U1278">
        <v>840</v>
      </c>
      <c r="V1278">
        <v>1260</v>
      </c>
      <c r="W1278">
        <v>360</v>
      </c>
      <c r="X1278">
        <v>2460</v>
      </c>
    </row>
    <row r="1279" spans="1:24" x14ac:dyDescent="0.3">
      <c r="A1279" t="s">
        <v>160</v>
      </c>
      <c r="B1279" t="s">
        <v>22</v>
      </c>
      <c r="C1279" t="s">
        <v>161</v>
      </c>
      <c r="D1279">
        <v>2017</v>
      </c>
      <c r="F1279">
        <v>0.79124613773629371</v>
      </c>
      <c r="G1279">
        <v>1.1379719662286989</v>
      </c>
      <c r="H1279">
        <v>0.33783543502535551</v>
      </c>
      <c r="I1279">
        <v>1124808</v>
      </c>
      <c r="J1279">
        <v>65.540000000000006</v>
      </c>
      <c r="L1279">
        <v>3914.418483796032</v>
      </c>
      <c r="M1279">
        <v>1.0456859357653769</v>
      </c>
      <c r="N1279">
        <v>5.5153570240866499</v>
      </c>
      <c r="Q1279">
        <v>43.513107870515569</v>
      </c>
      <c r="R1279">
        <v>44.285260026344318</v>
      </c>
      <c r="S1279" t="s">
        <v>42</v>
      </c>
      <c r="T1279" t="s">
        <v>33</v>
      </c>
      <c r="U1279">
        <v>890</v>
      </c>
      <c r="V1279">
        <v>1280</v>
      </c>
      <c r="W1279">
        <v>380</v>
      </c>
      <c r="X1279">
        <v>2550</v>
      </c>
    </row>
    <row r="1280" spans="1:24" x14ac:dyDescent="0.3">
      <c r="A1280" t="s">
        <v>160</v>
      </c>
      <c r="B1280" t="s">
        <v>22</v>
      </c>
      <c r="C1280" t="s">
        <v>161</v>
      </c>
      <c r="D1280">
        <v>2018</v>
      </c>
      <c r="F1280">
        <v>0.80086319516775351</v>
      </c>
      <c r="G1280">
        <v>1.1352895180678519</v>
      </c>
      <c r="H1280">
        <v>0.33442637955281912</v>
      </c>
      <c r="I1280">
        <v>1136274</v>
      </c>
      <c r="J1280">
        <v>66.069999999999993</v>
      </c>
      <c r="L1280">
        <v>4107.0944310930718</v>
      </c>
      <c r="M1280">
        <v>1.349830627782225</v>
      </c>
      <c r="N1280">
        <v>5.7840044640823596</v>
      </c>
      <c r="Q1280">
        <v>40.430218980610107</v>
      </c>
      <c r="R1280">
        <v>44.313881031412002</v>
      </c>
      <c r="S1280" t="s">
        <v>42</v>
      </c>
      <c r="T1280" t="s">
        <v>33</v>
      </c>
      <c r="U1280">
        <v>910</v>
      </c>
      <c r="V1280">
        <v>1290</v>
      </c>
      <c r="W1280">
        <v>380</v>
      </c>
      <c r="X1280">
        <v>2580</v>
      </c>
    </row>
    <row r="1281" spans="1:24" x14ac:dyDescent="0.3">
      <c r="A1281" t="s">
        <v>160</v>
      </c>
      <c r="B1281" t="s">
        <v>22</v>
      </c>
      <c r="C1281" t="s">
        <v>161</v>
      </c>
      <c r="D1281">
        <v>2019</v>
      </c>
      <c r="F1281">
        <v>0.83614004522326946</v>
      </c>
      <c r="G1281">
        <v>1.158402417590418</v>
      </c>
      <c r="H1281">
        <v>0.34839169329685671</v>
      </c>
      <c r="I1281">
        <v>1148133</v>
      </c>
      <c r="J1281">
        <v>65.95</v>
      </c>
      <c r="L1281">
        <v>3889.8512257548309</v>
      </c>
      <c r="M1281">
        <v>1.5418892468686489</v>
      </c>
      <c r="N1281">
        <v>5.5616075797339999</v>
      </c>
      <c r="Q1281">
        <v>45.946323426739539</v>
      </c>
      <c r="R1281">
        <v>43.245186533185333</v>
      </c>
      <c r="S1281" t="s">
        <v>42</v>
      </c>
      <c r="T1281" t="s">
        <v>33</v>
      </c>
      <c r="U1281">
        <v>960</v>
      </c>
      <c r="V1281">
        <v>1330</v>
      </c>
      <c r="W1281">
        <v>400</v>
      </c>
      <c r="X1281">
        <v>2690</v>
      </c>
    </row>
    <row r="1282" spans="1:24" x14ac:dyDescent="0.3">
      <c r="A1282" t="s">
        <v>162</v>
      </c>
      <c r="B1282" t="s">
        <v>22</v>
      </c>
      <c r="C1282" t="s">
        <v>163</v>
      </c>
      <c r="D1282">
        <v>2000</v>
      </c>
      <c r="E1282">
        <v>1.1865600347518901</v>
      </c>
      <c r="F1282">
        <v>5.3756289429237922E-2</v>
      </c>
      <c r="G1282">
        <v>0.67165160932719792</v>
      </c>
      <c r="H1282">
        <v>0.37146199998855411</v>
      </c>
      <c r="I1282">
        <v>66224809</v>
      </c>
      <c r="J1282">
        <v>95.55</v>
      </c>
      <c r="K1282">
        <v>22.755822519624029</v>
      </c>
      <c r="L1282">
        <v>124.4607908749214</v>
      </c>
      <c r="M1282">
        <v>3.0591100817569412</v>
      </c>
      <c r="N1282">
        <v>29.530377094972099</v>
      </c>
      <c r="O1282">
        <v>0</v>
      </c>
      <c r="S1282" t="s">
        <v>42</v>
      </c>
      <c r="T1282" t="s">
        <v>25</v>
      </c>
      <c r="U1282">
        <v>3560</v>
      </c>
      <c r="V1282">
        <v>44480</v>
      </c>
      <c r="W1282">
        <v>24600</v>
      </c>
      <c r="X1282">
        <v>72640</v>
      </c>
    </row>
    <row r="1283" spans="1:24" x14ac:dyDescent="0.3">
      <c r="A1283" t="s">
        <v>162</v>
      </c>
      <c r="B1283" t="s">
        <v>22</v>
      </c>
      <c r="C1283" t="s">
        <v>163</v>
      </c>
      <c r="D1283">
        <v>2001</v>
      </c>
      <c r="E1283">
        <v>1.4691799879074099</v>
      </c>
      <c r="F1283">
        <v>6.4554538035841921E-2</v>
      </c>
      <c r="G1283">
        <v>0.68325109468833523</v>
      </c>
      <c r="H1283">
        <v>0.37338931659367652</v>
      </c>
      <c r="I1283">
        <v>68159422</v>
      </c>
      <c r="J1283">
        <v>94.6</v>
      </c>
      <c r="K1283">
        <v>26.570060996115838</v>
      </c>
      <c r="L1283">
        <v>120.765783730897</v>
      </c>
      <c r="M1283">
        <v>5.2273202306079867</v>
      </c>
      <c r="N1283">
        <v>19.233519698348701</v>
      </c>
      <c r="S1283" t="s">
        <v>42</v>
      </c>
      <c r="T1283" t="s">
        <v>25</v>
      </c>
      <c r="U1283">
        <v>4400</v>
      </c>
      <c r="V1283">
        <v>46570</v>
      </c>
      <c r="W1283">
        <v>25450</v>
      </c>
      <c r="X1283">
        <v>76420</v>
      </c>
    </row>
    <row r="1284" spans="1:24" x14ac:dyDescent="0.3">
      <c r="A1284" t="s">
        <v>162</v>
      </c>
      <c r="B1284" t="s">
        <v>22</v>
      </c>
      <c r="C1284" t="s">
        <v>163</v>
      </c>
      <c r="D1284">
        <v>2002</v>
      </c>
      <c r="E1284">
        <v>1.6491500139236499</v>
      </c>
      <c r="F1284">
        <v>6.5153464512696713E-2</v>
      </c>
      <c r="G1284">
        <v>0.74320569957517946</v>
      </c>
      <c r="H1284">
        <v>0.41387418025325451</v>
      </c>
      <c r="I1284">
        <v>70142090</v>
      </c>
      <c r="J1284">
        <v>94.53</v>
      </c>
      <c r="K1284">
        <v>26.232466126971691</v>
      </c>
      <c r="L1284">
        <v>111.92722512500021</v>
      </c>
      <c r="M1284">
        <v>-1.354735385975786</v>
      </c>
      <c r="N1284">
        <v>14.8420169074885</v>
      </c>
      <c r="S1284" t="s">
        <v>42</v>
      </c>
      <c r="T1284" t="s">
        <v>25</v>
      </c>
      <c r="U1284">
        <v>4570</v>
      </c>
      <c r="V1284">
        <v>52130</v>
      </c>
      <c r="W1284">
        <v>29030</v>
      </c>
      <c r="X1284">
        <v>85730</v>
      </c>
    </row>
    <row r="1285" spans="1:24" x14ac:dyDescent="0.3">
      <c r="A1285" t="s">
        <v>162</v>
      </c>
      <c r="B1285" t="s">
        <v>22</v>
      </c>
      <c r="C1285" t="s">
        <v>163</v>
      </c>
      <c r="D1285">
        <v>2003</v>
      </c>
      <c r="E1285">
        <v>2.3092799186706499</v>
      </c>
      <c r="F1285">
        <v>6.9557427851751813E-2</v>
      </c>
      <c r="G1285">
        <v>0.7070747951897034</v>
      </c>
      <c r="H1285">
        <v>0.38533706691373321</v>
      </c>
      <c r="I1285">
        <v>72170581</v>
      </c>
      <c r="J1285">
        <v>94.23</v>
      </c>
      <c r="K1285">
        <v>28.626622806320491</v>
      </c>
      <c r="L1285">
        <v>119.49039595567049</v>
      </c>
      <c r="M1285">
        <v>-4.9113001895740069</v>
      </c>
      <c r="N1285">
        <v>11.977110300364799</v>
      </c>
      <c r="S1285" t="s">
        <v>42</v>
      </c>
      <c r="T1285" t="s">
        <v>25</v>
      </c>
      <c r="U1285">
        <v>5020</v>
      </c>
      <c r="V1285">
        <v>51030</v>
      </c>
      <c r="W1285">
        <v>27810</v>
      </c>
      <c r="X1285">
        <v>83860</v>
      </c>
    </row>
    <row r="1286" spans="1:24" x14ac:dyDescent="0.3">
      <c r="A1286" t="s">
        <v>162</v>
      </c>
      <c r="B1286" t="s">
        <v>22</v>
      </c>
      <c r="C1286" t="s">
        <v>163</v>
      </c>
      <c r="D1286">
        <v>2004</v>
      </c>
      <c r="E1286">
        <v>2.5994300842285201</v>
      </c>
      <c r="F1286">
        <v>7.1794655801140958E-2</v>
      </c>
      <c r="G1286">
        <v>0.69949278630962641</v>
      </c>
      <c r="H1286">
        <v>0.38712541036775189</v>
      </c>
      <c r="I1286">
        <v>74239508</v>
      </c>
      <c r="J1286">
        <v>94.13</v>
      </c>
      <c r="K1286">
        <v>30.778760010101362</v>
      </c>
      <c r="L1286">
        <v>136.46625003821521</v>
      </c>
      <c r="M1286">
        <v>10.407530638138009</v>
      </c>
      <c r="N1286">
        <v>13.273374184621501</v>
      </c>
      <c r="S1286" t="s">
        <v>42</v>
      </c>
      <c r="T1286" t="s">
        <v>25</v>
      </c>
      <c r="U1286">
        <v>5330</v>
      </c>
      <c r="V1286">
        <v>51930</v>
      </c>
      <c r="W1286">
        <v>28740</v>
      </c>
      <c r="X1286">
        <v>86000</v>
      </c>
    </row>
    <row r="1287" spans="1:24" x14ac:dyDescent="0.3">
      <c r="A1287" t="s">
        <v>162</v>
      </c>
      <c r="B1287" t="s">
        <v>22</v>
      </c>
      <c r="C1287" t="s">
        <v>163</v>
      </c>
      <c r="D1287">
        <v>2005</v>
      </c>
      <c r="E1287">
        <v>2.8100399971008301</v>
      </c>
      <c r="F1287">
        <v>6.6145962925187332E-2</v>
      </c>
      <c r="G1287">
        <v>0.70874415031128024</v>
      </c>
      <c r="H1287">
        <v>0.39478004896372859</v>
      </c>
      <c r="I1287">
        <v>76346310</v>
      </c>
      <c r="J1287">
        <v>94.73</v>
      </c>
      <c r="K1287">
        <v>33.531417562944434</v>
      </c>
      <c r="L1287">
        <v>162.4327286279302</v>
      </c>
      <c r="M1287">
        <v>8.7330896417443995</v>
      </c>
      <c r="N1287">
        <v>12.064545010581201</v>
      </c>
      <c r="S1287" t="s">
        <v>42</v>
      </c>
      <c r="T1287" t="s">
        <v>25</v>
      </c>
      <c r="U1287">
        <v>5050</v>
      </c>
      <c r="V1287">
        <v>54110</v>
      </c>
      <c r="W1287">
        <v>30140</v>
      </c>
      <c r="X1287">
        <v>89300</v>
      </c>
    </row>
    <row r="1288" spans="1:24" x14ac:dyDescent="0.3">
      <c r="A1288" t="s">
        <v>162</v>
      </c>
      <c r="B1288" t="s">
        <v>22</v>
      </c>
      <c r="C1288" t="s">
        <v>163</v>
      </c>
      <c r="D1288">
        <v>2006</v>
      </c>
      <c r="F1288">
        <v>6.8799271127378978E-2</v>
      </c>
      <c r="G1288">
        <v>0.72876264656954415</v>
      </c>
      <c r="H1288">
        <v>0.40247572898718997</v>
      </c>
      <c r="I1288">
        <v>78489205</v>
      </c>
      <c r="J1288">
        <v>94.54</v>
      </c>
      <c r="K1288">
        <v>37.48286149668607</v>
      </c>
      <c r="L1288">
        <v>194.6874329355534</v>
      </c>
      <c r="M1288">
        <v>7.8087417414513851</v>
      </c>
      <c r="N1288">
        <v>10.2712119141959</v>
      </c>
      <c r="S1288" t="s">
        <v>42</v>
      </c>
      <c r="T1288" t="s">
        <v>25</v>
      </c>
      <c r="U1288">
        <v>5400</v>
      </c>
      <c r="V1288">
        <v>57200</v>
      </c>
      <c r="W1288">
        <v>31590</v>
      </c>
      <c r="X1288">
        <v>94190</v>
      </c>
    </row>
    <row r="1289" spans="1:24" x14ac:dyDescent="0.3">
      <c r="A1289" t="s">
        <v>162</v>
      </c>
      <c r="B1289" t="s">
        <v>22</v>
      </c>
      <c r="C1289" t="s">
        <v>163</v>
      </c>
      <c r="D1289">
        <v>2007</v>
      </c>
      <c r="F1289">
        <v>7.3877267747280817E-2</v>
      </c>
      <c r="G1289">
        <v>0.77992575866338687</v>
      </c>
      <c r="H1289">
        <v>0.43595025000699422</v>
      </c>
      <c r="I1289">
        <v>80674343</v>
      </c>
      <c r="J1289">
        <v>94.16</v>
      </c>
      <c r="K1289">
        <v>39.566482741607203</v>
      </c>
      <c r="L1289">
        <v>244.2860522929779</v>
      </c>
      <c r="M1289">
        <v>8.4372752831602043</v>
      </c>
      <c r="N1289">
        <v>9.0796614458847689</v>
      </c>
      <c r="S1289" t="s">
        <v>42</v>
      </c>
      <c r="T1289" t="s">
        <v>25</v>
      </c>
      <c r="U1289">
        <v>5960</v>
      </c>
      <c r="V1289">
        <v>62920</v>
      </c>
      <c r="W1289">
        <v>35170</v>
      </c>
      <c r="X1289">
        <v>104050</v>
      </c>
    </row>
    <row r="1290" spans="1:24" x14ac:dyDescent="0.3">
      <c r="A1290" t="s">
        <v>162</v>
      </c>
      <c r="B1290" t="s">
        <v>22</v>
      </c>
      <c r="C1290" t="s">
        <v>163</v>
      </c>
      <c r="D1290">
        <v>2008</v>
      </c>
      <c r="E1290">
        <v>3.62789011001587</v>
      </c>
      <c r="F1290">
        <v>7.8271760564700033E-2</v>
      </c>
      <c r="G1290">
        <v>0.78995385174020682</v>
      </c>
      <c r="H1290">
        <v>0.43586156033421491</v>
      </c>
      <c r="I1290">
        <v>82916236</v>
      </c>
      <c r="J1290">
        <v>94.09</v>
      </c>
      <c r="K1290">
        <v>40.99317774144982</v>
      </c>
      <c r="L1290">
        <v>326.4368227619841</v>
      </c>
      <c r="M1290">
        <v>7.7930165439333621</v>
      </c>
      <c r="N1290">
        <v>7.94308856442502</v>
      </c>
      <c r="S1290" t="s">
        <v>42</v>
      </c>
      <c r="T1290" t="s">
        <v>25</v>
      </c>
      <c r="U1290">
        <v>6490</v>
      </c>
      <c r="V1290">
        <v>65500</v>
      </c>
      <c r="W1290">
        <v>36140</v>
      </c>
      <c r="X1290">
        <v>108130</v>
      </c>
    </row>
    <row r="1291" spans="1:24" x14ac:dyDescent="0.3">
      <c r="A1291" t="s">
        <v>162</v>
      </c>
      <c r="B1291" t="s">
        <v>22</v>
      </c>
      <c r="C1291" t="s">
        <v>163</v>
      </c>
      <c r="D1291">
        <v>2009</v>
      </c>
      <c r="E1291">
        <v>5.37221002578735</v>
      </c>
      <c r="F1291">
        <v>7.6612691050350332E-2</v>
      </c>
      <c r="G1291">
        <v>0.80073751855819186</v>
      </c>
      <c r="H1291">
        <v>0.44325074653668117</v>
      </c>
      <c r="I1291">
        <v>85233923</v>
      </c>
      <c r="J1291">
        <v>94.18</v>
      </c>
      <c r="K1291">
        <v>42.154577350616613</v>
      </c>
      <c r="L1291">
        <v>380.56900321293438</v>
      </c>
      <c r="M1291">
        <v>5.8439863005421699</v>
      </c>
      <c r="N1291">
        <v>6.9235296153979302</v>
      </c>
      <c r="P1291">
        <v>3.2630181687046331</v>
      </c>
      <c r="S1291" t="s">
        <v>42</v>
      </c>
      <c r="T1291" t="s">
        <v>25</v>
      </c>
      <c r="U1291">
        <v>6530</v>
      </c>
      <c r="V1291">
        <v>68250</v>
      </c>
      <c r="W1291">
        <v>37780</v>
      </c>
      <c r="X1291">
        <v>112560</v>
      </c>
    </row>
    <row r="1292" spans="1:24" x14ac:dyDescent="0.3">
      <c r="A1292" t="s">
        <v>162</v>
      </c>
      <c r="B1292" t="s">
        <v>22</v>
      </c>
      <c r="C1292" t="s">
        <v>163</v>
      </c>
      <c r="D1292">
        <v>2010</v>
      </c>
      <c r="E1292">
        <v>7.4831800460815403</v>
      </c>
      <c r="F1292">
        <v>7.3824767178603423E-2</v>
      </c>
      <c r="G1292">
        <v>0.81309941846198541</v>
      </c>
      <c r="H1292">
        <v>0.45059353174981981</v>
      </c>
      <c r="I1292">
        <v>87639962</v>
      </c>
      <c r="J1292">
        <v>94.11</v>
      </c>
      <c r="K1292">
        <v>48.299884018662631</v>
      </c>
      <c r="L1292">
        <v>341.55412269966291</v>
      </c>
      <c r="M1292">
        <v>9.4606124884628571</v>
      </c>
      <c r="N1292">
        <v>6.1330342749001199</v>
      </c>
      <c r="O1292">
        <v>0</v>
      </c>
      <c r="S1292" t="s">
        <v>42</v>
      </c>
      <c r="T1292" t="s">
        <v>25</v>
      </c>
      <c r="U1292">
        <v>6470</v>
      </c>
      <c r="V1292">
        <v>71260</v>
      </c>
      <c r="W1292">
        <v>39490</v>
      </c>
      <c r="X1292">
        <v>117220</v>
      </c>
    </row>
    <row r="1293" spans="1:24" x14ac:dyDescent="0.3">
      <c r="A1293" t="s">
        <v>162</v>
      </c>
      <c r="B1293" t="s">
        <v>22</v>
      </c>
      <c r="C1293" t="s">
        <v>163</v>
      </c>
      <c r="D1293">
        <v>2011</v>
      </c>
      <c r="E1293">
        <v>7.8836598396301296</v>
      </c>
      <c r="F1293">
        <v>8.3647725587855257E-2</v>
      </c>
      <c r="G1293">
        <v>0.77978763102104209</v>
      </c>
      <c r="H1293">
        <v>0.43188408138067302</v>
      </c>
      <c r="I1293">
        <v>90139928</v>
      </c>
      <c r="J1293">
        <v>93.56</v>
      </c>
      <c r="K1293">
        <v>52.551628397129413</v>
      </c>
      <c r="L1293">
        <v>354.47957190879958</v>
      </c>
      <c r="M1293">
        <v>8.0948462325530954</v>
      </c>
      <c r="N1293">
        <v>5.9836615577969701</v>
      </c>
      <c r="Q1293">
        <v>16.686853199733669</v>
      </c>
      <c r="R1293">
        <v>31.546082211955319</v>
      </c>
      <c r="S1293" t="s">
        <v>42</v>
      </c>
      <c r="T1293" t="s">
        <v>25</v>
      </c>
      <c r="U1293">
        <v>7540</v>
      </c>
      <c r="V1293">
        <v>70290</v>
      </c>
      <c r="W1293">
        <v>38930</v>
      </c>
      <c r="X1293">
        <v>116760</v>
      </c>
    </row>
    <row r="1294" spans="1:24" x14ac:dyDescent="0.3">
      <c r="A1294" t="s">
        <v>162</v>
      </c>
      <c r="B1294" t="s">
        <v>22</v>
      </c>
      <c r="C1294" t="s">
        <v>163</v>
      </c>
      <c r="D1294">
        <v>2012</v>
      </c>
      <c r="E1294">
        <v>8.2236003875732404</v>
      </c>
      <c r="F1294">
        <v>9.1451262182094206E-2</v>
      </c>
      <c r="G1294">
        <v>0.78445341684656034</v>
      </c>
      <c r="H1294">
        <v>0.4424817794673831</v>
      </c>
      <c r="I1294">
        <v>92726982</v>
      </c>
      <c r="J1294">
        <v>93.3</v>
      </c>
      <c r="K1294">
        <v>57.2109636869234</v>
      </c>
      <c r="L1294">
        <v>467.0778718332802</v>
      </c>
      <c r="M1294">
        <v>5.6165714310631776</v>
      </c>
      <c r="N1294">
        <v>5.2159270839194001</v>
      </c>
      <c r="Q1294">
        <v>13.767298199026261</v>
      </c>
      <c r="R1294">
        <v>31.630605984480969</v>
      </c>
      <c r="S1294" t="s">
        <v>42</v>
      </c>
      <c r="T1294" t="s">
        <v>25</v>
      </c>
      <c r="U1294">
        <v>8480</v>
      </c>
      <c r="V1294">
        <v>72740</v>
      </c>
      <c r="W1294">
        <v>41030</v>
      </c>
      <c r="X1294">
        <v>122250</v>
      </c>
    </row>
    <row r="1295" spans="1:24" x14ac:dyDescent="0.3">
      <c r="A1295" t="s">
        <v>162</v>
      </c>
      <c r="B1295" t="s">
        <v>22</v>
      </c>
      <c r="C1295" t="s">
        <v>163</v>
      </c>
      <c r="D1295">
        <v>2013</v>
      </c>
      <c r="E1295">
        <v>8.5614795684814506</v>
      </c>
      <c r="F1295">
        <v>0.1056761138810902</v>
      </c>
      <c r="G1295">
        <v>0.78565161628845814</v>
      </c>
      <c r="H1295">
        <v>0.43780104653530533</v>
      </c>
      <c r="I1295">
        <v>95385793</v>
      </c>
      <c r="J1295">
        <v>92.49</v>
      </c>
      <c r="K1295">
        <v>64.055660783781505</v>
      </c>
      <c r="L1295">
        <v>499.53153016422777</v>
      </c>
      <c r="M1295">
        <v>7.4998680808242852</v>
      </c>
      <c r="N1295">
        <v>4.5417042922386299</v>
      </c>
      <c r="Q1295">
        <v>12.48407355897699</v>
      </c>
      <c r="R1295">
        <v>28.987713521785459</v>
      </c>
      <c r="S1295" t="s">
        <v>42</v>
      </c>
      <c r="T1295" t="s">
        <v>25</v>
      </c>
      <c r="U1295">
        <v>10080</v>
      </c>
      <c r="V1295">
        <v>74940</v>
      </c>
      <c r="W1295">
        <v>41760</v>
      </c>
      <c r="X1295">
        <v>126780</v>
      </c>
    </row>
    <row r="1296" spans="1:24" x14ac:dyDescent="0.3">
      <c r="A1296" t="s">
        <v>162</v>
      </c>
      <c r="B1296" t="s">
        <v>22</v>
      </c>
      <c r="C1296" t="s">
        <v>163</v>
      </c>
      <c r="D1296">
        <v>2014</v>
      </c>
      <c r="E1296">
        <v>8.1053199768066406</v>
      </c>
      <c r="F1296">
        <v>0.12579736724043211</v>
      </c>
      <c r="G1296">
        <v>0.78811945169998721</v>
      </c>
      <c r="H1296">
        <v>0.44222769233479342</v>
      </c>
      <c r="I1296">
        <v>98094264</v>
      </c>
      <c r="J1296">
        <v>91.25</v>
      </c>
      <c r="K1296">
        <v>69.198745402687365</v>
      </c>
      <c r="L1296">
        <v>566.92640288853033</v>
      </c>
      <c r="M1296">
        <v>7.2131842518069504</v>
      </c>
      <c r="N1296">
        <v>4.3950030193236698</v>
      </c>
      <c r="Q1296">
        <v>11.641619909570309</v>
      </c>
      <c r="R1296">
        <v>29.09946424029231</v>
      </c>
      <c r="S1296" t="s">
        <v>42</v>
      </c>
      <c r="T1296" t="s">
        <v>25</v>
      </c>
      <c r="U1296">
        <v>12340</v>
      </c>
      <c r="V1296">
        <v>77310</v>
      </c>
      <c r="W1296">
        <v>43380</v>
      </c>
      <c r="X1296">
        <v>133030</v>
      </c>
    </row>
    <row r="1297" spans="1:24" x14ac:dyDescent="0.3">
      <c r="A1297" t="s">
        <v>162</v>
      </c>
      <c r="B1297" t="s">
        <v>22</v>
      </c>
      <c r="C1297" t="s">
        <v>163</v>
      </c>
      <c r="D1297">
        <v>2015</v>
      </c>
      <c r="E1297">
        <v>9.5847101211547905</v>
      </c>
      <c r="F1297">
        <v>0.1278320269292865</v>
      </c>
      <c r="G1297">
        <v>0.78305791004353098</v>
      </c>
      <c r="H1297">
        <v>0.44121386552406322</v>
      </c>
      <c r="I1297">
        <v>100835453</v>
      </c>
      <c r="J1297">
        <v>91.56</v>
      </c>
      <c r="L1297">
        <v>640.54192307542189</v>
      </c>
      <c r="M1297">
        <v>7.3914688628117062</v>
      </c>
      <c r="N1297">
        <v>4.0714866974088499</v>
      </c>
      <c r="Q1297">
        <v>9.3633135973592552</v>
      </c>
      <c r="R1297">
        <v>30.292810547592229</v>
      </c>
      <c r="S1297" t="s">
        <v>42</v>
      </c>
      <c r="T1297" t="s">
        <v>25</v>
      </c>
      <c r="U1297">
        <v>12890</v>
      </c>
      <c r="V1297">
        <v>78960</v>
      </c>
      <c r="W1297">
        <v>44490</v>
      </c>
      <c r="X1297">
        <v>136340</v>
      </c>
    </row>
    <row r="1298" spans="1:24" x14ac:dyDescent="0.3">
      <c r="A1298" t="s">
        <v>162</v>
      </c>
      <c r="B1298" t="s">
        <v>22</v>
      </c>
      <c r="C1298" t="s">
        <v>163</v>
      </c>
      <c r="D1298">
        <v>2016</v>
      </c>
      <c r="E1298">
        <v>10.179080009460399</v>
      </c>
      <c r="F1298">
        <v>0.1444932449411975</v>
      </c>
      <c r="G1298">
        <v>0.78288890957370239</v>
      </c>
      <c r="H1298">
        <v>0.44583452670562812</v>
      </c>
      <c r="I1298">
        <v>103603461</v>
      </c>
      <c r="J1298">
        <v>90.49</v>
      </c>
      <c r="L1298">
        <v>717.124869806118</v>
      </c>
      <c r="M1298">
        <v>6.5097120372392396</v>
      </c>
      <c r="N1298">
        <v>3.8160438316369598</v>
      </c>
      <c r="Q1298">
        <v>7.8120805026729858</v>
      </c>
      <c r="R1298">
        <v>27.08697229826981</v>
      </c>
      <c r="S1298" t="s">
        <v>42</v>
      </c>
      <c r="T1298" t="s">
        <v>25</v>
      </c>
      <c r="U1298">
        <v>14970</v>
      </c>
      <c r="V1298">
        <v>81110</v>
      </c>
      <c r="W1298">
        <v>46190</v>
      </c>
      <c r="X1298">
        <v>142270</v>
      </c>
    </row>
    <row r="1299" spans="1:24" x14ac:dyDescent="0.3">
      <c r="A1299" t="s">
        <v>162</v>
      </c>
      <c r="B1299" t="s">
        <v>22</v>
      </c>
      <c r="C1299" t="s">
        <v>163</v>
      </c>
      <c r="D1299">
        <v>2017</v>
      </c>
      <c r="E1299">
        <v>10.488169670105</v>
      </c>
      <c r="F1299">
        <v>0.14868431106638361</v>
      </c>
      <c r="G1299">
        <v>0.77875994585138719</v>
      </c>
      <c r="H1299">
        <v>0.44389128616499218</v>
      </c>
      <c r="I1299">
        <v>106399926</v>
      </c>
      <c r="J1299">
        <v>90.22</v>
      </c>
      <c r="L1299">
        <v>768.52301542937198</v>
      </c>
      <c r="M1299">
        <v>6.6845596177444833</v>
      </c>
      <c r="N1299">
        <v>3.65196658355022</v>
      </c>
      <c r="Q1299">
        <v>7.6293686224141828</v>
      </c>
      <c r="R1299">
        <v>23.474262679876428</v>
      </c>
      <c r="S1299" t="s">
        <v>42</v>
      </c>
      <c r="T1299" t="s">
        <v>25</v>
      </c>
      <c r="U1299">
        <v>15820</v>
      </c>
      <c r="V1299">
        <v>82860</v>
      </c>
      <c r="W1299">
        <v>47230</v>
      </c>
      <c r="X1299">
        <v>145910</v>
      </c>
    </row>
    <row r="1300" spans="1:24" x14ac:dyDescent="0.3">
      <c r="A1300" t="s">
        <v>162</v>
      </c>
      <c r="B1300" t="s">
        <v>22</v>
      </c>
      <c r="C1300" t="s">
        <v>163</v>
      </c>
      <c r="D1300">
        <v>2018</v>
      </c>
      <c r="E1300">
        <v>10.4265699386597</v>
      </c>
      <c r="F1300">
        <v>0.15784017300819661</v>
      </c>
      <c r="G1300">
        <v>0.76118515439587531</v>
      </c>
      <c r="H1300">
        <v>0.43442670003893818</v>
      </c>
      <c r="I1300">
        <v>109224410</v>
      </c>
      <c r="J1300">
        <v>89.42</v>
      </c>
      <c r="L1300">
        <v>771.52486634943079</v>
      </c>
      <c r="M1300">
        <v>4.0539401511658042</v>
      </c>
      <c r="N1300">
        <v>3.9732192010931402</v>
      </c>
      <c r="Q1300">
        <v>8.3726758664637089</v>
      </c>
      <c r="R1300">
        <v>22.826699077005308</v>
      </c>
      <c r="S1300" t="s">
        <v>42</v>
      </c>
      <c r="T1300" t="s">
        <v>25</v>
      </c>
      <c r="U1300">
        <v>17240</v>
      </c>
      <c r="V1300">
        <v>83140</v>
      </c>
      <c r="W1300">
        <v>47450</v>
      </c>
      <c r="X1300">
        <v>147830</v>
      </c>
    </row>
    <row r="1301" spans="1:24" x14ac:dyDescent="0.3">
      <c r="A1301" t="s">
        <v>162</v>
      </c>
      <c r="B1301" t="s">
        <v>22</v>
      </c>
      <c r="C1301" t="s">
        <v>163</v>
      </c>
      <c r="D1301">
        <v>2019</v>
      </c>
      <c r="F1301">
        <v>0.1638134292009901</v>
      </c>
      <c r="G1301">
        <v>0.75072229710146865</v>
      </c>
      <c r="H1301">
        <v>0.42577214496734961</v>
      </c>
      <c r="I1301">
        <v>112078727</v>
      </c>
      <c r="J1301">
        <v>88.92</v>
      </c>
      <c r="L1301">
        <v>855.7608851869029</v>
      </c>
      <c r="M1301">
        <v>5.6043697362063094</v>
      </c>
      <c r="N1301">
        <v>3.8399438399438401</v>
      </c>
      <c r="Q1301">
        <v>7.9399766087609001</v>
      </c>
      <c r="R1301">
        <v>20.875324398281371</v>
      </c>
      <c r="S1301" t="s">
        <v>42</v>
      </c>
      <c r="T1301" t="s">
        <v>25</v>
      </c>
      <c r="U1301">
        <v>18360</v>
      </c>
      <c r="V1301">
        <v>84140</v>
      </c>
      <c r="W1301">
        <v>47720</v>
      </c>
      <c r="X1301">
        <v>150220</v>
      </c>
    </row>
    <row r="1302" spans="1:24" x14ac:dyDescent="0.3">
      <c r="A1302" t="s">
        <v>164</v>
      </c>
      <c r="B1302" t="s">
        <v>22</v>
      </c>
      <c r="C1302" t="s">
        <v>165</v>
      </c>
      <c r="D1302">
        <v>2000</v>
      </c>
      <c r="I1302">
        <v>46738</v>
      </c>
      <c r="J1302">
        <v>2.77</v>
      </c>
      <c r="L1302">
        <v>22856.738833040079</v>
      </c>
      <c r="O1302">
        <v>6.8040486749999998</v>
      </c>
      <c r="Q1302">
        <v>51.279675738274463</v>
      </c>
      <c r="R1302">
        <v>59.145338737695432</v>
      </c>
      <c r="S1302" t="s">
        <v>28</v>
      </c>
      <c r="T1302" t="s">
        <v>39</v>
      </c>
    </row>
    <row r="1303" spans="1:24" x14ac:dyDescent="0.3">
      <c r="A1303" t="s">
        <v>164</v>
      </c>
      <c r="B1303" t="s">
        <v>22</v>
      </c>
      <c r="C1303" t="s">
        <v>165</v>
      </c>
      <c r="D1303">
        <v>2001</v>
      </c>
      <c r="I1303">
        <v>46999</v>
      </c>
      <c r="J1303">
        <v>2.56</v>
      </c>
      <c r="L1303">
        <v>24724.45795328356</v>
      </c>
      <c r="Q1303">
        <v>51.485322552293901</v>
      </c>
      <c r="R1303">
        <v>53.259644515215122</v>
      </c>
      <c r="S1303" t="s">
        <v>28</v>
      </c>
      <c r="T1303" t="s">
        <v>39</v>
      </c>
    </row>
    <row r="1304" spans="1:24" x14ac:dyDescent="0.3">
      <c r="A1304" t="s">
        <v>164</v>
      </c>
      <c r="B1304" t="s">
        <v>22</v>
      </c>
      <c r="C1304" t="s">
        <v>165</v>
      </c>
      <c r="D1304">
        <v>2002</v>
      </c>
      <c r="I1304">
        <v>47235</v>
      </c>
      <c r="J1304">
        <v>3.4</v>
      </c>
      <c r="L1304">
        <v>27021.811998546669</v>
      </c>
      <c r="Q1304">
        <v>49.014548558045377</v>
      </c>
      <c r="R1304">
        <v>49.509755274596593</v>
      </c>
      <c r="S1304" t="s">
        <v>28</v>
      </c>
      <c r="T1304" t="s">
        <v>39</v>
      </c>
    </row>
    <row r="1305" spans="1:24" x14ac:dyDescent="0.3">
      <c r="A1305" t="s">
        <v>164</v>
      </c>
      <c r="B1305" t="s">
        <v>22</v>
      </c>
      <c r="C1305" t="s">
        <v>165</v>
      </c>
      <c r="D1305">
        <v>2003</v>
      </c>
      <c r="I1305">
        <v>47439</v>
      </c>
      <c r="J1305">
        <v>3.11</v>
      </c>
      <c r="L1305">
        <v>31624.513311288381</v>
      </c>
      <c r="Q1305">
        <v>46.826400623286219</v>
      </c>
      <c r="R1305">
        <v>61.555584786150099</v>
      </c>
      <c r="S1305" t="s">
        <v>28</v>
      </c>
      <c r="T1305" t="s">
        <v>39</v>
      </c>
    </row>
    <row r="1306" spans="1:24" x14ac:dyDescent="0.3">
      <c r="A1306" t="s">
        <v>164</v>
      </c>
      <c r="B1306" t="s">
        <v>22</v>
      </c>
      <c r="C1306" t="s">
        <v>165</v>
      </c>
      <c r="D1306">
        <v>2004</v>
      </c>
      <c r="I1306">
        <v>47600</v>
      </c>
      <c r="J1306">
        <v>3.42</v>
      </c>
      <c r="L1306">
        <v>35886.915731724737</v>
      </c>
      <c r="Q1306">
        <v>44.124055852493143</v>
      </c>
      <c r="R1306">
        <v>50.194936535699277</v>
      </c>
      <c r="S1306" t="s">
        <v>28</v>
      </c>
      <c r="T1306" t="s">
        <v>39</v>
      </c>
    </row>
    <row r="1307" spans="1:24" x14ac:dyDescent="0.3">
      <c r="A1307" t="s">
        <v>164</v>
      </c>
      <c r="B1307" t="s">
        <v>22</v>
      </c>
      <c r="C1307" t="s">
        <v>165</v>
      </c>
      <c r="D1307">
        <v>2005</v>
      </c>
      <c r="I1307">
        <v>47731</v>
      </c>
      <c r="J1307">
        <v>3.84</v>
      </c>
      <c r="L1307">
        <v>36756.12166786896</v>
      </c>
      <c r="Q1307">
        <v>42.172797262617621</v>
      </c>
      <c r="R1307">
        <v>59.095143047238849</v>
      </c>
      <c r="S1307" t="s">
        <v>28</v>
      </c>
      <c r="T1307" t="s">
        <v>39</v>
      </c>
    </row>
    <row r="1308" spans="1:24" x14ac:dyDescent="0.3">
      <c r="A1308" t="s">
        <v>164</v>
      </c>
      <c r="B1308" t="s">
        <v>22</v>
      </c>
      <c r="C1308" t="s">
        <v>165</v>
      </c>
      <c r="D1308">
        <v>2006</v>
      </c>
      <c r="I1308">
        <v>47793</v>
      </c>
      <c r="J1308">
        <v>4.3</v>
      </c>
      <c r="L1308">
        <v>42153.941965463942</v>
      </c>
      <c r="Q1308">
        <v>41.861979166666671</v>
      </c>
      <c r="R1308">
        <v>55.678251869658133</v>
      </c>
      <c r="S1308" t="s">
        <v>28</v>
      </c>
      <c r="T1308" t="s">
        <v>39</v>
      </c>
    </row>
    <row r="1309" spans="1:24" x14ac:dyDescent="0.3">
      <c r="A1309" t="s">
        <v>164</v>
      </c>
      <c r="B1309" t="s">
        <v>22</v>
      </c>
      <c r="C1309" t="s">
        <v>165</v>
      </c>
      <c r="D1309">
        <v>2007</v>
      </c>
      <c r="I1309">
        <v>47825</v>
      </c>
      <c r="J1309">
        <v>4.54</v>
      </c>
      <c r="L1309">
        <v>48784.890500229703</v>
      </c>
      <c r="Q1309">
        <v>42.236376949664987</v>
      </c>
      <c r="R1309">
        <v>57.521120550512173</v>
      </c>
      <c r="S1309" t="s">
        <v>28</v>
      </c>
      <c r="T1309" t="s">
        <v>39</v>
      </c>
    </row>
    <row r="1310" spans="1:24" x14ac:dyDescent="0.3">
      <c r="A1310" t="s">
        <v>164</v>
      </c>
      <c r="B1310" t="s">
        <v>22</v>
      </c>
      <c r="C1310" t="s">
        <v>165</v>
      </c>
      <c r="D1310">
        <v>2008</v>
      </c>
      <c r="I1310">
        <v>47822</v>
      </c>
      <c r="J1310">
        <v>4.51</v>
      </c>
      <c r="L1310">
        <v>52034.579029230277</v>
      </c>
      <c r="Q1310">
        <v>46.002317497103128</v>
      </c>
      <c r="R1310">
        <v>57.555907646952178</v>
      </c>
      <c r="S1310" t="s">
        <v>28</v>
      </c>
      <c r="T1310" t="s">
        <v>39</v>
      </c>
    </row>
    <row r="1311" spans="1:24" x14ac:dyDescent="0.3">
      <c r="A1311" t="s">
        <v>164</v>
      </c>
      <c r="B1311" t="s">
        <v>22</v>
      </c>
      <c r="C1311" t="s">
        <v>165</v>
      </c>
      <c r="D1311">
        <v>2009</v>
      </c>
      <c r="I1311">
        <v>47814</v>
      </c>
      <c r="J1311">
        <v>5.12</v>
      </c>
      <c r="L1311">
        <v>48011.893113989841</v>
      </c>
      <c r="Q1311">
        <v>43.666458108184983</v>
      </c>
      <c r="R1311">
        <v>53.211665190505983</v>
      </c>
      <c r="S1311" t="s">
        <v>28</v>
      </c>
      <c r="T1311" t="s">
        <v>39</v>
      </c>
    </row>
    <row r="1312" spans="1:24" x14ac:dyDescent="0.3">
      <c r="A1312" t="s">
        <v>164</v>
      </c>
      <c r="B1312" t="s">
        <v>22</v>
      </c>
      <c r="C1312" t="s">
        <v>165</v>
      </c>
      <c r="D1312">
        <v>2010</v>
      </c>
      <c r="I1312">
        <v>47803</v>
      </c>
      <c r="J1312">
        <v>3.38</v>
      </c>
      <c r="L1312">
        <v>48578.596814787292</v>
      </c>
      <c r="O1312">
        <v>6.7717903589999997</v>
      </c>
      <c r="Q1312">
        <v>46.916227039195121</v>
      </c>
      <c r="R1312">
        <v>50.668820777470657</v>
      </c>
      <c r="S1312" t="s">
        <v>28</v>
      </c>
      <c r="T1312" t="s">
        <v>39</v>
      </c>
    </row>
    <row r="1313" spans="1:24" x14ac:dyDescent="0.3">
      <c r="A1313" t="s">
        <v>164</v>
      </c>
      <c r="B1313" t="s">
        <v>22</v>
      </c>
      <c r="C1313" t="s">
        <v>165</v>
      </c>
      <c r="D1313">
        <v>2011</v>
      </c>
      <c r="I1313">
        <v>47815</v>
      </c>
      <c r="J1313">
        <v>5</v>
      </c>
      <c r="L1313">
        <v>52267.123183465766</v>
      </c>
      <c r="Q1313">
        <v>52.572816981188332</v>
      </c>
      <c r="R1313">
        <v>53.552902244879711</v>
      </c>
      <c r="S1313" t="s">
        <v>28</v>
      </c>
      <c r="T1313" t="s">
        <v>39</v>
      </c>
    </row>
    <row r="1314" spans="1:24" x14ac:dyDescent="0.3">
      <c r="A1314" t="s">
        <v>164</v>
      </c>
      <c r="B1314" t="s">
        <v>22</v>
      </c>
      <c r="C1314" t="s">
        <v>165</v>
      </c>
      <c r="D1314">
        <v>2012</v>
      </c>
      <c r="I1314">
        <v>47843</v>
      </c>
      <c r="J1314">
        <v>4.7</v>
      </c>
      <c r="L1314">
        <v>50464.658667988377</v>
      </c>
      <c r="Q1314">
        <v>52.838337397124121</v>
      </c>
      <c r="R1314">
        <v>64.941760276862141</v>
      </c>
      <c r="S1314" t="s">
        <v>28</v>
      </c>
      <c r="T1314" t="s">
        <v>39</v>
      </c>
    </row>
    <row r="1315" spans="1:24" x14ac:dyDescent="0.3">
      <c r="A1315" t="s">
        <v>164</v>
      </c>
      <c r="B1315" t="s">
        <v>22</v>
      </c>
      <c r="C1315" t="s">
        <v>165</v>
      </c>
      <c r="D1315">
        <v>2013</v>
      </c>
      <c r="I1315">
        <v>47901</v>
      </c>
      <c r="J1315">
        <v>4.53</v>
      </c>
      <c r="L1315">
        <v>55892.287023594457</v>
      </c>
      <c r="Q1315">
        <v>55.708442789212917</v>
      </c>
      <c r="R1315">
        <v>58.90000997572573</v>
      </c>
      <c r="S1315" t="s">
        <v>28</v>
      </c>
      <c r="T1315" t="s">
        <v>39</v>
      </c>
    </row>
    <row r="1316" spans="1:24" x14ac:dyDescent="0.3">
      <c r="A1316" t="s">
        <v>164</v>
      </c>
      <c r="B1316" t="s">
        <v>22</v>
      </c>
      <c r="C1316" t="s">
        <v>165</v>
      </c>
      <c r="D1316">
        <v>2014</v>
      </c>
      <c r="I1316">
        <v>47965</v>
      </c>
      <c r="J1316">
        <v>6.54</v>
      </c>
      <c r="L1316">
        <v>60484.340730074851</v>
      </c>
      <c r="Q1316">
        <v>53.65113679633474</v>
      </c>
      <c r="R1316">
        <v>52.962057656639608</v>
      </c>
      <c r="S1316" t="s">
        <v>28</v>
      </c>
      <c r="T1316" t="s">
        <v>39</v>
      </c>
    </row>
    <row r="1317" spans="1:24" x14ac:dyDescent="0.3">
      <c r="A1317" t="s">
        <v>164</v>
      </c>
      <c r="B1317" t="s">
        <v>22</v>
      </c>
      <c r="C1317" t="s">
        <v>165</v>
      </c>
      <c r="D1317">
        <v>2015</v>
      </c>
      <c r="I1317">
        <v>48055</v>
      </c>
      <c r="J1317">
        <v>7.47</v>
      </c>
      <c r="L1317">
        <v>53310.262005522767</v>
      </c>
      <c r="Q1317">
        <v>53.467512198518193</v>
      </c>
      <c r="R1317">
        <v>52.641320050824753</v>
      </c>
      <c r="S1317" t="s">
        <v>28</v>
      </c>
      <c r="T1317" t="s">
        <v>39</v>
      </c>
    </row>
    <row r="1318" spans="1:24" x14ac:dyDescent="0.3">
      <c r="A1318" t="s">
        <v>164</v>
      </c>
      <c r="B1318" t="s">
        <v>22</v>
      </c>
      <c r="C1318" t="s">
        <v>165</v>
      </c>
      <c r="D1318">
        <v>2016</v>
      </c>
      <c r="I1318">
        <v>48173</v>
      </c>
      <c r="J1318">
        <v>6.32</v>
      </c>
      <c r="L1318">
        <v>58224.805513692561</v>
      </c>
      <c r="Q1318">
        <v>54.700103275693138</v>
      </c>
      <c r="R1318">
        <v>50.166565156369991</v>
      </c>
      <c r="S1318" t="s">
        <v>28</v>
      </c>
      <c r="T1318" t="s">
        <v>39</v>
      </c>
    </row>
    <row r="1319" spans="1:24" x14ac:dyDescent="0.3">
      <c r="A1319" t="s">
        <v>164</v>
      </c>
      <c r="B1319" t="s">
        <v>22</v>
      </c>
      <c r="C1319" t="s">
        <v>165</v>
      </c>
      <c r="D1319">
        <v>2017</v>
      </c>
      <c r="I1319">
        <v>48326</v>
      </c>
      <c r="J1319">
        <v>5.97</v>
      </c>
      <c r="L1319">
        <v>61455.052606948448</v>
      </c>
      <c r="Q1319">
        <v>56.557945517037403</v>
      </c>
      <c r="R1319">
        <v>51.047945415047579</v>
      </c>
      <c r="S1319" t="s">
        <v>28</v>
      </c>
      <c r="T1319" t="s">
        <v>39</v>
      </c>
    </row>
    <row r="1320" spans="1:24" x14ac:dyDescent="0.3">
      <c r="A1320" t="s">
        <v>164</v>
      </c>
      <c r="B1320" t="s">
        <v>22</v>
      </c>
      <c r="C1320" t="s">
        <v>165</v>
      </c>
      <c r="D1320">
        <v>2018</v>
      </c>
      <c r="I1320">
        <v>48497</v>
      </c>
      <c r="J1320">
        <v>5.86</v>
      </c>
      <c r="L1320">
        <v>65572.607530584617</v>
      </c>
      <c r="Q1320">
        <v>52.959777699206711</v>
      </c>
      <c r="R1320">
        <v>54.201255919804389</v>
      </c>
      <c r="S1320" t="s">
        <v>28</v>
      </c>
      <c r="T1320" t="s">
        <v>39</v>
      </c>
    </row>
    <row r="1321" spans="1:24" x14ac:dyDescent="0.3">
      <c r="A1321" t="s">
        <v>164</v>
      </c>
      <c r="B1321" t="s">
        <v>22</v>
      </c>
      <c r="C1321" t="s">
        <v>165</v>
      </c>
      <c r="D1321">
        <v>2019</v>
      </c>
      <c r="I1321">
        <v>48677</v>
      </c>
      <c r="J1321">
        <v>5.4</v>
      </c>
      <c r="L1321">
        <v>67153.681937916597</v>
      </c>
      <c r="Q1321">
        <v>55.729501128378253</v>
      </c>
      <c r="R1321">
        <v>52.814982661504871</v>
      </c>
      <c r="S1321" t="s">
        <v>28</v>
      </c>
      <c r="T1321" t="s">
        <v>39</v>
      </c>
    </row>
    <row r="1322" spans="1:24" x14ac:dyDescent="0.3">
      <c r="A1322" t="s">
        <v>166</v>
      </c>
      <c r="B1322" t="s">
        <v>22</v>
      </c>
      <c r="C1322" t="s">
        <v>167</v>
      </c>
      <c r="D1322">
        <v>2000</v>
      </c>
      <c r="F1322">
        <v>0.99875340778361832</v>
      </c>
      <c r="G1322">
        <v>0.97409285627158204</v>
      </c>
      <c r="H1322">
        <v>0.41922982548942</v>
      </c>
      <c r="I1322">
        <v>811011</v>
      </c>
      <c r="J1322">
        <v>50.06</v>
      </c>
      <c r="L1322">
        <v>2069.31745471458</v>
      </c>
      <c r="M1322">
        <v>-2.2707609673137341</v>
      </c>
      <c r="N1322">
        <v>7.0673575129533708</v>
      </c>
      <c r="O1322">
        <v>4.8426092949999999</v>
      </c>
      <c r="Q1322">
        <v>65.386445707247432</v>
      </c>
      <c r="R1322">
        <v>70.509195756235471</v>
      </c>
      <c r="S1322" t="s">
        <v>36</v>
      </c>
      <c r="T1322" t="s">
        <v>29</v>
      </c>
      <c r="U1322">
        <v>810</v>
      </c>
      <c r="V1322">
        <v>790</v>
      </c>
      <c r="W1322">
        <v>340</v>
      </c>
      <c r="X1322">
        <v>1940</v>
      </c>
    </row>
    <row r="1323" spans="1:24" x14ac:dyDescent="0.3">
      <c r="A1323" t="s">
        <v>166</v>
      </c>
      <c r="B1323" t="s">
        <v>22</v>
      </c>
      <c r="C1323" t="s">
        <v>167</v>
      </c>
      <c r="D1323">
        <v>2001</v>
      </c>
      <c r="F1323">
        <v>1.2777621470335641</v>
      </c>
      <c r="G1323">
        <v>0.98289397390284949</v>
      </c>
      <c r="H1323">
        <v>0.44230228166546459</v>
      </c>
      <c r="I1323">
        <v>813923</v>
      </c>
      <c r="J1323">
        <v>40.44</v>
      </c>
      <c r="L1323">
        <v>2030.2463513151649</v>
      </c>
      <c r="M1323">
        <v>1.635071277034243</v>
      </c>
      <c r="N1323">
        <v>6.9102682701202598</v>
      </c>
      <c r="Q1323">
        <v>60.954279638490164</v>
      </c>
      <c r="R1323">
        <v>69.043062200956939</v>
      </c>
      <c r="S1323" t="s">
        <v>36</v>
      </c>
      <c r="T1323" t="s">
        <v>29</v>
      </c>
      <c r="U1323">
        <v>1040</v>
      </c>
      <c r="V1323">
        <v>800</v>
      </c>
      <c r="W1323">
        <v>360</v>
      </c>
      <c r="X1323">
        <v>2200</v>
      </c>
    </row>
    <row r="1324" spans="1:24" x14ac:dyDescent="0.3">
      <c r="A1324" t="s">
        <v>166</v>
      </c>
      <c r="B1324" t="s">
        <v>22</v>
      </c>
      <c r="C1324" t="s">
        <v>167</v>
      </c>
      <c r="D1324">
        <v>2002</v>
      </c>
      <c r="F1324">
        <v>1.0794142156787709</v>
      </c>
      <c r="G1324">
        <v>0.94448742044105605</v>
      </c>
      <c r="H1324">
        <v>0.45384461586959701</v>
      </c>
      <c r="I1324">
        <v>815257</v>
      </c>
      <c r="J1324">
        <v>48.98</v>
      </c>
      <c r="L1324">
        <v>2248.714191190526</v>
      </c>
      <c r="M1324">
        <v>3.031133591795736</v>
      </c>
      <c r="N1324">
        <v>5.6521739130434803</v>
      </c>
      <c r="Q1324">
        <v>61.800359173900027</v>
      </c>
      <c r="R1324">
        <v>64.25221989424324</v>
      </c>
      <c r="S1324" t="s">
        <v>36</v>
      </c>
      <c r="T1324" t="s">
        <v>29</v>
      </c>
      <c r="U1324">
        <v>880</v>
      </c>
      <c r="V1324">
        <v>770</v>
      </c>
      <c r="W1324">
        <v>370</v>
      </c>
      <c r="X1324">
        <v>2020</v>
      </c>
    </row>
    <row r="1325" spans="1:24" x14ac:dyDescent="0.3">
      <c r="A1325" t="s">
        <v>166</v>
      </c>
      <c r="B1325" t="s">
        <v>22</v>
      </c>
      <c r="C1325" t="s">
        <v>167</v>
      </c>
      <c r="D1325">
        <v>2003</v>
      </c>
      <c r="E1325">
        <v>15.7839498519897</v>
      </c>
      <c r="F1325">
        <v>1.2866416596407211</v>
      </c>
      <c r="G1325">
        <v>0.9312835175844183</v>
      </c>
      <c r="H1325">
        <v>0.40437311139376381</v>
      </c>
      <c r="I1325">
        <v>816078</v>
      </c>
      <c r="J1325">
        <v>40.83</v>
      </c>
      <c r="L1325">
        <v>2818.9139204213511</v>
      </c>
      <c r="M1325">
        <v>0.89839018550776473</v>
      </c>
      <c r="N1325">
        <v>5.75732899022801</v>
      </c>
      <c r="Q1325">
        <v>60.270109144272219</v>
      </c>
      <c r="R1325">
        <v>68.705860772264515</v>
      </c>
      <c r="S1325" t="s">
        <v>36</v>
      </c>
      <c r="T1325" t="s">
        <v>29</v>
      </c>
      <c r="U1325">
        <v>1050</v>
      </c>
      <c r="V1325">
        <v>760</v>
      </c>
      <c r="W1325">
        <v>330</v>
      </c>
      <c r="X1325">
        <v>2140</v>
      </c>
    </row>
    <row r="1326" spans="1:24" x14ac:dyDescent="0.3">
      <c r="A1326" t="s">
        <v>166</v>
      </c>
      <c r="B1326" t="s">
        <v>22</v>
      </c>
      <c r="C1326" t="s">
        <v>167</v>
      </c>
      <c r="D1326">
        <v>2004</v>
      </c>
      <c r="E1326">
        <v>15.958399772644</v>
      </c>
      <c r="F1326">
        <v>1.7973648780362379</v>
      </c>
      <c r="G1326">
        <v>0.94147679923130745</v>
      </c>
      <c r="H1326">
        <v>0.44017098197255289</v>
      </c>
      <c r="I1326">
        <v>817864</v>
      </c>
      <c r="J1326">
        <v>35.72</v>
      </c>
      <c r="L1326">
        <v>3311.1598953250432</v>
      </c>
      <c r="M1326">
        <v>5.0700521834170473</v>
      </c>
      <c r="N1326">
        <v>6.6096169519152399</v>
      </c>
      <c r="Q1326">
        <v>54.200848053525377</v>
      </c>
      <c r="R1326">
        <v>70.92113954528989</v>
      </c>
      <c r="S1326" t="s">
        <v>36</v>
      </c>
      <c r="T1326" t="s">
        <v>29</v>
      </c>
      <c r="U1326">
        <v>1470</v>
      </c>
      <c r="V1326">
        <v>770</v>
      </c>
      <c r="W1326">
        <v>360</v>
      </c>
      <c r="X1326">
        <v>2600</v>
      </c>
    </row>
    <row r="1327" spans="1:24" x14ac:dyDescent="0.3">
      <c r="A1327" t="s">
        <v>166</v>
      </c>
      <c r="B1327" t="s">
        <v>22</v>
      </c>
      <c r="C1327" t="s">
        <v>167</v>
      </c>
      <c r="D1327">
        <v>2005</v>
      </c>
      <c r="E1327">
        <v>16.136690139770501</v>
      </c>
      <c r="F1327">
        <v>1.570095595520274</v>
      </c>
      <c r="G1327">
        <v>0.93718884833668936</v>
      </c>
      <c r="H1327">
        <v>0.42599494161435042</v>
      </c>
      <c r="I1327">
        <v>821606</v>
      </c>
      <c r="J1327">
        <v>40.020000000000003</v>
      </c>
      <c r="L1327">
        <v>3627.6328558525402</v>
      </c>
      <c r="M1327">
        <v>0.24136280545053521</v>
      </c>
      <c r="N1327">
        <v>5.6731517509727603</v>
      </c>
      <c r="Q1327">
        <v>54.067460317460323</v>
      </c>
      <c r="R1327">
        <v>63.672619047619051</v>
      </c>
      <c r="S1327" t="s">
        <v>36</v>
      </c>
      <c r="T1327" t="s">
        <v>29</v>
      </c>
      <c r="U1327">
        <v>1290</v>
      </c>
      <c r="V1327">
        <v>770</v>
      </c>
      <c r="W1327">
        <v>350</v>
      </c>
      <c r="X1327">
        <v>2410</v>
      </c>
    </row>
    <row r="1328" spans="1:24" x14ac:dyDescent="0.3">
      <c r="A1328" t="s">
        <v>166</v>
      </c>
      <c r="B1328" t="s">
        <v>22</v>
      </c>
      <c r="C1328" t="s">
        <v>167</v>
      </c>
      <c r="D1328">
        <v>2006</v>
      </c>
      <c r="F1328">
        <v>1.6669303902327901</v>
      </c>
      <c r="G1328">
        <v>0.93009882110154385</v>
      </c>
      <c r="H1328">
        <v>0.41069299611411952</v>
      </c>
      <c r="I1328">
        <v>827869</v>
      </c>
      <c r="J1328">
        <v>39.07</v>
      </c>
      <c r="L1328">
        <v>3715.932657056931</v>
      </c>
      <c r="M1328">
        <v>1.0819487915771759</v>
      </c>
      <c r="N1328">
        <v>6.47750865051903</v>
      </c>
      <c r="Q1328">
        <v>50.081679403646483</v>
      </c>
      <c r="R1328">
        <v>67.966652271062955</v>
      </c>
      <c r="S1328" t="s">
        <v>36</v>
      </c>
      <c r="T1328" t="s">
        <v>29</v>
      </c>
      <c r="U1328">
        <v>1380</v>
      </c>
      <c r="V1328">
        <v>770</v>
      </c>
      <c r="W1328">
        <v>340</v>
      </c>
      <c r="X1328">
        <v>2490</v>
      </c>
    </row>
    <row r="1329" spans="1:24" x14ac:dyDescent="0.3">
      <c r="A1329" t="s">
        <v>166</v>
      </c>
      <c r="B1329" t="s">
        <v>22</v>
      </c>
      <c r="C1329" t="s">
        <v>167</v>
      </c>
      <c r="D1329">
        <v>2007</v>
      </c>
      <c r="F1329">
        <v>1.5068435698598519</v>
      </c>
      <c r="G1329">
        <v>0.92084883240731896</v>
      </c>
      <c r="H1329">
        <v>0.40660858542069039</v>
      </c>
      <c r="I1329">
        <v>836185</v>
      </c>
      <c r="J1329">
        <v>36.04</v>
      </c>
      <c r="L1329">
        <v>4040.1521191650399</v>
      </c>
      <c r="M1329">
        <v>-1.836711173966677</v>
      </c>
      <c r="N1329">
        <v>8.7933526011560694</v>
      </c>
      <c r="Q1329">
        <v>48.602047756475073</v>
      </c>
      <c r="R1329">
        <v>61.787467142148117</v>
      </c>
      <c r="S1329" t="s">
        <v>36</v>
      </c>
      <c r="T1329" t="s">
        <v>29</v>
      </c>
      <c r="U1329">
        <v>1260</v>
      </c>
      <c r="V1329">
        <v>770</v>
      </c>
      <c r="W1329">
        <v>340</v>
      </c>
      <c r="X1329">
        <v>2370</v>
      </c>
    </row>
    <row r="1330" spans="1:24" x14ac:dyDescent="0.3">
      <c r="A1330" t="s">
        <v>166</v>
      </c>
      <c r="B1330" t="s">
        <v>22</v>
      </c>
      <c r="C1330" t="s">
        <v>167</v>
      </c>
      <c r="D1330">
        <v>2008</v>
      </c>
      <c r="F1330">
        <v>1.147445607069955</v>
      </c>
      <c r="G1330">
        <v>0.91085883453422467</v>
      </c>
      <c r="H1330">
        <v>0.41402675322585991</v>
      </c>
      <c r="I1330">
        <v>845356</v>
      </c>
      <c r="J1330">
        <v>40.89</v>
      </c>
      <c r="L1330">
        <v>4167.6949351022067</v>
      </c>
      <c r="M1330">
        <v>-6.3278624546526885E-2</v>
      </c>
      <c r="N1330">
        <v>6.21090909090909</v>
      </c>
      <c r="Q1330">
        <v>53.283712159219753</v>
      </c>
      <c r="R1330">
        <v>73.988547688477666</v>
      </c>
      <c r="S1330" t="s">
        <v>36</v>
      </c>
      <c r="T1330" t="s">
        <v>29</v>
      </c>
      <c r="U1330">
        <v>970</v>
      </c>
      <c r="V1330">
        <v>770</v>
      </c>
      <c r="W1330">
        <v>350</v>
      </c>
      <c r="X1330">
        <v>2090</v>
      </c>
    </row>
    <row r="1331" spans="1:24" x14ac:dyDescent="0.3">
      <c r="A1331" t="s">
        <v>166</v>
      </c>
      <c r="B1331" t="s">
        <v>22</v>
      </c>
      <c r="C1331" t="s">
        <v>167</v>
      </c>
      <c r="D1331">
        <v>2009</v>
      </c>
      <c r="F1331">
        <v>1.136315746536263</v>
      </c>
      <c r="G1331">
        <v>0.9020237910848582</v>
      </c>
      <c r="H1331">
        <v>0.38658163432657477</v>
      </c>
      <c r="I1331">
        <v>853636</v>
      </c>
      <c r="J1331">
        <v>40.090000000000003</v>
      </c>
      <c r="L1331">
        <v>3362.820494543716</v>
      </c>
      <c r="M1331">
        <v>-2.3425620432786189</v>
      </c>
      <c r="N1331">
        <v>6.2962962962962994</v>
      </c>
      <c r="P1331">
        <v>1.728636619248562</v>
      </c>
      <c r="Q1331">
        <v>46.61064182085309</v>
      </c>
      <c r="R1331">
        <v>59.434009550913828</v>
      </c>
      <c r="S1331" t="s">
        <v>36</v>
      </c>
      <c r="T1331" t="s">
        <v>29</v>
      </c>
      <c r="U1331">
        <v>970</v>
      </c>
      <c r="V1331">
        <v>770</v>
      </c>
      <c r="W1331">
        <v>330</v>
      </c>
      <c r="X1331">
        <v>2070</v>
      </c>
    </row>
    <row r="1332" spans="1:24" x14ac:dyDescent="0.3">
      <c r="A1332" t="s">
        <v>166</v>
      </c>
      <c r="B1332" t="s">
        <v>22</v>
      </c>
      <c r="C1332" t="s">
        <v>167</v>
      </c>
      <c r="D1332">
        <v>2010</v>
      </c>
      <c r="F1332">
        <v>1.3491258206655841</v>
      </c>
      <c r="G1332">
        <v>0.88391003477867003</v>
      </c>
      <c r="H1332">
        <v>0.38380304623314748</v>
      </c>
      <c r="I1332">
        <v>859816</v>
      </c>
      <c r="J1332">
        <v>26.49</v>
      </c>
      <c r="L1332">
        <v>3652.5359332095431</v>
      </c>
      <c r="M1332">
        <v>2.2146770329127179</v>
      </c>
      <c r="N1332">
        <v>5.9691358024691414</v>
      </c>
      <c r="O1332">
        <v>4.8929245650000004</v>
      </c>
      <c r="Q1332">
        <v>57.434402056517108</v>
      </c>
      <c r="R1332">
        <v>63.79462675531515</v>
      </c>
      <c r="S1332" t="s">
        <v>36</v>
      </c>
      <c r="T1332" t="s">
        <v>29</v>
      </c>
      <c r="U1332">
        <v>1160</v>
      </c>
      <c r="V1332">
        <v>760</v>
      </c>
      <c r="W1332">
        <v>330</v>
      </c>
      <c r="X1332">
        <v>2250</v>
      </c>
    </row>
    <row r="1333" spans="1:24" x14ac:dyDescent="0.3">
      <c r="A1333" t="s">
        <v>166</v>
      </c>
      <c r="B1333" t="s">
        <v>22</v>
      </c>
      <c r="C1333" t="s">
        <v>167</v>
      </c>
      <c r="D1333">
        <v>2011</v>
      </c>
      <c r="F1333">
        <v>1.285539091743608</v>
      </c>
      <c r="G1333">
        <v>0.88018890529197014</v>
      </c>
      <c r="H1333">
        <v>0.38218729261996343</v>
      </c>
      <c r="I1333">
        <v>863451</v>
      </c>
      <c r="J1333">
        <v>31.15</v>
      </c>
      <c r="L1333">
        <v>4371.4473845755656</v>
      </c>
      <c r="M1333">
        <v>2.2727696865620288</v>
      </c>
      <c r="N1333">
        <v>5.8791801510248103</v>
      </c>
      <c r="Q1333">
        <v>59.280321131677219</v>
      </c>
      <c r="R1333">
        <v>65.194941682916109</v>
      </c>
      <c r="S1333" t="s">
        <v>36</v>
      </c>
      <c r="T1333" t="s">
        <v>29</v>
      </c>
      <c r="U1333">
        <v>1110</v>
      </c>
      <c r="V1333">
        <v>760</v>
      </c>
      <c r="W1333">
        <v>330</v>
      </c>
      <c r="X1333">
        <v>2200</v>
      </c>
    </row>
    <row r="1334" spans="1:24" x14ac:dyDescent="0.3">
      <c r="A1334" t="s">
        <v>166</v>
      </c>
      <c r="B1334" t="s">
        <v>22</v>
      </c>
      <c r="C1334" t="s">
        <v>167</v>
      </c>
      <c r="D1334">
        <v>2012</v>
      </c>
      <c r="F1334">
        <v>1.190661940304798</v>
      </c>
      <c r="G1334">
        <v>0.87854668777867206</v>
      </c>
      <c r="H1334">
        <v>0.39303404946449111</v>
      </c>
      <c r="I1334">
        <v>865065</v>
      </c>
      <c r="J1334">
        <v>31.73</v>
      </c>
      <c r="L1334">
        <v>4591.5770150620656</v>
      </c>
      <c r="M1334">
        <v>1.2221056386075451</v>
      </c>
      <c r="N1334">
        <v>5.3971486761710796</v>
      </c>
      <c r="Q1334">
        <v>61.112550264221618</v>
      </c>
      <c r="R1334">
        <v>64.175311888437577</v>
      </c>
      <c r="S1334" t="s">
        <v>36</v>
      </c>
      <c r="T1334" t="s">
        <v>29</v>
      </c>
      <c r="U1334">
        <v>1030</v>
      </c>
      <c r="V1334">
        <v>760</v>
      </c>
      <c r="W1334">
        <v>340</v>
      </c>
      <c r="X1334">
        <v>2130</v>
      </c>
    </row>
    <row r="1335" spans="1:24" x14ac:dyDescent="0.3">
      <c r="A1335" t="s">
        <v>166</v>
      </c>
      <c r="B1335" t="s">
        <v>22</v>
      </c>
      <c r="C1335" t="s">
        <v>167</v>
      </c>
      <c r="D1335">
        <v>2013</v>
      </c>
      <c r="F1335">
        <v>1.3054498432670329</v>
      </c>
      <c r="G1335">
        <v>0.88955429969722111</v>
      </c>
      <c r="H1335">
        <v>0.39279021998562852</v>
      </c>
      <c r="I1335">
        <v>865602</v>
      </c>
      <c r="J1335">
        <v>32.81</v>
      </c>
      <c r="L1335">
        <v>4840.7272698724237</v>
      </c>
      <c r="M1335">
        <v>4.6692447368892829</v>
      </c>
      <c r="N1335">
        <v>5.1073985680190903</v>
      </c>
      <c r="Q1335">
        <v>56.873846941527773</v>
      </c>
      <c r="R1335">
        <v>69.476470903328817</v>
      </c>
      <c r="S1335" t="s">
        <v>36</v>
      </c>
      <c r="T1335" t="s">
        <v>29</v>
      </c>
      <c r="U1335">
        <v>1130</v>
      </c>
      <c r="V1335">
        <v>770</v>
      </c>
      <c r="W1335">
        <v>340</v>
      </c>
      <c r="X1335">
        <v>2240</v>
      </c>
    </row>
    <row r="1336" spans="1:24" x14ac:dyDescent="0.3">
      <c r="A1336" t="s">
        <v>166</v>
      </c>
      <c r="B1336" t="s">
        <v>22</v>
      </c>
      <c r="C1336" t="s">
        <v>167</v>
      </c>
      <c r="D1336">
        <v>2014</v>
      </c>
      <c r="F1336">
        <v>1.4888388578332321</v>
      </c>
      <c r="G1336">
        <v>0.41548994261058658</v>
      </c>
      <c r="H1336">
        <v>0.18466218937800011</v>
      </c>
      <c r="I1336">
        <v>866447</v>
      </c>
      <c r="J1336">
        <v>33.17</v>
      </c>
      <c r="L1336">
        <v>5605.6091484418457</v>
      </c>
      <c r="M1336">
        <v>5.5005248757522054</v>
      </c>
      <c r="N1336">
        <v>5.2944861215303796</v>
      </c>
      <c r="Q1336">
        <v>52.334275593920673</v>
      </c>
      <c r="R1336">
        <v>58.478030469271602</v>
      </c>
      <c r="S1336" t="s">
        <v>36</v>
      </c>
      <c r="T1336" t="s">
        <v>29</v>
      </c>
      <c r="U1336">
        <v>1290</v>
      </c>
      <c r="V1336">
        <v>360</v>
      </c>
      <c r="W1336">
        <v>160</v>
      </c>
      <c r="X1336">
        <v>1810</v>
      </c>
    </row>
    <row r="1337" spans="1:24" x14ac:dyDescent="0.3">
      <c r="A1337" t="s">
        <v>166</v>
      </c>
      <c r="B1337" t="s">
        <v>22</v>
      </c>
      <c r="C1337" t="s">
        <v>167</v>
      </c>
      <c r="D1337">
        <v>2015</v>
      </c>
      <c r="F1337">
        <v>1.588704992714556</v>
      </c>
      <c r="G1337">
        <v>0.42595714268916179</v>
      </c>
      <c r="H1337">
        <v>0.20722239107009641</v>
      </c>
      <c r="I1337">
        <v>868632</v>
      </c>
      <c r="J1337">
        <v>32.74</v>
      </c>
      <c r="L1337">
        <v>5390.7142070308464</v>
      </c>
      <c r="M1337">
        <v>4.2383329095548854</v>
      </c>
      <c r="N1337">
        <v>3.05521459150268</v>
      </c>
      <c r="Q1337">
        <v>48.836755579908321</v>
      </c>
      <c r="R1337">
        <v>52.351913620843781</v>
      </c>
      <c r="S1337" t="s">
        <v>36</v>
      </c>
      <c r="T1337" t="s">
        <v>29</v>
      </c>
      <c r="U1337">
        <v>1380</v>
      </c>
      <c r="V1337">
        <v>370</v>
      </c>
      <c r="W1337">
        <v>180</v>
      </c>
      <c r="X1337">
        <v>1930</v>
      </c>
    </row>
    <row r="1338" spans="1:24" x14ac:dyDescent="0.3">
      <c r="A1338" t="s">
        <v>166</v>
      </c>
      <c r="B1338" t="s">
        <v>22</v>
      </c>
      <c r="C1338" t="s">
        <v>167</v>
      </c>
      <c r="D1338">
        <v>2016</v>
      </c>
      <c r="F1338">
        <v>1.7423080319558899</v>
      </c>
      <c r="G1338">
        <v>0.42411446593486518</v>
      </c>
      <c r="H1338">
        <v>0.19486340075607</v>
      </c>
      <c r="I1338">
        <v>872406</v>
      </c>
      <c r="J1338">
        <v>27.68</v>
      </c>
      <c r="L1338">
        <v>5651.272721327723</v>
      </c>
      <c r="M1338">
        <v>2.0024752367825438</v>
      </c>
      <c r="N1338">
        <v>4.03368734557555</v>
      </c>
      <c r="Q1338">
        <v>46.646674927232667</v>
      </c>
      <c r="R1338">
        <v>50.526368037303229</v>
      </c>
      <c r="S1338" t="s">
        <v>36</v>
      </c>
      <c r="T1338" t="s">
        <v>29</v>
      </c>
      <c r="U1338">
        <v>1520</v>
      </c>
      <c r="V1338">
        <v>370</v>
      </c>
      <c r="W1338">
        <v>170</v>
      </c>
      <c r="X1338">
        <v>2060</v>
      </c>
    </row>
    <row r="1339" spans="1:24" x14ac:dyDescent="0.3">
      <c r="A1339" t="s">
        <v>166</v>
      </c>
      <c r="B1339" t="s">
        <v>22</v>
      </c>
      <c r="C1339" t="s">
        <v>167</v>
      </c>
      <c r="D1339">
        <v>2017</v>
      </c>
      <c r="F1339">
        <v>1.880427570667768</v>
      </c>
      <c r="G1339">
        <v>0.45586124263267158</v>
      </c>
      <c r="H1339">
        <v>0.21653408702390989</v>
      </c>
      <c r="I1339">
        <v>877460</v>
      </c>
      <c r="J1339">
        <v>28.55</v>
      </c>
      <c r="L1339">
        <v>6101.0238895008069</v>
      </c>
      <c r="M1339">
        <v>4.7465495430298006</v>
      </c>
      <c r="N1339">
        <v>4.7785223895891002</v>
      </c>
      <c r="Q1339">
        <v>45.984303266179673</v>
      </c>
      <c r="R1339">
        <v>50.944528306838691</v>
      </c>
      <c r="S1339" t="s">
        <v>36</v>
      </c>
      <c r="T1339" t="s">
        <v>29</v>
      </c>
      <c r="U1339">
        <v>1650</v>
      </c>
      <c r="V1339">
        <v>400</v>
      </c>
      <c r="W1339">
        <v>190</v>
      </c>
      <c r="X1339">
        <v>2240</v>
      </c>
    </row>
    <row r="1340" spans="1:24" x14ac:dyDescent="0.3">
      <c r="A1340" t="s">
        <v>166</v>
      </c>
      <c r="B1340" t="s">
        <v>22</v>
      </c>
      <c r="C1340" t="s">
        <v>167</v>
      </c>
      <c r="D1340">
        <v>2018</v>
      </c>
      <c r="F1340">
        <v>1.8449557948948261</v>
      </c>
      <c r="G1340">
        <v>0.46406863283536992</v>
      </c>
      <c r="H1340">
        <v>0.20373745033899651</v>
      </c>
      <c r="I1340">
        <v>883490</v>
      </c>
      <c r="J1340">
        <v>25.8</v>
      </c>
      <c r="L1340">
        <v>6317.41372301725</v>
      </c>
      <c r="M1340">
        <v>3.1038106864037762</v>
      </c>
      <c r="N1340">
        <v>4.4967568045245701</v>
      </c>
      <c r="Q1340">
        <v>47.913089226405653</v>
      </c>
      <c r="R1340">
        <v>55.523715109346369</v>
      </c>
      <c r="S1340" t="s">
        <v>36</v>
      </c>
      <c r="T1340" t="s">
        <v>29</v>
      </c>
      <c r="U1340">
        <v>1630</v>
      </c>
      <c r="V1340">
        <v>410</v>
      </c>
      <c r="W1340">
        <v>180</v>
      </c>
      <c r="X1340">
        <v>2220</v>
      </c>
    </row>
    <row r="1341" spans="1:24" x14ac:dyDescent="0.3">
      <c r="A1341" t="s">
        <v>166</v>
      </c>
      <c r="B1341" t="s">
        <v>22</v>
      </c>
      <c r="C1341" t="s">
        <v>167</v>
      </c>
      <c r="D1341">
        <v>2019</v>
      </c>
      <c r="E1341">
        <v>53.493160247802699</v>
      </c>
      <c r="F1341">
        <v>1.8315532754258701</v>
      </c>
      <c r="G1341">
        <v>0.50564353037970566</v>
      </c>
      <c r="H1341">
        <v>0.23596698709485309</v>
      </c>
      <c r="I1341">
        <v>889955</v>
      </c>
      <c r="J1341">
        <v>26.48</v>
      </c>
      <c r="L1341">
        <v>6175.8906526555993</v>
      </c>
      <c r="M1341">
        <v>-1.1687677830567511</v>
      </c>
      <c r="N1341">
        <v>4.71459654443525</v>
      </c>
      <c r="Q1341">
        <v>48.131641707421373</v>
      </c>
      <c r="R1341">
        <v>58.432180431503433</v>
      </c>
      <c r="S1341" t="s">
        <v>36</v>
      </c>
      <c r="T1341" t="s">
        <v>29</v>
      </c>
      <c r="U1341">
        <v>1630</v>
      </c>
      <c r="V1341">
        <v>450</v>
      </c>
      <c r="W1341">
        <v>210</v>
      </c>
      <c r="X1341">
        <v>2290</v>
      </c>
    </row>
    <row r="1342" spans="1:24" x14ac:dyDescent="0.3">
      <c r="A1342" t="s">
        <v>168</v>
      </c>
      <c r="B1342" t="s">
        <v>53</v>
      </c>
      <c r="C1342" t="s">
        <v>169</v>
      </c>
      <c r="D1342">
        <v>2000</v>
      </c>
      <c r="E1342">
        <v>82.329551696777301</v>
      </c>
      <c r="F1342">
        <v>10.644856109944561</v>
      </c>
      <c r="G1342">
        <v>1.3697283383626679</v>
      </c>
      <c r="H1342">
        <v>1.151421822418685</v>
      </c>
      <c r="I1342">
        <v>5176209</v>
      </c>
      <c r="J1342">
        <v>31.68</v>
      </c>
      <c r="K1342">
        <v>15305.40980860703</v>
      </c>
      <c r="L1342">
        <v>24345.91482170322</v>
      </c>
      <c r="M1342">
        <v>5.5539978528423433</v>
      </c>
      <c r="N1342">
        <v>2.6423348540716201</v>
      </c>
      <c r="O1342">
        <v>1.858263614</v>
      </c>
      <c r="Q1342">
        <v>42.031046158807413</v>
      </c>
      <c r="R1342">
        <v>32.863780947215673</v>
      </c>
      <c r="S1342" t="s">
        <v>28</v>
      </c>
      <c r="T1342" t="s">
        <v>39</v>
      </c>
      <c r="U1342">
        <v>55100</v>
      </c>
      <c r="V1342">
        <v>7090</v>
      </c>
      <c r="W1342">
        <v>5960</v>
      </c>
      <c r="X1342">
        <v>68150</v>
      </c>
    </row>
    <row r="1343" spans="1:24" x14ac:dyDescent="0.3">
      <c r="A1343" t="s">
        <v>168</v>
      </c>
      <c r="B1343" t="s">
        <v>53</v>
      </c>
      <c r="C1343" t="s">
        <v>169</v>
      </c>
      <c r="D1343">
        <v>2001</v>
      </c>
      <c r="E1343">
        <v>84.315971374511705</v>
      </c>
      <c r="F1343">
        <v>11.775232420613079</v>
      </c>
      <c r="G1343">
        <v>1.335772772196693</v>
      </c>
      <c r="H1343">
        <v>1.129527942131161</v>
      </c>
      <c r="I1343">
        <v>5188008</v>
      </c>
      <c r="J1343">
        <v>29.25</v>
      </c>
      <c r="K1343">
        <v>15709.883253842319</v>
      </c>
      <c r="L1343">
        <v>24967.792515318251</v>
      </c>
      <c r="M1343">
        <v>2.376654870117918</v>
      </c>
      <c r="N1343">
        <v>2.4727017081999598</v>
      </c>
      <c r="Q1343">
        <v>39.764084409657883</v>
      </c>
      <c r="R1343">
        <v>30.51276378018088</v>
      </c>
      <c r="S1343" t="s">
        <v>28</v>
      </c>
      <c r="T1343" t="s">
        <v>39</v>
      </c>
      <c r="U1343">
        <v>61090</v>
      </c>
      <c r="V1343">
        <v>6930</v>
      </c>
      <c r="W1343">
        <v>5860</v>
      </c>
      <c r="X1343">
        <v>73880</v>
      </c>
    </row>
    <row r="1344" spans="1:24" x14ac:dyDescent="0.3">
      <c r="A1344" t="s">
        <v>168</v>
      </c>
      <c r="B1344" t="s">
        <v>53</v>
      </c>
      <c r="C1344" t="s">
        <v>169</v>
      </c>
      <c r="D1344">
        <v>2002</v>
      </c>
      <c r="E1344">
        <v>84.839981079101605</v>
      </c>
      <c r="F1344">
        <v>12.198596897262391</v>
      </c>
      <c r="G1344">
        <v>1.2844676378252311</v>
      </c>
      <c r="H1344">
        <v>1.1633277557696251</v>
      </c>
      <c r="I1344">
        <v>5200598</v>
      </c>
      <c r="J1344">
        <v>29.52</v>
      </c>
      <c r="K1344">
        <v>16140.06696922162</v>
      </c>
      <c r="L1344">
        <v>26997.752989778779</v>
      </c>
      <c r="M1344">
        <v>1.460928622429037</v>
      </c>
      <c r="N1344">
        <v>2.4305831582533601</v>
      </c>
      <c r="Q1344">
        <v>39.135002626510243</v>
      </c>
      <c r="R1344">
        <v>30.164459949086108</v>
      </c>
      <c r="S1344" t="s">
        <v>28</v>
      </c>
      <c r="T1344" t="s">
        <v>39</v>
      </c>
      <c r="U1344">
        <v>63440</v>
      </c>
      <c r="V1344">
        <v>6680</v>
      </c>
      <c r="W1344">
        <v>6050</v>
      </c>
      <c r="X1344">
        <v>76170</v>
      </c>
    </row>
    <row r="1345" spans="1:24" x14ac:dyDescent="0.3">
      <c r="A1345" t="s">
        <v>168</v>
      </c>
      <c r="B1345" t="s">
        <v>53</v>
      </c>
      <c r="C1345" t="s">
        <v>169</v>
      </c>
      <c r="D1345">
        <v>2003</v>
      </c>
      <c r="E1345">
        <v>86.943977355957003</v>
      </c>
      <c r="F1345">
        <v>13.75595751027576</v>
      </c>
      <c r="G1345">
        <v>1.235369798972429</v>
      </c>
      <c r="H1345">
        <v>1.1643935734682469</v>
      </c>
      <c r="I1345">
        <v>5213014</v>
      </c>
      <c r="J1345">
        <v>28.35</v>
      </c>
      <c r="K1345">
        <v>16445.572561286041</v>
      </c>
      <c r="L1345">
        <v>32927.680291940793</v>
      </c>
      <c r="M1345">
        <v>1.7608385701202001</v>
      </c>
      <c r="N1345">
        <v>2.9936346794414801</v>
      </c>
      <c r="Q1345">
        <v>37.320839017061068</v>
      </c>
      <c r="R1345">
        <v>30.734963657091651</v>
      </c>
      <c r="S1345" t="s">
        <v>28</v>
      </c>
      <c r="T1345" t="s">
        <v>39</v>
      </c>
      <c r="U1345">
        <v>71710</v>
      </c>
      <c r="V1345">
        <v>6440</v>
      </c>
      <c r="W1345">
        <v>6070</v>
      </c>
      <c r="X1345">
        <v>84220</v>
      </c>
    </row>
    <row r="1346" spans="1:24" x14ac:dyDescent="0.3">
      <c r="A1346" t="s">
        <v>168</v>
      </c>
      <c r="B1346" t="s">
        <v>53</v>
      </c>
      <c r="C1346" t="s">
        <v>169</v>
      </c>
      <c r="D1346">
        <v>2004</v>
      </c>
      <c r="E1346">
        <v>89.517471313476605</v>
      </c>
      <c r="F1346">
        <v>12.945251285760261</v>
      </c>
      <c r="G1346">
        <v>1.187795665128647</v>
      </c>
      <c r="H1346">
        <v>1.191621086681923</v>
      </c>
      <c r="I1346">
        <v>5228172</v>
      </c>
      <c r="J1346">
        <v>31.1</v>
      </c>
      <c r="K1346">
        <v>16777.565849019509</v>
      </c>
      <c r="L1346">
        <v>37772.178111039793</v>
      </c>
      <c r="M1346">
        <v>3.690587797364103</v>
      </c>
      <c r="N1346">
        <v>3.0456627784114798</v>
      </c>
      <c r="Q1346">
        <v>38.615376862898252</v>
      </c>
      <c r="R1346">
        <v>32.344826717393772</v>
      </c>
      <c r="S1346" t="s">
        <v>28</v>
      </c>
      <c r="T1346" t="s">
        <v>39</v>
      </c>
      <c r="U1346">
        <v>67680</v>
      </c>
      <c r="V1346">
        <v>6210</v>
      </c>
      <c r="W1346">
        <v>6230</v>
      </c>
      <c r="X1346">
        <v>80120</v>
      </c>
    </row>
    <row r="1347" spans="1:24" x14ac:dyDescent="0.3">
      <c r="A1347" t="s">
        <v>168</v>
      </c>
      <c r="B1347" t="s">
        <v>53</v>
      </c>
      <c r="C1347" t="s">
        <v>169</v>
      </c>
      <c r="D1347">
        <v>2005</v>
      </c>
      <c r="E1347">
        <v>91.679519653320298</v>
      </c>
      <c r="F1347">
        <v>10.571670645080211</v>
      </c>
      <c r="G1347">
        <v>1.1284582051670331</v>
      </c>
      <c r="H1347">
        <v>1.227579518178852</v>
      </c>
      <c r="I1347">
        <v>5246096</v>
      </c>
      <c r="J1347">
        <v>31.52</v>
      </c>
      <c r="K1347">
        <v>16117.89033216319</v>
      </c>
      <c r="L1347">
        <v>39054.850442382529</v>
      </c>
      <c r="M1347">
        <v>2.428689226954603</v>
      </c>
      <c r="N1347">
        <v>2.97754417195025</v>
      </c>
      <c r="Q1347">
        <v>40.273367053865819</v>
      </c>
      <c r="R1347">
        <v>36.305840776746187</v>
      </c>
      <c r="S1347" t="s">
        <v>28</v>
      </c>
      <c r="T1347" t="s">
        <v>39</v>
      </c>
      <c r="U1347">
        <v>55460</v>
      </c>
      <c r="V1347">
        <v>5920</v>
      </c>
      <c r="W1347">
        <v>6440</v>
      </c>
      <c r="X1347">
        <v>67820</v>
      </c>
    </row>
    <row r="1348" spans="1:24" x14ac:dyDescent="0.3">
      <c r="A1348" t="s">
        <v>168</v>
      </c>
      <c r="B1348" t="s">
        <v>53</v>
      </c>
      <c r="C1348" t="s">
        <v>169</v>
      </c>
      <c r="D1348">
        <v>2006</v>
      </c>
      <c r="E1348">
        <v>93.157447814941406</v>
      </c>
      <c r="F1348">
        <v>12.726279149307709</v>
      </c>
      <c r="G1348">
        <v>1.1412256704143879</v>
      </c>
      <c r="H1348">
        <v>1.162113284018208</v>
      </c>
      <c r="I1348">
        <v>5266268</v>
      </c>
      <c r="J1348">
        <v>31.25</v>
      </c>
      <c r="K1348">
        <v>17215.037290164499</v>
      </c>
      <c r="L1348">
        <v>41222.602000461127</v>
      </c>
      <c r="M1348">
        <v>3.6289413484710882</v>
      </c>
      <c r="N1348">
        <v>2.98871031494201</v>
      </c>
      <c r="Q1348">
        <v>43.074200246389474</v>
      </c>
      <c r="R1348">
        <v>38.909292815953997</v>
      </c>
      <c r="S1348" t="s">
        <v>28</v>
      </c>
      <c r="T1348" t="s">
        <v>39</v>
      </c>
      <c r="U1348">
        <v>67020</v>
      </c>
      <c r="V1348">
        <v>6010</v>
      </c>
      <c r="W1348">
        <v>6120</v>
      </c>
      <c r="X1348">
        <v>79150</v>
      </c>
    </row>
    <row r="1349" spans="1:24" x14ac:dyDescent="0.3">
      <c r="A1349" t="s">
        <v>168</v>
      </c>
      <c r="B1349" t="s">
        <v>53</v>
      </c>
      <c r="C1349" t="s">
        <v>169</v>
      </c>
      <c r="D1349">
        <v>2007</v>
      </c>
      <c r="E1349">
        <v>93.759063720703097</v>
      </c>
      <c r="F1349">
        <v>12.309216308316779</v>
      </c>
      <c r="G1349">
        <v>1.1004553411149349</v>
      </c>
      <c r="H1349">
        <v>1.193105326052428</v>
      </c>
      <c r="I1349">
        <v>5288720</v>
      </c>
      <c r="J1349">
        <v>31.8</v>
      </c>
      <c r="K1349">
        <v>17160.86311999879</v>
      </c>
      <c r="L1349">
        <v>48476.392728705177</v>
      </c>
      <c r="M1349">
        <v>4.8523132761993111</v>
      </c>
      <c r="N1349">
        <v>2.7583490167725402</v>
      </c>
      <c r="Q1349">
        <v>43.82590660280534</v>
      </c>
      <c r="R1349">
        <v>39.031495894628797</v>
      </c>
      <c r="S1349" t="s">
        <v>28</v>
      </c>
      <c r="T1349" t="s">
        <v>39</v>
      </c>
      <c r="U1349">
        <v>65100</v>
      </c>
      <c r="V1349">
        <v>5820</v>
      </c>
      <c r="W1349">
        <v>6310</v>
      </c>
      <c r="X1349">
        <v>77230</v>
      </c>
    </row>
    <row r="1350" spans="1:24" x14ac:dyDescent="0.3">
      <c r="A1350" t="s">
        <v>168</v>
      </c>
      <c r="B1350" t="s">
        <v>53</v>
      </c>
      <c r="C1350" t="s">
        <v>169</v>
      </c>
      <c r="D1350">
        <v>2008</v>
      </c>
      <c r="E1350">
        <v>94.691841125488295</v>
      </c>
      <c r="F1350">
        <v>10.663607202736349</v>
      </c>
      <c r="G1350">
        <v>1.072759604401089</v>
      </c>
      <c r="H1350">
        <v>1.2496708792243909</v>
      </c>
      <c r="I1350">
        <v>5313399</v>
      </c>
      <c r="J1350">
        <v>34.61</v>
      </c>
      <c r="K1350">
        <v>16349.23332503356</v>
      </c>
      <c r="L1350">
        <v>53772.794239001953</v>
      </c>
      <c r="M1350">
        <v>0.31588637675407938</v>
      </c>
      <c r="N1350">
        <v>2.9053367386000102</v>
      </c>
      <c r="Q1350">
        <v>44.90000772141147</v>
      </c>
      <c r="R1350">
        <v>41.284328108511573</v>
      </c>
      <c r="S1350" t="s">
        <v>28</v>
      </c>
      <c r="T1350" t="s">
        <v>39</v>
      </c>
      <c r="U1350">
        <v>56660</v>
      </c>
      <c r="V1350">
        <v>5700</v>
      </c>
      <c r="W1350">
        <v>6640</v>
      </c>
      <c r="X1350">
        <v>69000</v>
      </c>
    </row>
    <row r="1351" spans="1:24" x14ac:dyDescent="0.3">
      <c r="A1351" t="s">
        <v>168</v>
      </c>
      <c r="B1351" t="s">
        <v>53</v>
      </c>
      <c r="C1351" t="s">
        <v>169</v>
      </c>
      <c r="D1351">
        <v>2009</v>
      </c>
      <c r="E1351">
        <v>91.290657043457003</v>
      </c>
      <c r="F1351">
        <v>10.148213040767571</v>
      </c>
      <c r="G1351">
        <v>1.045164778041284</v>
      </c>
      <c r="H1351">
        <v>1.0339264612312229</v>
      </c>
      <c r="I1351">
        <v>5338871</v>
      </c>
      <c r="J1351">
        <v>32.46</v>
      </c>
      <c r="K1351">
        <v>15243.11038794532</v>
      </c>
      <c r="L1351">
        <v>47481.484536433913</v>
      </c>
      <c r="M1351">
        <v>-8.5130284871830355</v>
      </c>
      <c r="N1351">
        <v>2.8853944294403902</v>
      </c>
      <c r="P1351">
        <v>3.8704347011103349E-4</v>
      </c>
      <c r="Q1351">
        <v>36.080925682404661</v>
      </c>
      <c r="R1351">
        <v>34.04237759082681</v>
      </c>
      <c r="S1351" t="s">
        <v>28</v>
      </c>
      <c r="T1351" t="s">
        <v>39</v>
      </c>
      <c r="U1351">
        <v>54180</v>
      </c>
      <c r="V1351">
        <v>5580</v>
      </c>
      <c r="W1351">
        <v>5520</v>
      </c>
      <c r="X1351">
        <v>65280</v>
      </c>
    </row>
    <row r="1352" spans="1:24" x14ac:dyDescent="0.3">
      <c r="A1352" t="s">
        <v>168</v>
      </c>
      <c r="B1352" t="s">
        <v>53</v>
      </c>
      <c r="C1352" t="s">
        <v>169</v>
      </c>
      <c r="D1352">
        <v>2010</v>
      </c>
      <c r="E1352">
        <v>93.447807312011705</v>
      </c>
      <c r="F1352">
        <v>11.658753477171899</v>
      </c>
      <c r="G1352">
        <v>1.0590391658684011</v>
      </c>
      <c r="H1352">
        <v>0.96767842200176313</v>
      </c>
      <c r="I1352">
        <v>5363352</v>
      </c>
      <c r="J1352">
        <v>33.43</v>
      </c>
      <c r="K1352">
        <v>16484.09427537107</v>
      </c>
      <c r="L1352">
        <v>46505.303179181072</v>
      </c>
      <c r="M1352">
        <v>2.7149667345068451</v>
      </c>
      <c r="N1352">
        <v>2.7672877227986699</v>
      </c>
      <c r="O1352">
        <v>1.8645647780000001</v>
      </c>
      <c r="Q1352">
        <v>38.414397559303303</v>
      </c>
      <c r="R1352">
        <v>37.050009832946223</v>
      </c>
      <c r="S1352" t="s">
        <v>28</v>
      </c>
      <c r="T1352" t="s">
        <v>39</v>
      </c>
      <c r="U1352">
        <v>62530</v>
      </c>
      <c r="V1352">
        <v>5680</v>
      </c>
      <c r="W1352">
        <v>5190</v>
      </c>
      <c r="X1352">
        <v>73400</v>
      </c>
    </row>
    <row r="1353" spans="1:24" x14ac:dyDescent="0.3">
      <c r="A1353" t="s">
        <v>168</v>
      </c>
      <c r="B1353" t="s">
        <v>53</v>
      </c>
      <c r="C1353" t="s">
        <v>169</v>
      </c>
      <c r="D1353">
        <v>2011</v>
      </c>
      <c r="E1353">
        <v>94.919929504394503</v>
      </c>
      <c r="F1353">
        <v>10.22962443838856</v>
      </c>
      <c r="G1353">
        <v>1.017023643029433</v>
      </c>
      <c r="H1353">
        <v>0.88154421306125597</v>
      </c>
      <c r="I1353">
        <v>5388272</v>
      </c>
      <c r="J1353">
        <v>35.14</v>
      </c>
      <c r="K1353">
        <v>15710.9737593054</v>
      </c>
      <c r="L1353">
        <v>51148.931636583256</v>
      </c>
      <c r="M1353">
        <v>2.0733963145333552</v>
      </c>
      <c r="N1353">
        <v>2.77576453534888</v>
      </c>
      <c r="Q1353">
        <v>38.900392933261948</v>
      </c>
      <c r="R1353">
        <v>39.679188678673519</v>
      </c>
      <c r="S1353" t="s">
        <v>28</v>
      </c>
      <c r="T1353" t="s">
        <v>39</v>
      </c>
      <c r="U1353">
        <v>55120</v>
      </c>
      <c r="V1353">
        <v>5480</v>
      </c>
      <c r="W1353">
        <v>4750</v>
      </c>
      <c r="X1353">
        <v>65350</v>
      </c>
    </row>
    <row r="1354" spans="1:24" x14ac:dyDescent="0.3">
      <c r="A1354" t="s">
        <v>168</v>
      </c>
      <c r="B1354" t="s">
        <v>53</v>
      </c>
      <c r="C1354" t="s">
        <v>169</v>
      </c>
      <c r="D1354">
        <v>2012</v>
      </c>
      <c r="E1354">
        <v>92.877349853515597</v>
      </c>
      <c r="F1354">
        <v>9.126387977957787</v>
      </c>
      <c r="G1354">
        <v>1.010348926913655</v>
      </c>
      <c r="H1354">
        <v>0.8829009242938316</v>
      </c>
      <c r="I1354">
        <v>5413971</v>
      </c>
      <c r="J1354">
        <v>38.72</v>
      </c>
      <c r="K1354">
        <v>15689.223307623921</v>
      </c>
      <c r="L1354">
        <v>47708.061278446898</v>
      </c>
      <c r="M1354">
        <v>-1.865591174363544</v>
      </c>
      <c r="N1354">
        <v>2.7535529715762301</v>
      </c>
      <c r="Q1354">
        <v>38.80827907300646</v>
      </c>
      <c r="R1354">
        <v>40.362221879554511</v>
      </c>
      <c r="S1354" t="s">
        <v>28</v>
      </c>
      <c r="T1354" t="s">
        <v>39</v>
      </c>
      <c r="U1354">
        <v>49410</v>
      </c>
      <c r="V1354">
        <v>5470</v>
      </c>
      <c r="W1354">
        <v>4780</v>
      </c>
      <c r="X1354">
        <v>59660</v>
      </c>
    </row>
    <row r="1355" spans="1:24" x14ac:dyDescent="0.3">
      <c r="A1355" t="s">
        <v>168</v>
      </c>
      <c r="B1355" t="s">
        <v>53</v>
      </c>
      <c r="C1355" t="s">
        <v>169</v>
      </c>
      <c r="D1355">
        <v>2013</v>
      </c>
      <c r="E1355">
        <v>90.994186401367202</v>
      </c>
      <c r="F1355">
        <v>9.2278464803108005</v>
      </c>
      <c r="G1355">
        <v>0.98180320703763313</v>
      </c>
      <c r="H1355">
        <v>0.89722837330289618</v>
      </c>
      <c r="I1355">
        <v>5438972</v>
      </c>
      <c r="J1355">
        <v>38.520000000000003</v>
      </c>
      <c r="K1355">
        <v>15510.83550347382</v>
      </c>
      <c r="L1355">
        <v>49892.223363273239</v>
      </c>
      <c r="M1355">
        <v>-1.35721561109078</v>
      </c>
      <c r="N1355">
        <v>2.6993505710495902</v>
      </c>
      <c r="Q1355">
        <v>38.017629122801857</v>
      </c>
      <c r="R1355">
        <v>39.076257457627953</v>
      </c>
      <c r="S1355" t="s">
        <v>28</v>
      </c>
      <c r="T1355" t="s">
        <v>39</v>
      </c>
      <c r="U1355">
        <v>50190</v>
      </c>
      <c r="V1355">
        <v>5340</v>
      </c>
      <c r="W1355">
        <v>4880</v>
      </c>
      <c r="X1355">
        <v>60410</v>
      </c>
    </row>
    <row r="1356" spans="1:24" x14ac:dyDescent="0.3">
      <c r="A1356" t="s">
        <v>168</v>
      </c>
      <c r="B1356" t="s">
        <v>53</v>
      </c>
      <c r="C1356" t="s">
        <v>169</v>
      </c>
      <c r="D1356">
        <v>2014</v>
      </c>
      <c r="E1356">
        <v>88.881660461425795</v>
      </c>
      <c r="F1356">
        <v>8.4518719078914604</v>
      </c>
      <c r="G1356">
        <v>0.95394829090313638</v>
      </c>
      <c r="H1356">
        <v>0.91183540382223827</v>
      </c>
      <c r="I1356">
        <v>5461512</v>
      </c>
      <c r="J1356">
        <v>41.25</v>
      </c>
      <c r="K1356">
        <v>15249.989380230239</v>
      </c>
      <c r="L1356">
        <v>50327.240290263187</v>
      </c>
      <c r="M1356">
        <v>-0.77610838314613773</v>
      </c>
      <c r="N1356">
        <v>2.5349355296023801</v>
      </c>
      <c r="Q1356">
        <v>36.481437623551813</v>
      </c>
      <c r="R1356">
        <v>37.631285132215552</v>
      </c>
      <c r="S1356" t="s">
        <v>28</v>
      </c>
      <c r="T1356" t="s">
        <v>39</v>
      </c>
      <c r="U1356">
        <v>46160</v>
      </c>
      <c r="V1356">
        <v>5210</v>
      </c>
      <c r="W1356">
        <v>4980</v>
      </c>
      <c r="X1356">
        <v>56350</v>
      </c>
    </row>
    <row r="1357" spans="1:24" x14ac:dyDescent="0.3">
      <c r="A1357" t="s">
        <v>168</v>
      </c>
      <c r="B1357" t="s">
        <v>53</v>
      </c>
      <c r="C1357" t="s">
        <v>169</v>
      </c>
      <c r="D1357">
        <v>2015</v>
      </c>
      <c r="E1357">
        <v>87.679870605468807</v>
      </c>
      <c r="F1357">
        <v>7.8145373563584544</v>
      </c>
      <c r="G1357">
        <v>0.93621153241781452</v>
      </c>
      <c r="H1357">
        <v>0.90518695851889519</v>
      </c>
      <c r="I1357">
        <v>5479531</v>
      </c>
      <c r="J1357">
        <v>43.23</v>
      </c>
      <c r="L1357">
        <v>42801.908116728511</v>
      </c>
      <c r="M1357">
        <v>0.21302941966526129</v>
      </c>
      <c r="N1357">
        <v>2.5666792279026902</v>
      </c>
      <c r="Q1357">
        <v>35.406958866523169</v>
      </c>
      <c r="R1357">
        <v>35.975589564065572</v>
      </c>
      <c r="S1357" t="s">
        <v>28</v>
      </c>
      <c r="T1357" t="s">
        <v>39</v>
      </c>
      <c r="U1357">
        <v>42820</v>
      </c>
      <c r="V1357">
        <v>5130</v>
      </c>
      <c r="W1357">
        <v>4960</v>
      </c>
      <c r="X1357">
        <v>52910</v>
      </c>
    </row>
    <row r="1358" spans="1:24" x14ac:dyDescent="0.3">
      <c r="A1358" t="s">
        <v>168</v>
      </c>
      <c r="B1358" t="s">
        <v>53</v>
      </c>
      <c r="C1358" t="s">
        <v>169</v>
      </c>
      <c r="D1358">
        <v>2016</v>
      </c>
      <c r="E1358">
        <v>86.978523254394503</v>
      </c>
      <c r="F1358">
        <v>8.3161930766946774</v>
      </c>
      <c r="G1358">
        <v>0.91350740458287927</v>
      </c>
      <c r="H1358">
        <v>0.8880311058371122</v>
      </c>
      <c r="I1358">
        <v>5495303</v>
      </c>
      <c r="J1358">
        <v>42.4</v>
      </c>
      <c r="L1358">
        <v>43814.026505696464</v>
      </c>
      <c r="M1358">
        <v>2.5163798952420962</v>
      </c>
      <c r="N1358">
        <v>2.5506959071573099</v>
      </c>
      <c r="Q1358">
        <v>34.81045246830147</v>
      </c>
      <c r="R1358">
        <v>36.08804788569222</v>
      </c>
      <c r="S1358" t="s">
        <v>28</v>
      </c>
      <c r="T1358" t="s">
        <v>39</v>
      </c>
      <c r="U1358">
        <v>45700</v>
      </c>
      <c r="V1358">
        <v>5020</v>
      </c>
      <c r="W1358">
        <v>4880</v>
      </c>
      <c r="X1358">
        <v>55600</v>
      </c>
    </row>
    <row r="1359" spans="1:24" x14ac:dyDescent="0.3">
      <c r="A1359" t="s">
        <v>168</v>
      </c>
      <c r="B1359" t="s">
        <v>53</v>
      </c>
      <c r="C1359" t="s">
        <v>169</v>
      </c>
      <c r="D1359">
        <v>2017</v>
      </c>
      <c r="E1359">
        <v>88.197830200195298</v>
      </c>
      <c r="F1359">
        <v>7.8101541548247226</v>
      </c>
      <c r="G1359">
        <v>0.88958056011756803</v>
      </c>
      <c r="H1359">
        <v>0.89139601329941065</v>
      </c>
      <c r="I1359">
        <v>5508214</v>
      </c>
      <c r="J1359">
        <v>44.48</v>
      </c>
      <c r="L1359">
        <v>46412.136477716922</v>
      </c>
      <c r="M1359">
        <v>2.9505313728247269</v>
      </c>
      <c r="N1359">
        <v>2.5188626404401799</v>
      </c>
      <c r="Q1359">
        <v>37.549546842479707</v>
      </c>
      <c r="R1359">
        <v>37.503590350904332</v>
      </c>
      <c r="S1359" t="s">
        <v>28</v>
      </c>
      <c r="T1359" t="s">
        <v>39</v>
      </c>
      <c r="U1359">
        <v>43020</v>
      </c>
      <c r="V1359">
        <v>4900</v>
      </c>
      <c r="W1359">
        <v>4910</v>
      </c>
      <c r="X1359">
        <v>52830</v>
      </c>
    </row>
    <row r="1360" spans="1:24" x14ac:dyDescent="0.3">
      <c r="A1360" t="s">
        <v>168</v>
      </c>
      <c r="B1360" t="s">
        <v>53</v>
      </c>
      <c r="C1360" t="s">
        <v>169</v>
      </c>
      <c r="D1360">
        <v>2018</v>
      </c>
      <c r="E1360">
        <v>90.261756896972699</v>
      </c>
      <c r="F1360">
        <v>8.0826397906010214</v>
      </c>
      <c r="G1360">
        <v>0.86120541562226627</v>
      </c>
      <c r="H1360">
        <v>0.89565363224715688</v>
      </c>
      <c r="I1360">
        <v>5515525</v>
      </c>
      <c r="J1360">
        <v>44.17</v>
      </c>
      <c r="L1360">
        <v>49988.910846184503</v>
      </c>
      <c r="M1360">
        <v>1.0078807103634659</v>
      </c>
      <c r="N1360">
        <v>2.55172800808087</v>
      </c>
      <c r="Q1360">
        <v>38.467798584816762</v>
      </c>
      <c r="R1360">
        <v>39.72236023780561</v>
      </c>
      <c r="S1360" t="s">
        <v>28</v>
      </c>
      <c r="T1360" t="s">
        <v>39</v>
      </c>
      <c r="U1360">
        <v>44580</v>
      </c>
      <c r="V1360">
        <v>4750</v>
      </c>
      <c r="W1360">
        <v>4940</v>
      </c>
      <c r="X1360">
        <v>54270</v>
      </c>
    </row>
    <row r="1361" spans="1:24" x14ac:dyDescent="0.3">
      <c r="A1361" t="s">
        <v>168</v>
      </c>
      <c r="B1361" t="s">
        <v>53</v>
      </c>
      <c r="C1361" t="s">
        <v>169</v>
      </c>
      <c r="D1361">
        <v>2019</v>
      </c>
      <c r="E1361">
        <v>92.955009460449205</v>
      </c>
      <c r="F1361">
        <v>7.3728547608200774</v>
      </c>
      <c r="G1361">
        <v>0.84033519713025528</v>
      </c>
      <c r="H1361">
        <v>0.90734471094098346</v>
      </c>
      <c r="I1361">
        <v>5521606</v>
      </c>
      <c r="J1361">
        <v>45.76</v>
      </c>
      <c r="L1361">
        <v>48628.641762105042</v>
      </c>
      <c r="M1361">
        <v>1.109278712517622</v>
      </c>
      <c r="N1361">
        <v>2.5333270820635398</v>
      </c>
      <c r="Q1361">
        <v>39.881677034171069</v>
      </c>
      <c r="R1361">
        <v>39.725747544318999</v>
      </c>
      <c r="S1361" t="s">
        <v>28</v>
      </c>
      <c r="T1361" t="s">
        <v>39</v>
      </c>
      <c r="U1361">
        <v>40710</v>
      </c>
      <c r="V1361">
        <v>4640</v>
      </c>
      <c r="W1361">
        <v>5010</v>
      </c>
      <c r="X1361">
        <v>50360</v>
      </c>
    </row>
    <row r="1362" spans="1:24" x14ac:dyDescent="0.3">
      <c r="A1362" t="s">
        <v>170</v>
      </c>
      <c r="B1362" t="s">
        <v>53</v>
      </c>
      <c r="C1362" t="s">
        <v>171</v>
      </c>
      <c r="D1362">
        <v>2000</v>
      </c>
      <c r="E1362">
        <v>50.603080749511697</v>
      </c>
      <c r="F1362">
        <v>6.1255079006772011</v>
      </c>
      <c r="G1362">
        <v>1.200246264893932</v>
      </c>
      <c r="H1362">
        <v>0.80591011697106507</v>
      </c>
      <c r="I1362">
        <v>60912500</v>
      </c>
      <c r="J1362">
        <v>9.32</v>
      </c>
      <c r="K1362">
        <v>7224.5269854299204</v>
      </c>
      <c r="L1362">
        <v>22419.694821131288</v>
      </c>
      <c r="M1362">
        <v>3.214280673373509</v>
      </c>
      <c r="N1362">
        <v>4.0366424757307797</v>
      </c>
      <c r="O1362">
        <v>2.8870201550000001</v>
      </c>
      <c r="Q1362">
        <v>28.594974249028631</v>
      </c>
      <c r="R1362">
        <v>27.26627146900584</v>
      </c>
      <c r="S1362" t="s">
        <v>28</v>
      </c>
      <c r="T1362" t="s">
        <v>39</v>
      </c>
      <c r="U1362">
        <v>373120</v>
      </c>
      <c r="V1362">
        <v>73110</v>
      </c>
      <c r="W1362">
        <v>49090</v>
      </c>
      <c r="X1362">
        <v>495320</v>
      </c>
    </row>
    <row r="1363" spans="1:24" x14ac:dyDescent="0.3">
      <c r="A1363" t="s">
        <v>170</v>
      </c>
      <c r="B1363" t="s">
        <v>53</v>
      </c>
      <c r="C1363" t="s">
        <v>171</v>
      </c>
      <c r="D1363">
        <v>2001</v>
      </c>
      <c r="E1363">
        <v>50.447288513183601</v>
      </c>
      <c r="F1363">
        <v>6.1399245000996787</v>
      </c>
      <c r="G1363">
        <v>1.196269125570296</v>
      </c>
      <c r="H1363">
        <v>0.8122895364982029</v>
      </c>
      <c r="I1363">
        <v>61357432</v>
      </c>
      <c r="J1363">
        <v>9.4600000000000009</v>
      </c>
      <c r="K1363">
        <v>7342.2564360255492</v>
      </c>
      <c r="L1363">
        <v>22452.98237532725</v>
      </c>
      <c r="M1363">
        <v>1.2441888199049631</v>
      </c>
      <c r="N1363">
        <v>3.9264535197558299</v>
      </c>
      <c r="Q1363">
        <v>28.265895202184371</v>
      </c>
      <c r="R1363">
        <v>26.693472890391369</v>
      </c>
      <c r="S1363" t="s">
        <v>28</v>
      </c>
      <c r="T1363" t="s">
        <v>39</v>
      </c>
      <c r="U1363">
        <v>376730</v>
      </c>
      <c r="V1363">
        <v>73400</v>
      </c>
      <c r="W1363">
        <v>49840</v>
      </c>
      <c r="X1363">
        <v>499970</v>
      </c>
    </row>
    <row r="1364" spans="1:24" x14ac:dyDescent="0.3">
      <c r="A1364" t="s">
        <v>170</v>
      </c>
      <c r="B1364" t="s">
        <v>53</v>
      </c>
      <c r="C1364" t="s">
        <v>171</v>
      </c>
      <c r="D1364">
        <v>2002</v>
      </c>
      <c r="E1364">
        <v>50.2516899108887</v>
      </c>
      <c r="F1364">
        <v>6.0030481709062133</v>
      </c>
      <c r="G1364">
        <v>1.1664054052916879</v>
      </c>
      <c r="H1364">
        <v>0.76627774727156739</v>
      </c>
      <c r="I1364">
        <v>61805266</v>
      </c>
      <c r="J1364">
        <v>8.73</v>
      </c>
      <c r="K1364">
        <v>7299.2485785919926</v>
      </c>
      <c r="L1364">
        <v>24292.58023048352</v>
      </c>
      <c r="M1364">
        <v>0.4027148058813026</v>
      </c>
      <c r="N1364">
        <v>3.8758386380582599</v>
      </c>
      <c r="Q1364">
        <v>27.53105025793079</v>
      </c>
      <c r="R1364">
        <v>25.540974500402751</v>
      </c>
      <c r="S1364" t="s">
        <v>28</v>
      </c>
      <c r="T1364" t="s">
        <v>39</v>
      </c>
      <c r="U1364">
        <v>371019.99</v>
      </c>
      <c r="V1364">
        <v>72090</v>
      </c>
      <c r="W1364">
        <v>47360</v>
      </c>
      <c r="X1364">
        <v>490469.99</v>
      </c>
    </row>
    <row r="1365" spans="1:24" x14ac:dyDescent="0.3">
      <c r="A1365" t="s">
        <v>170</v>
      </c>
      <c r="B1365" t="s">
        <v>53</v>
      </c>
      <c r="C1365" t="s">
        <v>171</v>
      </c>
      <c r="D1365">
        <v>2003</v>
      </c>
      <c r="E1365">
        <v>52.316978454589801</v>
      </c>
      <c r="F1365">
        <v>6.0520639039721509</v>
      </c>
      <c r="G1365">
        <v>1.1398527388636981</v>
      </c>
      <c r="H1365">
        <v>0.75861661232217015</v>
      </c>
      <c r="I1365">
        <v>62244880</v>
      </c>
      <c r="J1365">
        <v>8.91</v>
      </c>
      <c r="K1365">
        <v>7529.5510249196404</v>
      </c>
      <c r="L1365">
        <v>29633.678979489701</v>
      </c>
      <c r="M1365">
        <v>0.11108173921489591</v>
      </c>
      <c r="N1365">
        <v>3.93403524955552</v>
      </c>
      <c r="Q1365">
        <v>26.111968974639812</v>
      </c>
      <c r="R1365">
        <v>24.685864548595479</v>
      </c>
      <c r="S1365" t="s">
        <v>28</v>
      </c>
      <c r="T1365" t="s">
        <v>39</v>
      </c>
      <c r="U1365">
        <v>376709.99</v>
      </c>
      <c r="V1365">
        <v>70950</v>
      </c>
      <c r="W1365">
        <v>47220</v>
      </c>
      <c r="X1365">
        <v>494879.99</v>
      </c>
    </row>
    <row r="1366" spans="1:24" x14ac:dyDescent="0.3">
      <c r="A1366" t="s">
        <v>170</v>
      </c>
      <c r="B1366" t="s">
        <v>53</v>
      </c>
      <c r="C1366" t="s">
        <v>171</v>
      </c>
      <c r="D1366">
        <v>2004</v>
      </c>
      <c r="E1366">
        <v>53.457630157470703</v>
      </c>
      <c r="F1366">
        <v>6.0248880473461233</v>
      </c>
      <c r="G1366">
        <v>1.1206460025041169</v>
      </c>
      <c r="H1366">
        <v>0.71270346156833897</v>
      </c>
      <c r="I1366">
        <v>62704901</v>
      </c>
      <c r="J1366">
        <v>8.9499999999999993</v>
      </c>
      <c r="K1366">
        <v>7661.4904471342679</v>
      </c>
      <c r="L1366">
        <v>33803.309595120299</v>
      </c>
      <c r="M1366">
        <v>2.0753645951296851</v>
      </c>
      <c r="N1366">
        <v>3.97160816369336</v>
      </c>
      <c r="Q1366">
        <v>26.468836321660731</v>
      </c>
      <c r="R1366">
        <v>25.456171556772549</v>
      </c>
      <c r="S1366" t="s">
        <v>28</v>
      </c>
      <c r="T1366" t="s">
        <v>39</v>
      </c>
      <c r="U1366">
        <v>377790.01</v>
      </c>
      <c r="V1366">
        <v>70270</v>
      </c>
      <c r="W1366">
        <v>44690</v>
      </c>
      <c r="X1366">
        <v>492750.01</v>
      </c>
    </row>
    <row r="1367" spans="1:24" x14ac:dyDescent="0.3">
      <c r="A1367" t="s">
        <v>170</v>
      </c>
      <c r="B1367" t="s">
        <v>53</v>
      </c>
      <c r="C1367" t="s">
        <v>171</v>
      </c>
      <c r="D1367">
        <v>2005</v>
      </c>
      <c r="E1367">
        <v>53.882331848144503</v>
      </c>
      <c r="F1367">
        <v>6.025069385989136</v>
      </c>
      <c r="G1367">
        <v>1.1009925070871851</v>
      </c>
      <c r="H1367">
        <v>0.68867431950398483</v>
      </c>
      <c r="I1367">
        <v>63179356</v>
      </c>
      <c r="J1367">
        <v>8.66</v>
      </c>
      <c r="K1367">
        <v>7652.8636980725159</v>
      </c>
      <c r="L1367">
        <v>34773.150147902692</v>
      </c>
      <c r="M1367">
        <v>0.89976454027140562</v>
      </c>
      <c r="N1367">
        <v>3.79724453303837</v>
      </c>
      <c r="Q1367">
        <v>27.033051041817089</v>
      </c>
      <c r="R1367">
        <v>26.94765573459501</v>
      </c>
      <c r="S1367" t="s">
        <v>28</v>
      </c>
      <c r="T1367" t="s">
        <v>39</v>
      </c>
      <c r="U1367">
        <v>380660</v>
      </c>
      <c r="V1367">
        <v>69560</v>
      </c>
      <c r="W1367">
        <v>43510</v>
      </c>
      <c r="X1367">
        <v>493730</v>
      </c>
    </row>
    <row r="1368" spans="1:24" x14ac:dyDescent="0.3">
      <c r="A1368" t="s">
        <v>170</v>
      </c>
      <c r="B1368" t="s">
        <v>53</v>
      </c>
      <c r="C1368" t="s">
        <v>171</v>
      </c>
      <c r="D1368">
        <v>2006</v>
      </c>
      <c r="E1368">
        <v>53.875419616699197</v>
      </c>
      <c r="F1368">
        <v>5.840018106382499</v>
      </c>
      <c r="G1368">
        <v>1.082654943731773</v>
      </c>
      <c r="H1368">
        <v>0.67131525102506429</v>
      </c>
      <c r="I1368">
        <v>63621376</v>
      </c>
      <c r="J1368">
        <v>8.52</v>
      </c>
      <c r="K1368">
        <v>7540.295890488128</v>
      </c>
      <c r="L1368">
        <v>36474.159585996727</v>
      </c>
      <c r="M1368">
        <v>1.73754003299598</v>
      </c>
      <c r="N1368">
        <v>3.73536019722208</v>
      </c>
      <c r="Q1368">
        <v>27.935055090195551</v>
      </c>
      <c r="R1368">
        <v>28.168369359430049</v>
      </c>
      <c r="S1368" t="s">
        <v>28</v>
      </c>
      <c r="T1368" t="s">
        <v>39</v>
      </c>
      <c r="U1368">
        <v>371549.99</v>
      </c>
      <c r="V1368">
        <v>68880</v>
      </c>
      <c r="W1368">
        <v>42710</v>
      </c>
      <c r="X1368">
        <v>483139.99</v>
      </c>
    </row>
    <row r="1369" spans="1:24" x14ac:dyDescent="0.3">
      <c r="A1369" t="s">
        <v>170</v>
      </c>
      <c r="B1369" t="s">
        <v>53</v>
      </c>
      <c r="C1369" t="s">
        <v>171</v>
      </c>
      <c r="D1369">
        <v>2007</v>
      </c>
      <c r="E1369">
        <v>52.947540283203097</v>
      </c>
      <c r="F1369">
        <v>5.6677814919062</v>
      </c>
      <c r="G1369">
        <v>1.079101425815906</v>
      </c>
      <c r="H1369">
        <v>0.68404531244867028</v>
      </c>
      <c r="I1369">
        <v>64016227</v>
      </c>
      <c r="J1369">
        <v>9.4600000000000009</v>
      </c>
      <c r="K1369">
        <v>7513.5793304407034</v>
      </c>
      <c r="L1369">
        <v>41561.200509548507</v>
      </c>
      <c r="M1369">
        <v>1.792982211220661</v>
      </c>
      <c r="N1369">
        <v>3.6288589829571398</v>
      </c>
      <c r="Q1369">
        <v>27.85325751019904</v>
      </c>
      <c r="R1369">
        <v>28.567499072814929</v>
      </c>
      <c r="S1369" t="s">
        <v>28</v>
      </c>
      <c r="T1369" t="s">
        <v>39</v>
      </c>
      <c r="U1369">
        <v>362829.99</v>
      </c>
      <c r="V1369">
        <v>69080</v>
      </c>
      <c r="W1369">
        <v>43790</v>
      </c>
      <c r="X1369">
        <v>475699.99</v>
      </c>
    </row>
    <row r="1370" spans="1:24" x14ac:dyDescent="0.3">
      <c r="A1370" t="s">
        <v>170</v>
      </c>
      <c r="B1370" t="s">
        <v>53</v>
      </c>
      <c r="C1370" t="s">
        <v>171</v>
      </c>
      <c r="D1370">
        <v>2008</v>
      </c>
      <c r="E1370">
        <v>52.475521087646499</v>
      </c>
      <c r="F1370">
        <v>5.5610113711163303</v>
      </c>
      <c r="G1370">
        <v>1.0751071326092809</v>
      </c>
      <c r="H1370">
        <v>0.65180603787070746</v>
      </c>
      <c r="I1370">
        <v>64374979</v>
      </c>
      <c r="J1370">
        <v>10.6</v>
      </c>
      <c r="K1370">
        <v>7643.4510370869402</v>
      </c>
      <c r="L1370">
        <v>45519.296881294897</v>
      </c>
      <c r="M1370">
        <v>-0.30375965705508179</v>
      </c>
      <c r="N1370">
        <v>3.5594883279060898</v>
      </c>
      <c r="Q1370">
        <v>28.11938485630251</v>
      </c>
      <c r="R1370">
        <v>29.27769802949237</v>
      </c>
      <c r="S1370" t="s">
        <v>28</v>
      </c>
      <c r="T1370" t="s">
        <v>39</v>
      </c>
      <c r="U1370">
        <v>357989.99</v>
      </c>
      <c r="V1370">
        <v>69210</v>
      </c>
      <c r="W1370">
        <v>41960</v>
      </c>
      <c r="X1370">
        <v>469159.99</v>
      </c>
    </row>
    <row r="1371" spans="1:24" x14ac:dyDescent="0.3">
      <c r="A1371" t="s">
        <v>170</v>
      </c>
      <c r="B1371" t="s">
        <v>53</v>
      </c>
      <c r="C1371" t="s">
        <v>171</v>
      </c>
      <c r="D1371">
        <v>2009</v>
      </c>
      <c r="E1371">
        <v>52.773101806640597</v>
      </c>
      <c r="F1371">
        <v>5.3120964511251056</v>
      </c>
      <c r="G1371">
        <v>1.0508903707301691</v>
      </c>
      <c r="H1371">
        <v>0.61446178147399277</v>
      </c>
      <c r="I1371">
        <v>64707035</v>
      </c>
      <c r="J1371">
        <v>11.32</v>
      </c>
      <c r="K1371">
        <v>7338.0429191354542</v>
      </c>
      <c r="L1371">
        <v>41740.243034347492</v>
      </c>
      <c r="M1371">
        <v>-3.3717372055427859</v>
      </c>
      <c r="N1371">
        <v>3.67118007286521</v>
      </c>
      <c r="P1371">
        <v>5.7176459292674871E-3</v>
      </c>
      <c r="Q1371">
        <v>24.83554721026718</v>
      </c>
      <c r="R1371">
        <v>25.626903639805789</v>
      </c>
      <c r="S1371" t="s">
        <v>28</v>
      </c>
      <c r="T1371" t="s">
        <v>39</v>
      </c>
      <c r="U1371">
        <v>343730.01</v>
      </c>
      <c r="V1371">
        <v>68000</v>
      </c>
      <c r="W1371">
        <v>39760</v>
      </c>
      <c r="X1371">
        <v>451490.01</v>
      </c>
    </row>
    <row r="1372" spans="1:24" x14ac:dyDescent="0.3">
      <c r="A1372" t="s">
        <v>170</v>
      </c>
      <c r="B1372" t="s">
        <v>53</v>
      </c>
      <c r="C1372" t="s">
        <v>171</v>
      </c>
      <c r="D1372">
        <v>2010</v>
      </c>
      <c r="E1372">
        <v>54.881721496582003</v>
      </c>
      <c r="F1372">
        <v>5.3481984089547483</v>
      </c>
      <c r="G1372">
        <v>1.044634886501886</v>
      </c>
      <c r="H1372">
        <v>0.59482522049708042</v>
      </c>
      <c r="I1372">
        <v>65027505</v>
      </c>
      <c r="J1372">
        <v>11.99</v>
      </c>
      <c r="K1372">
        <v>7734.7270205123205</v>
      </c>
      <c r="L1372">
        <v>40677.985140544333</v>
      </c>
      <c r="M1372">
        <v>1.4470081315586749</v>
      </c>
      <c r="N1372">
        <v>3.4623023015288701</v>
      </c>
      <c r="O1372">
        <v>2.8921555919999999</v>
      </c>
      <c r="Q1372">
        <v>26.788299840273769</v>
      </c>
      <c r="R1372">
        <v>28.079491241619639</v>
      </c>
      <c r="S1372" t="s">
        <v>28</v>
      </c>
      <c r="T1372" t="s">
        <v>39</v>
      </c>
      <c r="U1372">
        <v>347780</v>
      </c>
      <c r="V1372">
        <v>67930</v>
      </c>
      <c r="W1372">
        <v>38680</v>
      </c>
      <c r="X1372">
        <v>454390</v>
      </c>
    </row>
    <row r="1373" spans="1:24" x14ac:dyDescent="0.3">
      <c r="A1373" t="s">
        <v>170</v>
      </c>
      <c r="B1373" t="s">
        <v>53</v>
      </c>
      <c r="C1373" t="s">
        <v>171</v>
      </c>
      <c r="D1373">
        <v>2011</v>
      </c>
      <c r="E1373">
        <v>55.625728607177699</v>
      </c>
      <c r="F1373">
        <v>5.128951790662593</v>
      </c>
      <c r="G1373">
        <v>1.0027119693814479</v>
      </c>
      <c r="H1373">
        <v>0.5621125232349663</v>
      </c>
      <c r="I1373">
        <v>65342789</v>
      </c>
      <c r="J1373">
        <v>10.66</v>
      </c>
      <c r="K1373">
        <v>7232.9786841513614</v>
      </c>
      <c r="L1373">
        <v>43848.106054887998</v>
      </c>
      <c r="M1373">
        <v>1.6996129650086971</v>
      </c>
      <c r="N1373">
        <v>3.3600696630654099</v>
      </c>
      <c r="Q1373">
        <v>28.421337476419438</v>
      </c>
      <c r="R1373">
        <v>30.369238945981021</v>
      </c>
      <c r="S1373" t="s">
        <v>28</v>
      </c>
      <c r="T1373" t="s">
        <v>39</v>
      </c>
      <c r="U1373">
        <v>335140.01</v>
      </c>
      <c r="V1373">
        <v>65520</v>
      </c>
      <c r="W1373">
        <v>36730</v>
      </c>
      <c r="X1373">
        <v>437390.01</v>
      </c>
    </row>
    <row r="1374" spans="1:24" x14ac:dyDescent="0.3">
      <c r="A1374" t="s">
        <v>170</v>
      </c>
      <c r="B1374" t="s">
        <v>53</v>
      </c>
      <c r="C1374" t="s">
        <v>171</v>
      </c>
      <c r="D1374">
        <v>2012</v>
      </c>
      <c r="E1374">
        <v>57.909011840820298</v>
      </c>
      <c r="F1374">
        <v>5.1541421275992958</v>
      </c>
      <c r="G1374">
        <v>0.98903725864051795</v>
      </c>
      <c r="H1374">
        <v>0.56807958670123559</v>
      </c>
      <c r="I1374">
        <v>65659814</v>
      </c>
      <c r="J1374">
        <v>12.34</v>
      </c>
      <c r="K1374">
        <v>7363.4232347962488</v>
      </c>
      <c r="L1374">
        <v>40872.362461568773</v>
      </c>
      <c r="M1374">
        <v>-0.17120672976315629</v>
      </c>
      <c r="N1374">
        <v>3.2764313647162</v>
      </c>
      <c r="Q1374">
        <v>29.203027186849511</v>
      </c>
      <c r="R1374">
        <v>30.499031981937989</v>
      </c>
      <c r="S1374" t="s">
        <v>28</v>
      </c>
      <c r="T1374" t="s">
        <v>39</v>
      </c>
      <c r="U1374">
        <v>338420.01</v>
      </c>
      <c r="V1374">
        <v>64940</v>
      </c>
      <c r="W1374">
        <v>37300</v>
      </c>
      <c r="X1374">
        <v>440660.01</v>
      </c>
    </row>
    <row r="1375" spans="1:24" x14ac:dyDescent="0.3">
      <c r="A1375" t="s">
        <v>170</v>
      </c>
      <c r="B1375" t="s">
        <v>53</v>
      </c>
      <c r="C1375" t="s">
        <v>171</v>
      </c>
      <c r="D1375">
        <v>2013</v>
      </c>
      <c r="E1375">
        <v>59.848758697509801</v>
      </c>
      <c r="F1375">
        <v>5.1297991400676244</v>
      </c>
      <c r="G1375">
        <v>0.98259531192357996</v>
      </c>
      <c r="H1375">
        <v>0.58001155629085643</v>
      </c>
      <c r="I1375">
        <v>65998685</v>
      </c>
      <c r="J1375">
        <v>13.42</v>
      </c>
      <c r="K1375">
        <v>7367.8437684023556</v>
      </c>
      <c r="L1375">
        <v>42605.04437821795</v>
      </c>
      <c r="M1375">
        <v>5.9916379678682567E-2</v>
      </c>
      <c r="N1375">
        <v>3.2324769425109001</v>
      </c>
      <c r="Q1375">
        <v>29.36473786704919</v>
      </c>
      <c r="R1375">
        <v>30.39931720786382</v>
      </c>
      <c r="S1375" t="s">
        <v>28</v>
      </c>
      <c r="T1375" t="s">
        <v>39</v>
      </c>
      <c r="U1375">
        <v>338560</v>
      </c>
      <c r="V1375">
        <v>64850</v>
      </c>
      <c r="W1375">
        <v>38280</v>
      </c>
      <c r="X1375">
        <v>441690</v>
      </c>
    </row>
    <row r="1376" spans="1:24" x14ac:dyDescent="0.3">
      <c r="A1376" t="s">
        <v>170</v>
      </c>
      <c r="B1376" t="s">
        <v>53</v>
      </c>
      <c r="C1376" t="s">
        <v>171</v>
      </c>
      <c r="D1376">
        <v>2014</v>
      </c>
      <c r="E1376">
        <v>61.5104789733887</v>
      </c>
      <c r="F1376">
        <v>4.6160528536007774</v>
      </c>
      <c r="G1376">
        <v>0.96045865417992471</v>
      </c>
      <c r="H1376">
        <v>0.58104055178976699</v>
      </c>
      <c r="I1376">
        <v>66312067</v>
      </c>
      <c r="J1376">
        <v>13.2</v>
      </c>
      <c r="K1376">
        <v>6939.9435249092749</v>
      </c>
      <c r="L1376">
        <v>43068.548724173917</v>
      </c>
      <c r="M1376">
        <v>0.47907757234904119</v>
      </c>
      <c r="N1376">
        <v>3.2561512660822598</v>
      </c>
      <c r="Q1376">
        <v>29.666684498073039</v>
      </c>
      <c r="R1376">
        <v>30.81211202154654</v>
      </c>
      <c r="S1376" t="s">
        <v>28</v>
      </c>
      <c r="T1376" t="s">
        <v>39</v>
      </c>
      <c r="U1376">
        <v>306100.01</v>
      </c>
      <c r="V1376">
        <v>63690</v>
      </c>
      <c r="W1376">
        <v>38530</v>
      </c>
      <c r="X1376">
        <v>408320.01</v>
      </c>
    </row>
    <row r="1377" spans="1:24" x14ac:dyDescent="0.3">
      <c r="A1377" t="s">
        <v>170</v>
      </c>
      <c r="B1377" t="s">
        <v>53</v>
      </c>
      <c r="C1377" t="s">
        <v>171</v>
      </c>
      <c r="D1377">
        <v>2015</v>
      </c>
      <c r="E1377">
        <v>62.785930633544901</v>
      </c>
      <c r="F1377">
        <v>4.6778072283074303</v>
      </c>
      <c r="G1377">
        <v>0.94833417478295456</v>
      </c>
      <c r="H1377">
        <v>0.58829476443806084</v>
      </c>
      <c r="I1377">
        <v>66548272</v>
      </c>
      <c r="J1377">
        <v>13.34</v>
      </c>
      <c r="L1377">
        <v>36652.922305217762</v>
      </c>
      <c r="M1377">
        <v>0.75402435232751941</v>
      </c>
      <c r="N1377">
        <v>3.2963702715752001</v>
      </c>
      <c r="Q1377">
        <v>30.59262237813132</v>
      </c>
      <c r="R1377">
        <v>31.15907155645478</v>
      </c>
      <c r="S1377" t="s">
        <v>28</v>
      </c>
      <c r="T1377" t="s">
        <v>39</v>
      </c>
      <c r="U1377">
        <v>311299.99</v>
      </c>
      <c r="V1377">
        <v>63110</v>
      </c>
      <c r="W1377">
        <v>39150</v>
      </c>
      <c r="X1377">
        <v>413559.99</v>
      </c>
    </row>
    <row r="1378" spans="1:24" x14ac:dyDescent="0.3">
      <c r="A1378" t="s">
        <v>170</v>
      </c>
      <c r="B1378" t="s">
        <v>53</v>
      </c>
      <c r="C1378" t="s">
        <v>171</v>
      </c>
      <c r="D1378">
        <v>2016</v>
      </c>
      <c r="E1378">
        <v>64.727676391601605</v>
      </c>
      <c r="F1378">
        <v>4.7047467797804234</v>
      </c>
      <c r="G1378">
        <v>0.93219686791057543</v>
      </c>
      <c r="H1378">
        <v>0.56426385283495151</v>
      </c>
      <c r="I1378">
        <v>66724104</v>
      </c>
      <c r="J1378">
        <v>14.24</v>
      </c>
      <c r="L1378">
        <v>37062.533572382861</v>
      </c>
      <c r="M1378">
        <v>0.82905666451674165</v>
      </c>
      <c r="N1378">
        <v>3.3838201731228601</v>
      </c>
      <c r="Q1378">
        <v>30.24753718339451</v>
      </c>
      <c r="R1378">
        <v>30.852605198715029</v>
      </c>
      <c r="S1378" t="s">
        <v>28</v>
      </c>
      <c r="T1378" t="s">
        <v>39</v>
      </c>
      <c r="U1378">
        <v>313920.01</v>
      </c>
      <c r="V1378">
        <v>62200</v>
      </c>
      <c r="W1378">
        <v>37650</v>
      </c>
      <c r="X1378">
        <v>413770.01</v>
      </c>
    </row>
    <row r="1379" spans="1:24" x14ac:dyDescent="0.3">
      <c r="A1379" t="s">
        <v>170</v>
      </c>
      <c r="B1379" t="s">
        <v>53</v>
      </c>
      <c r="C1379" t="s">
        <v>171</v>
      </c>
      <c r="D1379">
        <v>2017</v>
      </c>
      <c r="E1379">
        <v>65.802230834960895</v>
      </c>
      <c r="F1379">
        <v>4.7495425981262738</v>
      </c>
      <c r="G1379">
        <v>0.91604621949454723</v>
      </c>
      <c r="H1379">
        <v>0.57712406912218861</v>
      </c>
      <c r="I1379">
        <v>66918020</v>
      </c>
      <c r="J1379">
        <v>14.12</v>
      </c>
      <c r="L1379">
        <v>38781.049487083619</v>
      </c>
      <c r="M1379">
        <v>1.99499844733441</v>
      </c>
      <c r="N1379">
        <v>3.37938431481997</v>
      </c>
      <c r="Q1379">
        <v>30.948633187100011</v>
      </c>
      <c r="R1379">
        <v>32.013214106306613</v>
      </c>
      <c r="S1379" t="s">
        <v>28</v>
      </c>
      <c r="T1379" t="s">
        <v>39</v>
      </c>
      <c r="U1379">
        <v>317829.99</v>
      </c>
      <c r="V1379">
        <v>61300</v>
      </c>
      <c r="W1379">
        <v>38620</v>
      </c>
      <c r="X1379">
        <v>417749.99</v>
      </c>
    </row>
    <row r="1380" spans="1:24" x14ac:dyDescent="0.3">
      <c r="A1380" t="s">
        <v>170</v>
      </c>
      <c r="B1380" t="s">
        <v>53</v>
      </c>
      <c r="C1380" t="s">
        <v>171</v>
      </c>
      <c r="D1380">
        <v>2018</v>
      </c>
      <c r="E1380">
        <v>67.543518066406307</v>
      </c>
      <c r="F1380">
        <v>4.5758741632762128</v>
      </c>
      <c r="G1380">
        <v>0.90250759364583111</v>
      </c>
      <c r="H1380">
        <v>0.56809096251031821</v>
      </c>
      <c r="I1380">
        <v>67101930</v>
      </c>
      <c r="J1380">
        <v>15.21</v>
      </c>
      <c r="L1380">
        <v>41592.795896431962</v>
      </c>
      <c r="M1380">
        <v>1.585878805996416</v>
      </c>
      <c r="N1380">
        <v>3.3146633302263702</v>
      </c>
      <c r="Q1380">
        <v>31.713667210255469</v>
      </c>
      <c r="R1380">
        <v>32.724285386657513</v>
      </c>
      <c r="S1380" t="s">
        <v>28</v>
      </c>
      <c r="T1380" t="s">
        <v>39</v>
      </c>
      <c r="U1380">
        <v>307049.99</v>
      </c>
      <c r="V1380">
        <v>60560</v>
      </c>
      <c r="W1380">
        <v>38120</v>
      </c>
      <c r="X1380">
        <v>405729.99</v>
      </c>
    </row>
    <row r="1381" spans="1:24" x14ac:dyDescent="0.3">
      <c r="A1381" t="s">
        <v>170</v>
      </c>
      <c r="B1381" t="s">
        <v>53</v>
      </c>
      <c r="C1381" t="s">
        <v>171</v>
      </c>
      <c r="D1381">
        <v>2019</v>
      </c>
      <c r="E1381">
        <v>68.357902526855497</v>
      </c>
      <c r="F1381">
        <v>4.4687700888140878</v>
      </c>
      <c r="G1381">
        <v>0.88715171224313827</v>
      </c>
      <c r="H1381">
        <v>0.56893101906192522</v>
      </c>
      <c r="I1381">
        <v>67248926</v>
      </c>
      <c r="J1381">
        <v>15.53</v>
      </c>
      <c r="L1381">
        <v>40578.644285053393</v>
      </c>
      <c r="M1381">
        <v>1.620358452799636</v>
      </c>
      <c r="N1381">
        <v>3.3214492720019102</v>
      </c>
      <c r="Q1381">
        <v>31.59205541436679</v>
      </c>
      <c r="R1381">
        <v>32.549417775836012</v>
      </c>
      <c r="S1381" t="s">
        <v>28</v>
      </c>
      <c r="T1381" t="s">
        <v>39</v>
      </c>
      <c r="U1381">
        <v>300519.99</v>
      </c>
      <c r="V1381">
        <v>59660</v>
      </c>
      <c r="W1381">
        <v>38260</v>
      </c>
      <c r="X1381">
        <v>398439.99</v>
      </c>
    </row>
    <row r="1382" spans="1:24" x14ac:dyDescent="0.3">
      <c r="A1382" t="s">
        <v>172</v>
      </c>
      <c r="B1382" t="s">
        <v>22</v>
      </c>
      <c r="C1382" t="s">
        <v>173</v>
      </c>
      <c r="D1382">
        <v>2000</v>
      </c>
      <c r="I1382">
        <v>240681</v>
      </c>
      <c r="J1382">
        <v>9.85</v>
      </c>
      <c r="L1382">
        <v>14350.615856333279</v>
      </c>
      <c r="M1382">
        <v>2.0710736822528588</v>
      </c>
      <c r="O1382">
        <v>4.9516639529999997</v>
      </c>
      <c r="Q1382">
        <v>4.8965828979122614</v>
      </c>
      <c r="R1382">
        <v>24.228795471113958</v>
      </c>
      <c r="S1382" t="s">
        <v>36</v>
      </c>
      <c r="T1382" t="s">
        <v>39</v>
      </c>
    </row>
    <row r="1383" spans="1:24" x14ac:dyDescent="0.3">
      <c r="A1383" t="s">
        <v>172</v>
      </c>
      <c r="B1383" t="s">
        <v>22</v>
      </c>
      <c r="C1383" t="s">
        <v>173</v>
      </c>
      <c r="D1383">
        <v>2001</v>
      </c>
      <c r="I1383">
        <v>244929</v>
      </c>
      <c r="J1383">
        <v>7.37</v>
      </c>
      <c r="S1383" t="s">
        <v>36</v>
      </c>
      <c r="T1383" t="s">
        <v>39</v>
      </c>
    </row>
    <row r="1384" spans="1:24" x14ac:dyDescent="0.3">
      <c r="A1384" t="s">
        <v>172</v>
      </c>
      <c r="B1384" t="s">
        <v>22</v>
      </c>
      <c r="C1384" t="s">
        <v>173</v>
      </c>
      <c r="D1384">
        <v>2002</v>
      </c>
      <c r="I1384">
        <v>248976</v>
      </c>
      <c r="J1384">
        <v>6.77</v>
      </c>
      <c r="S1384" t="s">
        <v>36</v>
      </c>
      <c r="T1384" t="s">
        <v>39</v>
      </c>
    </row>
    <row r="1385" spans="1:24" x14ac:dyDescent="0.3">
      <c r="A1385" t="s">
        <v>172</v>
      </c>
      <c r="B1385" t="s">
        <v>22</v>
      </c>
      <c r="C1385" t="s">
        <v>173</v>
      </c>
      <c r="D1385">
        <v>2003</v>
      </c>
      <c r="I1385">
        <v>252707</v>
      </c>
      <c r="J1385">
        <v>7.82</v>
      </c>
      <c r="S1385" t="s">
        <v>36</v>
      </c>
      <c r="T1385" t="s">
        <v>39</v>
      </c>
    </row>
    <row r="1386" spans="1:24" x14ac:dyDescent="0.3">
      <c r="A1386" t="s">
        <v>172</v>
      </c>
      <c r="B1386" t="s">
        <v>22</v>
      </c>
      <c r="C1386" t="s">
        <v>173</v>
      </c>
      <c r="D1386">
        <v>2004</v>
      </c>
      <c r="I1386">
        <v>255995</v>
      </c>
      <c r="J1386">
        <v>8.77</v>
      </c>
      <c r="S1386" t="s">
        <v>36</v>
      </c>
      <c r="T1386" t="s">
        <v>39</v>
      </c>
    </row>
    <row r="1387" spans="1:24" x14ac:dyDescent="0.3">
      <c r="A1387" t="s">
        <v>172</v>
      </c>
      <c r="B1387" t="s">
        <v>22</v>
      </c>
      <c r="C1387" t="s">
        <v>173</v>
      </c>
      <c r="D1387">
        <v>2005</v>
      </c>
      <c r="I1387">
        <v>258780</v>
      </c>
      <c r="J1387">
        <v>8.7200000000000006</v>
      </c>
      <c r="S1387" t="s">
        <v>36</v>
      </c>
      <c r="T1387" t="s">
        <v>39</v>
      </c>
    </row>
    <row r="1388" spans="1:24" x14ac:dyDescent="0.3">
      <c r="A1388" t="s">
        <v>172</v>
      </c>
      <c r="B1388" t="s">
        <v>22</v>
      </c>
      <c r="C1388" t="s">
        <v>173</v>
      </c>
      <c r="D1388">
        <v>2006</v>
      </c>
      <c r="I1388">
        <v>261007</v>
      </c>
      <c r="J1388">
        <v>11</v>
      </c>
      <c r="S1388" t="s">
        <v>36</v>
      </c>
      <c r="T1388" t="s">
        <v>39</v>
      </c>
    </row>
    <row r="1389" spans="1:24" x14ac:dyDescent="0.3">
      <c r="A1389" t="s">
        <v>172</v>
      </c>
      <c r="B1389" t="s">
        <v>22</v>
      </c>
      <c r="C1389" t="s">
        <v>173</v>
      </c>
      <c r="D1389">
        <v>2007</v>
      </c>
      <c r="I1389">
        <v>262717</v>
      </c>
      <c r="J1389">
        <v>10.57</v>
      </c>
      <c r="S1389" t="s">
        <v>36</v>
      </c>
      <c r="T1389" t="s">
        <v>39</v>
      </c>
    </row>
    <row r="1390" spans="1:24" x14ac:dyDescent="0.3">
      <c r="A1390" t="s">
        <v>172</v>
      </c>
      <c r="B1390" t="s">
        <v>22</v>
      </c>
      <c r="C1390" t="s">
        <v>173</v>
      </c>
      <c r="D1390">
        <v>2008</v>
      </c>
      <c r="I1390">
        <v>264064</v>
      </c>
      <c r="J1390">
        <v>10.039999999999999</v>
      </c>
      <c r="S1390" t="s">
        <v>36</v>
      </c>
      <c r="T1390" t="s">
        <v>39</v>
      </c>
    </row>
    <row r="1391" spans="1:24" x14ac:dyDescent="0.3">
      <c r="A1391" t="s">
        <v>172</v>
      </c>
      <c r="B1391" t="s">
        <v>22</v>
      </c>
      <c r="C1391" t="s">
        <v>173</v>
      </c>
      <c r="D1391">
        <v>2009</v>
      </c>
      <c r="I1391">
        <v>265256</v>
      </c>
      <c r="J1391">
        <v>10.029999999999999</v>
      </c>
      <c r="S1391" t="s">
        <v>36</v>
      </c>
      <c r="T1391" t="s">
        <v>39</v>
      </c>
    </row>
    <row r="1392" spans="1:24" x14ac:dyDescent="0.3">
      <c r="A1392" t="s">
        <v>172</v>
      </c>
      <c r="B1392" t="s">
        <v>22</v>
      </c>
      <c r="C1392" t="s">
        <v>173</v>
      </c>
      <c r="D1392">
        <v>2010</v>
      </c>
      <c r="I1392">
        <v>266449</v>
      </c>
      <c r="J1392">
        <v>7.47</v>
      </c>
      <c r="O1392">
        <v>4.9692319449999998</v>
      </c>
      <c r="S1392" t="s">
        <v>36</v>
      </c>
      <c r="T1392" t="s">
        <v>39</v>
      </c>
    </row>
    <row r="1393" spans="1:24" x14ac:dyDescent="0.3">
      <c r="A1393" t="s">
        <v>172</v>
      </c>
      <c r="B1393" t="s">
        <v>22</v>
      </c>
      <c r="C1393" t="s">
        <v>173</v>
      </c>
      <c r="D1393">
        <v>2011</v>
      </c>
      <c r="I1393">
        <v>267702</v>
      </c>
      <c r="J1393">
        <v>6.89</v>
      </c>
      <c r="S1393" t="s">
        <v>36</v>
      </c>
      <c r="T1393" t="s">
        <v>39</v>
      </c>
    </row>
    <row r="1394" spans="1:24" x14ac:dyDescent="0.3">
      <c r="A1394" t="s">
        <v>172</v>
      </c>
      <c r="B1394" t="s">
        <v>22</v>
      </c>
      <c r="C1394" t="s">
        <v>173</v>
      </c>
      <c r="D1394">
        <v>2012</v>
      </c>
      <c r="I1394">
        <v>268995</v>
      </c>
      <c r="J1394">
        <v>6.64</v>
      </c>
      <c r="S1394" t="s">
        <v>36</v>
      </c>
      <c r="T1394" t="s">
        <v>39</v>
      </c>
    </row>
    <row r="1395" spans="1:24" x14ac:dyDescent="0.3">
      <c r="A1395" t="s">
        <v>172</v>
      </c>
      <c r="B1395" t="s">
        <v>22</v>
      </c>
      <c r="C1395" t="s">
        <v>173</v>
      </c>
      <c r="D1395">
        <v>2013</v>
      </c>
      <c r="I1395">
        <v>270332</v>
      </c>
      <c r="J1395">
        <v>6.49</v>
      </c>
      <c r="S1395" t="s">
        <v>36</v>
      </c>
      <c r="T1395" t="s">
        <v>39</v>
      </c>
    </row>
    <row r="1396" spans="1:24" x14ac:dyDescent="0.3">
      <c r="A1396" t="s">
        <v>172</v>
      </c>
      <c r="B1396" t="s">
        <v>22</v>
      </c>
      <c r="C1396" t="s">
        <v>173</v>
      </c>
      <c r="D1396">
        <v>2014</v>
      </c>
      <c r="I1396">
        <v>271713</v>
      </c>
      <c r="J1396">
        <v>7.45</v>
      </c>
      <c r="S1396" t="s">
        <v>36</v>
      </c>
      <c r="T1396" t="s">
        <v>39</v>
      </c>
    </row>
    <row r="1397" spans="1:24" x14ac:dyDescent="0.3">
      <c r="A1397" t="s">
        <v>172</v>
      </c>
      <c r="B1397" t="s">
        <v>22</v>
      </c>
      <c r="C1397" t="s">
        <v>173</v>
      </c>
      <c r="D1397">
        <v>2015</v>
      </c>
      <c r="I1397">
        <v>273119</v>
      </c>
      <c r="J1397">
        <v>7.83</v>
      </c>
      <c r="L1397">
        <v>19500.100855057321</v>
      </c>
      <c r="S1397" t="s">
        <v>36</v>
      </c>
      <c r="T1397" t="s">
        <v>39</v>
      </c>
    </row>
    <row r="1398" spans="1:24" x14ac:dyDescent="0.3">
      <c r="A1398" t="s">
        <v>172</v>
      </c>
      <c r="B1398" t="s">
        <v>22</v>
      </c>
      <c r="C1398" t="s">
        <v>173</v>
      </c>
      <c r="D1398">
        <v>2016</v>
      </c>
      <c r="I1398">
        <v>274576</v>
      </c>
      <c r="J1398">
        <v>8.08</v>
      </c>
      <c r="L1398">
        <v>20020.09386340508</v>
      </c>
      <c r="M1398">
        <v>1.759345609996757</v>
      </c>
      <c r="S1398" t="s">
        <v>36</v>
      </c>
      <c r="T1398" t="s">
        <v>39</v>
      </c>
    </row>
    <row r="1399" spans="1:24" x14ac:dyDescent="0.3">
      <c r="A1399" t="s">
        <v>172</v>
      </c>
      <c r="B1399" t="s">
        <v>22</v>
      </c>
      <c r="C1399" t="s">
        <v>173</v>
      </c>
      <c r="D1399">
        <v>2017</v>
      </c>
      <c r="I1399">
        <v>276108</v>
      </c>
      <c r="J1399">
        <v>8.07</v>
      </c>
      <c r="L1399">
        <v>21127.064329532281</v>
      </c>
      <c r="M1399">
        <v>3.713960377370555</v>
      </c>
      <c r="Q1399">
        <v>19.556958430367011</v>
      </c>
      <c r="R1399">
        <v>35.020732073450773</v>
      </c>
      <c r="S1399" t="s">
        <v>36</v>
      </c>
      <c r="T1399" t="s">
        <v>39</v>
      </c>
    </row>
    <row r="1400" spans="1:24" x14ac:dyDescent="0.3">
      <c r="A1400" t="s">
        <v>172</v>
      </c>
      <c r="B1400" t="s">
        <v>22</v>
      </c>
      <c r="C1400" t="s">
        <v>173</v>
      </c>
      <c r="D1400">
        <v>2018</v>
      </c>
      <c r="I1400">
        <v>277673</v>
      </c>
      <c r="J1400">
        <v>7.72</v>
      </c>
      <c r="L1400">
        <v>22094.757463194241</v>
      </c>
      <c r="M1400">
        <v>1.163691639288061</v>
      </c>
      <c r="S1400" t="s">
        <v>36</v>
      </c>
      <c r="T1400" t="s">
        <v>39</v>
      </c>
    </row>
    <row r="1401" spans="1:24" x14ac:dyDescent="0.3">
      <c r="A1401" t="s">
        <v>172</v>
      </c>
      <c r="B1401" t="s">
        <v>22</v>
      </c>
      <c r="C1401" t="s">
        <v>173</v>
      </c>
      <c r="D1401">
        <v>2019</v>
      </c>
      <c r="I1401">
        <v>279285</v>
      </c>
      <c r="J1401">
        <v>7.67</v>
      </c>
      <c r="L1401">
        <v>21512.273297094671</v>
      </c>
      <c r="M1401">
        <v>2.405457311305454</v>
      </c>
      <c r="Q1401">
        <v>20.175142725080889</v>
      </c>
      <c r="R1401">
        <v>35.228422591162911</v>
      </c>
      <c r="S1401" t="s">
        <v>36</v>
      </c>
      <c r="T1401" t="s">
        <v>39</v>
      </c>
    </row>
    <row r="1402" spans="1:24" x14ac:dyDescent="0.3">
      <c r="A1402" t="s">
        <v>174</v>
      </c>
      <c r="B1402" t="s">
        <v>22</v>
      </c>
      <c r="C1402" t="s">
        <v>175</v>
      </c>
      <c r="D1402">
        <v>2000</v>
      </c>
      <c r="F1402">
        <v>4.9496930457626798</v>
      </c>
      <c r="G1402">
        <v>5.9184651888629549</v>
      </c>
      <c r="H1402">
        <v>0.26865110281277699</v>
      </c>
      <c r="I1402">
        <v>1228359</v>
      </c>
      <c r="J1402">
        <v>72.78</v>
      </c>
      <c r="K1402">
        <v>880.0358852745818</v>
      </c>
      <c r="L1402">
        <v>4135.992380077224</v>
      </c>
      <c r="M1402">
        <v>-4.2234281043116937</v>
      </c>
      <c r="N1402">
        <v>8.3346369560367108</v>
      </c>
      <c r="O1402">
        <v>4.9115669909999999</v>
      </c>
      <c r="Q1402">
        <v>69.032176708608176</v>
      </c>
      <c r="R1402">
        <v>32.669752231029321</v>
      </c>
      <c r="S1402" t="s">
        <v>42</v>
      </c>
      <c r="T1402" t="s">
        <v>29</v>
      </c>
      <c r="U1402">
        <v>6080</v>
      </c>
      <c r="V1402">
        <v>7270</v>
      </c>
      <c r="W1402">
        <v>330</v>
      </c>
      <c r="X1402">
        <v>13680</v>
      </c>
    </row>
    <row r="1403" spans="1:24" x14ac:dyDescent="0.3">
      <c r="A1403" t="s">
        <v>174</v>
      </c>
      <c r="B1403" t="s">
        <v>22</v>
      </c>
      <c r="C1403" t="s">
        <v>175</v>
      </c>
      <c r="D1403">
        <v>2001</v>
      </c>
      <c r="E1403">
        <v>8.0762901306152308</v>
      </c>
      <c r="F1403">
        <v>4.9522737534260513</v>
      </c>
      <c r="G1403">
        <v>5.7312831382208778</v>
      </c>
      <c r="H1403">
        <v>0.2623194765057138</v>
      </c>
      <c r="I1403">
        <v>1258008</v>
      </c>
      <c r="J1403">
        <v>72.42</v>
      </c>
      <c r="K1403">
        <v>899.83529516505462</v>
      </c>
      <c r="L1403">
        <v>3993.03133624881</v>
      </c>
      <c r="M1403">
        <v>-0.27191147354955092</v>
      </c>
      <c r="N1403">
        <v>6.4453943262951601</v>
      </c>
      <c r="Q1403">
        <v>54.275232479883272</v>
      </c>
      <c r="R1403">
        <v>29.363380762527491</v>
      </c>
      <c r="S1403" t="s">
        <v>42</v>
      </c>
      <c r="T1403" t="s">
        <v>29</v>
      </c>
      <c r="U1403">
        <v>6230</v>
      </c>
      <c r="V1403">
        <v>7210</v>
      </c>
      <c r="W1403">
        <v>330</v>
      </c>
      <c r="X1403">
        <v>13770</v>
      </c>
    </row>
    <row r="1404" spans="1:24" x14ac:dyDescent="0.3">
      <c r="A1404" t="s">
        <v>174</v>
      </c>
      <c r="B1404" t="s">
        <v>22</v>
      </c>
      <c r="C1404" t="s">
        <v>175</v>
      </c>
      <c r="D1404">
        <v>2002</v>
      </c>
      <c r="F1404">
        <v>4.6262157696105506</v>
      </c>
      <c r="G1404">
        <v>5.293757070628482</v>
      </c>
      <c r="H1404">
        <v>0.28719795701345169</v>
      </c>
      <c r="I1404">
        <v>1288310</v>
      </c>
      <c r="J1404">
        <v>79.819999999999993</v>
      </c>
      <c r="K1404">
        <v>926.01935869472413</v>
      </c>
      <c r="L1404">
        <v>4141.4343655977455</v>
      </c>
      <c r="M1404">
        <v>-2.595249371884861</v>
      </c>
      <c r="N1404">
        <v>6.9323798860148704</v>
      </c>
      <c r="Q1404">
        <v>52.608899694780689</v>
      </c>
      <c r="R1404">
        <v>32.15018184284164</v>
      </c>
      <c r="S1404" t="s">
        <v>42</v>
      </c>
      <c r="T1404" t="s">
        <v>29</v>
      </c>
      <c r="U1404">
        <v>5960</v>
      </c>
      <c r="V1404">
        <v>6820</v>
      </c>
      <c r="W1404">
        <v>370</v>
      </c>
      <c r="X1404">
        <v>13150</v>
      </c>
    </row>
    <row r="1405" spans="1:24" x14ac:dyDescent="0.3">
      <c r="A1405" t="s">
        <v>174</v>
      </c>
      <c r="B1405" t="s">
        <v>22</v>
      </c>
      <c r="C1405" t="s">
        <v>175</v>
      </c>
      <c r="D1405">
        <v>2003</v>
      </c>
      <c r="E1405">
        <v>8.3058595657348597</v>
      </c>
      <c r="F1405">
        <v>4.8789875170805921</v>
      </c>
      <c r="G1405">
        <v>5.6668985087825483</v>
      </c>
      <c r="H1405">
        <v>0.31061876773746799</v>
      </c>
      <c r="I1405">
        <v>1319946</v>
      </c>
      <c r="J1405">
        <v>83.63</v>
      </c>
      <c r="K1405">
        <v>936.40194371587927</v>
      </c>
      <c r="L1405">
        <v>4933.4621699979343</v>
      </c>
      <c r="M1405">
        <v>-0.2032979173986007</v>
      </c>
      <c r="N1405">
        <v>7.8510542844324789</v>
      </c>
      <c r="Q1405">
        <v>51.929434495089822</v>
      </c>
      <c r="R1405">
        <v>28.373173710541391</v>
      </c>
      <c r="S1405" t="s">
        <v>42</v>
      </c>
      <c r="T1405" t="s">
        <v>29</v>
      </c>
      <c r="U1405">
        <v>6440</v>
      </c>
      <c r="V1405">
        <v>7480</v>
      </c>
      <c r="W1405">
        <v>410</v>
      </c>
      <c r="X1405">
        <v>14330</v>
      </c>
    </row>
    <row r="1406" spans="1:24" x14ac:dyDescent="0.3">
      <c r="A1406" t="s">
        <v>174</v>
      </c>
      <c r="B1406" t="s">
        <v>22</v>
      </c>
      <c r="C1406" t="s">
        <v>175</v>
      </c>
      <c r="D1406">
        <v>2004</v>
      </c>
      <c r="F1406">
        <v>4.4984887977939607</v>
      </c>
      <c r="G1406">
        <v>5.4070505660128321</v>
      </c>
      <c r="H1406">
        <v>0.34717400361060963</v>
      </c>
      <c r="I1406">
        <v>1353788</v>
      </c>
      <c r="J1406">
        <v>85.78</v>
      </c>
      <c r="K1406">
        <v>915.94843505777862</v>
      </c>
      <c r="L1406">
        <v>5739.6132036378494</v>
      </c>
      <c r="M1406">
        <v>-1.8274947023843851</v>
      </c>
      <c r="N1406">
        <v>7.7281017630828206</v>
      </c>
      <c r="Q1406">
        <v>55.039155276883747</v>
      </c>
      <c r="R1406">
        <v>26.728381864986041</v>
      </c>
      <c r="S1406" t="s">
        <v>42</v>
      </c>
      <c r="T1406" t="s">
        <v>29</v>
      </c>
      <c r="U1406">
        <v>6090</v>
      </c>
      <c r="V1406">
        <v>7320</v>
      </c>
      <c r="W1406">
        <v>470</v>
      </c>
      <c r="X1406">
        <v>13880</v>
      </c>
    </row>
    <row r="1407" spans="1:24" x14ac:dyDescent="0.3">
      <c r="A1407" t="s">
        <v>174</v>
      </c>
      <c r="B1407" t="s">
        <v>22</v>
      </c>
      <c r="C1407" t="s">
        <v>175</v>
      </c>
      <c r="D1407">
        <v>2005</v>
      </c>
      <c r="F1407">
        <v>4.3579878053860268</v>
      </c>
      <c r="G1407">
        <v>5.0987020621968933</v>
      </c>
      <c r="H1407">
        <v>0.33080435798784652</v>
      </c>
      <c r="I1407">
        <v>1390550</v>
      </c>
      <c r="J1407">
        <v>85.25</v>
      </c>
      <c r="K1407">
        <v>916.18424364460111</v>
      </c>
      <c r="L1407">
        <v>6891.3619203826529</v>
      </c>
      <c r="M1407">
        <v>-3.8249643721357529E-2</v>
      </c>
      <c r="N1407">
        <v>6.0126313513847407</v>
      </c>
      <c r="Q1407">
        <v>60.008672757388617</v>
      </c>
      <c r="R1407">
        <v>23.940927082535481</v>
      </c>
      <c r="S1407" t="s">
        <v>42</v>
      </c>
      <c r="T1407" t="s">
        <v>29</v>
      </c>
      <c r="U1407">
        <v>6060</v>
      </c>
      <c r="V1407">
        <v>7090</v>
      </c>
      <c r="W1407">
        <v>460</v>
      </c>
      <c r="X1407">
        <v>13610</v>
      </c>
    </row>
    <row r="1408" spans="1:24" x14ac:dyDescent="0.3">
      <c r="A1408" t="s">
        <v>174</v>
      </c>
      <c r="B1408" t="s">
        <v>22</v>
      </c>
      <c r="C1408" t="s">
        <v>175</v>
      </c>
      <c r="D1408">
        <v>2006</v>
      </c>
      <c r="F1408">
        <v>3.8038128029208669</v>
      </c>
      <c r="G1408">
        <v>4.4820660348972634</v>
      </c>
      <c r="H1408">
        <v>0.35660744652286758</v>
      </c>
      <c r="I1408">
        <v>1430144</v>
      </c>
      <c r="J1408">
        <v>86.16</v>
      </c>
      <c r="K1408">
        <v>945.35934842924905</v>
      </c>
      <c r="L1408">
        <v>7221.3698765098688</v>
      </c>
      <c r="M1408">
        <v>-5.497409724129497</v>
      </c>
      <c r="N1408">
        <v>6.0687452490458007</v>
      </c>
      <c r="Q1408">
        <v>60.5718165208079</v>
      </c>
      <c r="R1408">
        <v>28.077592735444</v>
      </c>
      <c r="S1408" t="s">
        <v>42</v>
      </c>
      <c r="T1408" t="s">
        <v>29</v>
      </c>
      <c r="U1408">
        <v>5440</v>
      </c>
      <c r="V1408">
        <v>6410</v>
      </c>
      <c r="W1408">
        <v>510</v>
      </c>
      <c r="X1408">
        <v>12360</v>
      </c>
    </row>
    <row r="1409" spans="1:24" x14ac:dyDescent="0.3">
      <c r="A1409" t="s">
        <v>174</v>
      </c>
      <c r="B1409" t="s">
        <v>22</v>
      </c>
      <c r="C1409" t="s">
        <v>175</v>
      </c>
      <c r="D1409">
        <v>2007</v>
      </c>
      <c r="F1409">
        <v>3.3546906637197411</v>
      </c>
      <c r="G1409">
        <v>4.1899678970326946</v>
      </c>
      <c r="H1409">
        <v>0.35991620064309549</v>
      </c>
      <c r="I1409">
        <v>1472565</v>
      </c>
      <c r="J1409">
        <v>87.35</v>
      </c>
      <c r="K1409">
        <v>969.73648022328382</v>
      </c>
      <c r="L1409">
        <v>8458.3091787107987</v>
      </c>
      <c r="M1409">
        <v>2.954273422992685</v>
      </c>
      <c r="Q1409">
        <v>58.52860458613398</v>
      </c>
      <c r="R1409">
        <v>26.60387457752384</v>
      </c>
      <c r="S1409" t="s">
        <v>42</v>
      </c>
      <c r="T1409" t="s">
        <v>29</v>
      </c>
      <c r="U1409">
        <v>4940</v>
      </c>
      <c r="V1409">
        <v>6170</v>
      </c>
      <c r="W1409">
        <v>530</v>
      </c>
      <c r="X1409">
        <v>11640</v>
      </c>
    </row>
    <row r="1410" spans="1:24" x14ac:dyDescent="0.3">
      <c r="A1410" t="s">
        <v>174</v>
      </c>
      <c r="B1410" t="s">
        <v>22</v>
      </c>
      <c r="C1410" t="s">
        <v>175</v>
      </c>
      <c r="D1410">
        <v>2008</v>
      </c>
      <c r="F1410">
        <v>3.4704432690696638</v>
      </c>
      <c r="G1410">
        <v>4.2277506893432699</v>
      </c>
      <c r="H1410">
        <v>0.38853160078970689</v>
      </c>
      <c r="I1410">
        <v>1518538</v>
      </c>
      <c r="J1410">
        <v>87.32</v>
      </c>
      <c r="K1410">
        <v>981.8654521651747</v>
      </c>
      <c r="L1410">
        <v>10254.17195735948</v>
      </c>
      <c r="M1410">
        <v>-6.2357209225793326</v>
      </c>
      <c r="Q1410">
        <v>62.199712011337361</v>
      </c>
      <c r="R1410">
        <v>26.799160583237409</v>
      </c>
      <c r="S1410" t="s">
        <v>42</v>
      </c>
      <c r="T1410" t="s">
        <v>29</v>
      </c>
      <c r="U1410">
        <v>5270</v>
      </c>
      <c r="V1410">
        <v>6420</v>
      </c>
      <c r="W1410">
        <v>590</v>
      </c>
      <c r="X1410">
        <v>12280</v>
      </c>
    </row>
    <row r="1411" spans="1:24" x14ac:dyDescent="0.3">
      <c r="A1411" t="s">
        <v>174</v>
      </c>
      <c r="B1411" t="s">
        <v>22</v>
      </c>
      <c r="C1411" t="s">
        <v>175</v>
      </c>
      <c r="D1411">
        <v>2009</v>
      </c>
      <c r="F1411">
        <v>3.3143711836226331</v>
      </c>
      <c r="G1411">
        <v>3.9517502807751419</v>
      </c>
      <c r="H1411">
        <v>0.34418471246235482</v>
      </c>
      <c r="I1411">
        <v>1568925</v>
      </c>
      <c r="J1411">
        <v>88</v>
      </c>
      <c r="K1411">
        <v>942.68368468856067</v>
      </c>
      <c r="L1411">
        <v>7721.0189529008121</v>
      </c>
      <c r="M1411">
        <v>-3.085416601798002</v>
      </c>
      <c r="Q1411">
        <v>52.171732183978463</v>
      </c>
      <c r="R1411">
        <v>31.332845239585161</v>
      </c>
      <c r="S1411" t="s">
        <v>42</v>
      </c>
      <c r="T1411" t="s">
        <v>29</v>
      </c>
      <c r="U1411">
        <v>5200</v>
      </c>
      <c r="V1411">
        <v>6200</v>
      </c>
      <c r="W1411">
        <v>540</v>
      </c>
      <c r="X1411">
        <v>11940</v>
      </c>
    </row>
    <row r="1412" spans="1:24" x14ac:dyDescent="0.3">
      <c r="A1412" t="s">
        <v>174</v>
      </c>
      <c r="B1412" t="s">
        <v>22</v>
      </c>
      <c r="C1412" t="s">
        <v>175</v>
      </c>
      <c r="D1412">
        <v>2010</v>
      </c>
      <c r="F1412">
        <v>3.5464793367602661</v>
      </c>
      <c r="G1412">
        <v>3.95900357993593</v>
      </c>
      <c r="H1412">
        <v>0.35711075235847017</v>
      </c>
      <c r="I1412">
        <v>1624146</v>
      </c>
      <c r="J1412">
        <v>85.86</v>
      </c>
      <c r="K1412">
        <v>957.42624123693315</v>
      </c>
      <c r="L1412">
        <v>8849.3226079916658</v>
      </c>
      <c r="M1412">
        <v>3.4488287721561481</v>
      </c>
      <c r="N1412">
        <v>8.105519121656469</v>
      </c>
      <c r="O1412">
        <v>4.9370526549999996</v>
      </c>
      <c r="Q1412">
        <v>57.663492376303672</v>
      </c>
      <c r="R1412">
        <v>31.494170348531611</v>
      </c>
      <c r="S1412" t="s">
        <v>42</v>
      </c>
      <c r="T1412" t="s">
        <v>29</v>
      </c>
      <c r="U1412">
        <v>5760</v>
      </c>
      <c r="V1412">
        <v>6430</v>
      </c>
      <c r="W1412">
        <v>580</v>
      </c>
      <c r="X1412">
        <v>12770</v>
      </c>
    </row>
    <row r="1413" spans="1:24" x14ac:dyDescent="0.3">
      <c r="A1413" t="s">
        <v>174</v>
      </c>
      <c r="B1413" t="s">
        <v>22</v>
      </c>
      <c r="C1413" t="s">
        <v>175</v>
      </c>
      <c r="D1413">
        <v>2011</v>
      </c>
      <c r="F1413">
        <v>3.43102262267143</v>
      </c>
      <c r="G1413">
        <v>3.7515679545237441</v>
      </c>
      <c r="H1413">
        <v>0.33241740466298508</v>
      </c>
      <c r="I1413">
        <v>1684629</v>
      </c>
      <c r="J1413">
        <v>79.709999999999994</v>
      </c>
      <c r="K1413">
        <v>966.97848606429068</v>
      </c>
      <c r="L1413">
        <v>10809.68495039041</v>
      </c>
      <c r="M1413">
        <v>3.2468530604355981</v>
      </c>
      <c r="N1413">
        <v>6.7266761215325506</v>
      </c>
      <c r="Q1413">
        <v>61.744372127450617</v>
      </c>
      <c r="R1413">
        <v>28.754005205681729</v>
      </c>
      <c r="S1413" t="s">
        <v>42</v>
      </c>
      <c r="T1413" t="s">
        <v>29</v>
      </c>
      <c r="U1413">
        <v>5780</v>
      </c>
      <c r="V1413">
        <v>6320</v>
      </c>
      <c r="W1413">
        <v>560</v>
      </c>
      <c r="X1413">
        <v>12660</v>
      </c>
    </row>
    <row r="1414" spans="1:24" x14ac:dyDescent="0.3">
      <c r="A1414" t="s">
        <v>174</v>
      </c>
      <c r="B1414" t="s">
        <v>22</v>
      </c>
      <c r="C1414" t="s">
        <v>175</v>
      </c>
      <c r="D1414">
        <v>2012</v>
      </c>
      <c r="F1414">
        <v>3.2005906830989779</v>
      </c>
      <c r="G1414">
        <v>3.4634963726330859</v>
      </c>
      <c r="H1414">
        <v>0.30291305195187462</v>
      </c>
      <c r="I1414">
        <v>1749677</v>
      </c>
      <c r="J1414">
        <v>75.489999999999995</v>
      </c>
      <c r="K1414">
        <v>988.7539242957414</v>
      </c>
      <c r="L1414">
        <v>9813.5057465081809</v>
      </c>
      <c r="M1414">
        <v>1.338142100775144</v>
      </c>
      <c r="N1414">
        <v>6.7633959296740196</v>
      </c>
      <c r="Q1414">
        <v>60.950341438130067</v>
      </c>
      <c r="R1414">
        <v>31.392467503924429</v>
      </c>
      <c r="S1414" t="s">
        <v>42</v>
      </c>
      <c r="T1414" t="s">
        <v>29</v>
      </c>
      <c r="U1414">
        <v>5600</v>
      </c>
      <c r="V1414">
        <v>6060</v>
      </c>
      <c r="W1414">
        <v>530</v>
      </c>
      <c r="X1414">
        <v>12190</v>
      </c>
    </row>
    <row r="1415" spans="1:24" x14ac:dyDescent="0.3">
      <c r="A1415" t="s">
        <v>174</v>
      </c>
      <c r="B1415" t="s">
        <v>22</v>
      </c>
      <c r="C1415" t="s">
        <v>175</v>
      </c>
      <c r="D1415">
        <v>2013</v>
      </c>
      <c r="F1415">
        <v>3.186448492272191</v>
      </c>
      <c r="G1415">
        <v>3.2469855841367861</v>
      </c>
      <c r="H1415">
        <v>0.34671201439680371</v>
      </c>
      <c r="I1415">
        <v>1817070</v>
      </c>
      <c r="J1415">
        <v>82.19</v>
      </c>
      <c r="K1415">
        <v>1079.7602734071891</v>
      </c>
      <c r="L1415">
        <v>9683.5816195125153</v>
      </c>
      <c r="M1415">
        <v>1.72068327370387</v>
      </c>
      <c r="N1415">
        <v>4.6260053846171694</v>
      </c>
      <c r="Q1415">
        <v>57.357405881327082</v>
      </c>
      <c r="R1415">
        <v>33.277630266537379</v>
      </c>
      <c r="S1415" t="s">
        <v>42</v>
      </c>
      <c r="T1415" t="s">
        <v>29</v>
      </c>
      <c r="U1415">
        <v>5790</v>
      </c>
      <c r="V1415">
        <v>5900</v>
      </c>
      <c r="W1415">
        <v>630</v>
      </c>
      <c r="X1415">
        <v>12320</v>
      </c>
    </row>
    <row r="1416" spans="1:24" x14ac:dyDescent="0.3">
      <c r="A1416" t="s">
        <v>174</v>
      </c>
      <c r="B1416" t="s">
        <v>22</v>
      </c>
      <c r="C1416" t="s">
        <v>175</v>
      </c>
      <c r="D1416">
        <v>2014</v>
      </c>
      <c r="F1416">
        <v>3.1638161558184601</v>
      </c>
      <c r="G1416">
        <v>3.2062834459972311</v>
      </c>
      <c r="H1416">
        <v>0.30257973108624531</v>
      </c>
      <c r="I1416">
        <v>1883801</v>
      </c>
      <c r="J1416">
        <v>81.3</v>
      </c>
      <c r="K1416">
        <v>1167.85159366621</v>
      </c>
      <c r="L1416">
        <v>9663.4241100258514</v>
      </c>
      <c r="M1416">
        <v>0.61975359230810056</v>
      </c>
      <c r="N1416">
        <v>4.8191755416303703</v>
      </c>
      <c r="Q1416">
        <v>44.520892394567518</v>
      </c>
      <c r="R1416">
        <v>28.999436621676239</v>
      </c>
      <c r="S1416" t="s">
        <v>42</v>
      </c>
      <c r="T1416" t="s">
        <v>29</v>
      </c>
      <c r="U1416">
        <v>5960</v>
      </c>
      <c r="V1416">
        <v>6040</v>
      </c>
      <c r="W1416">
        <v>570</v>
      </c>
      <c r="X1416">
        <v>12570</v>
      </c>
    </row>
    <row r="1417" spans="1:24" x14ac:dyDescent="0.3">
      <c r="A1417" t="s">
        <v>174</v>
      </c>
      <c r="B1417" t="s">
        <v>22</v>
      </c>
      <c r="C1417" t="s">
        <v>175</v>
      </c>
      <c r="D1417">
        <v>2015</v>
      </c>
      <c r="F1417">
        <v>3.142183758996083</v>
      </c>
      <c r="G1417">
        <v>3.1883924228942848</v>
      </c>
      <c r="H1417">
        <v>0.30805723703464111</v>
      </c>
      <c r="I1417">
        <v>1947690</v>
      </c>
      <c r="J1417">
        <v>81.95</v>
      </c>
      <c r="L1417">
        <v>7384.7007039307146</v>
      </c>
      <c r="M1417">
        <v>0.47141719644760371</v>
      </c>
      <c r="N1417">
        <v>5.3251598583734099</v>
      </c>
      <c r="Q1417">
        <v>46.032008504370452</v>
      </c>
      <c r="R1417">
        <v>27.917772954457671</v>
      </c>
      <c r="S1417" t="s">
        <v>42</v>
      </c>
      <c r="T1417" t="s">
        <v>29</v>
      </c>
      <c r="U1417">
        <v>6120</v>
      </c>
      <c r="V1417">
        <v>6210</v>
      </c>
      <c r="W1417">
        <v>600</v>
      </c>
      <c r="X1417">
        <v>12930</v>
      </c>
    </row>
    <row r="1418" spans="1:24" x14ac:dyDescent="0.3">
      <c r="A1418" t="s">
        <v>174</v>
      </c>
      <c r="B1418" t="s">
        <v>22</v>
      </c>
      <c r="C1418" t="s">
        <v>175</v>
      </c>
      <c r="D1418">
        <v>2016</v>
      </c>
      <c r="F1418">
        <v>3.1973990883398282</v>
      </c>
      <c r="G1418">
        <v>3.082850514731672</v>
      </c>
      <c r="H1418">
        <v>0.30878308585863112</v>
      </c>
      <c r="I1418">
        <v>2007882</v>
      </c>
      <c r="J1418">
        <v>80.77</v>
      </c>
      <c r="L1418">
        <v>6984.4197120838699</v>
      </c>
      <c r="M1418">
        <v>-0.96904047415370087</v>
      </c>
      <c r="N1418">
        <v>6.6256095505710793</v>
      </c>
      <c r="Q1418">
        <v>44.035347292111091</v>
      </c>
      <c r="R1418">
        <v>26.09803377241969</v>
      </c>
      <c r="S1418" t="s">
        <v>42</v>
      </c>
      <c r="T1418" t="s">
        <v>29</v>
      </c>
      <c r="U1418">
        <v>6420</v>
      </c>
      <c r="V1418">
        <v>6190</v>
      </c>
      <c r="W1418">
        <v>620</v>
      </c>
      <c r="X1418">
        <v>13230</v>
      </c>
    </row>
    <row r="1419" spans="1:24" x14ac:dyDescent="0.3">
      <c r="A1419" t="s">
        <v>174</v>
      </c>
      <c r="B1419" t="s">
        <v>22</v>
      </c>
      <c r="C1419" t="s">
        <v>175</v>
      </c>
      <c r="D1419">
        <v>2017</v>
      </c>
      <c r="F1419">
        <v>2.5813487734990161</v>
      </c>
      <c r="G1419">
        <v>2.7605417874678859</v>
      </c>
      <c r="H1419">
        <v>0.30995557949101421</v>
      </c>
      <c r="I1419">
        <v>2064812</v>
      </c>
      <c r="J1419">
        <v>90.1</v>
      </c>
      <c r="L1419">
        <v>7230.4349116197909</v>
      </c>
      <c r="M1419">
        <v>-2.2975411677625321</v>
      </c>
      <c r="N1419">
        <v>10.0000509459387</v>
      </c>
      <c r="Q1419">
        <v>50.226753972592597</v>
      </c>
      <c r="R1419">
        <v>24.841986473071248</v>
      </c>
      <c r="S1419" t="s">
        <v>42</v>
      </c>
      <c r="T1419" t="s">
        <v>29</v>
      </c>
      <c r="U1419">
        <v>5330</v>
      </c>
      <c r="V1419">
        <v>5700</v>
      </c>
      <c r="W1419">
        <v>640</v>
      </c>
      <c r="X1419">
        <v>11670</v>
      </c>
    </row>
    <row r="1420" spans="1:24" x14ac:dyDescent="0.3">
      <c r="A1420" t="s">
        <v>174</v>
      </c>
      <c r="B1420" t="s">
        <v>22</v>
      </c>
      <c r="C1420" t="s">
        <v>175</v>
      </c>
      <c r="D1420">
        <v>2018</v>
      </c>
      <c r="F1420">
        <v>2.4159204848634932</v>
      </c>
      <c r="G1420">
        <v>2.5386040577277229</v>
      </c>
      <c r="H1420">
        <v>0.27367849854313392</v>
      </c>
      <c r="I1420">
        <v>2119275</v>
      </c>
      <c r="J1420">
        <v>90.13</v>
      </c>
      <c r="L1420">
        <v>7959.0072673637633</v>
      </c>
      <c r="M1420">
        <v>-1.7535052265140789</v>
      </c>
      <c r="N1420">
        <v>9.0695821944552897</v>
      </c>
      <c r="Q1420">
        <v>54.29907649100619</v>
      </c>
      <c r="R1420">
        <v>22.737521206296211</v>
      </c>
      <c r="S1420" t="s">
        <v>42</v>
      </c>
      <c r="T1420" t="s">
        <v>29</v>
      </c>
      <c r="U1420">
        <v>5120</v>
      </c>
      <c r="V1420">
        <v>5380</v>
      </c>
      <c r="W1420">
        <v>580</v>
      </c>
      <c r="X1420">
        <v>11080</v>
      </c>
    </row>
    <row r="1421" spans="1:24" x14ac:dyDescent="0.3">
      <c r="A1421" t="s">
        <v>174</v>
      </c>
      <c r="B1421" t="s">
        <v>22</v>
      </c>
      <c r="C1421" t="s">
        <v>175</v>
      </c>
      <c r="D1421">
        <v>2019</v>
      </c>
      <c r="E1421">
        <v>21.065870285034201</v>
      </c>
      <c r="F1421">
        <v>2.416484011160934</v>
      </c>
      <c r="G1421">
        <v>2.7018592131371491</v>
      </c>
      <c r="H1421">
        <v>0.29458090802723769</v>
      </c>
      <c r="I1421">
        <v>2172578</v>
      </c>
      <c r="J1421">
        <v>89.88</v>
      </c>
      <c r="L1421">
        <v>7766.9965542294831</v>
      </c>
      <c r="M1421">
        <v>1.371169209125739</v>
      </c>
      <c r="N1421">
        <v>9.0863611035413996</v>
      </c>
      <c r="Q1421">
        <v>51.431073227199633</v>
      </c>
      <c r="R1421">
        <v>21.997016221464762</v>
      </c>
      <c r="S1421" t="s">
        <v>42</v>
      </c>
      <c r="T1421" t="s">
        <v>29</v>
      </c>
      <c r="U1421">
        <v>5250</v>
      </c>
      <c r="V1421">
        <v>5870</v>
      </c>
      <c r="W1421">
        <v>640</v>
      </c>
      <c r="X1421">
        <v>11760</v>
      </c>
    </row>
    <row r="1422" spans="1:24" x14ac:dyDescent="0.3">
      <c r="A1422" t="s">
        <v>176</v>
      </c>
      <c r="B1422" t="s">
        <v>22</v>
      </c>
      <c r="C1422" t="s">
        <v>177</v>
      </c>
      <c r="D1422">
        <v>2000</v>
      </c>
      <c r="F1422">
        <v>0.18213443342531119</v>
      </c>
      <c r="G1422">
        <v>0.56158117696541499</v>
      </c>
      <c r="H1422">
        <v>0.2352569765076937</v>
      </c>
      <c r="I1422">
        <v>1317708</v>
      </c>
      <c r="J1422">
        <v>62.86</v>
      </c>
      <c r="L1422">
        <v>594.14938849964904</v>
      </c>
      <c r="M1422">
        <v>2.2502324310684831</v>
      </c>
      <c r="N1422">
        <v>3.45247766043867</v>
      </c>
      <c r="O1422">
        <v>23.375409446999999</v>
      </c>
      <c r="Q1422">
        <v>25.7986743189831</v>
      </c>
      <c r="R1422">
        <v>30.561145566112302</v>
      </c>
      <c r="S1422" t="s">
        <v>42</v>
      </c>
      <c r="T1422" t="s">
        <v>25</v>
      </c>
      <c r="U1422">
        <v>240</v>
      </c>
      <c r="V1422">
        <v>740</v>
      </c>
      <c r="W1422">
        <v>310</v>
      </c>
      <c r="X1422">
        <v>1290</v>
      </c>
    </row>
    <row r="1423" spans="1:24" x14ac:dyDescent="0.3">
      <c r="A1423" t="s">
        <v>176</v>
      </c>
      <c r="B1423" t="s">
        <v>22</v>
      </c>
      <c r="C1423" t="s">
        <v>177</v>
      </c>
      <c r="D1423">
        <v>2001</v>
      </c>
      <c r="F1423">
        <v>0.2279294448079878</v>
      </c>
      <c r="G1423">
        <v>0.50732682701317866</v>
      </c>
      <c r="H1423">
        <v>0.19851919386502159</v>
      </c>
      <c r="I1423">
        <v>1360070</v>
      </c>
      <c r="J1423">
        <v>59.61</v>
      </c>
      <c r="L1423">
        <v>505.42163611470488</v>
      </c>
      <c r="M1423">
        <v>2.5046554372282799</v>
      </c>
      <c r="N1423">
        <v>2.5295663600525602</v>
      </c>
      <c r="Q1423">
        <v>21.82079813386342</v>
      </c>
      <c r="R1423">
        <v>25.10846505269884</v>
      </c>
      <c r="S1423" t="s">
        <v>42</v>
      </c>
      <c r="T1423" t="s">
        <v>25</v>
      </c>
      <c r="U1423">
        <v>310</v>
      </c>
      <c r="V1423">
        <v>690</v>
      </c>
      <c r="W1423">
        <v>270</v>
      </c>
      <c r="X1423">
        <v>1270</v>
      </c>
    </row>
    <row r="1424" spans="1:24" x14ac:dyDescent="0.3">
      <c r="A1424" t="s">
        <v>176</v>
      </c>
      <c r="B1424" t="s">
        <v>22</v>
      </c>
      <c r="C1424" t="s">
        <v>177</v>
      </c>
      <c r="D1424">
        <v>2002</v>
      </c>
      <c r="F1424">
        <v>0.2136352036056843</v>
      </c>
      <c r="G1424">
        <v>0.48423978069105078</v>
      </c>
      <c r="H1424">
        <v>0.18515050243437309</v>
      </c>
      <c r="I1424">
        <v>1404263</v>
      </c>
      <c r="J1424">
        <v>60.97</v>
      </c>
      <c r="L1424">
        <v>411.77189394314212</v>
      </c>
      <c r="M1424">
        <v>-6.2947807523272266</v>
      </c>
      <c r="N1424">
        <v>2.9644268774703599</v>
      </c>
      <c r="Q1424">
        <v>27.15738458315052</v>
      </c>
      <c r="R1424">
        <v>32.485566335683437</v>
      </c>
      <c r="S1424" t="s">
        <v>42</v>
      </c>
      <c r="T1424" t="s">
        <v>25</v>
      </c>
      <c r="U1424">
        <v>300</v>
      </c>
      <c r="V1424">
        <v>680</v>
      </c>
      <c r="W1424">
        <v>260</v>
      </c>
      <c r="X1424">
        <v>1240</v>
      </c>
    </row>
    <row r="1425" spans="1:24" x14ac:dyDescent="0.3">
      <c r="A1425" t="s">
        <v>176</v>
      </c>
      <c r="B1425" t="s">
        <v>22</v>
      </c>
      <c r="C1425" t="s">
        <v>177</v>
      </c>
      <c r="D1425">
        <v>2003</v>
      </c>
      <c r="F1425">
        <v>0.20690726204522919</v>
      </c>
      <c r="G1425">
        <v>0.51037123267530604</v>
      </c>
      <c r="H1425">
        <v>0.20690725382347361</v>
      </c>
      <c r="I1425">
        <v>1449925</v>
      </c>
      <c r="J1425">
        <v>62.41</v>
      </c>
      <c r="L1425">
        <v>335.90621695050368</v>
      </c>
      <c r="M1425">
        <v>3.5043786946368272</v>
      </c>
      <c r="N1425">
        <v>2.54805543138131</v>
      </c>
      <c r="Q1425">
        <v>31.093786445129201</v>
      </c>
      <c r="R1425">
        <v>37.76500658909405</v>
      </c>
      <c r="S1425" t="s">
        <v>42</v>
      </c>
      <c r="T1425" t="s">
        <v>25</v>
      </c>
      <c r="U1425">
        <v>300</v>
      </c>
      <c r="V1425">
        <v>740</v>
      </c>
      <c r="W1425">
        <v>300</v>
      </c>
      <c r="X1425">
        <v>1340</v>
      </c>
    </row>
    <row r="1426" spans="1:24" x14ac:dyDescent="0.3">
      <c r="A1426" t="s">
        <v>176</v>
      </c>
      <c r="B1426" t="s">
        <v>22</v>
      </c>
      <c r="C1426" t="s">
        <v>177</v>
      </c>
      <c r="D1426">
        <v>2004</v>
      </c>
      <c r="E1426">
        <v>1.1747900247573899</v>
      </c>
      <c r="F1426">
        <v>0.21382884126645679</v>
      </c>
      <c r="G1426">
        <v>0.54125426814684297</v>
      </c>
      <c r="H1426">
        <v>0.21382884604590369</v>
      </c>
      <c r="I1426">
        <v>1496524</v>
      </c>
      <c r="J1426">
        <v>61.25</v>
      </c>
      <c r="L1426">
        <v>642.75621833846355</v>
      </c>
      <c r="M1426">
        <v>3.7166602412905969</v>
      </c>
      <c r="N1426">
        <v>1.6223776223776201</v>
      </c>
      <c r="Q1426">
        <v>20.59478286825912</v>
      </c>
      <c r="R1426">
        <v>29.33951669330914</v>
      </c>
      <c r="S1426" t="s">
        <v>42</v>
      </c>
      <c r="T1426" t="s">
        <v>25</v>
      </c>
      <c r="U1426">
        <v>320</v>
      </c>
      <c r="V1426">
        <v>810</v>
      </c>
      <c r="W1426">
        <v>320</v>
      </c>
      <c r="X1426">
        <v>1450</v>
      </c>
    </row>
    <row r="1427" spans="1:24" x14ac:dyDescent="0.3">
      <c r="A1427" t="s">
        <v>176</v>
      </c>
      <c r="B1427" t="s">
        <v>22</v>
      </c>
      <c r="C1427" t="s">
        <v>177</v>
      </c>
      <c r="D1427">
        <v>2005</v>
      </c>
      <c r="F1427">
        <v>0.21376588303963551</v>
      </c>
      <c r="G1427">
        <v>0.54413130003592303</v>
      </c>
      <c r="H1427">
        <v>0.21376587454534271</v>
      </c>
      <c r="I1427">
        <v>1543745</v>
      </c>
      <c r="J1427">
        <v>61.71</v>
      </c>
      <c r="L1427">
        <v>665.72021570054665</v>
      </c>
      <c r="M1427">
        <v>-5.3386533600943267</v>
      </c>
      <c r="N1427">
        <v>2.2435560231457101</v>
      </c>
      <c r="Q1427">
        <v>19.90329077842911</v>
      </c>
      <c r="R1427">
        <v>30.115432616668439</v>
      </c>
      <c r="S1427" t="s">
        <v>42</v>
      </c>
      <c r="T1427" t="s">
        <v>25</v>
      </c>
      <c r="U1427">
        <v>330</v>
      </c>
      <c r="V1427">
        <v>840</v>
      </c>
      <c r="W1427">
        <v>330</v>
      </c>
      <c r="X1427">
        <v>1500</v>
      </c>
    </row>
    <row r="1428" spans="1:24" x14ac:dyDescent="0.3">
      <c r="A1428" t="s">
        <v>176</v>
      </c>
      <c r="B1428" t="s">
        <v>22</v>
      </c>
      <c r="C1428" t="s">
        <v>177</v>
      </c>
      <c r="D1428">
        <v>2006</v>
      </c>
      <c r="F1428">
        <v>0.22620966512495261</v>
      </c>
      <c r="G1428">
        <v>0.54667333865870993</v>
      </c>
      <c r="H1428">
        <v>0.21992605457684969</v>
      </c>
      <c r="I1428">
        <v>1591444</v>
      </c>
      <c r="J1428">
        <v>60.21</v>
      </c>
      <c r="L1428">
        <v>662.36287717913478</v>
      </c>
      <c r="M1428">
        <v>-3.5361441280493722</v>
      </c>
      <c r="N1428">
        <v>1.8852459016393399</v>
      </c>
      <c r="Q1428">
        <v>21.034712338833131</v>
      </c>
      <c r="R1428">
        <v>29.339756243141839</v>
      </c>
      <c r="S1428" t="s">
        <v>42</v>
      </c>
      <c r="T1428" t="s">
        <v>25</v>
      </c>
      <c r="U1428">
        <v>360</v>
      </c>
      <c r="V1428">
        <v>870</v>
      </c>
      <c r="W1428">
        <v>350</v>
      </c>
      <c r="X1428">
        <v>1580</v>
      </c>
    </row>
    <row r="1429" spans="1:24" x14ac:dyDescent="0.3">
      <c r="A1429" t="s">
        <v>176</v>
      </c>
      <c r="B1429" t="s">
        <v>22</v>
      </c>
      <c r="C1429" t="s">
        <v>177</v>
      </c>
      <c r="D1429">
        <v>2007</v>
      </c>
      <c r="F1429">
        <v>0.2500234756335174</v>
      </c>
      <c r="G1429">
        <v>0.53053762656272119</v>
      </c>
      <c r="H1429">
        <v>0.2134346761830074</v>
      </c>
      <c r="I1429">
        <v>1639846</v>
      </c>
      <c r="J1429">
        <v>57.27</v>
      </c>
      <c r="L1429">
        <v>780.38105092051808</v>
      </c>
      <c r="M1429">
        <v>1.805761323225852E-3</v>
      </c>
      <c r="N1429">
        <v>3.17429132753298</v>
      </c>
      <c r="Q1429">
        <v>18.03295746031618</v>
      </c>
      <c r="R1429">
        <v>26.260887005362889</v>
      </c>
      <c r="S1429" t="s">
        <v>42</v>
      </c>
      <c r="T1429" t="s">
        <v>25</v>
      </c>
      <c r="U1429">
        <v>410</v>
      </c>
      <c r="V1429">
        <v>870</v>
      </c>
      <c r="W1429">
        <v>350</v>
      </c>
      <c r="X1429">
        <v>1630</v>
      </c>
    </row>
    <row r="1430" spans="1:24" x14ac:dyDescent="0.3">
      <c r="A1430" t="s">
        <v>176</v>
      </c>
      <c r="B1430" t="s">
        <v>22</v>
      </c>
      <c r="C1430" t="s">
        <v>177</v>
      </c>
      <c r="D1430">
        <v>2008</v>
      </c>
      <c r="F1430">
        <v>0.25454511436330401</v>
      </c>
      <c r="G1430">
        <v>0.5860457243150623</v>
      </c>
      <c r="H1430">
        <v>0.20718788033775179</v>
      </c>
      <c r="I1430">
        <v>1689288</v>
      </c>
      <c r="J1430">
        <v>56.28</v>
      </c>
      <c r="L1430">
        <v>924.50987459361443</v>
      </c>
      <c r="M1430">
        <v>3.1460127972341501</v>
      </c>
      <c r="N1430">
        <v>9.5129870129870113</v>
      </c>
      <c r="Q1430">
        <v>14.475200175038839</v>
      </c>
      <c r="R1430">
        <v>24.613899281095549</v>
      </c>
      <c r="S1430" t="s">
        <v>42</v>
      </c>
      <c r="T1430" t="s">
        <v>25</v>
      </c>
      <c r="U1430">
        <v>430</v>
      </c>
      <c r="V1430">
        <v>990</v>
      </c>
      <c r="W1430">
        <v>350</v>
      </c>
      <c r="X1430">
        <v>1770</v>
      </c>
    </row>
    <row r="1431" spans="1:24" x14ac:dyDescent="0.3">
      <c r="A1431" t="s">
        <v>176</v>
      </c>
      <c r="B1431" t="s">
        <v>22</v>
      </c>
      <c r="C1431" t="s">
        <v>177</v>
      </c>
      <c r="D1431">
        <v>2009</v>
      </c>
      <c r="F1431">
        <v>0.28156437712889559</v>
      </c>
      <c r="G1431">
        <v>0.72976887066053853</v>
      </c>
      <c r="H1431">
        <v>0.2126098316532368</v>
      </c>
      <c r="I1431">
        <v>1740277</v>
      </c>
      <c r="J1431">
        <v>53.91</v>
      </c>
      <c r="L1431">
        <v>833.28136036521005</v>
      </c>
      <c r="M1431">
        <v>3.5404869940456929</v>
      </c>
      <c r="N1431">
        <v>3.4087630724846698</v>
      </c>
      <c r="P1431">
        <v>0.19719002671622959</v>
      </c>
      <c r="Q1431">
        <v>15.746107526115299</v>
      </c>
      <c r="R1431">
        <v>26.031286899682399</v>
      </c>
      <c r="S1431" t="s">
        <v>42</v>
      </c>
      <c r="T1431" t="s">
        <v>25</v>
      </c>
      <c r="U1431">
        <v>490</v>
      </c>
      <c r="V1431">
        <v>1270</v>
      </c>
      <c r="W1431">
        <v>370</v>
      </c>
      <c r="X1431">
        <v>2130</v>
      </c>
    </row>
    <row r="1432" spans="1:24" x14ac:dyDescent="0.3">
      <c r="A1432" t="s">
        <v>176</v>
      </c>
      <c r="B1432" t="s">
        <v>22</v>
      </c>
      <c r="C1432" t="s">
        <v>177</v>
      </c>
      <c r="D1432">
        <v>2010</v>
      </c>
      <c r="E1432">
        <v>1.95798003673553</v>
      </c>
      <c r="F1432">
        <v>0.2453715385831767</v>
      </c>
      <c r="G1432">
        <v>0.75284451075528147</v>
      </c>
      <c r="H1432">
        <v>0.21191178447010059</v>
      </c>
      <c r="I1432">
        <v>1793199</v>
      </c>
      <c r="J1432">
        <v>56.6</v>
      </c>
      <c r="L1432">
        <v>860.63643385148646</v>
      </c>
      <c r="M1432">
        <v>2.7827033797517662</v>
      </c>
      <c r="O1432">
        <v>23.533248763</v>
      </c>
      <c r="Q1432">
        <v>14.667814878297211</v>
      </c>
      <c r="R1432">
        <v>26.344700149649409</v>
      </c>
      <c r="S1432" t="s">
        <v>42</v>
      </c>
      <c r="T1432" t="s">
        <v>25</v>
      </c>
      <c r="U1432">
        <v>440</v>
      </c>
      <c r="V1432">
        <v>1350</v>
      </c>
      <c r="W1432">
        <v>380</v>
      </c>
      <c r="X1432">
        <v>2170</v>
      </c>
    </row>
    <row r="1433" spans="1:24" x14ac:dyDescent="0.3">
      <c r="A1433" t="s">
        <v>176</v>
      </c>
      <c r="B1433" t="s">
        <v>22</v>
      </c>
      <c r="C1433" t="s">
        <v>177</v>
      </c>
      <c r="D1433">
        <v>2011</v>
      </c>
      <c r="E1433">
        <v>3.03408002853394</v>
      </c>
      <c r="F1433">
        <v>0.24348777749711389</v>
      </c>
      <c r="G1433">
        <v>0.56813813674289093</v>
      </c>
      <c r="H1433">
        <v>0.18937938751459571</v>
      </c>
      <c r="I1433">
        <v>1848142</v>
      </c>
      <c r="J1433">
        <v>56.24</v>
      </c>
      <c r="L1433">
        <v>762.76311772003407</v>
      </c>
      <c r="M1433">
        <v>-10.86161369122078</v>
      </c>
      <c r="Q1433">
        <v>16.85940446848042</v>
      </c>
      <c r="R1433">
        <v>25.780297578409002</v>
      </c>
      <c r="S1433" t="s">
        <v>42</v>
      </c>
      <c r="T1433" t="s">
        <v>25</v>
      </c>
      <c r="U1433">
        <v>450</v>
      </c>
      <c r="V1433">
        <v>1050</v>
      </c>
      <c r="W1433">
        <v>350</v>
      </c>
      <c r="X1433">
        <v>1850</v>
      </c>
    </row>
    <row r="1434" spans="1:24" x14ac:dyDescent="0.3">
      <c r="A1434" t="s">
        <v>176</v>
      </c>
      <c r="B1434" t="s">
        <v>22</v>
      </c>
      <c r="C1434" t="s">
        <v>177</v>
      </c>
      <c r="D1434">
        <v>2012</v>
      </c>
      <c r="E1434">
        <v>2.72461009025574</v>
      </c>
      <c r="F1434">
        <v>0.24146728556374741</v>
      </c>
      <c r="G1434">
        <v>0.6036681904432184</v>
      </c>
      <c r="H1434">
        <v>0.16272795036272589</v>
      </c>
      <c r="I1434">
        <v>1905020</v>
      </c>
      <c r="J1434">
        <v>56.95</v>
      </c>
      <c r="L1434">
        <v>742.77762863124258</v>
      </c>
      <c r="M1434">
        <v>2.0993817755241788</v>
      </c>
      <c r="N1434">
        <v>4.1299838672505196</v>
      </c>
      <c r="Q1434">
        <v>19.84168223483772</v>
      </c>
      <c r="R1434">
        <v>27.85899087936075</v>
      </c>
      <c r="S1434" t="s">
        <v>42</v>
      </c>
      <c r="T1434" t="s">
        <v>25</v>
      </c>
      <c r="U1434">
        <v>460</v>
      </c>
      <c r="V1434">
        <v>1150</v>
      </c>
      <c r="W1434">
        <v>310</v>
      </c>
      <c r="X1434">
        <v>1920</v>
      </c>
    </row>
    <row r="1435" spans="1:24" x14ac:dyDescent="0.3">
      <c r="A1435" t="s">
        <v>176</v>
      </c>
      <c r="B1435" t="s">
        <v>22</v>
      </c>
      <c r="C1435" t="s">
        <v>177</v>
      </c>
      <c r="D1435">
        <v>2013</v>
      </c>
      <c r="F1435">
        <v>0.22406589860397469</v>
      </c>
      <c r="G1435">
        <v>0.62127364588331357</v>
      </c>
      <c r="H1435">
        <v>0.1629570180495267</v>
      </c>
      <c r="I1435">
        <v>1963708</v>
      </c>
      <c r="J1435">
        <v>59.33</v>
      </c>
      <c r="L1435">
        <v>700.51604215283317</v>
      </c>
      <c r="M1435">
        <v>-0.2017193997535571</v>
      </c>
      <c r="N1435">
        <v>4.2690459849004796</v>
      </c>
      <c r="Q1435">
        <v>18.979164365900559</v>
      </c>
      <c r="R1435">
        <v>26.48275499642903</v>
      </c>
      <c r="S1435" t="s">
        <v>42</v>
      </c>
      <c r="T1435" t="s">
        <v>25</v>
      </c>
      <c r="U1435">
        <v>440</v>
      </c>
      <c r="V1435">
        <v>1220</v>
      </c>
      <c r="W1435">
        <v>320</v>
      </c>
      <c r="X1435">
        <v>1980</v>
      </c>
    </row>
    <row r="1436" spans="1:24" x14ac:dyDescent="0.3">
      <c r="A1436" t="s">
        <v>176</v>
      </c>
      <c r="B1436" t="s">
        <v>22</v>
      </c>
      <c r="C1436" t="s">
        <v>177</v>
      </c>
      <c r="D1436">
        <v>2014</v>
      </c>
      <c r="F1436">
        <v>0.25691229010463451</v>
      </c>
      <c r="G1436">
        <v>0.62251825952947504</v>
      </c>
      <c r="H1436">
        <v>0.16798111892223311</v>
      </c>
      <c r="I1436">
        <v>2024037</v>
      </c>
      <c r="J1436">
        <v>53.17</v>
      </c>
      <c r="L1436">
        <v>607.42990465181254</v>
      </c>
      <c r="M1436">
        <v>-4.3460609982458607</v>
      </c>
      <c r="N1436">
        <v>6.2556468172484596</v>
      </c>
      <c r="Q1436">
        <v>21.83689544396093</v>
      </c>
      <c r="R1436">
        <v>36.421035331265443</v>
      </c>
      <c r="S1436" t="s">
        <v>42</v>
      </c>
      <c r="T1436" t="s">
        <v>25</v>
      </c>
      <c r="U1436">
        <v>520</v>
      </c>
      <c r="V1436">
        <v>1260</v>
      </c>
      <c r="W1436">
        <v>340</v>
      </c>
      <c r="X1436">
        <v>2120</v>
      </c>
    </row>
    <row r="1437" spans="1:24" x14ac:dyDescent="0.3">
      <c r="A1437" t="s">
        <v>176</v>
      </c>
      <c r="B1437" t="s">
        <v>22</v>
      </c>
      <c r="C1437" t="s">
        <v>177</v>
      </c>
      <c r="D1437">
        <v>2015</v>
      </c>
      <c r="F1437">
        <v>0.25409182370330269</v>
      </c>
      <c r="G1437">
        <v>0.66639179316679453</v>
      </c>
      <c r="H1437">
        <v>0.1630023107974648</v>
      </c>
      <c r="I1437">
        <v>2085860</v>
      </c>
      <c r="J1437">
        <v>48.95</v>
      </c>
      <c r="L1437">
        <v>660.72357124432176</v>
      </c>
      <c r="M1437">
        <v>0.97388680353711266</v>
      </c>
      <c r="N1437">
        <v>5.1530211875490499</v>
      </c>
      <c r="Q1437">
        <v>19.596333160339999</v>
      </c>
      <c r="R1437">
        <v>33.341171987228037</v>
      </c>
      <c r="S1437" t="s">
        <v>42</v>
      </c>
      <c r="T1437" t="s">
        <v>25</v>
      </c>
      <c r="U1437">
        <v>530</v>
      </c>
      <c r="V1437">
        <v>1390</v>
      </c>
      <c r="W1437">
        <v>340</v>
      </c>
      <c r="X1437">
        <v>2260</v>
      </c>
    </row>
    <row r="1438" spans="1:24" x14ac:dyDescent="0.3">
      <c r="A1438" t="s">
        <v>176</v>
      </c>
      <c r="B1438" t="s">
        <v>22</v>
      </c>
      <c r="C1438" t="s">
        <v>177</v>
      </c>
      <c r="D1438">
        <v>2016</v>
      </c>
      <c r="F1438">
        <v>0.24661094719536841</v>
      </c>
      <c r="G1438">
        <v>0.59093568894564508</v>
      </c>
      <c r="H1438">
        <v>0.15820325768425789</v>
      </c>
      <c r="I1438">
        <v>2149134</v>
      </c>
      <c r="J1438">
        <v>48.62</v>
      </c>
      <c r="L1438">
        <v>690.78049315279247</v>
      </c>
      <c r="M1438">
        <v>-1.058018639351658</v>
      </c>
      <c r="Q1438">
        <v>15.911511815946071</v>
      </c>
      <c r="R1438">
        <v>30.109891872502509</v>
      </c>
      <c r="S1438" t="s">
        <v>42</v>
      </c>
      <c r="T1438" t="s">
        <v>25</v>
      </c>
      <c r="U1438">
        <v>530</v>
      </c>
      <c r="V1438">
        <v>1270</v>
      </c>
      <c r="W1438">
        <v>340</v>
      </c>
      <c r="X1438">
        <v>2140</v>
      </c>
    </row>
    <row r="1439" spans="1:24" x14ac:dyDescent="0.3">
      <c r="A1439" t="s">
        <v>176</v>
      </c>
      <c r="B1439" t="s">
        <v>22</v>
      </c>
      <c r="C1439" t="s">
        <v>177</v>
      </c>
      <c r="D1439">
        <v>2017</v>
      </c>
      <c r="F1439">
        <v>0.24391346558456661</v>
      </c>
      <c r="G1439">
        <v>0.58268212740098024</v>
      </c>
      <c r="H1439">
        <v>0.15357513889516239</v>
      </c>
      <c r="I1439">
        <v>2213900</v>
      </c>
      <c r="J1439">
        <v>48.02</v>
      </c>
      <c r="L1439">
        <v>679.75507172296045</v>
      </c>
      <c r="M1439">
        <v>1.7561036201277891</v>
      </c>
      <c r="Q1439">
        <v>16.789455393694151</v>
      </c>
      <c r="R1439">
        <v>36.529599884937717</v>
      </c>
      <c r="S1439" t="s">
        <v>42</v>
      </c>
      <c r="T1439" t="s">
        <v>25</v>
      </c>
      <c r="U1439">
        <v>540</v>
      </c>
      <c r="V1439">
        <v>1290</v>
      </c>
      <c r="W1439">
        <v>340</v>
      </c>
      <c r="X1439">
        <v>2170</v>
      </c>
    </row>
    <row r="1440" spans="1:24" x14ac:dyDescent="0.3">
      <c r="A1440" t="s">
        <v>176</v>
      </c>
      <c r="B1440" t="s">
        <v>22</v>
      </c>
      <c r="C1440" t="s">
        <v>177</v>
      </c>
      <c r="D1440">
        <v>2018</v>
      </c>
      <c r="F1440">
        <v>0.2412183420322202</v>
      </c>
      <c r="G1440">
        <v>0.49559403534227131</v>
      </c>
      <c r="H1440">
        <v>0.1491167900242622</v>
      </c>
      <c r="I1440">
        <v>2280092</v>
      </c>
      <c r="J1440">
        <v>49.01</v>
      </c>
      <c r="L1440">
        <v>732.72072731885601</v>
      </c>
      <c r="M1440">
        <v>4.1218177631918707</v>
      </c>
      <c r="N1440">
        <v>3.24941204139229</v>
      </c>
      <c r="Q1440">
        <v>21.72642949877611</v>
      </c>
      <c r="R1440">
        <v>41.382682553200638</v>
      </c>
      <c r="S1440" t="s">
        <v>42</v>
      </c>
      <c r="T1440" t="s">
        <v>25</v>
      </c>
      <c r="U1440">
        <v>550</v>
      </c>
      <c r="V1440">
        <v>1130</v>
      </c>
      <c r="W1440">
        <v>340</v>
      </c>
      <c r="X1440">
        <v>2020</v>
      </c>
    </row>
    <row r="1441" spans="1:24" x14ac:dyDescent="0.3">
      <c r="A1441" t="s">
        <v>176</v>
      </c>
      <c r="B1441" t="s">
        <v>22</v>
      </c>
      <c r="C1441" t="s">
        <v>177</v>
      </c>
      <c r="D1441">
        <v>2019</v>
      </c>
      <c r="F1441">
        <v>0.24705071836843401</v>
      </c>
      <c r="G1441">
        <v>0.55373436437949375</v>
      </c>
      <c r="H1441">
        <v>0.1405633438060124</v>
      </c>
      <c r="I1441">
        <v>2347696</v>
      </c>
      <c r="J1441">
        <v>49.24</v>
      </c>
      <c r="L1441">
        <v>772.50558830889383</v>
      </c>
      <c r="M1441">
        <v>3.1632944101678788</v>
      </c>
      <c r="N1441">
        <v>3.3758351893095799</v>
      </c>
      <c r="Q1441">
        <v>18.841397968469519</v>
      </c>
      <c r="R1441">
        <v>34.428254596712968</v>
      </c>
      <c r="S1441" t="s">
        <v>42</v>
      </c>
      <c r="T1441" t="s">
        <v>25</v>
      </c>
      <c r="U1441">
        <v>580</v>
      </c>
      <c r="V1441">
        <v>1300</v>
      </c>
      <c r="W1441">
        <v>330</v>
      </c>
      <c r="X1441">
        <v>2210</v>
      </c>
    </row>
    <row r="1442" spans="1:24" x14ac:dyDescent="0.3">
      <c r="A1442" t="s">
        <v>178</v>
      </c>
      <c r="B1442" t="s">
        <v>22</v>
      </c>
      <c r="C1442" t="s">
        <v>179</v>
      </c>
      <c r="D1442">
        <v>2000</v>
      </c>
      <c r="E1442">
        <v>39.059688568115199</v>
      </c>
      <c r="F1442">
        <v>1.1699403330430149</v>
      </c>
      <c r="G1442">
        <v>1.8591504476324281</v>
      </c>
      <c r="H1442">
        <v>0.44639232833087777</v>
      </c>
      <c r="I1442">
        <v>4077131</v>
      </c>
      <c r="J1442">
        <v>47.25</v>
      </c>
      <c r="K1442">
        <v>1574.3914041515959</v>
      </c>
      <c r="L1442">
        <v>749.90853499396133</v>
      </c>
      <c r="M1442">
        <v>3.8381000692491369</v>
      </c>
      <c r="N1442">
        <v>3.5394862036156001</v>
      </c>
      <c r="O1442">
        <v>2.754718998</v>
      </c>
      <c r="Q1442">
        <v>22.99446641624332</v>
      </c>
      <c r="R1442">
        <v>39.666929225066603</v>
      </c>
      <c r="S1442" t="s">
        <v>28</v>
      </c>
      <c r="T1442" t="s">
        <v>29</v>
      </c>
      <c r="U1442">
        <v>4770</v>
      </c>
      <c r="V1442">
        <v>7580</v>
      </c>
      <c r="W1442">
        <v>1820</v>
      </c>
      <c r="X1442">
        <v>14170</v>
      </c>
    </row>
    <row r="1443" spans="1:24" x14ac:dyDescent="0.3">
      <c r="A1443" t="s">
        <v>178</v>
      </c>
      <c r="B1443" t="s">
        <v>22</v>
      </c>
      <c r="C1443" t="s">
        <v>179</v>
      </c>
      <c r="D1443">
        <v>2001</v>
      </c>
      <c r="E1443">
        <v>40.8643798828125</v>
      </c>
      <c r="F1443">
        <v>0.87684926139150499</v>
      </c>
      <c r="G1443">
        <v>1.6416013540814189</v>
      </c>
      <c r="H1443">
        <v>0.40105889512509169</v>
      </c>
      <c r="I1443">
        <v>4014373</v>
      </c>
      <c r="J1443">
        <v>53.15</v>
      </c>
      <c r="K1443">
        <v>1583.559873484601</v>
      </c>
      <c r="L1443">
        <v>801.99041388837327</v>
      </c>
      <c r="M1443">
        <v>6.4439110432900719</v>
      </c>
      <c r="N1443">
        <v>4.2807625649913286</v>
      </c>
      <c r="Q1443">
        <v>24.461366496853461</v>
      </c>
      <c r="R1443">
        <v>38.868558585555888</v>
      </c>
      <c r="S1443" t="s">
        <v>28</v>
      </c>
      <c r="T1443" t="s">
        <v>29</v>
      </c>
      <c r="U1443">
        <v>3520</v>
      </c>
      <c r="V1443">
        <v>6590</v>
      </c>
      <c r="W1443">
        <v>1610</v>
      </c>
      <c r="X1443">
        <v>11720</v>
      </c>
    </row>
    <row r="1444" spans="1:24" x14ac:dyDescent="0.3">
      <c r="A1444" t="s">
        <v>178</v>
      </c>
      <c r="B1444" t="s">
        <v>22</v>
      </c>
      <c r="C1444" t="s">
        <v>179</v>
      </c>
      <c r="D1444">
        <v>2002</v>
      </c>
      <c r="E1444">
        <v>43.766178131103501</v>
      </c>
      <c r="F1444">
        <v>0.74399619912127268</v>
      </c>
      <c r="G1444">
        <v>1.6538834021503119</v>
      </c>
      <c r="H1444">
        <v>0.40467360309060041</v>
      </c>
      <c r="I1444">
        <v>3978515</v>
      </c>
      <c r="J1444">
        <v>56.76</v>
      </c>
      <c r="K1444">
        <v>1653.3807211987389</v>
      </c>
      <c r="L1444">
        <v>853.51645371331836</v>
      </c>
      <c r="M1444">
        <v>6.4244630625063053</v>
      </c>
      <c r="N1444">
        <v>6.0897959183673498</v>
      </c>
      <c r="Q1444">
        <v>29.229275751072969</v>
      </c>
      <c r="R1444">
        <v>42.399849785407717</v>
      </c>
      <c r="S1444" t="s">
        <v>28</v>
      </c>
      <c r="T1444" t="s">
        <v>29</v>
      </c>
      <c r="U1444">
        <v>2960</v>
      </c>
      <c r="V1444">
        <v>6580</v>
      </c>
      <c r="W1444">
        <v>1610</v>
      </c>
      <c r="X1444">
        <v>11150</v>
      </c>
    </row>
    <row r="1445" spans="1:24" x14ac:dyDescent="0.3">
      <c r="A1445" t="s">
        <v>178</v>
      </c>
      <c r="B1445" t="s">
        <v>22</v>
      </c>
      <c r="C1445" t="s">
        <v>179</v>
      </c>
      <c r="D1445">
        <v>2003</v>
      </c>
      <c r="E1445">
        <v>45.853099822997997</v>
      </c>
      <c r="F1445">
        <v>0.79964858123890104</v>
      </c>
      <c r="G1445">
        <v>1.753659613987022</v>
      </c>
      <c r="H1445">
        <v>0.39982427975957913</v>
      </c>
      <c r="I1445">
        <v>3951736</v>
      </c>
      <c r="J1445">
        <v>55.33</v>
      </c>
      <c r="K1445">
        <v>1749.863857302209</v>
      </c>
      <c r="L1445">
        <v>1010.007980131299</v>
      </c>
      <c r="M1445">
        <v>11.81131434560471</v>
      </c>
      <c r="N1445">
        <v>6.4623163841807898</v>
      </c>
      <c r="Q1445">
        <v>31.45572798075688</v>
      </c>
      <c r="R1445">
        <v>46.177648556182213</v>
      </c>
      <c r="S1445" t="s">
        <v>28</v>
      </c>
      <c r="T1445" t="s">
        <v>29</v>
      </c>
      <c r="U1445">
        <v>3160</v>
      </c>
      <c r="V1445">
        <v>6930</v>
      </c>
      <c r="W1445">
        <v>1580</v>
      </c>
      <c r="X1445">
        <v>11670</v>
      </c>
    </row>
    <row r="1446" spans="1:24" x14ac:dyDescent="0.3">
      <c r="A1446" t="s">
        <v>178</v>
      </c>
      <c r="B1446" t="s">
        <v>22</v>
      </c>
      <c r="C1446" t="s">
        <v>179</v>
      </c>
      <c r="D1446">
        <v>2004</v>
      </c>
      <c r="E1446">
        <v>45.783851623535199</v>
      </c>
      <c r="F1446">
        <v>0.85808712399717879</v>
      </c>
      <c r="G1446">
        <v>1.6881655559337669</v>
      </c>
      <c r="H1446">
        <v>0.44050171362805363</v>
      </c>
      <c r="I1446">
        <v>3927340</v>
      </c>
      <c r="J1446">
        <v>54.53</v>
      </c>
      <c r="K1446">
        <v>1814.459659718792</v>
      </c>
      <c r="L1446">
        <v>1305.0474855720779</v>
      </c>
      <c r="M1446">
        <v>6.4516746223054886</v>
      </c>
      <c r="N1446">
        <v>7.0887605042016801</v>
      </c>
      <c r="Q1446">
        <v>31.128935394888181</v>
      </c>
      <c r="R1446">
        <v>47.911810510672517</v>
      </c>
      <c r="S1446" t="s">
        <v>28</v>
      </c>
      <c r="T1446" t="s">
        <v>29</v>
      </c>
      <c r="U1446">
        <v>3370</v>
      </c>
      <c r="V1446">
        <v>6630</v>
      </c>
      <c r="W1446">
        <v>1730</v>
      </c>
      <c r="X1446">
        <v>11730</v>
      </c>
    </row>
    <row r="1447" spans="1:24" x14ac:dyDescent="0.3">
      <c r="A1447" t="s">
        <v>178</v>
      </c>
      <c r="B1447" t="s">
        <v>22</v>
      </c>
      <c r="C1447" t="s">
        <v>179</v>
      </c>
      <c r="D1447">
        <v>2005</v>
      </c>
      <c r="E1447">
        <v>51.379310607910199</v>
      </c>
      <c r="F1447">
        <v>1.0864915957354591</v>
      </c>
      <c r="G1447">
        <v>1.5759254193607759</v>
      </c>
      <c r="H1447">
        <v>0.48430877990318438</v>
      </c>
      <c r="I1447">
        <v>3902469</v>
      </c>
      <c r="J1447">
        <v>41.48</v>
      </c>
      <c r="K1447">
        <v>1916.479029045458</v>
      </c>
      <c r="L1447">
        <v>1642.7609375639529</v>
      </c>
      <c r="M1447">
        <v>10.28800428526581</v>
      </c>
      <c r="N1447">
        <v>15.028776142525199</v>
      </c>
      <c r="Q1447">
        <v>33.259041898648121</v>
      </c>
      <c r="R1447">
        <v>51.270555636826757</v>
      </c>
      <c r="S1447" t="s">
        <v>28</v>
      </c>
      <c r="T1447" t="s">
        <v>29</v>
      </c>
      <c r="U1447">
        <v>4240</v>
      </c>
      <c r="V1447">
        <v>6150</v>
      </c>
      <c r="W1447">
        <v>1890</v>
      </c>
      <c r="X1447">
        <v>12280</v>
      </c>
    </row>
    <row r="1448" spans="1:24" x14ac:dyDescent="0.3">
      <c r="A1448" t="s">
        <v>178</v>
      </c>
      <c r="B1448" t="s">
        <v>22</v>
      </c>
      <c r="C1448" t="s">
        <v>179</v>
      </c>
      <c r="D1448">
        <v>2006</v>
      </c>
      <c r="E1448">
        <v>42.730381011962898</v>
      </c>
      <c r="F1448">
        <v>1.2112318329430689</v>
      </c>
      <c r="G1448">
        <v>1.5668701597321191</v>
      </c>
      <c r="H1448">
        <v>0.47676148550632202</v>
      </c>
      <c r="I1448">
        <v>3880347</v>
      </c>
      <c r="J1448">
        <v>37.22</v>
      </c>
      <c r="K1448">
        <v>1769.171674595081</v>
      </c>
      <c r="L1448">
        <v>1996.0571292766369</v>
      </c>
      <c r="M1448">
        <v>10.043576757274209</v>
      </c>
      <c r="N1448">
        <v>22.403486924034901</v>
      </c>
      <c r="Q1448">
        <v>32.47086635871181</v>
      </c>
      <c r="R1448">
        <v>56.654508009485212</v>
      </c>
      <c r="S1448" t="s">
        <v>28</v>
      </c>
      <c r="T1448" t="s">
        <v>29</v>
      </c>
      <c r="U1448">
        <v>4700</v>
      </c>
      <c r="V1448">
        <v>6080</v>
      </c>
      <c r="W1448">
        <v>1850</v>
      </c>
      <c r="X1448">
        <v>12630</v>
      </c>
    </row>
    <row r="1449" spans="1:24" x14ac:dyDescent="0.3">
      <c r="A1449" t="s">
        <v>178</v>
      </c>
      <c r="B1449" t="s">
        <v>22</v>
      </c>
      <c r="C1449" t="s">
        <v>179</v>
      </c>
      <c r="D1449">
        <v>2007</v>
      </c>
      <c r="E1449">
        <v>41.810569763183601</v>
      </c>
      <c r="F1449">
        <v>1.4584895526144059</v>
      </c>
      <c r="G1449">
        <v>1.54138763471991</v>
      </c>
      <c r="H1449">
        <v>0.46630215654385132</v>
      </c>
      <c r="I1449">
        <v>3860158</v>
      </c>
      <c r="J1449">
        <v>36.22</v>
      </c>
      <c r="K1449">
        <v>1829.976907680981</v>
      </c>
      <c r="L1449">
        <v>2635.3538820296321</v>
      </c>
      <c r="M1449">
        <v>13.16775225488756</v>
      </c>
      <c r="N1449">
        <v>32.218588283999203</v>
      </c>
      <c r="Q1449">
        <v>30.818298438253951</v>
      </c>
      <c r="R1449">
        <v>57.57511563040638</v>
      </c>
      <c r="S1449" t="s">
        <v>28</v>
      </c>
      <c r="T1449" t="s">
        <v>29</v>
      </c>
      <c r="U1449">
        <v>5630</v>
      </c>
      <c r="V1449">
        <v>5950</v>
      </c>
      <c r="W1449">
        <v>1800</v>
      </c>
      <c r="X1449">
        <v>13380</v>
      </c>
    </row>
    <row r="1450" spans="1:24" x14ac:dyDescent="0.3">
      <c r="A1450" t="s">
        <v>178</v>
      </c>
      <c r="B1450" t="s">
        <v>22</v>
      </c>
      <c r="C1450" t="s">
        <v>179</v>
      </c>
      <c r="D1450">
        <v>2008</v>
      </c>
      <c r="E1450">
        <v>38.870208740234403</v>
      </c>
      <c r="F1450">
        <v>1.2576495498804561</v>
      </c>
      <c r="G1450">
        <v>1.522691383857341</v>
      </c>
      <c r="H1450">
        <v>0.459925544030855</v>
      </c>
      <c r="I1450">
        <v>3848449</v>
      </c>
      <c r="J1450">
        <v>36.299999999999997</v>
      </c>
      <c r="K1450">
        <v>1881.537211484419</v>
      </c>
      <c r="L1450">
        <v>3324.7358790541139</v>
      </c>
      <c r="M1450">
        <v>2.7301826627358419</v>
      </c>
      <c r="N1450">
        <v>26.082490771946699</v>
      </c>
      <c r="Q1450">
        <v>28.263319860130331</v>
      </c>
      <c r="R1450">
        <v>58.034904508018393</v>
      </c>
      <c r="S1450" t="s">
        <v>28</v>
      </c>
      <c r="T1450" t="s">
        <v>29</v>
      </c>
      <c r="U1450">
        <v>4840</v>
      </c>
      <c r="V1450">
        <v>5860</v>
      </c>
      <c r="W1450">
        <v>1770</v>
      </c>
      <c r="X1450">
        <v>12470</v>
      </c>
    </row>
    <row r="1451" spans="1:24" x14ac:dyDescent="0.3">
      <c r="A1451" t="s">
        <v>178</v>
      </c>
      <c r="B1451" t="s">
        <v>22</v>
      </c>
      <c r="C1451" t="s">
        <v>179</v>
      </c>
      <c r="D1451">
        <v>2009</v>
      </c>
      <c r="E1451">
        <v>28.881700515747099</v>
      </c>
      <c r="F1451">
        <v>1.473356724984612</v>
      </c>
      <c r="G1451">
        <v>1.5179244760088051</v>
      </c>
      <c r="H1451">
        <v>0.47451525383026882</v>
      </c>
      <c r="I1451">
        <v>3814419</v>
      </c>
      <c r="J1451">
        <v>36.72</v>
      </c>
      <c r="K1451">
        <v>1833.044560652618</v>
      </c>
      <c r="L1451">
        <v>2822.6674302335168</v>
      </c>
      <c r="M1451">
        <v>-2.790940253687495</v>
      </c>
      <c r="N1451">
        <v>15.655954044403</v>
      </c>
      <c r="P1451">
        <v>0.77043384850412633</v>
      </c>
      <c r="Q1451">
        <v>29.54520182364061</v>
      </c>
      <c r="R1451">
        <v>48.647837206716332</v>
      </c>
      <c r="S1451" t="s">
        <v>28</v>
      </c>
      <c r="T1451" t="s">
        <v>29</v>
      </c>
      <c r="U1451">
        <v>5620</v>
      </c>
      <c r="V1451">
        <v>5790</v>
      </c>
      <c r="W1451">
        <v>1810</v>
      </c>
      <c r="X1451">
        <v>13220</v>
      </c>
    </row>
    <row r="1452" spans="1:24" x14ac:dyDescent="0.3">
      <c r="A1452" t="s">
        <v>178</v>
      </c>
      <c r="B1452" t="s">
        <v>22</v>
      </c>
      <c r="C1452" t="s">
        <v>179</v>
      </c>
      <c r="D1452">
        <v>2010</v>
      </c>
      <c r="E1452">
        <v>32.583709716796903</v>
      </c>
      <c r="F1452">
        <v>1.4049191106390611</v>
      </c>
      <c r="G1452">
        <v>1.5184745536675119</v>
      </c>
      <c r="H1452">
        <v>0.48327103186287779</v>
      </c>
      <c r="I1452">
        <v>3786695</v>
      </c>
      <c r="J1452">
        <v>39.15</v>
      </c>
      <c r="K1452">
        <v>2049.544523654532</v>
      </c>
      <c r="L1452">
        <v>3233.2959434742102</v>
      </c>
      <c r="M1452">
        <v>7.0273853273205296</v>
      </c>
      <c r="N1452">
        <v>11.803732866724999</v>
      </c>
      <c r="O1452">
        <v>2.755012502</v>
      </c>
      <c r="Q1452">
        <v>32.954503794405539</v>
      </c>
      <c r="R1452">
        <v>49.944550353777913</v>
      </c>
      <c r="S1452" t="s">
        <v>28</v>
      </c>
      <c r="T1452" t="s">
        <v>29</v>
      </c>
      <c r="U1452">
        <v>5320</v>
      </c>
      <c r="V1452">
        <v>5750</v>
      </c>
      <c r="W1452">
        <v>1830</v>
      </c>
      <c r="X1452">
        <v>12900</v>
      </c>
    </row>
    <row r="1453" spans="1:24" x14ac:dyDescent="0.3">
      <c r="A1453" t="s">
        <v>178</v>
      </c>
      <c r="B1453" t="s">
        <v>22</v>
      </c>
      <c r="C1453" t="s">
        <v>179</v>
      </c>
      <c r="D1453">
        <v>2011</v>
      </c>
      <c r="E1453">
        <v>34.785499572753899</v>
      </c>
      <c r="F1453">
        <v>1.735685448254481</v>
      </c>
      <c r="G1453">
        <v>1.5173936737633149</v>
      </c>
      <c r="H1453">
        <v>0.55105351049038176</v>
      </c>
      <c r="I1453">
        <v>3756441</v>
      </c>
      <c r="J1453">
        <v>31.53</v>
      </c>
      <c r="K1453">
        <v>2289.134848650624</v>
      </c>
      <c r="L1453">
        <v>4021.743306172858</v>
      </c>
      <c r="M1453">
        <v>8.2649887212142801</v>
      </c>
      <c r="N1453">
        <v>11.1650450594456</v>
      </c>
      <c r="Q1453">
        <v>34.687798043071268</v>
      </c>
      <c r="R1453">
        <v>52.859054818338457</v>
      </c>
      <c r="S1453" t="s">
        <v>28</v>
      </c>
      <c r="T1453" t="s">
        <v>29</v>
      </c>
      <c r="U1453">
        <v>6520</v>
      </c>
      <c r="V1453">
        <v>5700</v>
      </c>
      <c r="W1453">
        <v>2070</v>
      </c>
      <c r="X1453">
        <v>14290</v>
      </c>
    </row>
    <row r="1454" spans="1:24" x14ac:dyDescent="0.3">
      <c r="A1454" t="s">
        <v>178</v>
      </c>
      <c r="B1454" t="s">
        <v>22</v>
      </c>
      <c r="C1454" t="s">
        <v>179</v>
      </c>
      <c r="D1454">
        <v>2012</v>
      </c>
      <c r="E1454">
        <v>32.242530822753899</v>
      </c>
      <c r="F1454">
        <v>1.928196033767958</v>
      </c>
      <c r="G1454">
        <v>1.5473840041059339</v>
      </c>
      <c r="H1454">
        <v>0.59535398621675073</v>
      </c>
      <c r="I1454">
        <v>3728874</v>
      </c>
      <c r="J1454">
        <v>28.69</v>
      </c>
      <c r="K1454">
        <v>2329.9258703833921</v>
      </c>
      <c r="L1454">
        <v>4421.8182422801301</v>
      </c>
      <c r="M1454">
        <v>7.155378253936945</v>
      </c>
      <c r="N1454">
        <v>10.5000784726454</v>
      </c>
      <c r="Q1454">
        <v>36.516290634767323</v>
      </c>
      <c r="R1454">
        <v>55.425987887157383</v>
      </c>
      <c r="S1454" t="s">
        <v>28</v>
      </c>
      <c r="T1454" t="s">
        <v>29</v>
      </c>
      <c r="U1454">
        <v>7190</v>
      </c>
      <c r="V1454">
        <v>5770</v>
      </c>
      <c r="W1454">
        <v>2220</v>
      </c>
      <c r="X1454">
        <v>15180</v>
      </c>
    </row>
    <row r="1455" spans="1:24" x14ac:dyDescent="0.3">
      <c r="A1455" t="s">
        <v>178</v>
      </c>
      <c r="B1455" t="s">
        <v>22</v>
      </c>
      <c r="C1455" t="s">
        <v>179</v>
      </c>
      <c r="D1455">
        <v>2013</v>
      </c>
      <c r="E1455">
        <v>37.9140014648438</v>
      </c>
      <c r="F1455">
        <v>2.1088489215787658</v>
      </c>
      <c r="G1455">
        <v>1.565497556979639</v>
      </c>
      <c r="H1455">
        <v>0.64825584210316789</v>
      </c>
      <c r="I1455">
        <v>3717668</v>
      </c>
      <c r="J1455">
        <v>33.159999999999997</v>
      </c>
      <c r="K1455">
        <v>2498.3403574498848</v>
      </c>
      <c r="L1455">
        <v>4623.7457247341936</v>
      </c>
      <c r="M1455">
        <v>3.9336464076390878</v>
      </c>
      <c r="N1455">
        <v>9.4838621056362999</v>
      </c>
      <c r="Q1455">
        <v>41.72195389796839</v>
      </c>
      <c r="R1455">
        <v>53.880131919938719</v>
      </c>
      <c r="S1455" t="s">
        <v>28</v>
      </c>
      <c r="T1455" t="s">
        <v>29</v>
      </c>
      <c r="U1455">
        <v>7840</v>
      </c>
      <c r="V1455">
        <v>5820</v>
      </c>
      <c r="W1455">
        <v>2410</v>
      </c>
      <c r="X1455">
        <v>16070</v>
      </c>
    </row>
    <row r="1456" spans="1:24" x14ac:dyDescent="0.3">
      <c r="A1456" t="s">
        <v>178</v>
      </c>
      <c r="B1456" t="s">
        <v>22</v>
      </c>
      <c r="C1456" t="s">
        <v>179</v>
      </c>
      <c r="D1456">
        <v>2014</v>
      </c>
      <c r="E1456">
        <v>42.280918121337898</v>
      </c>
      <c r="F1456">
        <v>2.2772405188099021</v>
      </c>
      <c r="G1456">
        <v>1.5620740102552551</v>
      </c>
      <c r="H1456">
        <v>0.63988574544269605</v>
      </c>
      <c r="I1456">
        <v>3719414</v>
      </c>
      <c r="J1456">
        <v>31.34</v>
      </c>
      <c r="K1456">
        <v>2693.9727602251319</v>
      </c>
      <c r="L1456">
        <v>4739.1883384642069</v>
      </c>
      <c r="M1456">
        <v>4.382901471363553</v>
      </c>
      <c r="N1456">
        <v>8.4084253281091001</v>
      </c>
      <c r="Q1456">
        <v>39.934455725485158</v>
      </c>
      <c r="R1456">
        <v>56.840380413828562</v>
      </c>
      <c r="S1456" t="s">
        <v>28</v>
      </c>
      <c r="T1456" t="s">
        <v>29</v>
      </c>
      <c r="U1456">
        <v>8470</v>
      </c>
      <c r="V1456">
        <v>5810</v>
      </c>
      <c r="W1456">
        <v>2380</v>
      </c>
      <c r="X1456">
        <v>16660</v>
      </c>
    </row>
    <row r="1457" spans="1:24" x14ac:dyDescent="0.3">
      <c r="A1457" t="s">
        <v>178</v>
      </c>
      <c r="B1457" t="s">
        <v>22</v>
      </c>
      <c r="C1457" t="s">
        <v>179</v>
      </c>
      <c r="D1457">
        <v>2015</v>
      </c>
      <c r="E1457">
        <v>46.481128692627003</v>
      </c>
      <c r="F1457">
        <v>2.469615622913615</v>
      </c>
      <c r="G1457">
        <v>1.4790851010453561</v>
      </c>
      <c r="H1457">
        <v>0.60935082393895112</v>
      </c>
      <c r="I1457">
        <v>3725276</v>
      </c>
      <c r="J1457">
        <v>28.15</v>
      </c>
      <c r="L1457">
        <v>4014.1859441932952</v>
      </c>
      <c r="M1457">
        <v>2.8600942428985552</v>
      </c>
      <c r="N1457">
        <v>7.2890080428954391</v>
      </c>
      <c r="Q1457">
        <v>40.862236628849267</v>
      </c>
      <c r="R1457">
        <v>57.90658612052453</v>
      </c>
      <c r="S1457" t="s">
        <v>28</v>
      </c>
      <c r="T1457" t="s">
        <v>29</v>
      </c>
      <c r="U1457">
        <v>9200</v>
      </c>
      <c r="V1457">
        <v>5510</v>
      </c>
      <c r="W1457">
        <v>2270</v>
      </c>
      <c r="X1457">
        <v>16980</v>
      </c>
    </row>
    <row r="1458" spans="1:24" x14ac:dyDescent="0.3">
      <c r="A1458" t="s">
        <v>178</v>
      </c>
      <c r="B1458" t="s">
        <v>22</v>
      </c>
      <c r="C1458" t="s">
        <v>179</v>
      </c>
      <c r="D1458">
        <v>2016</v>
      </c>
      <c r="E1458">
        <v>51.830051422119098</v>
      </c>
      <c r="F1458">
        <v>2.5888629575360111</v>
      </c>
      <c r="G1458">
        <v>1.470152291968351</v>
      </c>
      <c r="H1458">
        <v>0.61703471893397865</v>
      </c>
      <c r="I1458">
        <v>3727505</v>
      </c>
      <c r="J1458">
        <v>27.64</v>
      </c>
      <c r="L1458">
        <v>4062.1698875737929</v>
      </c>
      <c r="M1458">
        <v>2.8449020545056669</v>
      </c>
      <c r="N1458">
        <v>7.3365165224232909</v>
      </c>
      <c r="Q1458">
        <v>40.799754436879113</v>
      </c>
      <c r="R1458">
        <v>56.026063176693832</v>
      </c>
      <c r="S1458" t="s">
        <v>28</v>
      </c>
      <c r="T1458" t="s">
        <v>29</v>
      </c>
      <c r="U1458">
        <v>9650</v>
      </c>
      <c r="V1458">
        <v>5480</v>
      </c>
      <c r="W1458">
        <v>2300</v>
      </c>
      <c r="X1458">
        <v>17430</v>
      </c>
    </row>
    <row r="1459" spans="1:24" x14ac:dyDescent="0.3">
      <c r="A1459" t="s">
        <v>178</v>
      </c>
      <c r="B1459" t="s">
        <v>22</v>
      </c>
      <c r="C1459" t="s">
        <v>179</v>
      </c>
      <c r="D1459">
        <v>2017</v>
      </c>
      <c r="E1459">
        <v>56.811279296875</v>
      </c>
      <c r="F1459">
        <v>2.6099756175788249</v>
      </c>
      <c r="G1459">
        <v>1.4458138635274</v>
      </c>
      <c r="H1459">
        <v>0.58744572162476216</v>
      </c>
      <c r="I1459">
        <v>3728004</v>
      </c>
      <c r="J1459">
        <v>28.03</v>
      </c>
      <c r="L1459">
        <v>4357.0009355462771</v>
      </c>
      <c r="M1459">
        <v>4.8285698550957363</v>
      </c>
      <c r="N1459">
        <v>7.1381578947368389</v>
      </c>
      <c r="Q1459">
        <v>46.527614225153087</v>
      </c>
      <c r="R1459">
        <v>57.512462710001557</v>
      </c>
      <c r="S1459" t="s">
        <v>28</v>
      </c>
      <c r="T1459" t="s">
        <v>29</v>
      </c>
      <c r="U1459">
        <v>9730</v>
      </c>
      <c r="V1459">
        <v>5390</v>
      </c>
      <c r="W1459">
        <v>2190</v>
      </c>
      <c r="X1459">
        <v>17310</v>
      </c>
    </row>
    <row r="1460" spans="1:24" x14ac:dyDescent="0.3">
      <c r="A1460" t="s">
        <v>178</v>
      </c>
      <c r="B1460" t="s">
        <v>22</v>
      </c>
      <c r="C1460" t="s">
        <v>179</v>
      </c>
      <c r="D1460">
        <v>2018</v>
      </c>
      <c r="E1460">
        <v>60.334449768066399</v>
      </c>
      <c r="F1460">
        <v>2.5680595357324481</v>
      </c>
      <c r="G1460">
        <v>1.4141770256949551</v>
      </c>
      <c r="H1460">
        <v>0.58230818915838756</v>
      </c>
      <c r="I1460">
        <v>3726549</v>
      </c>
      <c r="J1460">
        <v>27.94</v>
      </c>
      <c r="L1460">
        <v>4722.0424231414027</v>
      </c>
      <c r="M1460">
        <v>4.8838549293747349</v>
      </c>
      <c r="N1460">
        <v>6.9781443298969101</v>
      </c>
      <c r="Q1460">
        <v>50.558527693197661</v>
      </c>
      <c r="R1460">
        <v>61.197011618990388</v>
      </c>
      <c r="S1460" t="s">
        <v>28</v>
      </c>
      <c r="T1460" t="s">
        <v>29</v>
      </c>
      <c r="U1460">
        <v>9570</v>
      </c>
      <c r="V1460">
        <v>5270</v>
      </c>
      <c r="W1460">
        <v>2170</v>
      </c>
      <c r="X1460">
        <v>17010</v>
      </c>
    </row>
    <row r="1461" spans="1:24" x14ac:dyDescent="0.3">
      <c r="A1461" t="s">
        <v>178</v>
      </c>
      <c r="B1461" t="s">
        <v>22</v>
      </c>
      <c r="C1461" t="s">
        <v>179</v>
      </c>
      <c r="D1461">
        <v>2019</v>
      </c>
      <c r="E1461">
        <v>63.915500640869098</v>
      </c>
      <c r="F1461">
        <v>2.7176242255851828</v>
      </c>
      <c r="G1461">
        <v>1.3951009263363761</v>
      </c>
      <c r="H1461">
        <v>0.58062003230505344</v>
      </c>
      <c r="I1461">
        <v>3720161</v>
      </c>
      <c r="J1461">
        <v>25.22</v>
      </c>
      <c r="L1461">
        <v>4696.1505855561236</v>
      </c>
      <c r="M1461">
        <v>5.1626188169476137</v>
      </c>
      <c r="N1461">
        <v>6.1373360454513604</v>
      </c>
      <c r="Q1461">
        <v>54.818493141138127</v>
      </c>
      <c r="R1461">
        <v>63.780875166200943</v>
      </c>
      <c r="S1461" t="s">
        <v>28</v>
      </c>
      <c r="T1461" t="s">
        <v>29</v>
      </c>
      <c r="U1461">
        <v>10110</v>
      </c>
      <c r="V1461">
        <v>5190</v>
      </c>
      <c r="W1461">
        <v>2160</v>
      </c>
      <c r="X1461">
        <v>17460</v>
      </c>
    </row>
    <row r="1462" spans="1:24" x14ac:dyDescent="0.3">
      <c r="A1462" t="s">
        <v>180</v>
      </c>
      <c r="B1462" t="s">
        <v>53</v>
      </c>
      <c r="C1462" t="s">
        <v>181</v>
      </c>
      <c r="D1462">
        <v>2000</v>
      </c>
      <c r="F1462">
        <v>10.099316022764111</v>
      </c>
      <c r="G1462">
        <v>0.91471375209711758</v>
      </c>
      <c r="H1462">
        <v>0.53106920262306834</v>
      </c>
      <c r="I1462">
        <v>82211508</v>
      </c>
      <c r="J1462">
        <v>3.7</v>
      </c>
      <c r="K1462">
        <v>6635.4214059666683</v>
      </c>
      <c r="L1462">
        <v>23694.760483067272</v>
      </c>
      <c r="M1462">
        <v>2.7732212509140202</v>
      </c>
      <c r="N1462">
        <v>2.8553361536045099</v>
      </c>
      <c r="O1462">
        <v>4.041992392</v>
      </c>
      <c r="Q1462">
        <v>30.847711572289469</v>
      </c>
      <c r="R1462">
        <v>30.678349430323031</v>
      </c>
      <c r="S1462" t="s">
        <v>28</v>
      </c>
      <c r="T1462" t="s">
        <v>39</v>
      </c>
      <c r="U1462">
        <v>830280</v>
      </c>
      <c r="V1462">
        <v>75200</v>
      </c>
      <c r="W1462">
        <v>43660</v>
      </c>
      <c r="X1462">
        <v>949140</v>
      </c>
    </row>
    <row r="1463" spans="1:24" x14ac:dyDescent="0.3">
      <c r="A1463" t="s">
        <v>180</v>
      </c>
      <c r="B1463" t="s">
        <v>53</v>
      </c>
      <c r="C1463" t="s">
        <v>181</v>
      </c>
      <c r="D1463">
        <v>2001</v>
      </c>
      <c r="F1463">
        <v>10.293634147207779</v>
      </c>
      <c r="G1463">
        <v>0.89241123004993028</v>
      </c>
      <c r="H1463">
        <v>0.55033444171321344</v>
      </c>
      <c r="I1463">
        <v>82349925</v>
      </c>
      <c r="J1463">
        <v>3.9</v>
      </c>
      <c r="K1463">
        <v>6762.6533964663586</v>
      </c>
      <c r="L1463">
        <v>23628.327212236709</v>
      </c>
      <c r="M1463">
        <v>1.510558260679403</v>
      </c>
      <c r="N1463">
        <v>2.8004983651162201</v>
      </c>
      <c r="Q1463">
        <v>31.844707117015108</v>
      </c>
      <c r="R1463">
        <v>30.21813177202721</v>
      </c>
      <c r="S1463" t="s">
        <v>28</v>
      </c>
      <c r="T1463" t="s">
        <v>39</v>
      </c>
      <c r="U1463">
        <v>847680</v>
      </c>
      <c r="V1463">
        <v>73490</v>
      </c>
      <c r="W1463">
        <v>45320</v>
      </c>
      <c r="X1463">
        <v>966490</v>
      </c>
    </row>
    <row r="1464" spans="1:24" x14ac:dyDescent="0.3">
      <c r="A1464" t="s">
        <v>180</v>
      </c>
      <c r="B1464" t="s">
        <v>53</v>
      </c>
      <c r="C1464" t="s">
        <v>181</v>
      </c>
      <c r="D1464">
        <v>2002</v>
      </c>
      <c r="F1464">
        <v>10.102984723903781</v>
      </c>
      <c r="G1464">
        <v>0.86351440109234134</v>
      </c>
      <c r="H1464">
        <v>0.54698537050530505</v>
      </c>
      <c r="I1464">
        <v>82488495</v>
      </c>
      <c r="J1464">
        <v>4.41</v>
      </c>
      <c r="K1464">
        <v>6900.7805270298604</v>
      </c>
      <c r="L1464">
        <v>25197.265600184772</v>
      </c>
      <c r="M1464">
        <v>-0.36562832726410482</v>
      </c>
      <c r="N1464">
        <v>2.7880994845210698</v>
      </c>
      <c r="Q1464">
        <v>32.592579113060253</v>
      </c>
      <c r="R1464">
        <v>28.34231070187251</v>
      </c>
      <c r="S1464" t="s">
        <v>28</v>
      </c>
      <c r="T1464" t="s">
        <v>39</v>
      </c>
      <c r="U1464">
        <v>833380</v>
      </c>
      <c r="V1464">
        <v>71230</v>
      </c>
      <c r="W1464">
        <v>45120</v>
      </c>
      <c r="X1464">
        <v>949730</v>
      </c>
    </row>
    <row r="1465" spans="1:24" x14ac:dyDescent="0.3">
      <c r="A1465" t="s">
        <v>180</v>
      </c>
      <c r="B1465" t="s">
        <v>53</v>
      </c>
      <c r="C1465" t="s">
        <v>181</v>
      </c>
      <c r="D1465">
        <v>2003</v>
      </c>
      <c r="F1465">
        <v>10.13870881836082</v>
      </c>
      <c r="G1465">
        <v>0.83674425438734368</v>
      </c>
      <c r="H1465">
        <v>0.54401706270139538</v>
      </c>
      <c r="I1465">
        <v>82534176</v>
      </c>
      <c r="J1465">
        <v>5.44</v>
      </c>
      <c r="K1465">
        <v>7009.7264919686122</v>
      </c>
      <c r="L1465">
        <v>30310.35759637738</v>
      </c>
      <c r="M1465">
        <v>-0.75507716660260371</v>
      </c>
      <c r="N1465">
        <v>2.7368066588771498</v>
      </c>
      <c r="Q1465">
        <v>32.811712946006679</v>
      </c>
      <c r="R1465">
        <v>29.037606768042611</v>
      </c>
      <c r="S1465" t="s">
        <v>28</v>
      </c>
      <c r="T1465" t="s">
        <v>39</v>
      </c>
      <c r="U1465">
        <v>836789.98</v>
      </c>
      <c r="V1465">
        <v>69060</v>
      </c>
      <c r="W1465">
        <v>44900</v>
      </c>
      <c r="X1465">
        <v>950749.98</v>
      </c>
    </row>
    <row r="1466" spans="1:24" x14ac:dyDescent="0.3">
      <c r="A1466" t="s">
        <v>180</v>
      </c>
      <c r="B1466" t="s">
        <v>53</v>
      </c>
      <c r="C1466" t="s">
        <v>181</v>
      </c>
      <c r="D1466">
        <v>2004</v>
      </c>
      <c r="F1466">
        <v>9.9504025912495191</v>
      </c>
      <c r="G1466">
        <v>0.80481112040353509</v>
      </c>
      <c r="H1466">
        <v>0.56025321554806284</v>
      </c>
      <c r="I1466">
        <v>82516260</v>
      </c>
      <c r="J1466">
        <v>6.34</v>
      </c>
      <c r="K1466">
        <v>7108.9625244769941</v>
      </c>
      <c r="L1466">
        <v>34106.658122400127</v>
      </c>
      <c r="M1466">
        <v>1.197055352118497</v>
      </c>
      <c r="N1466">
        <v>2.7216490581295401</v>
      </c>
      <c r="Q1466">
        <v>35.713363859766993</v>
      </c>
      <c r="R1466">
        <v>30.512835245655289</v>
      </c>
      <c r="S1466" t="s">
        <v>28</v>
      </c>
      <c r="T1466" t="s">
        <v>39</v>
      </c>
      <c r="U1466">
        <v>821070.01</v>
      </c>
      <c r="V1466">
        <v>66410</v>
      </c>
      <c r="W1466">
        <v>46230</v>
      </c>
      <c r="X1466">
        <v>933710.01</v>
      </c>
    </row>
    <row r="1467" spans="1:24" x14ac:dyDescent="0.3">
      <c r="A1467" t="s">
        <v>180</v>
      </c>
      <c r="B1467" t="s">
        <v>53</v>
      </c>
      <c r="C1467" t="s">
        <v>181</v>
      </c>
      <c r="D1467">
        <v>2005</v>
      </c>
      <c r="F1467">
        <v>9.7294243784419034</v>
      </c>
      <c r="G1467">
        <v>0.78562453021105572</v>
      </c>
      <c r="H1467">
        <v>0.53935142166996153</v>
      </c>
      <c r="I1467">
        <v>82469422</v>
      </c>
      <c r="J1467">
        <v>7.28</v>
      </c>
      <c r="K1467">
        <v>7138.2214852918451</v>
      </c>
      <c r="L1467">
        <v>34520.23964924959</v>
      </c>
      <c r="M1467">
        <v>0.7889171158699213</v>
      </c>
      <c r="N1467">
        <v>2.2759750981188298</v>
      </c>
      <c r="Q1467">
        <v>38.05957234815213</v>
      </c>
      <c r="R1467">
        <v>32.859140588469216</v>
      </c>
      <c r="S1467" t="s">
        <v>28</v>
      </c>
      <c r="T1467" t="s">
        <v>39</v>
      </c>
      <c r="U1467">
        <v>802380</v>
      </c>
      <c r="V1467">
        <v>64790</v>
      </c>
      <c r="W1467">
        <v>44480</v>
      </c>
      <c r="X1467">
        <v>911650</v>
      </c>
    </row>
    <row r="1468" spans="1:24" x14ac:dyDescent="0.3">
      <c r="A1468" t="s">
        <v>180</v>
      </c>
      <c r="B1468" t="s">
        <v>53</v>
      </c>
      <c r="C1468" t="s">
        <v>181</v>
      </c>
      <c r="D1468">
        <v>2006</v>
      </c>
      <c r="F1468">
        <v>9.8864416135690405</v>
      </c>
      <c r="G1468">
        <v>0.76393191914975556</v>
      </c>
      <c r="H1468">
        <v>0.52260080978725343</v>
      </c>
      <c r="I1468">
        <v>82376451</v>
      </c>
      <c r="J1468">
        <v>8.59</v>
      </c>
      <c r="K1468">
        <v>7212.4374476875682</v>
      </c>
      <c r="L1468">
        <v>36353.880334363101</v>
      </c>
      <c r="M1468">
        <v>3.933610330708404</v>
      </c>
      <c r="N1468">
        <v>2.6512547988781101</v>
      </c>
      <c r="Q1468">
        <v>41.432907910845763</v>
      </c>
      <c r="R1468">
        <v>36.016821238700587</v>
      </c>
      <c r="S1468" t="s">
        <v>28</v>
      </c>
      <c r="T1468" t="s">
        <v>39</v>
      </c>
      <c r="U1468">
        <v>814409.97</v>
      </c>
      <c r="V1468">
        <v>62930</v>
      </c>
      <c r="W1468">
        <v>43050</v>
      </c>
      <c r="X1468">
        <v>920389.97</v>
      </c>
    </row>
    <row r="1469" spans="1:24" x14ac:dyDescent="0.3">
      <c r="A1469" t="s">
        <v>180</v>
      </c>
      <c r="B1469" t="s">
        <v>53</v>
      </c>
      <c r="C1469" t="s">
        <v>181</v>
      </c>
      <c r="D1469">
        <v>2007</v>
      </c>
      <c r="F1469">
        <v>9.5275866522103208</v>
      </c>
      <c r="G1469">
        <v>0.7459913138248615</v>
      </c>
      <c r="H1469">
        <v>0.56778971607013373</v>
      </c>
      <c r="I1469">
        <v>82266372</v>
      </c>
      <c r="J1469">
        <v>10.47</v>
      </c>
      <c r="K1469">
        <v>7229.089912947662</v>
      </c>
      <c r="L1469">
        <v>41640.080869514699</v>
      </c>
      <c r="M1469">
        <v>3.114245882613488</v>
      </c>
      <c r="N1469">
        <v>2.70168905589132</v>
      </c>
      <c r="Q1469">
        <v>43.322758096457363</v>
      </c>
      <c r="R1469">
        <v>36.551659298673762</v>
      </c>
      <c r="S1469" t="s">
        <v>28</v>
      </c>
      <c r="T1469" t="s">
        <v>39</v>
      </c>
      <c r="U1469">
        <v>783799.99</v>
      </c>
      <c r="V1469">
        <v>61370</v>
      </c>
      <c r="W1469">
        <v>46710</v>
      </c>
      <c r="X1469">
        <v>891879.99</v>
      </c>
    </row>
    <row r="1470" spans="1:24" x14ac:dyDescent="0.3">
      <c r="A1470" t="s">
        <v>180</v>
      </c>
      <c r="B1470" t="s">
        <v>53</v>
      </c>
      <c r="C1470" t="s">
        <v>181</v>
      </c>
      <c r="D1470">
        <v>2008</v>
      </c>
      <c r="F1470">
        <v>9.6174530452863305</v>
      </c>
      <c r="G1470">
        <v>0.74290498037044095</v>
      </c>
      <c r="H1470">
        <v>0.54061560784662088</v>
      </c>
      <c r="I1470">
        <v>82110097</v>
      </c>
      <c r="J1470">
        <v>10.25</v>
      </c>
      <c r="K1470">
        <v>7187.7640090962259</v>
      </c>
      <c r="L1470">
        <v>45612.71062214415</v>
      </c>
      <c r="M1470">
        <v>1.152029742175102</v>
      </c>
      <c r="N1470">
        <v>2.7354016219827701</v>
      </c>
      <c r="Q1470">
        <v>43.79919025796292</v>
      </c>
      <c r="R1470">
        <v>37.725614473255341</v>
      </c>
      <c r="S1470" t="s">
        <v>28</v>
      </c>
      <c r="T1470" t="s">
        <v>39</v>
      </c>
      <c r="U1470">
        <v>789690</v>
      </c>
      <c r="V1470">
        <v>61000</v>
      </c>
      <c r="W1470">
        <v>44390</v>
      </c>
      <c r="X1470">
        <v>895080</v>
      </c>
    </row>
    <row r="1471" spans="1:24" x14ac:dyDescent="0.3">
      <c r="A1471" t="s">
        <v>180</v>
      </c>
      <c r="B1471" t="s">
        <v>53</v>
      </c>
      <c r="C1471" t="s">
        <v>181</v>
      </c>
      <c r="D1471">
        <v>2009</v>
      </c>
      <c r="F1471">
        <v>8.9717863204829378</v>
      </c>
      <c r="G1471">
        <v>0.7215913768353448</v>
      </c>
      <c r="H1471">
        <v>0.54442910869409333</v>
      </c>
      <c r="I1471">
        <v>81902307</v>
      </c>
      <c r="J1471">
        <v>10.72</v>
      </c>
      <c r="K1471">
        <v>6817.1583982365719</v>
      </c>
      <c r="L1471">
        <v>41650.367829716219</v>
      </c>
      <c r="M1471">
        <v>-5.4545771694094469</v>
      </c>
      <c r="N1471">
        <v>2.71907681214743</v>
      </c>
      <c r="P1471">
        <v>3.2824573685482403E-2</v>
      </c>
      <c r="Q1471">
        <v>38.119906939850267</v>
      </c>
      <c r="R1471">
        <v>33.108805959774791</v>
      </c>
      <c r="S1471" t="s">
        <v>28</v>
      </c>
      <c r="T1471" t="s">
        <v>39</v>
      </c>
      <c r="U1471">
        <v>734810</v>
      </c>
      <c r="V1471">
        <v>59100</v>
      </c>
      <c r="W1471">
        <v>44590</v>
      </c>
      <c r="X1471">
        <v>838500</v>
      </c>
    </row>
    <row r="1472" spans="1:24" x14ac:dyDescent="0.3">
      <c r="A1472" t="s">
        <v>180</v>
      </c>
      <c r="B1472" t="s">
        <v>53</v>
      </c>
      <c r="C1472" t="s">
        <v>181</v>
      </c>
      <c r="D1472">
        <v>2010</v>
      </c>
      <c r="F1472">
        <v>9.4533997219535983</v>
      </c>
      <c r="G1472">
        <v>0.70998020313664256</v>
      </c>
      <c r="H1472">
        <v>0.45929823973582767</v>
      </c>
      <c r="I1472">
        <v>81776930</v>
      </c>
      <c r="J1472">
        <v>11.61</v>
      </c>
      <c r="K1472">
        <v>7264.3225907355536</v>
      </c>
      <c r="L1472">
        <v>41572.455948150739</v>
      </c>
      <c r="M1472">
        <v>4.3396067770635369</v>
      </c>
      <c r="N1472">
        <v>2.6314576070192701</v>
      </c>
      <c r="O1472">
        <v>4.0432493789999997</v>
      </c>
      <c r="Q1472">
        <v>42.565473405085008</v>
      </c>
      <c r="R1472">
        <v>37.303150834503199</v>
      </c>
      <c r="S1472" t="s">
        <v>28</v>
      </c>
      <c r="T1472" t="s">
        <v>39</v>
      </c>
      <c r="U1472">
        <v>773070.01</v>
      </c>
      <c r="V1472">
        <v>58060</v>
      </c>
      <c r="W1472">
        <v>37560</v>
      </c>
      <c r="X1472">
        <v>868690.01</v>
      </c>
    </row>
    <row r="1473" spans="1:24" x14ac:dyDescent="0.3">
      <c r="A1473" t="s">
        <v>180</v>
      </c>
      <c r="B1473" t="s">
        <v>53</v>
      </c>
      <c r="C1473" t="s">
        <v>181</v>
      </c>
      <c r="D1473">
        <v>2011</v>
      </c>
      <c r="F1473">
        <v>9.2990362946417573</v>
      </c>
      <c r="G1473">
        <v>0.69947073705240026</v>
      </c>
      <c r="H1473">
        <v>0.44858309094877041</v>
      </c>
      <c r="I1473">
        <v>80274983</v>
      </c>
      <c r="J1473">
        <v>12.54</v>
      </c>
      <c r="K1473">
        <v>7281.2721741716223</v>
      </c>
      <c r="L1473">
        <v>46705.895796335339</v>
      </c>
      <c r="M1473">
        <v>5.8696357374921746</v>
      </c>
      <c r="N1473">
        <v>2.6662078875754598</v>
      </c>
      <c r="Q1473">
        <v>45.057136280610052</v>
      </c>
      <c r="R1473">
        <v>40.148984986412032</v>
      </c>
      <c r="S1473" t="s">
        <v>28</v>
      </c>
      <c r="T1473" t="s">
        <v>39</v>
      </c>
      <c r="U1473">
        <v>746479.98</v>
      </c>
      <c r="V1473">
        <v>56150</v>
      </c>
      <c r="W1473">
        <v>36010</v>
      </c>
      <c r="X1473">
        <v>838639.98</v>
      </c>
    </row>
    <row r="1474" spans="1:24" x14ac:dyDescent="0.3">
      <c r="A1474" t="s">
        <v>180</v>
      </c>
      <c r="B1474" t="s">
        <v>53</v>
      </c>
      <c r="C1474" t="s">
        <v>181</v>
      </c>
      <c r="D1474">
        <v>2012</v>
      </c>
      <c r="F1474">
        <v>9.4513177052948887</v>
      </c>
      <c r="G1474">
        <v>0.69082291359693015</v>
      </c>
      <c r="H1474">
        <v>0.44886080929504452</v>
      </c>
      <c r="I1474">
        <v>80425823</v>
      </c>
      <c r="J1474">
        <v>13.64</v>
      </c>
      <c r="K1474">
        <v>7270.1525230273364</v>
      </c>
      <c r="L1474">
        <v>43855.854465861747</v>
      </c>
      <c r="M1474">
        <v>0.23016099271195861</v>
      </c>
      <c r="N1474">
        <v>2.7643212681792302</v>
      </c>
      <c r="Q1474">
        <v>46.307120143080382</v>
      </c>
      <c r="R1474">
        <v>40.206934735967877</v>
      </c>
      <c r="S1474" t="s">
        <v>28</v>
      </c>
      <c r="T1474" t="s">
        <v>39</v>
      </c>
      <c r="U1474">
        <v>760130</v>
      </c>
      <c r="V1474">
        <v>55560</v>
      </c>
      <c r="W1474">
        <v>36100</v>
      </c>
      <c r="X1474">
        <v>851790</v>
      </c>
    </row>
    <row r="1475" spans="1:24" x14ac:dyDescent="0.3">
      <c r="A1475" t="s">
        <v>180</v>
      </c>
      <c r="B1475" t="s">
        <v>53</v>
      </c>
      <c r="C1475" t="s">
        <v>181</v>
      </c>
      <c r="D1475">
        <v>2013</v>
      </c>
      <c r="E1475">
        <v>61.3868408203125</v>
      </c>
      <c r="F1475">
        <v>9.6242073503455394</v>
      </c>
      <c r="G1475">
        <v>0.68584024353578843</v>
      </c>
      <c r="H1475">
        <v>0.45544949411688329</v>
      </c>
      <c r="I1475">
        <v>80645605</v>
      </c>
      <c r="J1475">
        <v>13.63</v>
      </c>
      <c r="K1475">
        <v>7217.5290891549512</v>
      </c>
      <c r="L1475">
        <v>46298.922917734082</v>
      </c>
      <c r="M1475">
        <v>0.16387056297801911</v>
      </c>
      <c r="N1475">
        <v>2.6371656230412199</v>
      </c>
      <c r="Q1475">
        <v>45.418677859391387</v>
      </c>
      <c r="R1475">
        <v>39.660198836857738</v>
      </c>
      <c r="S1475" t="s">
        <v>28</v>
      </c>
      <c r="T1475" t="s">
        <v>39</v>
      </c>
      <c r="U1475">
        <v>776150.02</v>
      </c>
      <c r="V1475">
        <v>55310</v>
      </c>
      <c r="W1475">
        <v>36730</v>
      </c>
      <c r="X1475">
        <v>868190.02</v>
      </c>
    </row>
    <row r="1476" spans="1:24" x14ac:dyDescent="0.3">
      <c r="A1476" t="s">
        <v>180</v>
      </c>
      <c r="B1476" t="s">
        <v>53</v>
      </c>
      <c r="C1476" t="s">
        <v>181</v>
      </c>
      <c r="D1476">
        <v>2014</v>
      </c>
      <c r="E1476">
        <v>65.50390625</v>
      </c>
      <c r="F1476">
        <v>9.0885068967446685</v>
      </c>
      <c r="G1476">
        <v>0.66150093779303176</v>
      </c>
      <c r="H1476">
        <v>0.46454480906368661</v>
      </c>
      <c r="I1476">
        <v>80982500</v>
      </c>
      <c r="J1476">
        <v>14.02</v>
      </c>
      <c r="K1476">
        <v>7035.4829747167596</v>
      </c>
      <c r="L1476">
        <v>48023.86998454624</v>
      </c>
      <c r="M1476">
        <v>1.7843418861469049</v>
      </c>
      <c r="N1476">
        <v>2.5956287106573899</v>
      </c>
      <c r="Q1476">
        <v>45.619263312871702</v>
      </c>
      <c r="R1476">
        <v>39.000830079626162</v>
      </c>
      <c r="S1476" t="s">
        <v>28</v>
      </c>
      <c r="T1476" t="s">
        <v>39</v>
      </c>
      <c r="U1476">
        <v>736010.01</v>
      </c>
      <c r="V1476">
        <v>53570</v>
      </c>
      <c r="W1476">
        <v>37620</v>
      </c>
      <c r="X1476">
        <v>827200.01</v>
      </c>
    </row>
    <row r="1477" spans="1:24" x14ac:dyDescent="0.3">
      <c r="A1477" t="s">
        <v>180</v>
      </c>
      <c r="B1477" t="s">
        <v>53</v>
      </c>
      <c r="C1477" t="s">
        <v>181</v>
      </c>
      <c r="D1477">
        <v>2015</v>
      </c>
      <c r="E1477">
        <v>67.746871948242202</v>
      </c>
      <c r="F1477">
        <v>9.08729090938286</v>
      </c>
      <c r="G1477">
        <v>0.64539341974541098</v>
      </c>
      <c r="H1477">
        <v>0.44976771040238162</v>
      </c>
      <c r="I1477">
        <v>81686611</v>
      </c>
      <c r="J1477">
        <v>14.55</v>
      </c>
      <c r="L1477">
        <v>41103.256436376832</v>
      </c>
      <c r="M1477">
        <v>0.61710535321989823</v>
      </c>
      <c r="N1477">
        <v>2.57659765127576</v>
      </c>
      <c r="Q1477">
        <v>46.920738356607998</v>
      </c>
      <c r="R1477">
        <v>39.325486256600733</v>
      </c>
      <c r="S1477" t="s">
        <v>28</v>
      </c>
      <c r="T1477" t="s">
        <v>39</v>
      </c>
      <c r="U1477">
        <v>742310</v>
      </c>
      <c r="V1477">
        <v>52720</v>
      </c>
      <c r="W1477">
        <v>36740</v>
      </c>
      <c r="X1477">
        <v>831770</v>
      </c>
    </row>
    <row r="1478" spans="1:24" x14ac:dyDescent="0.3">
      <c r="A1478" t="s">
        <v>180</v>
      </c>
      <c r="B1478" t="s">
        <v>53</v>
      </c>
      <c r="C1478" t="s">
        <v>181</v>
      </c>
      <c r="D1478">
        <v>2016</v>
      </c>
      <c r="E1478">
        <v>69.580589294433594</v>
      </c>
      <c r="F1478">
        <v>9.0730066859254634</v>
      </c>
      <c r="G1478">
        <v>0.62927549800257487</v>
      </c>
      <c r="H1478">
        <v>0.43801557982679717</v>
      </c>
      <c r="I1478">
        <v>82348669</v>
      </c>
      <c r="J1478">
        <v>14.24</v>
      </c>
      <c r="L1478">
        <v>42136.120790799097</v>
      </c>
      <c r="M1478">
        <v>1.4081020754892251</v>
      </c>
      <c r="N1478">
        <v>2.5920133000185599</v>
      </c>
      <c r="Q1478">
        <v>46.073262854335603</v>
      </c>
      <c r="R1478">
        <v>38.69638311311305</v>
      </c>
      <c r="S1478" t="s">
        <v>28</v>
      </c>
      <c r="T1478" t="s">
        <v>39</v>
      </c>
      <c r="U1478">
        <v>747150.02</v>
      </c>
      <c r="V1478">
        <v>51820</v>
      </c>
      <c r="W1478">
        <v>36070</v>
      </c>
      <c r="X1478">
        <v>835040.02</v>
      </c>
    </row>
    <row r="1479" spans="1:24" x14ac:dyDescent="0.3">
      <c r="A1479" t="s">
        <v>180</v>
      </c>
      <c r="B1479" t="s">
        <v>53</v>
      </c>
      <c r="C1479" t="s">
        <v>181</v>
      </c>
      <c r="D1479">
        <v>2017</v>
      </c>
      <c r="E1479">
        <v>70.246650695800795</v>
      </c>
      <c r="F1479">
        <v>8.8582938467455072</v>
      </c>
      <c r="G1479">
        <v>0.62196787451124957</v>
      </c>
      <c r="H1479">
        <v>0.42319463752145281</v>
      </c>
      <c r="I1479">
        <v>82657002</v>
      </c>
      <c r="J1479">
        <v>15.22</v>
      </c>
      <c r="L1479">
        <v>44652.589172271859</v>
      </c>
      <c r="M1479">
        <v>2.2972060474094889</v>
      </c>
      <c r="N1479">
        <v>2.6111511363107902</v>
      </c>
      <c r="Q1479">
        <v>47.163040683651857</v>
      </c>
      <c r="R1479">
        <v>40.074162269371563</v>
      </c>
      <c r="S1479" t="s">
        <v>28</v>
      </c>
      <c r="T1479" t="s">
        <v>39</v>
      </c>
      <c r="U1479">
        <v>732200.01</v>
      </c>
      <c r="V1479">
        <v>51410</v>
      </c>
      <c r="W1479">
        <v>34980</v>
      </c>
      <c r="X1479">
        <v>818590.01</v>
      </c>
    </row>
    <row r="1480" spans="1:24" x14ac:dyDescent="0.3">
      <c r="A1480" t="s">
        <v>180</v>
      </c>
      <c r="B1480" t="s">
        <v>53</v>
      </c>
      <c r="C1480" t="s">
        <v>181</v>
      </c>
      <c r="D1480">
        <v>2018</v>
      </c>
      <c r="E1480">
        <v>70.342643737792997</v>
      </c>
      <c r="F1480">
        <v>8.5361960907265928</v>
      </c>
      <c r="G1480">
        <v>0.60128494384289266</v>
      </c>
      <c r="H1480">
        <v>0.39948962787661779</v>
      </c>
      <c r="I1480">
        <v>82905782</v>
      </c>
      <c r="J1480">
        <v>16.12</v>
      </c>
      <c r="L1480">
        <v>47973.607623509692</v>
      </c>
      <c r="M1480">
        <v>0.78269004731042457</v>
      </c>
      <c r="N1480">
        <v>2.6357693098985999</v>
      </c>
      <c r="Q1480">
        <v>47.301045767935733</v>
      </c>
      <c r="R1480">
        <v>41.133360650383317</v>
      </c>
      <c r="S1480" t="s">
        <v>28</v>
      </c>
      <c r="T1480" t="s">
        <v>39</v>
      </c>
      <c r="U1480">
        <v>707700.01</v>
      </c>
      <c r="V1480">
        <v>49850</v>
      </c>
      <c r="W1480">
        <v>33120</v>
      </c>
      <c r="X1480">
        <v>790670.01</v>
      </c>
    </row>
    <row r="1481" spans="1:24" x14ac:dyDescent="0.3">
      <c r="A1481" t="s">
        <v>180</v>
      </c>
      <c r="B1481" t="s">
        <v>53</v>
      </c>
      <c r="C1481" t="s">
        <v>181</v>
      </c>
      <c r="D1481">
        <v>2019</v>
      </c>
      <c r="E1481">
        <v>73.521057128906307</v>
      </c>
      <c r="F1481">
        <v>7.9116210156771514</v>
      </c>
      <c r="G1481">
        <v>0.58621088852835335</v>
      </c>
      <c r="H1481">
        <v>0.41062442809536631</v>
      </c>
      <c r="I1481">
        <v>83092962</v>
      </c>
      <c r="J1481">
        <v>17.170000000000002</v>
      </c>
      <c r="L1481">
        <v>46794.899291560272</v>
      </c>
      <c r="M1481">
        <v>0.82786477916138779</v>
      </c>
      <c r="N1481">
        <v>2.8094339864834499</v>
      </c>
      <c r="Q1481">
        <v>46.624238847222422</v>
      </c>
      <c r="R1481">
        <v>40.975427181251533</v>
      </c>
      <c r="S1481" t="s">
        <v>28</v>
      </c>
      <c r="T1481" t="s">
        <v>39</v>
      </c>
      <c r="U1481">
        <v>657400.02</v>
      </c>
      <c r="V1481">
        <v>48710</v>
      </c>
      <c r="W1481">
        <v>34120</v>
      </c>
      <c r="X1481">
        <v>740230.02</v>
      </c>
    </row>
    <row r="1482" spans="1:24" x14ac:dyDescent="0.3">
      <c r="A1482" t="s">
        <v>182</v>
      </c>
      <c r="B1482" t="s">
        <v>22</v>
      </c>
      <c r="C1482" t="s">
        <v>183</v>
      </c>
      <c r="D1482">
        <v>2000</v>
      </c>
      <c r="F1482">
        <v>0.29773560144925659</v>
      </c>
      <c r="G1482">
        <v>0.36983534362479709</v>
      </c>
      <c r="H1482">
        <v>0.2328977091475892</v>
      </c>
      <c r="I1482">
        <v>19278850</v>
      </c>
      <c r="J1482">
        <v>71.62</v>
      </c>
      <c r="K1482">
        <v>326.16053343430752</v>
      </c>
      <c r="L1482">
        <v>258.47103992967862</v>
      </c>
      <c r="M1482">
        <v>1.190821383843897</v>
      </c>
      <c r="N1482">
        <v>3.4400620347394502</v>
      </c>
      <c r="O1482">
        <v>2.588921327</v>
      </c>
      <c r="Q1482">
        <v>48.802257619003782</v>
      </c>
      <c r="R1482">
        <v>67.246172543964647</v>
      </c>
      <c r="S1482" t="s">
        <v>42</v>
      </c>
      <c r="T1482" t="s">
        <v>33</v>
      </c>
      <c r="U1482">
        <v>5740</v>
      </c>
      <c r="V1482">
        <v>7130</v>
      </c>
      <c r="W1482">
        <v>4490</v>
      </c>
      <c r="X1482">
        <v>17360</v>
      </c>
    </row>
    <row r="1483" spans="1:24" x14ac:dyDescent="0.3">
      <c r="A1483" t="s">
        <v>182</v>
      </c>
      <c r="B1483" t="s">
        <v>22</v>
      </c>
      <c r="C1483" t="s">
        <v>183</v>
      </c>
      <c r="D1483">
        <v>2001</v>
      </c>
      <c r="F1483">
        <v>0.31432010511350222</v>
      </c>
      <c r="G1483">
        <v>0.33203540604815351</v>
      </c>
      <c r="H1483">
        <v>0.19638679675368581</v>
      </c>
      <c r="I1483">
        <v>19756929</v>
      </c>
      <c r="J1483">
        <v>69.319999999999993</v>
      </c>
      <c r="K1483">
        <v>332.03540894437589</v>
      </c>
      <c r="L1483">
        <v>269.01498476458153</v>
      </c>
      <c r="M1483">
        <v>1.4834037450466011</v>
      </c>
      <c r="N1483">
        <v>1.78949806949807</v>
      </c>
      <c r="Q1483">
        <v>45.233016466731627</v>
      </c>
      <c r="R1483">
        <v>64.81283769407969</v>
      </c>
      <c r="S1483" t="s">
        <v>42</v>
      </c>
      <c r="T1483" t="s">
        <v>33</v>
      </c>
      <c r="U1483">
        <v>6210</v>
      </c>
      <c r="V1483">
        <v>6560</v>
      </c>
      <c r="W1483">
        <v>3880</v>
      </c>
      <c r="X1483">
        <v>16650</v>
      </c>
    </row>
    <row r="1484" spans="1:24" x14ac:dyDescent="0.3">
      <c r="A1484" t="s">
        <v>182</v>
      </c>
      <c r="B1484" t="s">
        <v>22</v>
      </c>
      <c r="C1484" t="s">
        <v>183</v>
      </c>
      <c r="D1484">
        <v>2002</v>
      </c>
      <c r="F1484">
        <v>0.36697924746328042</v>
      </c>
      <c r="G1484">
        <v>0.32845384751164503</v>
      </c>
      <c r="H1484">
        <v>0.18818182572525571</v>
      </c>
      <c r="I1484">
        <v>20246376</v>
      </c>
      <c r="J1484">
        <v>65.680000000000007</v>
      </c>
      <c r="K1484">
        <v>305.98068513594728</v>
      </c>
      <c r="L1484">
        <v>304.56463597706568</v>
      </c>
      <c r="M1484">
        <v>1.9737592439881271</v>
      </c>
      <c r="N1484">
        <v>2.2783825816485201</v>
      </c>
      <c r="Q1484">
        <v>42.616251893086663</v>
      </c>
      <c r="R1484">
        <v>54.872991281568503</v>
      </c>
      <c r="S1484" t="s">
        <v>42</v>
      </c>
      <c r="T1484" t="s">
        <v>33</v>
      </c>
      <c r="U1484">
        <v>7430</v>
      </c>
      <c r="V1484">
        <v>6650</v>
      </c>
      <c r="W1484">
        <v>3810</v>
      </c>
      <c r="X1484">
        <v>17890</v>
      </c>
    </row>
    <row r="1485" spans="1:24" x14ac:dyDescent="0.3">
      <c r="A1485" t="s">
        <v>182</v>
      </c>
      <c r="B1485" t="s">
        <v>22</v>
      </c>
      <c r="C1485" t="s">
        <v>183</v>
      </c>
      <c r="D1485">
        <v>2003</v>
      </c>
      <c r="F1485">
        <v>0.34409127163247888</v>
      </c>
      <c r="G1485">
        <v>0.34216359124079371</v>
      </c>
      <c r="H1485">
        <v>0.20047895192688231</v>
      </c>
      <c r="I1485">
        <v>20750308</v>
      </c>
      <c r="J1485">
        <v>64.47</v>
      </c>
      <c r="K1485">
        <v>217.92447610898111</v>
      </c>
      <c r="L1485">
        <v>367.82136211366242</v>
      </c>
      <c r="M1485">
        <v>2.645163526961269</v>
      </c>
      <c r="N1485">
        <v>2.3367088607594901</v>
      </c>
      <c r="Q1485">
        <v>40.679042651119971</v>
      </c>
      <c r="R1485">
        <v>56.608103062833202</v>
      </c>
      <c r="S1485" t="s">
        <v>42</v>
      </c>
      <c r="T1485" t="s">
        <v>33</v>
      </c>
      <c r="U1485">
        <v>7140</v>
      </c>
      <c r="V1485">
        <v>7100</v>
      </c>
      <c r="W1485">
        <v>4160</v>
      </c>
      <c r="X1485">
        <v>18400</v>
      </c>
    </row>
    <row r="1486" spans="1:24" x14ac:dyDescent="0.3">
      <c r="A1486" t="s">
        <v>182</v>
      </c>
      <c r="B1486" t="s">
        <v>22</v>
      </c>
      <c r="C1486" t="s">
        <v>183</v>
      </c>
      <c r="D1486">
        <v>2004</v>
      </c>
      <c r="F1486">
        <v>0.31402297991731892</v>
      </c>
      <c r="G1486">
        <v>0.32342487923469959</v>
      </c>
      <c r="H1486">
        <v>0.1734647942622923</v>
      </c>
      <c r="I1486">
        <v>21272328</v>
      </c>
      <c r="J1486">
        <v>62.38</v>
      </c>
      <c r="K1486">
        <v>216.90150697187451</v>
      </c>
      <c r="L1486">
        <v>417.50806672766191</v>
      </c>
      <c r="M1486">
        <v>3.0085905317258579</v>
      </c>
      <c r="N1486">
        <v>1.88438661710037</v>
      </c>
      <c r="Q1486">
        <v>39.303325121410737</v>
      </c>
      <c r="R1486">
        <v>60.367009225801503</v>
      </c>
      <c r="S1486" t="s">
        <v>42</v>
      </c>
      <c r="T1486" t="s">
        <v>33</v>
      </c>
      <c r="U1486">
        <v>6680</v>
      </c>
      <c r="V1486">
        <v>6880</v>
      </c>
      <c r="W1486">
        <v>3690</v>
      </c>
      <c r="X1486">
        <v>17250</v>
      </c>
    </row>
    <row r="1487" spans="1:24" x14ac:dyDescent="0.3">
      <c r="A1487" t="s">
        <v>182</v>
      </c>
      <c r="B1487" t="s">
        <v>22</v>
      </c>
      <c r="C1487" t="s">
        <v>183</v>
      </c>
      <c r="D1487">
        <v>2005</v>
      </c>
      <c r="E1487">
        <v>5.8687901496887198</v>
      </c>
      <c r="F1487">
        <v>0.32271893462837581</v>
      </c>
      <c r="G1487">
        <v>0.35755792120665247</v>
      </c>
      <c r="H1487">
        <v>0.21315952473769001</v>
      </c>
      <c r="I1487">
        <v>21814648</v>
      </c>
      <c r="J1487">
        <v>61.43</v>
      </c>
      <c r="K1487">
        <v>242.77265441092609</v>
      </c>
      <c r="L1487">
        <v>492.54405617263978</v>
      </c>
      <c r="M1487">
        <v>3.2672916120154838</v>
      </c>
      <c r="N1487">
        <v>1.88834793898085</v>
      </c>
      <c r="Q1487">
        <v>36.449216950713961</v>
      </c>
      <c r="R1487">
        <v>61.722297163913929</v>
      </c>
      <c r="S1487" t="s">
        <v>42</v>
      </c>
      <c r="T1487" t="s">
        <v>33</v>
      </c>
      <c r="U1487">
        <v>7040</v>
      </c>
      <c r="V1487">
        <v>7800</v>
      </c>
      <c r="W1487">
        <v>4650</v>
      </c>
      <c r="X1487">
        <v>19490</v>
      </c>
    </row>
    <row r="1488" spans="1:24" x14ac:dyDescent="0.3">
      <c r="A1488" t="s">
        <v>182</v>
      </c>
      <c r="B1488" t="s">
        <v>22</v>
      </c>
      <c r="C1488" t="s">
        <v>183</v>
      </c>
      <c r="D1488">
        <v>2006</v>
      </c>
      <c r="E1488">
        <v>5.2421898841857901</v>
      </c>
      <c r="F1488">
        <v>0.38026625647728762</v>
      </c>
      <c r="G1488">
        <v>0.34049691573505891</v>
      </c>
      <c r="H1488">
        <v>0.20152770512180199</v>
      </c>
      <c r="I1488">
        <v>22379057</v>
      </c>
      <c r="J1488">
        <v>58.56</v>
      </c>
      <c r="K1488">
        <v>293.22057672045793</v>
      </c>
      <c r="L1488">
        <v>913.39384930994163</v>
      </c>
      <c r="M1488">
        <v>3.7164631527855079</v>
      </c>
      <c r="N1488">
        <v>1.7044523575638499</v>
      </c>
      <c r="Q1488">
        <v>25.192118759413429</v>
      </c>
      <c r="R1488">
        <v>40.72932508074166</v>
      </c>
      <c r="S1488" t="s">
        <v>42</v>
      </c>
      <c r="T1488" t="s">
        <v>33</v>
      </c>
      <c r="U1488">
        <v>8510</v>
      </c>
      <c r="V1488">
        <v>7620</v>
      </c>
      <c r="W1488">
        <v>4510</v>
      </c>
      <c r="X1488">
        <v>20640</v>
      </c>
    </row>
    <row r="1489" spans="1:24" x14ac:dyDescent="0.3">
      <c r="A1489" t="s">
        <v>182</v>
      </c>
      <c r="B1489" t="s">
        <v>22</v>
      </c>
      <c r="C1489" t="s">
        <v>183</v>
      </c>
      <c r="D1489">
        <v>2007</v>
      </c>
      <c r="E1489">
        <v>6.4448599815368697</v>
      </c>
      <c r="F1489">
        <v>0.39714428372018817</v>
      </c>
      <c r="G1489">
        <v>0.32442158718127712</v>
      </c>
      <c r="H1489">
        <v>0.18550818748659309</v>
      </c>
      <c r="I1489">
        <v>22963946</v>
      </c>
      <c r="J1489">
        <v>54.53</v>
      </c>
      <c r="K1489">
        <v>241.29128330122359</v>
      </c>
      <c r="L1489">
        <v>1081.166318262691</v>
      </c>
      <c r="M1489">
        <v>1.6891179114458339</v>
      </c>
      <c r="N1489">
        <v>2.05891391653571</v>
      </c>
      <c r="Q1489">
        <v>24.525090604404902</v>
      </c>
      <c r="R1489">
        <v>40.82923168084826</v>
      </c>
      <c r="S1489" t="s">
        <v>42</v>
      </c>
      <c r="T1489" t="s">
        <v>33</v>
      </c>
      <c r="U1489">
        <v>9120</v>
      </c>
      <c r="V1489">
        <v>7450</v>
      </c>
      <c r="W1489">
        <v>4260</v>
      </c>
      <c r="X1489">
        <v>20830</v>
      </c>
    </row>
    <row r="1490" spans="1:24" x14ac:dyDescent="0.3">
      <c r="A1490" t="s">
        <v>182</v>
      </c>
      <c r="B1490" t="s">
        <v>22</v>
      </c>
      <c r="C1490" t="s">
        <v>183</v>
      </c>
      <c r="D1490">
        <v>2008</v>
      </c>
      <c r="E1490">
        <v>8.4796104431152308</v>
      </c>
      <c r="F1490">
        <v>0.3675123743630539</v>
      </c>
      <c r="G1490">
        <v>0.32380132885181501</v>
      </c>
      <c r="H1490">
        <v>0.18205867364866629</v>
      </c>
      <c r="I1490">
        <v>23563832</v>
      </c>
      <c r="J1490">
        <v>57.34</v>
      </c>
      <c r="K1490">
        <v>261.29026891721179</v>
      </c>
      <c r="L1490">
        <v>1217.0644354914641</v>
      </c>
      <c r="M1490">
        <v>6.3710727835097174</v>
      </c>
      <c r="N1490">
        <v>1.66336976068613</v>
      </c>
      <c r="Q1490">
        <v>25.02945729950742</v>
      </c>
      <c r="R1490">
        <v>44.484768311635953</v>
      </c>
      <c r="S1490" t="s">
        <v>42</v>
      </c>
      <c r="T1490" t="s">
        <v>33</v>
      </c>
      <c r="U1490">
        <v>8660</v>
      </c>
      <c r="V1490">
        <v>7630</v>
      </c>
      <c r="W1490">
        <v>4290</v>
      </c>
      <c r="X1490">
        <v>20580</v>
      </c>
    </row>
    <row r="1491" spans="1:24" x14ac:dyDescent="0.3">
      <c r="A1491" t="s">
        <v>182</v>
      </c>
      <c r="B1491" t="s">
        <v>22</v>
      </c>
      <c r="C1491" t="s">
        <v>183</v>
      </c>
      <c r="D1491">
        <v>2009</v>
      </c>
      <c r="E1491">
        <v>8.7974996566772496</v>
      </c>
      <c r="F1491">
        <v>0.41413362436384049</v>
      </c>
      <c r="G1491">
        <v>0.31318596761662881</v>
      </c>
      <c r="H1491">
        <v>0.17128003652981191</v>
      </c>
      <c r="I1491">
        <v>24170943</v>
      </c>
      <c r="J1491">
        <v>51.9</v>
      </c>
      <c r="K1491">
        <v>260.1056979862143</v>
      </c>
      <c r="L1491">
        <v>1077.662058325709</v>
      </c>
      <c r="M1491">
        <v>2.211067189791919</v>
      </c>
      <c r="N1491">
        <v>1.9263437752860899</v>
      </c>
      <c r="P1491">
        <v>0.97443823697389131</v>
      </c>
      <c r="Q1491">
        <v>29.29186597850482</v>
      </c>
      <c r="R1491">
        <v>42.302872549647532</v>
      </c>
      <c r="S1491" t="s">
        <v>42</v>
      </c>
      <c r="T1491" t="s">
        <v>33</v>
      </c>
      <c r="U1491">
        <v>10010</v>
      </c>
      <c r="V1491">
        <v>7570</v>
      </c>
      <c r="W1491">
        <v>4140</v>
      </c>
      <c r="X1491">
        <v>21720</v>
      </c>
    </row>
    <row r="1492" spans="1:24" x14ac:dyDescent="0.3">
      <c r="A1492" t="s">
        <v>182</v>
      </c>
      <c r="B1492" t="s">
        <v>22</v>
      </c>
      <c r="C1492" t="s">
        <v>183</v>
      </c>
      <c r="D1492">
        <v>2010</v>
      </c>
      <c r="F1492">
        <v>0.45158086725577318</v>
      </c>
      <c r="G1492">
        <v>0.31840689150709128</v>
      </c>
      <c r="H1492">
        <v>0.17675820131822881</v>
      </c>
      <c r="I1492">
        <v>24779614</v>
      </c>
      <c r="J1492">
        <v>51.91</v>
      </c>
      <c r="K1492">
        <v>277.4861626173838</v>
      </c>
      <c r="L1492">
        <v>1299.345211640617</v>
      </c>
      <c r="M1492">
        <v>5.2493306405272193</v>
      </c>
      <c r="N1492">
        <v>1.42196981989291</v>
      </c>
      <c r="O1492">
        <v>2.6227056370000001</v>
      </c>
      <c r="Q1492">
        <v>29.476717983157329</v>
      </c>
      <c r="R1492">
        <v>45.901097808525023</v>
      </c>
      <c r="S1492" t="s">
        <v>42</v>
      </c>
      <c r="T1492" t="s">
        <v>33</v>
      </c>
      <c r="U1492">
        <v>11190</v>
      </c>
      <c r="V1492">
        <v>7890</v>
      </c>
      <c r="W1492">
        <v>4380</v>
      </c>
      <c r="X1492">
        <v>23460</v>
      </c>
    </row>
    <row r="1493" spans="1:24" x14ac:dyDescent="0.3">
      <c r="A1493" t="s">
        <v>182</v>
      </c>
      <c r="B1493" t="s">
        <v>22</v>
      </c>
      <c r="C1493" t="s">
        <v>183</v>
      </c>
      <c r="D1493">
        <v>2011</v>
      </c>
      <c r="E1493">
        <v>11.767370223999</v>
      </c>
      <c r="F1493">
        <v>0.46282231093442722</v>
      </c>
      <c r="G1493">
        <v>0.3481999403643759</v>
      </c>
      <c r="H1493">
        <v>0.18828005500140951</v>
      </c>
      <c r="I1493">
        <v>25387713</v>
      </c>
      <c r="J1493">
        <v>50.09</v>
      </c>
      <c r="K1493">
        <v>315.15245189671077</v>
      </c>
      <c r="L1493">
        <v>1549.462718833455</v>
      </c>
      <c r="M1493">
        <v>11.31541073158111</v>
      </c>
      <c r="N1493">
        <v>2.2286612984398602</v>
      </c>
      <c r="Q1493">
        <v>36.9366085502594</v>
      </c>
      <c r="R1493">
        <v>49.358845304710137</v>
      </c>
      <c r="S1493" t="s">
        <v>42</v>
      </c>
      <c r="T1493" t="s">
        <v>33</v>
      </c>
      <c r="U1493">
        <v>11750</v>
      </c>
      <c r="V1493">
        <v>8840</v>
      </c>
      <c r="W1493">
        <v>4780</v>
      </c>
      <c r="X1493">
        <v>25370</v>
      </c>
    </row>
    <row r="1494" spans="1:24" x14ac:dyDescent="0.3">
      <c r="A1494" t="s">
        <v>182</v>
      </c>
      <c r="B1494" t="s">
        <v>22</v>
      </c>
      <c r="C1494" t="s">
        <v>183</v>
      </c>
      <c r="D1494">
        <v>2012</v>
      </c>
      <c r="E1494">
        <v>11.9418296813965</v>
      </c>
      <c r="F1494">
        <v>0.56199971183289854</v>
      </c>
      <c r="G1494">
        <v>0.33004501012738308</v>
      </c>
      <c r="H1494">
        <v>0.17963988473197151</v>
      </c>
      <c r="I1494">
        <v>25996454</v>
      </c>
      <c r="J1494">
        <v>46.5</v>
      </c>
      <c r="K1494">
        <v>342.20051703974701</v>
      </c>
      <c r="L1494">
        <v>1587.560931858086</v>
      </c>
      <c r="M1494">
        <v>6.7335556771164704</v>
      </c>
      <c r="N1494">
        <v>2.69926018361708</v>
      </c>
      <c r="Q1494">
        <v>40.359218174037061</v>
      </c>
      <c r="R1494">
        <v>52.808816954646041</v>
      </c>
      <c r="S1494" t="s">
        <v>42</v>
      </c>
      <c r="T1494" t="s">
        <v>33</v>
      </c>
      <c r="U1494">
        <v>14610</v>
      </c>
      <c r="V1494">
        <v>8580</v>
      </c>
      <c r="W1494">
        <v>4670</v>
      </c>
      <c r="X1494">
        <v>27860</v>
      </c>
    </row>
    <row r="1495" spans="1:24" x14ac:dyDescent="0.3">
      <c r="A1495" t="s">
        <v>182</v>
      </c>
      <c r="B1495" t="s">
        <v>22</v>
      </c>
      <c r="C1495" t="s">
        <v>183</v>
      </c>
      <c r="D1495">
        <v>2013</v>
      </c>
      <c r="E1495">
        <v>13.831259727478001</v>
      </c>
      <c r="F1495">
        <v>0.58742524804964491</v>
      </c>
      <c r="G1495">
        <v>0.34426200531689788</v>
      </c>
      <c r="H1495">
        <v>0.18979510434615379</v>
      </c>
      <c r="I1495">
        <v>26607641</v>
      </c>
      <c r="J1495">
        <v>46.19</v>
      </c>
      <c r="K1495">
        <v>375.94463936130228</v>
      </c>
      <c r="L1495">
        <v>2361.0903238836609</v>
      </c>
      <c r="M1495">
        <v>4.8475180577868002</v>
      </c>
      <c r="N1495">
        <v>1.8562642029579399</v>
      </c>
      <c r="Q1495">
        <v>25.44078339672847</v>
      </c>
      <c r="R1495">
        <v>35.318538506149032</v>
      </c>
      <c r="S1495" t="s">
        <v>42</v>
      </c>
      <c r="T1495" t="s">
        <v>33</v>
      </c>
      <c r="U1495">
        <v>15630</v>
      </c>
      <c r="V1495">
        <v>9160</v>
      </c>
      <c r="W1495">
        <v>5050</v>
      </c>
      <c r="X1495">
        <v>29840</v>
      </c>
    </row>
    <row r="1496" spans="1:24" x14ac:dyDescent="0.3">
      <c r="A1496" t="s">
        <v>182</v>
      </c>
      <c r="B1496" t="s">
        <v>22</v>
      </c>
      <c r="C1496" t="s">
        <v>183</v>
      </c>
      <c r="D1496">
        <v>2014</v>
      </c>
      <c r="E1496">
        <v>15.402330398559601</v>
      </c>
      <c r="F1496">
        <v>0.55428056486617561</v>
      </c>
      <c r="G1496">
        <v>0.34086967806074492</v>
      </c>
      <c r="H1496">
        <v>0.18071970520649061</v>
      </c>
      <c r="I1496">
        <v>27224480</v>
      </c>
      <c r="J1496">
        <v>47.69</v>
      </c>
      <c r="K1496">
        <v>351.30147573066591</v>
      </c>
      <c r="L1496">
        <v>2012.264247197282</v>
      </c>
      <c r="M1496">
        <v>0.52577360063821743</v>
      </c>
      <c r="N1496">
        <v>2.3131950706342002</v>
      </c>
      <c r="Q1496">
        <v>28.231901769189619</v>
      </c>
      <c r="R1496">
        <v>35.604659788856537</v>
      </c>
      <c r="S1496" t="s">
        <v>42</v>
      </c>
      <c r="T1496" t="s">
        <v>33</v>
      </c>
      <c r="U1496">
        <v>15090</v>
      </c>
      <c r="V1496">
        <v>9280</v>
      </c>
      <c r="W1496">
        <v>4920</v>
      </c>
      <c r="X1496">
        <v>29290</v>
      </c>
    </row>
    <row r="1497" spans="1:24" x14ac:dyDescent="0.3">
      <c r="A1497" t="s">
        <v>182</v>
      </c>
      <c r="B1497" t="s">
        <v>22</v>
      </c>
      <c r="C1497" t="s">
        <v>183</v>
      </c>
      <c r="D1497">
        <v>2015</v>
      </c>
      <c r="E1497">
        <v>15.690710067749</v>
      </c>
      <c r="F1497">
        <v>0.56662302806192333</v>
      </c>
      <c r="G1497">
        <v>0.34866348017740301</v>
      </c>
      <c r="H1497">
        <v>0.18600173225783159</v>
      </c>
      <c r="I1497">
        <v>27849203</v>
      </c>
      <c r="J1497">
        <v>44.02</v>
      </c>
      <c r="L1497">
        <v>1774.0747709250811</v>
      </c>
      <c r="M1497">
        <v>-0.17004902485311391</v>
      </c>
      <c r="N1497">
        <v>2.1097750080458799</v>
      </c>
      <c r="Q1497">
        <v>33.831704989278528</v>
      </c>
      <c r="R1497">
        <v>42.689566310301977</v>
      </c>
      <c r="S1497" t="s">
        <v>42</v>
      </c>
      <c r="T1497" t="s">
        <v>33</v>
      </c>
      <c r="U1497">
        <v>15780</v>
      </c>
      <c r="V1497">
        <v>9710</v>
      </c>
      <c r="W1497">
        <v>5180</v>
      </c>
      <c r="X1497">
        <v>30670</v>
      </c>
    </row>
    <row r="1498" spans="1:24" x14ac:dyDescent="0.3">
      <c r="A1498" t="s">
        <v>182</v>
      </c>
      <c r="B1498" t="s">
        <v>22</v>
      </c>
      <c r="C1498" t="s">
        <v>183</v>
      </c>
      <c r="D1498">
        <v>2016</v>
      </c>
      <c r="E1498">
        <v>15.5359802246094</v>
      </c>
      <c r="F1498">
        <v>0.56421703526181688</v>
      </c>
      <c r="G1498">
        <v>0.34337539259416461</v>
      </c>
      <c r="H1498">
        <v>0.1825717883682601</v>
      </c>
      <c r="I1498">
        <v>28481947</v>
      </c>
      <c r="J1498">
        <v>45.22</v>
      </c>
      <c r="L1498">
        <v>1971.956934645988</v>
      </c>
      <c r="M1498">
        <v>1.0769605208551809</v>
      </c>
      <c r="N1498">
        <v>1.4650655921609901</v>
      </c>
      <c r="Q1498">
        <v>31.193239489280138</v>
      </c>
      <c r="R1498">
        <v>36.683760697149772</v>
      </c>
      <c r="S1498" t="s">
        <v>42</v>
      </c>
      <c r="T1498" t="s">
        <v>33</v>
      </c>
      <c r="U1498">
        <v>16070</v>
      </c>
      <c r="V1498">
        <v>9780</v>
      </c>
      <c r="W1498">
        <v>5200</v>
      </c>
      <c r="X1498">
        <v>31050</v>
      </c>
    </row>
    <row r="1499" spans="1:24" x14ac:dyDescent="0.3">
      <c r="A1499" t="s">
        <v>182</v>
      </c>
      <c r="B1499" t="s">
        <v>22</v>
      </c>
      <c r="C1499" t="s">
        <v>183</v>
      </c>
      <c r="D1499">
        <v>2017</v>
      </c>
      <c r="E1499">
        <v>16.013130187988299</v>
      </c>
      <c r="F1499">
        <v>0.58410525751321429</v>
      </c>
      <c r="G1499">
        <v>0.36124559046082638</v>
      </c>
      <c r="H1499">
        <v>0.18989429927011911</v>
      </c>
      <c r="I1499">
        <v>29121464</v>
      </c>
      <c r="J1499">
        <v>44.43</v>
      </c>
      <c r="L1499">
        <v>2074.290732722689</v>
      </c>
      <c r="M1499">
        <v>5.7543485165953712</v>
      </c>
      <c r="N1499">
        <v>1.77849759771458</v>
      </c>
      <c r="Q1499">
        <v>33.876874431915319</v>
      </c>
      <c r="R1499">
        <v>36.671490133678688</v>
      </c>
      <c r="S1499" t="s">
        <v>42</v>
      </c>
      <c r="T1499" t="s">
        <v>33</v>
      </c>
      <c r="U1499">
        <v>17010</v>
      </c>
      <c r="V1499">
        <v>10520</v>
      </c>
      <c r="W1499">
        <v>5530</v>
      </c>
      <c r="X1499">
        <v>33060</v>
      </c>
    </row>
    <row r="1500" spans="1:24" x14ac:dyDescent="0.3">
      <c r="A1500" t="s">
        <v>182</v>
      </c>
      <c r="B1500" t="s">
        <v>22</v>
      </c>
      <c r="C1500" t="s">
        <v>183</v>
      </c>
      <c r="D1500">
        <v>2018</v>
      </c>
      <c r="E1500">
        <v>15.691769599914601</v>
      </c>
      <c r="F1500">
        <v>0.62753829848622844</v>
      </c>
      <c r="G1500">
        <v>0.35576180771702443</v>
      </c>
      <c r="H1500">
        <v>0.1787207544649618</v>
      </c>
      <c r="I1500">
        <v>29767108</v>
      </c>
      <c r="J1500">
        <v>41.48</v>
      </c>
      <c r="L1500">
        <v>2260.8605672933681</v>
      </c>
      <c r="M1500">
        <v>3.8966143097405141</v>
      </c>
      <c r="N1500">
        <v>1.5595735111662501</v>
      </c>
      <c r="Q1500">
        <v>33.454895882578597</v>
      </c>
      <c r="R1500">
        <v>34.50362246280978</v>
      </c>
      <c r="S1500" t="s">
        <v>42</v>
      </c>
      <c r="T1500" t="s">
        <v>33</v>
      </c>
      <c r="U1500">
        <v>18680</v>
      </c>
      <c r="V1500">
        <v>10590</v>
      </c>
      <c r="W1500">
        <v>5320</v>
      </c>
      <c r="X1500">
        <v>34590</v>
      </c>
    </row>
    <row r="1501" spans="1:24" x14ac:dyDescent="0.3">
      <c r="A1501" t="s">
        <v>182</v>
      </c>
      <c r="B1501" t="s">
        <v>22</v>
      </c>
      <c r="C1501" t="s">
        <v>183</v>
      </c>
      <c r="D1501">
        <v>2019</v>
      </c>
      <c r="E1501">
        <v>17.232969284057599</v>
      </c>
      <c r="F1501">
        <v>0.65882354094516782</v>
      </c>
      <c r="G1501">
        <v>0.35834211661223159</v>
      </c>
      <c r="H1501">
        <v>0.1765410306011686</v>
      </c>
      <c r="I1501">
        <v>30417858</v>
      </c>
      <c r="J1501">
        <v>41.8</v>
      </c>
      <c r="L1501">
        <v>2246.625578164324</v>
      </c>
      <c r="M1501">
        <v>4.2291812635245796</v>
      </c>
      <c r="N1501">
        <v>1.66408383786279</v>
      </c>
      <c r="Q1501">
        <v>37.449599421384391</v>
      </c>
      <c r="R1501">
        <v>39.375202405791129</v>
      </c>
      <c r="S1501" t="s">
        <v>42</v>
      </c>
      <c r="T1501" t="s">
        <v>33</v>
      </c>
      <c r="U1501">
        <v>20040</v>
      </c>
      <c r="V1501">
        <v>10900</v>
      </c>
      <c r="W1501">
        <v>5370</v>
      </c>
      <c r="X1501">
        <v>36310</v>
      </c>
    </row>
    <row r="1502" spans="1:24" x14ac:dyDescent="0.3">
      <c r="A1502" t="s">
        <v>184</v>
      </c>
      <c r="B1502" t="s">
        <v>22</v>
      </c>
      <c r="C1502" t="s">
        <v>185</v>
      </c>
      <c r="D1502">
        <v>2000</v>
      </c>
      <c r="I1502">
        <v>31081</v>
      </c>
      <c r="J1502">
        <v>0</v>
      </c>
      <c r="K1502">
        <v>3893.0536340529579</v>
      </c>
      <c r="O1502">
        <v>29.082483799999999</v>
      </c>
      <c r="S1502" t="s">
        <v>28</v>
      </c>
      <c r="T1502" t="s">
        <v>39</v>
      </c>
    </row>
    <row r="1503" spans="1:24" x14ac:dyDescent="0.3">
      <c r="A1503" t="s">
        <v>184</v>
      </c>
      <c r="B1503" t="s">
        <v>22</v>
      </c>
      <c r="C1503" t="s">
        <v>185</v>
      </c>
      <c r="D1503">
        <v>2001</v>
      </c>
      <c r="I1503">
        <v>31604</v>
      </c>
      <c r="J1503">
        <v>0</v>
      </c>
      <c r="K1503">
        <v>3860.2708517909132</v>
      </c>
      <c r="S1503" t="s">
        <v>28</v>
      </c>
      <c r="T1503" t="s">
        <v>39</v>
      </c>
    </row>
    <row r="1504" spans="1:24" x14ac:dyDescent="0.3">
      <c r="A1504" t="s">
        <v>184</v>
      </c>
      <c r="B1504" t="s">
        <v>22</v>
      </c>
      <c r="C1504" t="s">
        <v>185</v>
      </c>
      <c r="D1504">
        <v>2002</v>
      </c>
      <c r="I1504">
        <v>32097</v>
      </c>
      <c r="J1504">
        <v>0</v>
      </c>
      <c r="K1504">
        <v>3894.4449637037728</v>
      </c>
      <c r="S1504" t="s">
        <v>28</v>
      </c>
      <c r="T1504" t="s">
        <v>39</v>
      </c>
    </row>
    <row r="1505" spans="1:20" x14ac:dyDescent="0.3">
      <c r="A1505" t="s">
        <v>184</v>
      </c>
      <c r="B1505" t="s">
        <v>22</v>
      </c>
      <c r="C1505" t="s">
        <v>185</v>
      </c>
      <c r="D1505">
        <v>2003</v>
      </c>
      <c r="I1505">
        <v>32556</v>
      </c>
      <c r="J1505">
        <v>0</v>
      </c>
      <c r="K1505">
        <v>3993.1195478560021</v>
      </c>
      <c r="S1505" t="s">
        <v>28</v>
      </c>
      <c r="T1505" t="s">
        <v>39</v>
      </c>
    </row>
    <row r="1506" spans="1:20" x14ac:dyDescent="0.3">
      <c r="A1506" t="s">
        <v>184</v>
      </c>
      <c r="B1506" t="s">
        <v>22</v>
      </c>
      <c r="C1506" t="s">
        <v>185</v>
      </c>
      <c r="D1506">
        <v>2004</v>
      </c>
      <c r="I1506">
        <v>32930</v>
      </c>
      <c r="J1506">
        <v>0</v>
      </c>
      <c r="K1506">
        <v>4008.5028849073792</v>
      </c>
      <c r="S1506" t="s">
        <v>28</v>
      </c>
      <c r="T1506" t="s">
        <v>39</v>
      </c>
    </row>
    <row r="1507" spans="1:20" x14ac:dyDescent="0.3">
      <c r="A1507" t="s">
        <v>184</v>
      </c>
      <c r="B1507" t="s">
        <v>22</v>
      </c>
      <c r="C1507" t="s">
        <v>185</v>
      </c>
      <c r="D1507">
        <v>2005</v>
      </c>
      <c r="I1507">
        <v>33222</v>
      </c>
      <c r="J1507">
        <v>0</v>
      </c>
      <c r="K1507">
        <v>4244.1755463247246</v>
      </c>
      <c r="S1507" t="s">
        <v>28</v>
      </c>
      <c r="T1507" t="s">
        <v>39</v>
      </c>
    </row>
    <row r="1508" spans="1:20" x14ac:dyDescent="0.3">
      <c r="A1508" t="s">
        <v>184</v>
      </c>
      <c r="B1508" t="s">
        <v>22</v>
      </c>
      <c r="C1508" t="s">
        <v>185</v>
      </c>
      <c r="D1508">
        <v>2006</v>
      </c>
      <c r="I1508">
        <v>33420</v>
      </c>
      <c r="J1508">
        <v>0</v>
      </c>
      <c r="K1508">
        <v>4368.6415320167562</v>
      </c>
      <c r="S1508" t="s">
        <v>28</v>
      </c>
      <c r="T1508" t="s">
        <v>39</v>
      </c>
    </row>
    <row r="1509" spans="1:20" x14ac:dyDescent="0.3">
      <c r="A1509" t="s">
        <v>184</v>
      </c>
      <c r="B1509" t="s">
        <v>22</v>
      </c>
      <c r="C1509" t="s">
        <v>185</v>
      </c>
      <c r="D1509">
        <v>2007</v>
      </c>
      <c r="I1509">
        <v>33524</v>
      </c>
      <c r="J1509">
        <v>0</v>
      </c>
      <c r="K1509">
        <v>4474.4063954182066</v>
      </c>
      <c r="S1509" t="s">
        <v>28</v>
      </c>
      <c r="T1509" t="s">
        <v>39</v>
      </c>
    </row>
    <row r="1510" spans="1:20" x14ac:dyDescent="0.3">
      <c r="A1510" t="s">
        <v>184</v>
      </c>
      <c r="B1510" t="s">
        <v>22</v>
      </c>
      <c r="C1510" t="s">
        <v>185</v>
      </c>
      <c r="D1510">
        <v>2008</v>
      </c>
      <c r="I1510">
        <v>33570</v>
      </c>
      <c r="J1510">
        <v>0</v>
      </c>
      <c r="K1510">
        <v>4795.9487637771817</v>
      </c>
      <c r="S1510" t="s">
        <v>28</v>
      </c>
      <c r="T1510" t="s">
        <v>39</v>
      </c>
    </row>
    <row r="1511" spans="1:20" x14ac:dyDescent="0.3">
      <c r="A1511" t="s">
        <v>184</v>
      </c>
      <c r="B1511" t="s">
        <v>22</v>
      </c>
      <c r="C1511" t="s">
        <v>185</v>
      </c>
      <c r="D1511">
        <v>2009</v>
      </c>
      <c r="I1511">
        <v>33562</v>
      </c>
      <c r="J1511">
        <v>0</v>
      </c>
      <c r="K1511">
        <v>5035.4567665812529</v>
      </c>
      <c r="S1511" t="s">
        <v>28</v>
      </c>
      <c r="T1511" t="s">
        <v>39</v>
      </c>
    </row>
    <row r="1512" spans="1:20" x14ac:dyDescent="0.3">
      <c r="A1512" t="s">
        <v>184</v>
      </c>
      <c r="B1512" t="s">
        <v>22</v>
      </c>
      <c r="C1512" t="s">
        <v>185</v>
      </c>
      <c r="D1512">
        <v>2010</v>
      </c>
      <c r="I1512">
        <v>33585</v>
      </c>
      <c r="J1512">
        <v>0</v>
      </c>
      <c r="K1512">
        <v>5121.3339288372781</v>
      </c>
      <c r="O1512">
        <v>29.01155176</v>
      </c>
      <c r="S1512" t="s">
        <v>28</v>
      </c>
      <c r="T1512" t="s">
        <v>39</v>
      </c>
    </row>
    <row r="1513" spans="1:20" x14ac:dyDescent="0.3">
      <c r="A1513" t="s">
        <v>184</v>
      </c>
      <c r="B1513" t="s">
        <v>22</v>
      </c>
      <c r="C1513" t="s">
        <v>185</v>
      </c>
      <c r="D1513">
        <v>2011</v>
      </c>
      <c r="I1513">
        <v>33608</v>
      </c>
      <c r="J1513">
        <v>0</v>
      </c>
      <c r="K1513">
        <v>4939.3001666269938</v>
      </c>
      <c r="S1513" t="s">
        <v>28</v>
      </c>
      <c r="T1513" t="s">
        <v>39</v>
      </c>
    </row>
    <row r="1514" spans="1:20" x14ac:dyDescent="0.3">
      <c r="A1514" t="s">
        <v>184</v>
      </c>
      <c r="B1514" t="s">
        <v>22</v>
      </c>
      <c r="C1514" t="s">
        <v>185</v>
      </c>
      <c r="D1514">
        <v>2012</v>
      </c>
      <c r="I1514">
        <v>33653</v>
      </c>
      <c r="J1514">
        <v>0</v>
      </c>
      <c r="K1514">
        <v>5081.2706148040297</v>
      </c>
      <c r="S1514" t="s">
        <v>28</v>
      </c>
      <c r="T1514" t="s">
        <v>39</v>
      </c>
    </row>
    <row r="1515" spans="1:20" x14ac:dyDescent="0.3">
      <c r="A1515" t="s">
        <v>184</v>
      </c>
      <c r="B1515" t="s">
        <v>22</v>
      </c>
      <c r="C1515" t="s">
        <v>185</v>
      </c>
      <c r="D1515">
        <v>2013</v>
      </c>
      <c r="I1515">
        <v>33694</v>
      </c>
      <c r="J1515">
        <v>0</v>
      </c>
      <c r="K1515">
        <v>5431.2340476049148</v>
      </c>
      <c r="S1515" t="s">
        <v>28</v>
      </c>
      <c r="T1515" t="s">
        <v>39</v>
      </c>
    </row>
    <row r="1516" spans="1:20" x14ac:dyDescent="0.3">
      <c r="A1516" t="s">
        <v>184</v>
      </c>
      <c r="B1516" t="s">
        <v>22</v>
      </c>
      <c r="C1516" t="s">
        <v>185</v>
      </c>
      <c r="D1516">
        <v>2014</v>
      </c>
      <c r="I1516">
        <v>33726</v>
      </c>
      <c r="J1516">
        <v>0</v>
      </c>
      <c r="K1516">
        <v>5692.9371997865146</v>
      </c>
      <c r="S1516" t="s">
        <v>28</v>
      </c>
      <c r="T1516" t="s">
        <v>39</v>
      </c>
    </row>
    <row r="1517" spans="1:20" x14ac:dyDescent="0.3">
      <c r="A1517" t="s">
        <v>184</v>
      </c>
      <c r="B1517" t="s">
        <v>22</v>
      </c>
      <c r="C1517" t="s">
        <v>185</v>
      </c>
      <c r="D1517">
        <v>2015</v>
      </c>
      <c r="I1517">
        <v>33742</v>
      </c>
      <c r="J1517">
        <v>0</v>
      </c>
      <c r="S1517" t="s">
        <v>28</v>
      </c>
      <c r="T1517" t="s">
        <v>39</v>
      </c>
    </row>
    <row r="1518" spans="1:20" x14ac:dyDescent="0.3">
      <c r="A1518" t="s">
        <v>184</v>
      </c>
      <c r="B1518" t="s">
        <v>22</v>
      </c>
      <c r="C1518" t="s">
        <v>185</v>
      </c>
      <c r="D1518">
        <v>2016</v>
      </c>
      <c r="I1518">
        <v>33738</v>
      </c>
      <c r="J1518">
        <v>0</v>
      </c>
      <c r="S1518" t="s">
        <v>28</v>
      </c>
      <c r="T1518" t="s">
        <v>39</v>
      </c>
    </row>
    <row r="1519" spans="1:20" x14ac:dyDescent="0.3">
      <c r="A1519" t="s">
        <v>184</v>
      </c>
      <c r="B1519" t="s">
        <v>22</v>
      </c>
      <c r="C1519" t="s">
        <v>185</v>
      </c>
      <c r="D1519">
        <v>2017</v>
      </c>
      <c r="I1519">
        <v>33723</v>
      </c>
      <c r="J1519">
        <v>0</v>
      </c>
      <c r="S1519" t="s">
        <v>28</v>
      </c>
      <c r="T1519" t="s">
        <v>39</v>
      </c>
    </row>
    <row r="1520" spans="1:20" x14ac:dyDescent="0.3">
      <c r="A1520" t="s">
        <v>184</v>
      </c>
      <c r="B1520" t="s">
        <v>22</v>
      </c>
      <c r="C1520" t="s">
        <v>185</v>
      </c>
      <c r="D1520">
        <v>2018</v>
      </c>
      <c r="I1520">
        <v>33715</v>
      </c>
      <c r="J1520">
        <v>0</v>
      </c>
      <c r="S1520" t="s">
        <v>28</v>
      </c>
      <c r="T1520" t="s">
        <v>39</v>
      </c>
    </row>
    <row r="1521" spans="1:24" x14ac:dyDescent="0.3">
      <c r="A1521" t="s">
        <v>184</v>
      </c>
      <c r="B1521" t="s">
        <v>22</v>
      </c>
      <c r="C1521" t="s">
        <v>185</v>
      </c>
      <c r="D1521">
        <v>2019</v>
      </c>
      <c r="I1521">
        <v>33706</v>
      </c>
      <c r="J1521">
        <v>0</v>
      </c>
      <c r="S1521" t="s">
        <v>28</v>
      </c>
      <c r="T1521" t="s">
        <v>39</v>
      </c>
    </row>
    <row r="1522" spans="1:24" x14ac:dyDescent="0.3">
      <c r="A1522" t="s">
        <v>186</v>
      </c>
      <c r="B1522" t="s">
        <v>53</v>
      </c>
      <c r="C1522" t="s">
        <v>187</v>
      </c>
      <c r="D1522">
        <v>2000</v>
      </c>
      <c r="E1522">
        <v>50.784339904785199</v>
      </c>
      <c r="F1522">
        <v>8.7415952606228053</v>
      </c>
      <c r="G1522">
        <v>1.0716459078031091</v>
      </c>
      <c r="H1522">
        <v>0.59134865250243207</v>
      </c>
      <c r="I1522">
        <v>10805808</v>
      </c>
      <c r="J1522">
        <v>7.82</v>
      </c>
      <c r="K1522">
        <v>4586.3298700106461</v>
      </c>
      <c r="L1522">
        <v>12072.929356919571</v>
      </c>
      <c r="M1522">
        <v>3.4955637472844638</v>
      </c>
      <c r="N1522">
        <v>7.46430804422417</v>
      </c>
      <c r="O1522">
        <v>4.499315664</v>
      </c>
      <c r="Q1522">
        <v>23.718380947750099</v>
      </c>
      <c r="R1522">
        <v>34.697296392462817</v>
      </c>
      <c r="S1522" t="s">
        <v>28</v>
      </c>
      <c r="T1522" t="s">
        <v>39</v>
      </c>
      <c r="U1522">
        <v>94460</v>
      </c>
      <c r="V1522">
        <v>11580</v>
      </c>
      <c r="W1522">
        <v>6390</v>
      </c>
      <c r="X1522">
        <v>112430</v>
      </c>
    </row>
    <row r="1523" spans="1:24" x14ac:dyDescent="0.3">
      <c r="A1523" t="s">
        <v>186</v>
      </c>
      <c r="B1523" t="s">
        <v>53</v>
      </c>
      <c r="C1523" t="s">
        <v>187</v>
      </c>
      <c r="D1523">
        <v>2001</v>
      </c>
      <c r="E1523">
        <v>58.033180236816399</v>
      </c>
      <c r="F1523">
        <v>8.8942023536447543</v>
      </c>
      <c r="G1523">
        <v>0.99520061251480829</v>
      </c>
      <c r="H1523">
        <v>0.56342530177316941</v>
      </c>
      <c r="I1523">
        <v>10862132</v>
      </c>
      <c r="J1523">
        <v>7.11</v>
      </c>
      <c r="K1523">
        <v>4719.1472171393243</v>
      </c>
      <c r="L1523">
        <v>12549.036894906039</v>
      </c>
      <c r="M1523">
        <v>3.591652694539007</v>
      </c>
      <c r="N1523">
        <v>7.0704263588043696</v>
      </c>
      <c r="Q1523">
        <v>22.788743917477131</v>
      </c>
      <c r="R1523">
        <v>33.351224771662572</v>
      </c>
      <c r="S1523" t="s">
        <v>28</v>
      </c>
      <c r="T1523" t="s">
        <v>39</v>
      </c>
      <c r="U1523">
        <v>96610</v>
      </c>
      <c r="V1523">
        <v>10810</v>
      </c>
      <c r="W1523">
        <v>6120</v>
      </c>
      <c r="X1523">
        <v>113540</v>
      </c>
    </row>
    <row r="1524" spans="1:24" x14ac:dyDescent="0.3">
      <c r="A1524" t="s">
        <v>186</v>
      </c>
      <c r="B1524" t="s">
        <v>53</v>
      </c>
      <c r="C1524" t="s">
        <v>187</v>
      </c>
      <c r="D1524">
        <v>2002</v>
      </c>
      <c r="E1524">
        <v>64.927963256835895</v>
      </c>
      <c r="F1524">
        <v>8.8607414729231966</v>
      </c>
      <c r="G1524">
        <v>0.99614545418062828</v>
      </c>
      <c r="H1524">
        <v>0.56503279850288324</v>
      </c>
      <c r="I1524">
        <v>10902022</v>
      </c>
      <c r="J1524">
        <v>7.33</v>
      </c>
      <c r="K1524">
        <v>4909.6396980303289</v>
      </c>
      <c r="L1524">
        <v>14177.572159270459</v>
      </c>
      <c r="M1524">
        <v>3.5426230767893832</v>
      </c>
      <c r="N1524">
        <v>6.7196099385519599</v>
      </c>
      <c r="Q1524">
        <v>20.1128547276336</v>
      </c>
      <c r="R1524">
        <v>30.23614156116388</v>
      </c>
      <c r="S1524" t="s">
        <v>28</v>
      </c>
      <c r="T1524" t="s">
        <v>39</v>
      </c>
      <c r="U1524">
        <v>96600</v>
      </c>
      <c r="V1524">
        <v>10860</v>
      </c>
      <c r="W1524">
        <v>6160</v>
      </c>
      <c r="X1524">
        <v>113620</v>
      </c>
    </row>
    <row r="1525" spans="1:24" x14ac:dyDescent="0.3">
      <c r="A1525" t="s">
        <v>186</v>
      </c>
      <c r="B1525" t="s">
        <v>53</v>
      </c>
      <c r="C1525" t="s">
        <v>187</v>
      </c>
      <c r="D1525">
        <v>2003</v>
      </c>
      <c r="E1525">
        <v>70.005073547363295</v>
      </c>
      <c r="F1525">
        <v>9.1708784095181493</v>
      </c>
      <c r="G1525">
        <v>0.99743135050656717</v>
      </c>
      <c r="H1525">
        <v>0.5664312179552291</v>
      </c>
      <c r="I1525">
        <v>10928070</v>
      </c>
      <c r="J1525">
        <v>7.6</v>
      </c>
      <c r="K1525">
        <v>5091.2924240053371</v>
      </c>
      <c r="L1525">
        <v>18518.378838739602</v>
      </c>
      <c r="M1525">
        <v>5.542360361657515</v>
      </c>
      <c r="N1525">
        <v>5.3526483114390304</v>
      </c>
      <c r="Q1525">
        <v>18.544582872611379</v>
      </c>
      <c r="R1525">
        <v>29.645470923734269</v>
      </c>
      <c r="S1525" t="s">
        <v>28</v>
      </c>
      <c r="T1525" t="s">
        <v>39</v>
      </c>
      <c r="U1525">
        <v>100220</v>
      </c>
      <c r="V1525">
        <v>10900</v>
      </c>
      <c r="W1525">
        <v>6190</v>
      </c>
      <c r="X1525">
        <v>117310</v>
      </c>
    </row>
    <row r="1526" spans="1:24" x14ac:dyDescent="0.3">
      <c r="A1526" t="s">
        <v>186</v>
      </c>
      <c r="B1526" t="s">
        <v>53</v>
      </c>
      <c r="C1526" t="s">
        <v>187</v>
      </c>
      <c r="D1526">
        <v>2004</v>
      </c>
      <c r="E1526">
        <v>76.222450256347699</v>
      </c>
      <c r="F1526">
        <v>9.1135291036318549</v>
      </c>
      <c r="G1526">
        <v>1.0113972904325099</v>
      </c>
      <c r="H1526">
        <v>0.53308305205747697</v>
      </c>
      <c r="I1526">
        <v>10955141</v>
      </c>
      <c r="J1526">
        <v>7.85</v>
      </c>
      <c r="K1526">
        <v>5200.024353862721</v>
      </c>
      <c r="L1526">
        <v>21995.47794374598</v>
      </c>
      <c r="M1526">
        <v>4.8013790697008014</v>
      </c>
      <c r="N1526">
        <v>5.4724242982750999</v>
      </c>
      <c r="Q1526">
        <v>20.708114686593699</v>
      </c>
      <c r="R1526">
        <v>29.19032675410141</v>
      </c>
      <c r="S1526" t="s">
        <v>28</v>
      </c>
      <c r="T1526" t="s">
        <v>39</v>
      </c>
      <c r="U1526">
        <v>99840</v>
      </c>
      <c r="V1526">
        <v>11080</v>
      </c>
      <c r="W1526">
        <v>5840</v>
      </c>
      <c r="X1526">
        <v>116760</v>
      </c>
    </row>
    <row r="1527" spans="1:24" x14ac:dyDescent="0.3">
      <c r="A1527" t="s">
        <v>186</v>
      </c>
      <c r="B1527" t="s">
        <v>53</v>
      </c>
      <c r="C1527" t="s">
        <v>187</v>
      </c>
      <c r="D1527">
        <v>2005</v>
      </c>
      <c r="E1527">
        <v>85.312072753906307</v>
      </c>
      <c r="F1527">
        <v>9.2788826230179637</v>
      </c>
      <c r="G1527">
        <v>1.0075255603711879</v>
      </c>
      <c r="H1527">
        <v>0.5169598320390224</v>
      </c>
      <c r="I1527">
        <v>10987314</v>
      </c>
      <c r="J1527">
        <v>8.01</v>
      </c>
      <c r="K1527">
        <v>5297.2000254111244</v>
      </c>
      <c r="L1527">
        <v>22560.14729390767</v>
      </c>
      <c r="M1527">
        <v>0.30456795672402848</v>
      </c>
      <c r="N1527">
        <v>6.2258476723435203</v>
      </c>
      <c r="Q1527">
        <v>21.31223060692048</v>
      </c>
      <c r="R1527">
        <v>29.588633763695739</v>
      </c>
      <c r="S1527" t="s">
        <v>28</v>
      </c>
      <c r="T1527" t="s">
        <v>39</v>
      </c>
      <c r="U1527">
        <v>101950</v>
      </c>
      <c r="V1527">
        <v>11070</v>
      </c>
      <c r="W1527">
        <v>5680</v>
      </c>
      <c r="X1527">
        <v>118700</v>
      </c>
    </row>
    <row r="1528" spans="1:24" x14ac:dyDescent="0.3">
      <c r="A1528" t="s">
        <v>186</v>
      </c>
      <c r="B1528" t="s">
        <v>53</v>
      </c>
      <c r="C1528" t="s">
        <v>187</v>
      </c>
      <c r="D1528">
        <v>2006</v>
      </c>
      <c r="E1528">
        <v>90.098342895507798</v>
      </c>
      <c r="F1528">
        <v>9.1376305921930694</v>
      </c>
      <c r="G1528">
        <v>1.010856117369175</v>
      </c>
      <c r="H1528">
        <v>0.48727981893879713</v>
      </c>
      <c r="I1528">
        <v>11020362</v>
      </c>
      <c r="J1528">
        <v>8.51</v>
      </c>
      <c r="K1528">
        <v>5434.5764685406884</v>
      </c>
      <c r="L1528">
        <v>24821.936745187919</v>
      </c>
      <c r="M1528">
        <v>5.3356018622653636</v>
      </c>
      <c r="N1528">
        <v>6.1693728889431494</v>
      </c>
      <c r="Q1528">
        <v>21.174008992719639</v>
      </c>
      <c r="R1528">
        <v>31.676229834166989</v>
      </c>
      <c r="S1528" t="s">
        <v>28</v>
      </c>
      <c r="T1528" t="s">
        <v>39</v>
      </c>
      <c r="U1528">
        <v>100700</v>
      </c>
      <c r="V1528">
        <v>11140</v>
      </c>
      <c r="W1528">
        <v>5370</v>
      </c>
      <c r="X1528">
        <v>117210</v>
      </c>
    </row>
    <row r="1529" spans="1:24" x14ac:dyDescent="0.3">
      <c r="A1529" t="s">
        <v>186</v>
      </c>
      <c r="B1529" t="s">
        <v>53</v>
      </c>
      <c r="C1529" t="s">
        <v>187</v>
      </c>
      <c r="D1529">
        <v>2007</v>
      </c>
      <c r="E1529">
        <v>87.395042419433594</v>
      </c>
      <c r="F1529">
        <v>9.4411234528603174</v>
      </c>
      <c r="G1529">
        <v>1.0082841622840371</v>
      </c>
      <c r="H1529">
        <v>0.47427368469832892</v>
      </c>
      <c r="I1529">
        <v>11048473</v>
      </c>
      <c r="J1529">
        <v>8.0500000000000007</v>
      </c>
      <c r="K1529">
        <v>5701.3308535939759</v>
      </c>
      <c r="L1529">
        <v>28863.97328850178</v>
      </c>
      <c r="M1529">
        <v>3.0109840784911199</v>
      </c>
      <c r="N1529">
        <v>5.6922430793952197</v>
      </c>
      <c r="Q1529">
        <v>22.520269733985611</v>
      </c>
      <c r="R1529">
        <v>35.004104285311008</v>
      </c>
      <c r="S1529" t="s">
        <v>28</v>
      </c>
      <c r="T1529" t="s">
        <v>39</v>
      </c>
      <c r="U1529">
        <v>104310</v>
      </c>
      <c r="V1529">
        <v>11140</v>
      </c>
      <c r="W1529">
        <v>5240</v>
      </c>
      <c r="X1529">
        <v>120690</v>
      </c>
    </row>
    <row r="1530" spans="1:24" x14ac:dyDescent="0.3">
      <c r="A1530" t="s">
        <v>186</v>
      </c>
      <c r="B1530" t="s">
        <v>53</v>
      </c>
      <c r="C1530" t="s">
        <v>187</v>
      </c>
      <c r="D1530">
        <v>2008</v>
      </c>
      <c r="F1530">
        <v>9.0640408778307062</v>
      </c>
      <c r="G1530">
        <v>0.99568135460431328</v>
      </c>
      <c r="H1530">
        <v>0.48926501111543308</v>
      </c>
      <c r="I1530">
        <v>11077841</v>
      </c>
      <c r="J1530">
        <v>8.32</v>
      </c>
      <c r="K1530">
        <v>5805.1925460926896</v>
      </c>
      <c r="L1530">
        <v>32127.983194328681</v>
      </c>
      <c r="M1530">
        <v>-0.59938980476378845</v>
      </c>
      <c r="N1530">
        <v>5.8669061532334803</v>
      </c>
      <c r="Q1530">
        <v>23.361569027596509</v>
      </c>
      <c r="R1530">
        <v>35.968146503668997</v>
      </c>
      <c r="S1530" t="s">
        <v>28</v>
      </c>
      <c r="T1530" t="s">
        <v>39</v>
      </c>
      <c r="U1530">
        <v>100410</v>
      </c>
      <c r="V1530">
        <v>11030</v>
      </c>
      <c r="W1530">
        <v>5420</v>
      </c>
      <c r="X1530">
        <v>116860</v>
      </c>
    </row>
    <row r="1531" spans="1:24" x14ac:dyDescent="0.3">
      <c r="A1531" t="s">
        <v>186</v>
      </c>
      <c r="B1531" t="s">
        <v>53</v>
      </c>
      <c r="C1531" t="s">
        <v>187</v>
      </c>
      <c r="D1531">
        <v>2009</v>
      </c>
      <c r="F1531">
        <v>8.5297427620547897</v>
      </c>
      <c r="G1531">
        <v>0.96335495023237105</v>
      </c>
      <c r="H1531">
        <v>0.4465645456381313</v>
      </c>
      <c r="I1531">
        <v>11107017</v>
      </c>
      <c r="J1531">
        <v>9.19</v>
      </c>
      <c r="K1531">
        <v>5627.8837063092642</v>
      </c>
      <c r="L1531">
        <v>29828.756024527051</v>
      </c>
      <c r="M1531">
        <v>-4.552117047507636</v>
      </c>
      <c r="N1531">
        <v>5.9626057648148603</v>
      </c>
      <c r="P1531">
        <v>6.583138661805008E-3</v>
      </c>
      <c r="Q1531">
        <v>18.982186820514901</v>
      </c>
      <c r="R1531">
        <v>28.761659779819229</v>
      </c>
      <c r="S1531" t="s">
        <v>28</v>
      </c>
      <c r="T1531" t="s">
        <v>39</v>
      </c>
      <c r="U1531">
        <v>94740</v>
      </c>
      <c r="V1531">
        <v>10700</v>
      </c>
      <c r="W1531">
        <v>4960</v>
      </c>
      <c r="X1531">
        <v>110400</v>
      </c>
    </row>
    <row r="1532" spans="1:24" x14ac:dyDescent="0.3">
      <c r="A1532" t="s">
        <v>186</v>
      </c>
      <c r="B1532" t="s">
        <v>53</v>
      </c>
      <c r="C1532" t="s">
        <v>187</v>
      </c>
      <c r="D1532">
        <v>2010</v>
      </c>
      <c r="E1532">
        <v>103.796279907227</v>
      </c>
      <c r="F1532">
        <v>7.8749497772844759</v>
      </c>
      <c r="G1532">
        <v>0.97740010719562509</v>
      </c>
      <c r="H1532">
        <v>0.48105709554270482</v>
      </c>
      <c r="I1532">
        <v>11121341</v>
      </c>
      <c r="J1532">
        <v>11.37</v>
      </c>
      <c r="K1532">
        <v>5333.4395555356141</v>
      </c>
      <c r="L1532">
        <v>26716.648826027409</v>
      </c>
      <c r="M1532">
        <v>-5.6003685187979224</v>
      </c>
      <c r="N1532">
        <v>5.1932766029151596</v>
      </c>
      <c r="O1532">
        <v>4.4938642910000004</v>
      </c>
      <c r="Q1532">
        <v>21.798102149064519</v>
      </c>
      <c r="R1532">
        <v>29.39918356813412</v>
      </c>
      <c r="S1532" t="s">
        <v>28</v>
      </c>
      <c r="T1532" t="s">
        <v>39</v>
      </c>
      <c r="U1532">
        <v>87580</v>
      </c>
      <c r="V1532">
        <v>10870</v>
      </c>
      <c r="W1532">
        <v>5350</v>
      </c>
      <c r="X1532">
        <v>103800</v>
      </c>
    </row>
    <row r="1533" spans="1:24" x14ac:dyDescent="0.3">
      <c r="A1533" t="s">
        <v>186</v>
      </c>
      <c r="B1533" t="s">
        <v>53</v>
      </c>
      <c r="C1533" t="s">
        <v>187</v>
      </c>
      <c r="D1533">
        <v>2011</v>
      </c>
      <c r="E1533">
        <v>109.15926361084</v>
      </c>
      <c r="F1533">
        <v>7.6137570500873348</v>
      </c>
      <c r="G1533">
        <v>0.96533973582549459</v>
      </c>
      <c r="H1533">
        <v>0.53129704286369461</v>
      </c>
      <c r="I1533">
        <v>11104899</v>
      </c>
      <c r="J1533">
        <v>11.38</v>
      </c>
      <c r="K1533">
        <v>5389.3331222553225</v>
      </c>
      <c r="L1533">
        <v>25483.882564493109</v>
      </c>
      <c r="M1533">
        <v>-10.016281205198229</v>
      </c>
      <c r="N1533">
        <v>4.5759565962307303</v>
      </c>
      <c r="Q1533">
        <v>25.48977484028708</v>
      </c>
      <c r="R1533">
        <v>31.344189933335599</v>
      </c>
      <c r="S1533" t="s">
        <v>28</v>
      </c>
      <c r="T1533" t="s">
        <v>39</v>
      </c>
      <c r="U1533">
        <v>84550</v>
      </c>
      <c r="V1533">
        <v>10720</v>
      </c>
      <c r="W1533">
        <v>5900</v>
      </c>
      <c r="X1533">
        <v>101170</v>
      </c>
    </row>
    <row r="1534" spans="1:24" x14ac:dyDescent="0.3">
      <c r="A1534" t="s">
        <v>186</v>
      </c>
      <c r="B1534" t="s">
        <v>53</v>
      </c>
      <c r="C1534" t="s">
        <v>187</v>
      </c>
      <c r="D1534">
        <v>2012</v>
      </c>
      <c r="E1534">
        <v>113.740600585938</v>
      </c>
      <c r="F1534">
        <v>7.2512373539411223</v>
      </c>
      <c r="G1534">
        <v>0.95880394800764801</v>
      </c>
      <c r="H1534">
        <v>0.46174693714655418</v>
      </c>
      <c r="I1534">
        <v>11045011</v>
      </c>
      <c r="J1534">
        <v>14.17</v>
      </c>
      <c r="K1534">
        <v>5534.8971585451563</v>
      </c>
      <c r="L1534">
        <v>21912.998287951719</v>
      </c>
      <c r="M1534">
        <v>-6.5829044494729203</v>
      </c>
      <c r="N1534">
        <v>4.5586516942942596</v>
      </c>
      <c r="Q1534">
        <v>28.742579465545489</v>
      </c>
      <c r="R1534">
        <v>33.318705325955051</v>
      </c>
      <c r="S1534" t="s">
        <v>28</v>
      </c>
      <c r="T1534" t="s">
        <v>39</v>
      </c>
      <c r="U1534">
        <v>80090</v>
      </c>
      <c r="V1534">
        <v>10590</v>
      </c>
      <c r="W1534">
        <v>5100</v>
      </c>
      <c r="X1534">
        <v>95780</v>
      </c>
    </row>
    <row r="1535" spans="1:24" x14ac:dyDescent="0.3">
      <c r="A1535" t="s">
        <v>186</v>
      </c>
      <c r="B1535" t="s">
        <v>53</v>
      </c>
      <c r="C1535" t="s">
        <v>187</v>
      </c>
      <c r="D1535">
        <v>2013</v>
      </c>
      <c r="E1535">
        <v>116.376823425293</v>
      </c>
      <c r="F1535">
        <v>6.6099962287030856</v>
      </c>
      <c r="G1535">
        <v>0.93112663660981998</v>
      </c>
      <c r="H1535">
        <v>0.43774807434166108</v>
      </c>
      <c r="I1535">
        <v>10965211</v>
      </c>
      <c r="J1535">
        <v>16.61</v>
      </c>
      <c r="K1535">
        <v>5028.9957940617833</v>
      </c>
      <c r="L1535">
        <v>21787.787763603461</v>
      </c>
      <c r="M1535">
        <v>-1.806551373413285</v>
      </c>
      <c r="N1535">
        <v>4.5651146838156498</v>
      </c>
      <c r="Q1535">
        <v>30.207206984842149</v>
      </c>
      <c r="R1535">
        <v>32.669294576883217</v>
      </c>
      <c r="S1535" t="s">
        <v>28</v>
      </c>
      <c r="T1535" t="s">
        <v>39</v>
      </c>
      <c r="U1535">
        <v>72480</v>
      </c>
      <c r="V1535">
        <v>10210</v>
      </c>
      <c r="W1535">
        <v>4800</v>
      </c>
      <c r="X1535">
        <v>87490</v>
      </c>
    </row>
    <row r="1536" spans="1:24" x14ac:dyDescent="0.3">
      <c r="A1536" t="s">
        <v>186</v>
      </c>
      <c r="B1536" t="s">
        <v>53</v>
      </c>
      <c r="C1536" t="s">
        <v>187</v>
      </c>
      <c r="D1536">
        <v>2014</v>
      </c>
      <c r="E1536">
        <v>122.40200042724599</v>
      </c>
      <c r="F1536">
        <v>6.3851786607575196</v>
      </c>
      <c r="G1536">
        <v>0.92633286605896237</v>
      </c>
      <c r="H1536">
        <v>0.42873879277254728</v>
      </c>
      <c r="I1536">
        <v>10892413</v>
      </c>
      <c r="J1536">
        <v>16.41</v>
      </c>
      <c r="K1536">
        <v>5062.6064215523229</v>
      </c>
      <c r="L1536">
        <v>21616.710009490809</v>
      </c>
      <c r="M1536">
        <v>1.1472119568182391</v>
      </c>
      <c r="N1536">
        <v>4.6418749652062603</v>
      </c>
      <c r="Q1536">
        <v>32.485598183520032</v>
      </c>
      <c r="R1536">
        <v>34.040729405862827</v>
      </c>
      <c r="S1536" t="s">
        <v>28</v>
      </c>
      <c r="T1536" t="s">
        <v>39</v>
      </c>
      <c r="U1536">
        <v>69550</v>
      </c>
      <c r="V1536">
        <v>10090</v>
      </c>
      <c r="W1536">
        <v>4670</v>
      </c>
      <c r="X1536">
        <v>84310</v>
      </c>
    </row>
    <row r="1537" spans="1:24" x14ac:dyDescent="0.3">
      <c r="A1537" t="s">
        <v>186</v>
      </c>
      <c r="B1537" t="s">
        <v>53</v>
      </c>
      <c r="C1537" t="s">
        <v>187</v>
      </c>
      <c r="D1537">
        <v>2015</v>
      </c>
      <c r="F1537">
        <v>6.2850695397252236</v>
      </c>
      <c r="G1537">
        <v>0.91767005568545368</v>
      </c>
      <c r="H1537">
        <v>0.4149384112183821</v>
      </c>
      <c r="I1537">
        <v>10820883</v>
      </c>
      <c r="J1537">
        <v>17.47</v>
      </c>
      <c r="L1537">
        <v>18083.877905654699</v>
      </c>
      <c r="M1537">
        <v>0.46365278627018819</v>
      </c>
      <c r="N1537">
        <v>4.8365729298866702</v>
      </c>
      <c r="Q1537">
        <v>32.12716124387557</v>
      </c>
      <c r="R1537">
        <v>33.150531225004272</v>
      </c>
      <c r="S1537" t="s">
        <v>28</v>
      </c>
      <c r="T1537" t="s">
        <v>39</v>
      </c>
      <c r="U1537">
        <v>68010</v>
      </c>
      <c r="V1537">
        <v>9930</v>
      </c>
      <c r="W1537">
        <v>4490</v>
      </c>
      <c r="X1537">
        <v>82430</v>
      </c>
    </row>
    <row r="1538" spans="1:24" x14ac:dyDescent="0.3">
      <c r="A1538" t="s">
        <v>186</v>
      </c>
      <c r="B1538" t="s">
        <v>53</v>
      </c>
      <c r="C1538" t="s">
        <v>187</v>
      </c>
      <c r="D1538">
        <v>2016</v>
      </c>
      <c r="E1538">
        <v>131.54086303710901</v>
      </c>
      <c r="F1538">
        <v>6.2036171472734187</v>
      </c>
      <c r="G1538">
        <v>0.89087102976332533</v>
      </c>
      <c r="H1538">
        <v>0.41481180675040791</v>
      </c>
      <c r="I1538">
        <v>10775971</v>
      </c>
      <c r="J1538">
        <v>16.41</v>
      </c>
      <c r="L1538">
        <v>17923.966813471641</v>
      </c>
      <c r="M1538">
        <v>-7.2424584138730097E-2</v>
      </c>
      <c r="N1538">
        <v>5.1902305895413603</v>
      </c>
      <c r="Q1538">
        <v>31.287456264442891</v>
      </c>
      <c r="R1538">
        <v>32.731741717270843</v>
      </c>
      <c r="S1538" t="s">
        <v>28</v>
      </c>
      <c r="T1538" t="s">
        <v>39</v>
      </c>
      <c r="U1538">
        <v>66850</v>
      </c>
      <c r="V1538">
        <v>9600</v>
      </c>
      <c r="W1538">
        <v>4470</v>
      </c>
      <c r="X1538">
        <v>80920</v>
      </c>
    </row>
    <row r="1539" spans="1:24" x14ac:dyDescent="0.3">
      <c r="A1539" t="s">
        <v>186</v>
      </c>
      <c r="B1539" t="s">
        <v>53</v>
      </c>
      <c r="C1539" t="s">
        <v>187</v>
      </c>
      <c r="D1539">
        <v>2017</v>
      </c>
      <c r="E1539">
        <v>136.60256958007801</v>
      </c>
      <c r="F1539">
        <v>6.2112502894561326</v>
      </c>
      <c r="G1539">
        <v>0.8982136842403301</v>
      </c>
      <c r="H1539">
        <v>0.42121201385926998</v>
      </c>
      <c r="I1539">
        <v>10754679</v>
      </c>
      <c r="J1539">
        <v>16.38</v>
      </c>
      <c r="L1539">
        <v>18582.08934116313</v>
      </c>
      <c r="M1539">
        <v>1.292290290268824</v>
      </c>
      <c r="N1539">
        <v>5.3091305009541401</v>
      </c>
      <c r="Q1539">
        <v>35.034094234802282</v>
      </c>
      <c r="R1539">
        <v>36.544856305139113</v>
      </c>
      <c r="S1539" t="s">
        <v>28</v>
      </c>
      <c r="T1539" t="s">
        <v>39</v>
      </c>
      <c r="U1539">
        <v>66800</v>
      </c>
      <c r="V1539">
        <v>9660</v>
      </c>
      <c r="W1539">
        <v>4530</v>
      </c>
      <c r="X1539">
        <v>80990</v>
      </c>
    </row>
    <row r="1540" spans="1:24" x14ac:dyDescent="0.3">
      <c r="A1540" t="s">
        <v>186</v>
      </c>
      <c r="B1540" t="s">
        <v>53</v>
      </c>
      <c r="C1540" t="s">
        <v>187</v>
      </c>
      <c r="D1540">
        <v>2018</v>
      </c>
      <c r="E1540">
        <v>142.85203552246099</v>
      </c>
      <c r="F1540">
        <v>6.0580184001898463</v>
      </c>
      <c r="G1540">
        <v>0.87301806593597886</v>
      </c>
      <c r="H1540">
        <v>0.40343311330544768</v>
      </c>
      <c r="I1540">
        <v>10732882</v>
      </c>
      <c r="J1540">
        <v>17.86</v>
      </c>
      <c r="L1540">
        <v>19756.990456255011</v>
      </c>
      <c r="M1540">
        <v>1.8749031634614399</v>
      </c>
      <c r="N1540">
        <v>5.6280432926407098</v>
      </c>
      <c r="Q1540">
        <v>38.992906101101468</v>
      </c>
      <c r="R1540">
        <v>41.157120456381932</v>
      </c>
      <c r="S1540" t="s">
        <v>28</v>
      </c>
      <c r="T1540" t="s">
        <v>39</v>
      </c>
      <c r="U1540">
        <v>65020</v>
      </c>
      <c r="V1540">
        <v>9370</v>
      </c>
      <c r="W1540">
        <v>4330</v>
      </c>
      <c r="X1540">
        <v>78720</v>
      </c>
    </row>
    <row r="1541" spans="1:24" x14ac:dyDescent="0.3">
      <c r="A1541" t="s">
        <v>186</v>
      </c>
      <c r="B1541" t="s">
        <v>53</v>
      </c>
      <c r="C1541" t="s">
        <v>187</v>
      </c>
      <c r="D1541">
        <v>2019</v>
      </c>
      <c r="E1541">
        <v>148.53088378906301</v>
      </c>
      <c r="F1541">
        <v>5.59618906985928</v>
      </c>
      <c r="G1541">
        <v>0.87114011277327275</v>
      </c>
      <c r="H1541">
        <v>0.39826212213831869</v>
      </c>
      <c r="I1541">
        <v>10721582</v>
      </c>
      <c r="J1541">
        <v>18.510000000000002</v>
      </c>
      <c r="L1541">
        <v>19133.757763625439</v>
      </c>
      <c r="M1541">
        <v>1.9108910476115279</v>
      </c>
      <c r="N1541">
        <v>5.6434180138568104</v>
      </c>
      <c r="Q1541">
        <v>40.132156109169983</v>
      </c>
      <c r="R1541">
        <v>41.858679479779148</v>
      </c>
      <c r="S1541" t="s">
        <v>28</v>
      </c>
      <c r="T1541" t="s">
        <v>39</v>
      </c>
      <c r="U1541">
        <v>60000</v>
      </c>
      <c r="V1541">
        <v>9340</v>
      </c>
      <c r="W1541">
        <v>4270</v>
      </c>
      <c r="X1541">
        <v>73610</v>
      </c>
    </row>
    <row r="1542" spans="1:24" x14ac:dyDescent="0.3">
      <c r="A1542" t="s">
        <v>188</v>
      </c>
      <c r="B1542" t="s">
        <v>22</v>
      </c>
      <c r="C1542" t="s">
        <v>189</v>
      </c>
      <c r="D1542">
        <v>2000</v>
      </c>
      <c r="I1542">
        <v>56200</v>
      </c>
      <c r="J1542">
        <v>8.8000000000000007</v>
      </c>
      <c r="L1542">
        <v>19004.107291030439</v>
      </c>
      <c r="M1542">
        <v>6.9110246453716826</v>
      </c>
      <c r="O1542">
        <v>46.06807697</v>
      </c>
      <c r="S1542" t="s">
        <v>28</v>
      </c>
      <c r="T1542" t="s">
        <v>39</v>
      </c>
    </row>
    <row r="1543" spans="1:24" x14ac:dyDescent="0.3">
      <c r="A1543" t="s">
        <v>188</v>
      </c>
      <c r="B1543" t="s">
        <v>22</v>
      </c>
      <c r="C1543" t="s">
        <v>189</v>
      </c>
      <c r="D1543">
        <v>2001</v>
      </c>
      <c r="I1543">
        <v>56350</v>
      </c>
      <c r="J1543">
        <v>8.35</v>
      </c>
      <c r="L1543">
        <v>19275.473337606629</v>
      </c>
      <c r="M1543">
        <v>0.99946355707838563</v>
      </c>
      <c r="S1543" t="s">
        <v>28</v>
      </c>
      <c r="T1543" t="s">
        <v>39</v>
      </c>
    </row>
    <row r="1544" spans="1:24" x14ac:dyDescent="0.3">
      <c r="A1544" t="s">
        <v>188</v>
      </c>
      <c r="B1544" t="s">
        <v>22</v>
      </c>
      <c r="C1544" t="s">
        <v>189</v>
      </c>
      <c r="D1544">
        <v>2002</v>
      </c>
      <c r="I1544">
        <v>56609</v>
      </c>
      <c r="J1544">
        <v>9.1199999999999992</v>
      </c>
      <c r="L1544">
        <v>20652.878328787829</v>
      </c>
      <c r="M1544">
        <v>-1.424258359200905</v>
      </c>
      <c r="S1544" t="s">
        <v>28</v>
      </c>
      <c r="T1544" t="s">
        <v>39</v>
      </c>
    </row>
    <row r="1545" spans="1:24" x14ac:dyDescent="0.3">
      <c r="A1545" t="s">
        <v>188</v>
      </c>
      <c r="B1545" t="s">
        <v>22</v>
      </c>
      <c r="C1545" t="s">
        <v>189</v>
      </c>
      <c r="D1545">
        <v>2003</v>
      </c>
      <c r="I1545">
        <v>56765</v>
      </c>
      <c r="J1545">
        <v>9.09</v>
      </c>
      <c r="L1545">
        <v>27459.762783948441</v>
      </c>
      <c r="M1545">
        <v>4.1430539633647214</v>
      </c>
      <c r="Q1545">
        <v>37.795804686130538</v>
      </c>
      <c r="R1545">
        <v>49.501392594900963</v>
      </c>
      <c r="S1545" t="s">
        <v>28</v>
      </c>
      <c r="T1545" t="s">
        <v>39</v>
      </c>
    </row>
    <row r="1546" spans="1:24" x14ac:dyDescent="0.3">
      <c r="A1546" t="s">
        <v>188</v>
      </c>
      <c r="B1546" t="s">
        <v>22</v>
      </c>
      <c r="C1546" t="s">
        <v>189</v>
      </c>
      <c r="D1546">
        <v>2004</v>
      </c>
      <c r="I1546">
        <v>56911</v>
      </c>
      <c r="J1546">
        <v>6.38</v>
      </c>
      <c r="L1546">
        <v>32023.452207623701</v>
      </c>
      <c r="M1546">
        <v>6.6323237112164426</v>
      </c>
      <c r="Q1546">
        <v>39.286728273512423</v>
      </c>
      <c r="R1546">
        <v>48.865707456015834</v>
      </c>
      <c r="S1546" t="s">
        <v>28</v>
      </c>
      <c r="T1546" t="s">
        <v>39</v>
      </c>
    </row>
    <row r="1547" spans="1:24" x14ac:dyDescent="0.3">
      <c r="A1547" t="s">
        <v>188</v>
      </c>
      <c r="B1547" t="s">
        <v>22</v>
      </c>
      <c r="C1547" t="s">
        <v>189</v>
      </c>
      <c r="D1547">
        <v>2005</v>
      </c>
      <c r="I1547">
        <v>56935</v>
      </c>
      <c r="J1547">
        <v>6.68</v>
      </c>
      <c r="L1547">
        <v>32489.781908527799</v>
      </c>
      <c r="M1547">
        <v>4.9432360441520729</v>
      </c>
      <c r="Q1547">
        <v>41.060659328771933</v>
      </c>
      <c r="R1547">
        <v>58.64726722016389</v>
      </c>
      <c r="S1547" t="s">
        <v>28</v>
      </c>
      <c r="T1547" t="s">
        <v>39</v>
      </c>
    </row>
    <row r="1548" spans="1:24" x14ac:dyDescent="0.3">
      <c r="A1548" t="s">
        <v>188</v>
      </c>
      <c r="B1548" t="s">
        <v>22</v>
      </c>
      <c r="C1548" t="s">
        <v>189</v>
      </c>
      <c r="D1548">
        <v>2006</v>
      </c>
      <c r="I1548">
        <v>56774</v>
      </c>
      <c r="J1548">
        <v>6.83</v>
      </c>
      <c r="L1548">
        <v>35458.123121048236</v>
      </c>
      <c r="M1548">
        <v>5.8550302810627102</v>
      </c>
      <c r="Q1548">
        <v>37.803115733199682</v>
      </c>
      <c r="R1548">
        <v>51.890740508708177</v>
      </c>
      <c r="S1548" t="s">
        <v>28</v>
      </c>
      <c r="T1548" t="s">
        <v>39</v>
      </c>
    </row>
    <row r="1549" spans="1:24" x14ac:dyDescent="0.3">
      <c r="A1549" t="s">
        <v>188</v>
      </c>
      <c r="B1549" t="s">
        <v>22</v>
      </c>
      <c r="C1549" t="s">
        <v>189</v>
      </c>
      <c r="D1549">
        <v>2007</v>
      </c>
      <c r="I1549">
        <v>56555</v>
      </c>
      <c r="J1549">
        <v>6.6</v>
      </c>
      <c r="L1549">
        <v>39780.951444575338</v>
      </c>
      <c r="M1549">
        <v>2.7487810793659411</v>
      </c>
      <c r="Q1549">
        <v>36.202264989017991</v>
      </c>
      <c r="R1549">
        <v>58.764788973896287</v>
      </c>
      <c r="S1549" t="s">
        <v>28</v>
      </c>
      <c r="T1549" t="s">
        <v>39</v>
      </c>
    </row>
    <row r="1550" spans="1:24" x14ac:dyDescent="0.3">
      <c r="A1550" t="s">
        <v>188</v>
      </c>
      <c r="B1550" t="s">
        <v>22</v>
      </c>
      <c r="C1550" t="s">
        <v>189</v>
      </c>
      <c r="D1550">
        <v>2008</v>
      </c>
      <c r="I1550">
        <v>56328</v>
      </c>
      <c r="J1550">
        <v>6.59</v>
      </c>
      <c r="L1550">
        <v>44367.055649787311</v>
      </c>
      <c r="M1550">
        <v>6.593978748647217</v>
      </c>
      <c r="Q1550">
        <v>36.979129875124599</v>
      </c>
      <c r="R1550">
        <v>70.39409137645498</v>
      </c>
      <c r="S1550" t="s">
        <v>28</v>
      </c>
      <c r="T1550" t="s">
        <v>39</v>
      </c>
    </row>
    <row r="1551" spans="1:24" x14ac:dyDescent="0.3">
      <c r="A1551" t="s">
        <v>188</v>
      </c>
      <c r="B1551" t="s">
        <v>22</v>
      </c>
      <c r="C1551" t="s">
        <v>189</v>
      </c>
      <c r="D1551">
        <v>2009</v>
      </c>
      <c r="I1551">
        <v>56323</v>
      </c>
      <c r="J1551">
        <v>8.51</v>
      </c>
      <c r="L1551">
        <v>44918.564877075572</v>
      </c>
      <c r="M1551">
        <v>0.87490657070013356</v>
      </c>
      <c r="Q1551">
        <v>30.731117468369359</v>
      </c>
      <c r="R1551">
        <v>55.026248267319431</v>
      </c>
      <c r="S1551" t="s">
        <v>28</v>
      </c>
      <c r="T1551" t="s">
        <v>39</v>
      </c>
    </row>
    <row r="1552" spans="1:24" x14ac:dyDescent="0.3">
      <c r="A1552" t="s">
        <v>188</v>
      </c>
      <c r="B1552" t="s">
        <v>22</v>
      </c>
      <c r="C1552" t="s">
        <v>189</v>
      </c>
      <c r="D1552">
        <v>2010</v>
      </c>
      <c r="I1552">
        <v>56905</v>
      </c>
      <c r="J1552">
        <v>9.75</v>
      </c>
      <c r="L1552">
        <v>43988.332493194612</v>
      </c>
      <c r="M1552">
        <v>0.69531455570223955</v>
      </c>
      <c r="O1552">
        <v>46.459833840000002</v>
      </c>
      <c r="Q1552">
        <v>34.055973859923277</v>
      </c>
      <c r="R1552">
        <v>76.416394374200877</v>
      </c>
      <c r="S1552" t="s">
        <v>28</v>
      </c>
      <c r="T1552" t="s">
        <v>39</v>
      </c>
    </row>
    <row r="1553" spans="1:24" x14ac:dyDescent="0.3">
      <c r="A1553" t="s">
        <v>188</v>
      </c>
      <c r="B1553" t="s">
        <v>22</v>
      </c>
      <c r="C1553" t="s">
        <v>189</v>
      </c>
      <c r="D1553">
        <v>2011</v>
      </c>
      <c r="I1553">
        <v>56890</v>
      </c>
      <c r="J1553">
        <v>9.8699999999999992</v>
      </c>
      <c r="L1553">
        <v>47186.981468004771</v>
      </c>
      <c r="M1553">
        <v>-0.47028363507526189</v>
      </c>
      <c r="Q1553">
        <v>37.997932293003792</v>
      </c>
      <c r="R1553">
        <v>92.550010060990417</v>
      </c>
      <c r="S1553" t="s">
        <v>28</v>
      </c>
      <c r="T1553" t="s">
        <v>39</v>
      </c>
    </row>
    <row r="1554" spans="1:24" x14ac:dyDescent="0.3">
      <c r="A1554" t="s">
        <v>188</v>
      </c>
      <c r="B1554" t="s">
        <v>22</v>
      </c>
      <c r="C1554" t="s">
        <v>189</v>
      </c>
      <c r="D1554">
        <v>2012</v>
      </c>
      <c r="I1554">
        <v>56810</v>
      </c>
      <c r="J1554">
        <v>9.76</v>
      </c>
      <c r="L1554">
        <v>45936.765951698857</v>
      </c>
      <c r="M1554">
        <v>1.5369769446427599</v>
      </c>
      <c r="Q1554">
        <v>37.511990209373863</v>
      </c>
      <c r="R1554">
        <v>63.466410875533363</v>
      </c>
      <c r="S1554" t="s">
        <v>28</v>
      </c>
      <c r="T1554" t="s">
        <v>39</v>
      </c>
    </row>
    <row r="1555" spans="1:24" x14ac:dyDescent="0.3">
      <c r="A1555" t="s">
        <v>188</v>
      </c>
      <c r="B1555" t="s">
        <v>22</v>
      </c>
      <c r="C1555" t="s">
        <v>189</v>
      </c>
      <c r="D1555">
        <v>2013</v>
      </c>
      <c r="I1555">
        <v>56483</v>
      </c>
      <c r="J1555">
        <v>10.8</v>
      </c>
      <c r="L1555">
        <v>47535.589945368483</v>
      </c>
      <c r="M1555">
        <v>-0.72686164314048085</v>
      </c>
      <c r="Q1555">
        <v>37.700852150270237</v>
      </c>
      <c r="R1555">
        <v>58.210816008488337</v>
      </c>
      <c r="S1555" t="s">
        <v>28</v>
      </c>
      <c r="T1555" t="s">
        <v>39</v>
      </c>
    </row>
    <row r="1556" spans="1:24" x14ac:dyDescent="0.3">
      <c r="A1556" t="s">
        <v>188</v>
      </c>
      <c r="B1556" t="s">
        <v>22</v>
      </c>
      <c r="C1556" t="s">
        <v>189</v>
      </c>
      <c r="D1556">
        <v>2014</v>
      </c>
      <c r="I1556">
        <v>56295</v>
      </c>
      <c r="J1556">
        <v>12.15</v>
      </c>
      <c r="L1556">
        <v>50484.927573902278</v>
      </c>
      <c r="M1556">
        <v>5.0919273331364536</v>
      </c>
      <c r="Q1556">
        <v>38.472823020500279</v>
      </c>
      <c r="R1556">
        <v>48.615760767350011</v>
      </c>
      <c r="S1556" t="s">
        <v>28</v>
      </c>
      <c r="T1556" t="s">
        <v>39</v>
      </c>
    </row>
    <row r="1557" spans="1:24" x14ac:dyDescent="0.3">
      <c r="A1557" t="s">
        <v>188</v>
      </c>
      <c r="B1557" t="s">
        <v>22</v>
      </c>
      <c r="C1557" t="s">
        <v>189</v>
      </c>
      <c r="D1557">
        <v>2015</v>
      </c>
      <c r="I1557">
        <v>56114</v>
      </c>
      <c r="J1557">
        <v>12.72</v>
      </c>
      <c r="L1557">
        <v>44536.401308099943</v>
      </c>
      <c r="M1557">
        <v>-2.214918882239203</v>
      </c>
      <c r="Q1557">
        <v>37.579845127216927</v>
      </c>
      <c r="R1557">
        <v>45.521535881240411</v>
      </c>
      <c r="S1557" t="s">
        <v>28</v>
      </c>
      <c r="T1557" t="s">
        <v>39</v>
      </c>
    </row>
    <row r="1558" spans="1:24" x14ac:dyDescent="0.3">
      <c r="A1558" t="s">
        <v>188</v>
      </c>
      <c r="B1558" t="s">
        <v>22</v>
      </c>
      <c r="C1558" t="s">
        <v>189</v>
      </c>
      <c r="D1558">
        <v>2016</v>
      </c>
      <c r="I1558">
        <v>56186</v>
      </c>
      <c r="J1558">
        <v>12.05</v>
      </c>
      <c r="L1558">
        <v>48181.874188063957</v>
      </c>
      <c r="M1558">
        <v>4.547808580660643</v>
      </c>
      <c r="Q1558">
        <v>40.76504771259404</v>
      </c>
      <c r="R1558">
        <v>45.072625207833752</v>
      </c>
      <c r="S1558" t="s">
        <v>28</v>
      </c>
      <c r="T1558" t="s">
        <v>39</v>
      </c>
    </row>
    <row r="1559" spans="1:24" x14ac:dyDescent="0.3">
      <c r="A1559" t="s">
        <v>188</v>
      </c>
      <c r="B1559" t="s">
        <v>22</v>
      </c>
      <c r="C1559" t="s">
        <v>189</v>
      </c>
      <c r="D1559">
        <v>2017</v>
      </c>
      <c r="I1559">
        <v>56171</v>
      </c>
      <c r="J1559">
        <v>11.05</v>
      </c>
      <c r="L1559">
        <v>50766.599418274767</v>
      </c>
      <c r="M1559">
        <v>7.9446434695825019E-2</v>
      </c>
      <c r="Q1559">
        <v>40.692233747059042</v>
      </c>
      <c r="R1559">
        <v>43.515022120251317</v>
      </c>
      <c r="S1559" t="s">
        <v>28</v>
      </c>
      <c r="T1559" t="s">
        <v>39</v>
      </c>
    </row>
    <row r="1560" spans="1:24" x14ac:dyDescent="0.3">
      <c r="A1560" t="s">
        <v>188</v>
      </c>
      <c r="B1560" t="s">
        <v>22</v>
      </c>
      <c r="C1560" t="s">
        <v>189</v>
      </c>
      <c r="D1560">
        <v>2018</v>
      </c>
      <c r="I1560">
        <v>56023</v>
      </c>
      <c r="J1560">
        <v>13.49</v>
      </c>
      <c r="L1560">
        <v>54545.299978624833</v>
      </c>
      <c r="M1560">
        <v>0.8888886383551835</v>
      </c>
      <c r="Q1560">
        <v>44.454578904545478</v>
      </c>
      <c r="R1560">
        <v>45.322111722057826</v>
      </c>
      <c r="S1560" t="s">
        <v>28</v>
      </c>
      <c r="T1560" t="s">
        <v>39</v>
      </c>
    </row>
    <row r="1561" spans="1:24" x14ac:dyDescent="0.3">
      <c r="A1561" t="s">
        <v>188</v>
      </c>
      <c r="B1561" t="s">
        <v>22</v>
      </c>
      <c r="C1561" t="s">
        <v>189</v>
      </c>
      <c r="D1561">
        <v>2019</v>
      </c>
      <c r="I1561">
        <v>56225</v>
      </c>
      <c r="J1561">
        <v>12.6</v>
      </c>
      <c r="L1561">
        <v>53256.244086211889</v>
      </c>
      <c r="M1561">
        <v>1.903879999149382</v>
      </c>
      <c r="Q1561">
        <v>41.083804029964348</v>
      </c>
      <c r="R1561">
        <v>51.198774185794981</v>
      </c>
      <c r="S1561" t="s">
        <v>28</v>
      </c>
      <c r="T1561" t="s">
        <v>39</v>
      </c>
    </row>
    <row r="1562" spans="1:24" x14ac:dyDescent="0.3">
      <c r="A1562" t="s">
        <v>190</v>
      </c>
      <c r="B1562" t="s">
        <v>22</v>
      </c>
      <c r="C1562" t="s">
        <v>191</v>
      </c>
      <c r="D1562">
        <v>2000</v>
      </c>
      <c r="F1562">
        <v>2.0420665713702268</v>
      </c>
      <c r="G1562">
        <v>17.989634312959929</v>
      </c>
      <c r="H1562">
        <v>9.7241265303344121E-2</v>
      </c>
      <c r="I1562">
        <v>102837</v>
      </c>
      <c r="J1562">
        <v>10.5</v>
      </c>
      <c r="L1562">
        <v>5056.9772588695732</v>
      </c>
      <c r="M1562">
        <v>4.4718150995277446</v>
      </c>
      <c r="O1562">
        <v>1.8987658679999999</v>
      </c>
      <c r="S1562" t="s">
        <v>45</v>
      </c>
      <c r="T1562" t="s">
        <v>29</v>
      </c>
      <c r="U1562">
        <v>210</v>
      </c>
      <c r="V1562">
        <v>1850</v>
      </c>
      <c r="W1562">
        <v>10</v>
      </c>
      <c r="X1562">
        <v>2070</v>
      </c>
    </row>
    <row r="1563" spans="1:24" x14ac:dyDescent="0.3">
      <c r="A1563" t="s">
        <v>190</v>
      </c>
      <c r="B1563" t="s">
        <v>22</v>
      </c>
      <c r="C1563" t="s">
        <v>191</v>
      </c>
      <c r="D1563">
        <v>2001</v>
      </c>
      <c r="F1563">
        <v>2.2277755177156591</v>
      </c>
      <c r="G1563">
        <v>18.01592389052043</v>
      </c>
      <c r="H1563">
        <v>9.6859805118072101E-2</v>
      </c>
      <c r="I1563">
        <v>103242</v>
      </c>
      <c r="J1563">
        <v>10.42</v>
      </c>
      <c r="L1563">
        <v>5041.0122351870859</v>
      </c>
      <c r="M1563">
        <v>-2.4082428516261132</v>
      </c>
      <c r="S1563" t="s">
        <v>45</v>
      </c>
      <c r="T1563" t="s">
        <v>29</v>
      </c>
      <c r="U1563">
        <v>230</v>
      </c>
      <c r="V1563">
        <v>1860</v>
      </c>
      <c r="W1563">
        <v>10</v>
      </c>
      <c r="X1563">
        <v>2100</v>
      </c>
    </row>
    <row r="1564" spans="1:24" x14ac:dyDescent="0.3">
      <c r="A1564" t="s">
        <v>190</v>
      </c>
      <c r="B1564" t="s">
        <v>22</v>
      </c>
      <c r="C1564" t="s">
        <v>191</v>
      </c>
      <c r="D1564">
        <v>2002</v>
      </c>
      <c r="F1564">
        <v>2.3157975475277119</v>
      </c>
      <c r="G1564">
        <v>18.043923007143949</v>
      </c>
      <c r="H1564">
        <v>9.6491566637075921E-2</v>
      </c>
      <c r="I1564">
        <v>103636</v>
      </c>
      <c r="J1564">
        <v>10.46</v>
      </c>
      <c r="L1564">
        <v>5213.7956494454229</v>
      </c>
      <c r="M1564">
        <v>3.0440788513346599</v>
      </c>
      <c r="S1564" t="s">
        <v>45</v>
      </c>
      <c r="T1564" t="s">
        <v>29</v>
      </c>
      <c r="U1564">
        <v>240</v>
      </c>
      <c r="V1564">
        <v>1870</v>
      </c>
      <c r="W1564">
        <v>10</v>
      </c>
      <c r="X1564">
        <v>2120</v>
      </c>
    </row>
    <row r="1565" spans="1:24" x14ac:dyDescent="0.3">
      <c r="A1565" t="s">
        <v>190</v>
      </c>
      <c r="B1565" t="s">
        <v>22</v>
      </c>
      <c r="C1565" t="s">
        <v>191</v>
      </c>
      <c r="D1565">
        <v>2003</v>
      </c>
      <c r="F1565">
        <v>2.403776814130361</v>
      </c>
      <c r="G1565">
        <v>18.07640159641193</v>
      </c>
      <c r="H1565">
        <v>9.6151072565214463E-2</v>
      </c>
      <c r="I1565">
        <v>104003</v>
      </c>
      <c r="J1565">
        <v>10.44</v>
      </c>
      <c r="L1565">
        <v>5682.7053778007112</v>
      </c>
      <c r="M1565">
        <v>9.0777030515537973</v>
      </c>
      <c r="S1565" t="s">
        <v>45</v>
      </c>
      <c r="T1565" t="s">
        <v>29</v>
      </c>
      <c r="U1565">
        <v>250</v>
      </c>
      <c r="V1565">
        <v>1880</v>
      </c>
      <c r="W1565">
        <v>10</v>
      </c>
      <c r="X1565">
        <v>2140</v>
      </c>
    </row>
    <row r="1566" spans="1:24" x14ac:dyDescent="0.3">
      <c r="A1566" t="s">
        <v>190</v>
      </c>
      <c r="B1566" t="s">
        <v>22</v>
      </c>
      <c r="C1566" t="s">
        <v>191</v>
      </c>
      <c r="D1566">
        <v>2004</v>
      </c>
      <c r="F1566">
        <v>2.2042052802438521</v>
      </c>
      <c r="G1566">
        <v>18.112816837204019</v>
      </c>
      <c r="H1566">
        <v>9.5835010446016139E-2</v>
      </c>
      <c r="I1566">
        <v>104346</v>
      </c>
      <c r="J1566">
        <v>10.56</v>
      </c>
      <c r="L1566">
        <v>5741.6536579513586</v>
      </c>
      <c r="M1566">
        <v>-0.97403614152696605</v>
      </c>
      <c r="S1566" t="s">
        <v>45</v>
      </c>
      <c r="T1566" t="s">
        <v>29</v>
      </c>
      <c r="U1566">
        <v>230</v>
      </c>
      <c r="V1566">
        <v>1890</v>
      </c>
      <c r="W1566">
        <v>10</v>
      </c>
      <c r="X1566">
        <v>2130</v>
      </c>
    </row>
    <row r="1567" spans="1:24" x14ac:dyDescent="0.3">
      <c r="A1567" t="s">
        <v>190</v>
      </c>
      <c r="B1567" t="s">
        <v>22</v>
      </c>
      <c r="C1567" t="s">
        <v>191</v>
      </c>
      <c r="D1567">
        <v>2005</v>
      </c>
      <c r="F1567">
        <v>2.388732825010988</v>
      </c>
      <c r="G1567">
        <v>18.249918464153719</v>
      </c>
      <c r="H1567">
        <v>9.554931300043952E-2</v>
      </c>
      <c r="I1567">
        <v>104658</v>
      </c>
      <c r="J1567">
        <v>10.57</v>
      </c>
      <c r="L1567">
        <v>6645.9855486972374</v>
      </c>
      <c r="M1567">
        <v>12.938496317029029</v>
      </c>
      <c r="S1567" t="s">
        <v>45</v>
      </c>
      <c r="T1567" t="s">
        <v>29</v>
      </c>
      <c r="U1567">
        <v>250</v>
      </c>
      <c r="V1567">
        <v>1910</v>
      </c>
      <c r="W1567">
        <v>10</v>
      </c>
      <c r="X1567">
        <v>2170</v>
      </c>
    </row>
    <row r="1568" spans="1:24" x14ac:dyDescent="0.3">
      <c r="A1568" t="s">
        <v>190</v>
      </c>
      <c r="B1568" t="s">
        <v>22</v>
      </c>
      <c r="C1568" t="s">
        <v>191</v>
      </c>
      <c r="D1568">
        <v>2006</v>
      </c>
      <c r="F1568">
        <v>2.4776533806939049</v>
      </c>
      <c r="G1568">
        <v>18.296517534969791</v>
      </c>
      <c r="H1568">
        <v>9.5294364291295813E-2</v>
      </c>
      <c r="I1568">
        <v>104938</v>
      </c>
      <c r="J1568">
        <v>10.36</v>
      </c>
      <c r="L1568">
        <v>6658.2235859904577</v>
      </c>
      <c r="M1568">
        <v>-4.2514919608655788</v>
      </c>
      <c r="S1568" t="s">
        <v>45</v>
      </c>
      <c r="T1568" t="s">
        <v>29</v>
      </c>
      <c r="U1568">
        <v>260</v>
      </c>
      <c r="V1568">
        <v>1920</v>
      </c>
      <c r="W1568">
        <v>10</v>
      </c>
      <c r="X1568">
        <v>2190</v>
      </c>
    </row>
    <row r="1569" spans="1:24" x14ac:dyDescent="0.3">
      <c r="A1569" t="s">
        <v>190</v>
      </c>
      <c r="B1569" t="s">
        <v>22</v>
      </c>
      <c r="C1569" t="s">
        <v>191</v>
      </c>
      <c r="D1569">
        <v>2007</v>
      </c>
      <c r="F1569">
        <v>2.6620271449957982</v>
      </c>
      <c r="G1569">
        <v>18.253899937106379</v>
      </c>
      <c r="H1569">
        <v>9.5072397630795849E-2</v>
      </c>
      <c r="I1569">
        <v>105183</v>
      </c>
      <c r="J1569">
        <v>9.9</v>
      </c>
      <c r="L1569">
        <v>7212.9868190923689</v>
      </c>
      <c r="M1569">
        <v>5.8762603797172517</v>
      </c>
      <c r="S1569" t="s">
        <v>45</v>
      </c>
      <c r="T1569" t="s">
        <v>29</v>
      </c>
      <c r="U1569">
        <v>280</v>
      </c>
      <c r="V1569">
        <v>1920</v>
      </c>
      <c r="W1569">
        <v>10</v>
      </c>
      <c r="X1569">
        <v>2210</v>
      </c>
    </row>
    <row r="1570" spans="1:24" x14ac:dyDescent="0.3">
      <c r="A1570" t="s">
        <v>190</v>
      </c>
      <c r="B1570" t="s">
        <v>22</v>
      </c>
      <c r="C1570" t="s">
        <v>191</v>
      </c>
      <c r="D1570">
        <v>2008</v>
      </c>
      <c r="F1570">
        <v>2.7499359137406718</v>
      </c>
      <c r="G1570">
        <v>18.30129766206046</v>
      </c>
      <c r="H1570">
        <v>9.4825379064452806E-2</v>
      </c>
      <c r="I1570">
        <v>105457</v>
      </c>
      <c r="J1570">
        <v>10.69</v>
      </c>
      <c r="L1570">
        <v>7832.3490810191552</v>
      </c>
      <c r="M1570">
        <v>0.6852591664438421</v>
      </c>
      <c r="S1570" t="s">
        <v>45</v>
      </c>
      <c r="T1570" t="s">
        <v>29</v>
      </c>
      <c r="U1570">
        <v>290</v>
      </c>
      <c r="V1570">
        <v>1930</v>
      </c>
      <c r="W1570">
        <v>10</v>
      </c>
      <c r="X1570">
        <v>2230</v>
      </c>
    </row>
    <row r="1571" spans="1:24" x14ac:dyDescent="0.3">
      <c r="A1571" t="s">
        <v>190</v>
      </c>
      <c r="B1571" t="s">
        <v>22</v>
      </c>
      <c r="C1571" t="s">
        <v>191</v>
      </c>
      <c r="D1571">
        <v>2009</v>
      </c>
      <c r="E1571">
        <v>64.528266906738295</v>
      </c>
      <c r="F1571">
        <v>7.6568954822821906</v>
      </c>
      <c r="G1571">
        <v>18.338737814858721</v>
      </c>
      <c r="H1571">
        <v>9.4529573577093587E-2</v>
      </c>
      <c r="I1571">
        <v>105787</v>
      </c>
      <c r="J1571">
        <v>10.47</v>
      </c>
      <c r="L1571">
        <v>7290.8349377102613</v>
      </c>
      <c r="M1571">
        <v>-6.9045989688294176</v>
      </c>
      <c r="S1571" t="s">
        <v>45</v>
      </c>
      <c r="T1571" t="s">
        <v>29</v>
      </c>
      <c r="U1571">
        <v>810</v>
      </c>
      <c r="V1571">
        <v>1940</v>
      </c>
      <c r="W1571">
        <v>10</v>
      </c>
      <c r="X1571">
        <v>2760</v>
      </c>
    </row>
    <row r="1572" spans="1:24" x14ac:dyDescent="0.3">
      <c r="A1572" t="s">
        <v>190</v>
      </c>
      <c r="B1572" t="s">
        <v>22</v>
      </c>
      <c r="C1572" t="s">
        <v>191</v>
      </c>
      <c r="D1572">
        <v>2010</v>
      </c>
      <c r="F1572">
        <v>2.730002651447843</v>
      </c>
      <c r="G1572">
        <v>18.356915357524169</v>
      </c>
      <c r="H1572">
        <v>9.4138025172507925E-2</v>
      </c>
      <c r="I1572">
        <v>106227</v>
      </c>
      <c r="J1572">
        <v>10.53</v>
      </c>
      <c r="L1572">
        <v>7258.1665608485528</v>
      </c>
      <c r="M1572">
        <v>-0.92335237720327257</v>
      </c>
      <c r="O1572">
        <v>1.885817633</v>
      </c>
      <c r="S1572" t="s">
        <v>45</v>
      </c>
      <c r="T1572" t="s">
        <v>29</v>
      </c>
      <c r="U1572">
        <v>290</v>
      </c>
      <c r="V1572">
        <v>1950</v>
      </c>
      <c r="W1572">
        <v>10</v>
      </c>
      <c r="X1572">
        <v>2250</v>
      </c>
    </row>
    <row r="1573" spans="1:24" x14ac:dyDescent="0.3">
      <c r="A1573" t="s">
        <v>190</v>
      </c>
      <c r="B1573" t="s">
        <v>22</v>
      </c>
      <c r="C1573" t="s">
        <v>191</v>
      </c>
      <c r="D1573">
        <v>2011</v>
      </c>
      <c r="F1573">
        <v>2.9030022885414382</v>
      </c>
      <c r="G1573">
        <v>18.35446629845644</v>
      </c>
      <c r="H1573">
        <v>9.3645234394021684E-2</v>
      </c>
      <c r="I1573">
        <v>106786</v>
      </c>
      <c r="J1573">
        <v>11.27</v>
      </c>
      <c r="L1573">
        <v>7291.7416695627317</v>
      </c>
      <c r="M1573">
        <v>0.2374954871095554</v>
      </c>
      <c r="S1573" t="s">
        <v>45</v>
      </c>
      <c r="T1573" t="s">
        <v>29</v>
      </c>
      <c r="U1573">
        <v>310</v>
      </c>
      <c r="V1573">
        <v>1960</v>
      </c>
      <c r="W1573">
        <v>10</v>
      </c>
      <c r="X1573">
        <v>2280</v>
      </c>
    </row>
    <row r="1574" spans="1:24" x14ac:dyDescent="0.3">
      <c r="A1574" t="s">
        <v>190</v>
      </c>
      <c r="B1574" t="s">
        <v>22</v>
      </c>
      <c r="C1574" t="s">
        <v>191</v>
      </c>
      <c r="D1574">
        <v>2012</v>
      </c>
      <c r="F1574">
        <v>3.8156571904080052</v>
      </c>
      <c r="G1574">
        <v>18.333767902042119</v>
      </c>
      <c r="H1574">
        <v>9.3064810333916545E-2</v>
      </c>
      <c r="I1574">
        <v>107452</v>
      </c>
      <c r="J1574">
        <v>11.38</v>
      </c>
      <c r="L1574">
        <v>7444.089074742762</v>
      </c>
      <c r="M1574">
        <v>-1.767795656217501</v>
      </c>
      <c r="S1574" t="s">
        <v>45</v>
      </c>
      <c r="T1574" t="s">
        <v>29</v>
      </c>
      <c r="U1574">
        <v>410</v>
      </c>
      <c r="V1574">
        <v>1970</v>
      </c>
      <c r="W1574">
        <v>10</v>
      </c>
      <c r="X1574">
        <v>2390</v>
      </c>
    </row>
    <row r="1575" spans="1:24" x14ac:dyDescent="0.3">
      <c r="A1575" t="s">
        <v>190</v>
      </c>
      <c r="B1575" t="s">
        <v>22</v>
      </c>
      <c r="C1575" t="s">
        <v>191</v>
      </c>
      <c r="D1575">
        <v>2013</v>
      </c>
      <c r="F1575">
        <v>2.958251607139029</v>
      </c>
      <c r="G1575">
        <v>18.304182404628651</v>
      </c>
      <c r="H1575">
        <v>9.2445364789409457E-2</v>
      </c>
      <c r="I1575">
        <v>108172</v>
      </c>
      <c r="J1575">
        <v>10.92</v>
      </c>
      <c r="L1575">
        <v>7789.6323550559391</v>
      </c>
      <c r="M1575">
        <v>1.6701609478152479</v>
      </c>
      <c r="S1575" t="s">
        <v>45</v>
      </c>
      <c r="T1575" t="s">
        <v>29</v>
      </c>
      <c r="U1575">
        <v>320</v>
      </c>
      <c r="V1575">
        <v>1980</v>
      </c>
      <c r="W1575">
        <v>10</v>
      </c>
      <c r="X1575">
        <v>2310</v>
      </c>
    </row>
    <row r="1576" spans="1:24" x14ac:dyDescent="0.3">
      <c r="A1576" t="s">
        <v>190</v>
      </c>
      <c r="B1576" t="s">
        <v>22</v>
      </c>
      <c r="C1576" t="s">
        <v>191</v>
      </c>
      <c r="D1576">
        <v>2014</v>
      </c>
      <c r="F1576">
        <v>2.2956841138659319</v>
      </c>
      <c r="G1576">
        <v>18.273645633946192</v>
      </c>
      <c r="H1576">
        <v>9.1827364554637275E-2</v>
      </c>
      <c r="I1576">
        <v>108900</v>
      </c>
      <c r="J1576">
        <v>11.26</v>
      </c>
      <c r="L1576">
        <v>8370.0404720606748</v>
      </c>
      <c r="M1576">
        <v>6.6264779203110322</v>
      </c>
      <c r="S1576" t="s">
        <v>45</v>
      </c>
      <c r="T1576" t="s">
        <v>29</v>
      </c>
      <c r="U1576">
        <v>250</v>
      </c>
      <c r="V1576">
        <v>1990</v>
      </c>
      <c r="W1576">
        <v>10</v>
      </c>
      <c r="X1576">
        <v>2250</v>
      </c>
    </row>
    <row r="1577" spans="1:24" x14ac:dyDescent="0.3">
      <c r="A1577" t="s">
        <v>190</v>
      </c>
      <c r="B1577" t="s">
        <v>22</v>
      </c>
      <c r="C1577" t="s">
        <v>191</v>
      </c>
      <c r="D1577">
        <v>2015</v>
      </c>
      <c r="E1577">
        <v>95.620658874511705</v>
      </c>
      <c r="F1577">
        <v>2.463436317699661</v>
      </c>
      <c r="G1577">
        <v>18.247675702307419</v>
      </c>
      <c r="H1577">
        <v>9.1238378511537099E-2</v>
      </c>
      <c r="I1577">
        <v>109603</v>
      </c>
      <c r="J1577">
        <v>11.07</v>
      </c>
      <c r="L1577">
        <v>9096.5386524632158</v>
      </c>
      <c r="M1577">
        <v>5.7604112346736827</v>
      </c>
      <c r="S1577" t="s">
        <v>45</v>
      </c>
      <c r="T1577" t="s">
        <v>29</v>
      </c>
      <c r="U1577">
        <v>270</v>
      </c>
      <c r="V1577">
        <v>2000</v>
      </c>
      <c r="W1577">
        <v>10</v>
      </c>
      <c r="X1577">
        <v>2280</v>
      </c>
    </row>
    <row r="1578" spans="1:24" x14ac:dyDescent="0.3">
      <c r="A1578" t="s">
        <v>190</v>
      </c>
      <c r="B1578" t="s">
        <v>22</v>
      </c>
      <c r="C1578" t="s">
        <v>191</v>
      </c>
      <c r="D1578">
        <v>2016</v>
      </c>
      <c r="E1578">
        <v>96.415313720703097</v>
      </c>
      <c r="F1578">
        <v>2.5393831220998249</v>
      </c>
      <c r="G1578">
        <v>18.229142962401351</v>
      </c>
      <c r="H1578">
        <v>9.0692253974588036E-2</v>
      </c>
      <c r="I1578">
        <v>110263</v>
      </c>
      <c r="J1578">
        <v>11.4</v>
      </c>
      <c r="L1578">
        <v>9628.2591689029014</v>
      </c>
      <c r="M1578">
        <v>3.118698122213686</v>
      </c>
      <c r="S1578" t="s">
        <v>45</v>
      </c>
      <c r="T1578" t="s">
        <v>29</v>
      </c>
      <c r="U1578">
        <v>280</v>
      </c>
      <c r="V1578">
        <v>2010</v>
      </c>
      <c r="W1578">
        <v>10</v>
      </c>
      <c r="X1578">
        <v>2300</v>
      </c>
    </row>
    <row r="1579" spans="1:24" x14ac:dyDescent="0.3">
      <c r="A1579" t="s">
        <v>190</v>
      </c>
      <c r="B1579" t="s">
        <v>22</v>
      </c>
      <c r="C1579" t="s">
        <v>191</v>
      </c>
      <c r="D1579">
        <v>2017</v>
      </c>
      <c r="E1579">
        <v>100.196418762207</v>
      </c>
      <c r="F1579">
        <v>2.6155815759812939</v>
      </c>
      <c r="G1579">
        <v>18.218878915945211</v>
      </c>
      <c r="H1579">
        <v>9.0192470732543245E-2</v>
      </c>
      <c r="I1579">
        <v>110874</v>
      </c>
      <c r="J1579">
        <v>11.48</v>
      </c>
      <c r="L1579">
        <v>10152.83281188723</v>
      </c>
      <c r="M1579">
        <v>3.863139197143056</v>
      </c>
      <c r="S1579" t="s">
        <v>45</v>
      </c>
      <c r="T1579" t="s">
        <v>29</v>
      </c>
      <c r="U1579">
        <v>290</v>
      </c>
      <c r="V1579">
        <v>2020</v>
      </c>
      <c r="W1579">
        <v>10</v>
      </c>
      <c r="X1579">
        <v>2320</v>
      </c>
    </row>
    <row r="1580" spans="1:24" x14ac:dyDescent="0.3">
      <c r="A1580" t="s">
        <v>190</v>
      </c>
      <c r="B1580" t="s">
        <v>22</v>
      </c>
      <c r="C1580" t="s">
        <v>191</v>
      </c>
      <c r="D1580">
        <v>2018</v>
      </c>
      <c r="E1580">
        <v>104.561882019043</v>
      </c>
      <c r="F1580">
        <v>2.871268408397051</v>
      </c>
      <c r="G1580">
        <v>18.21460911618561</v>
      </c>
      <c r="H1580">
        <v>8.9727139767965619E-2</v>
      </c>
      <c r="I1580">
        <v>111449</v>
      </c>
      <c r="J1580">
        <v>10.69</v>
      </c>
      <c r="L1580">
        <v>10466.882211195751</v>
      </c>
      <c r="M1580">
        <v>3.8230073146041832</v>
      </c>
      <c r="S1580" t="s">
        <v>45</v>
      </c>
      <c r="T1580" t="s">
        <v>29</v>
      </c>
      <c r="U1580">
        <v>320</v>
      </c>
      <c r="V1580">
        <v>2030</v>
      </c>
      <c r="W1580">
        <v>10</v>
      </c>
      <c r="X1580">
        <v>2360</v>
      </c>
    </row>
    <row r="1581" spans="1:24" x14ac:dyDescent="0.3">
      <c r="A1581" t="s">
        <v>190</v>
      </c>
      <c r="B1581" t="s">
        <v>22</v>
      </c>
      <c r="C1581" t="s">
        <v>191</v>
      </c>
      <c r="D1581">
        <v>2019</v>
      </c>
      <c r="F1581">
        <v>2.94637607465065</v>
      </c>
      <c r="G1581">
        <v>18.213960124399829</v>
      </c>
      <c r="H1581">
        <v>8.9284119926429886E-2</v>
      </c>
      <c r="I1581">
        <v>112002</v>
      </c>
      <c r="J1581">
        <v>10.37</v>
      </c>
      <c r="L1581">
        <v>10834.495680302</v>
      </c>
      <c r="M1581">
        <v>0.1786255908320413</v>
      </c>
      <c r="S1581" t="s">
        <v>45</v>
      </c>
      <c r="T1581" t="s">
        <v>29</v>
      </c>
      <c r="U1581">
        <v>330</v>
      </c>
      <c r="V1581">
        <v>2040</v>
      </c>
      <c r="W1581">
        <v>10</v>
      </c>
      <c r="X1581">
        <v>2380</v>
      </c>
    </row>
    <row r="1582" spans="1:24" x14ac:dyDescent="0.3">
      <c r="A1582" t="s">
        <v>192</v>
      </c>
      <c r="B1582" t="s">
        <v>22</v>
      </c>
      <c r="C1582" t="s">
        <v>193</v>
      </c>
      <c r="D1582">
        <v>2000</v>
      </c>
      <c r="I1582">
        <v>155323</v>
      </c>
      <c r="J1582">
        <v>0</v>
      </c>
      <c r="O1582">
        <v>1.249433784</v>
      </c>
      <c r="S1582" t="s">
        <v>36</v>
      </c>
      <c r="T1582" t="s">
        <v>39</v>
      </c>
    </row>
    <row r="1583" spans="1:24" x14ac:dyDescent="0.3">
      <c r="A1583" t="s">
        <v>192</v>
      </c>
      <c r="B1583" t="s">
        <v>22</v>
      </c>
      <c r="C1583" t="s">
        <v>193</v>
      </c>
      <c r="D1583">
        <v>2001</v>
      </c>
      <c r="I1583">
        <v>156395</v>
      </c>
      <c r="J1583">
        <v>0</v>
      </c>
      <c r="S1583" t="s">
        <v>36</v>
      </c>
      <c r="T1583" t="s">
        <v>39</v>
      </c>
    </row>
    <row r="1584" spans="1:24" x14ac:dyDescent="0.3">
      <c r="A1584" t="s">
        <v>192</v>
      </c>
      <c r="B1584" t="s">
        <v>22</v>
      </c>
      <c r="C1584" t="s">
        <v>193</v>
      </c>
      <c r="D1584">
        <v>2002</v>
      </c>
      <c r="I1584">
        <v>157173</v>
      </c>
      <c r="J1584">
        <v>0</v>
      </c>
      <c r="L1584">
        <v>21594.03968875061</v>
      </c>
      <c r="Q1584">
        <v>21.27283441367118</v>
      </c>
      <c r="R1584">
        <v>47.613435474366533</v>
      </c>
      <c r="S1584" t="s">
        <v>36</v>
      </c>
      <c r="T1584" t="s">
        <v>39</v>
      </c>
    </row>
    <row r="1585" spans="1:20" x14ac:dyDescent="0.3">
      <c r="A1585" t="s">
        <v>192</v>
      </c>
      <c r="B1585" t="s">
        <v>22</v>
      </c>
      <c r="C1585" t="s">
        <v>193</v>
      </c>
      <c r="D1585">
        <v>2003</v>
      </c>
      <c r="I1585">
        <v>157723</v>
      </c>
      <c r="J1585">
        <v>0</v>
      </c>
      <c r="L1585">
        <v>22628.27869112304</v>
      </c>
      <c r="M1585">
        <v>0.52753523922561385</v>
      </c>
      <c r="Q1585">
        <v>17.680022415242359</v>
      </c>
      <c r="R1585">
        <v>46.343513589240679</v>
      </c>
      <c r="S1585" t="s">
        <v>36</v>
      </c>
      <c r="T1585" t="s">
        <v>39</v>
      </c>
    </row>
    <row r="1586" spans="1:20" x14ac:dyDescent="0.3">
      <c r="A1586" t="s">
        <v>192</v>
      </c>
      <c r="B1586" t="s">
        <v>22</v>
      </c>
      <c r="C1586" t="s">
        <v>193</v>
      </c>
      <c r="D1586">
        <v>2004</v>
      </c>
      <c r="I1586">
        <v>158094</v>
      </c>
      <c r="J1586">
        <v>0</v>
      </c>
      <c r="L1586">
        <v>24472.782015762779</v>
      </c>
      <c r="M1586">
        <v>6.2438799750513567</v>
      </c>
      <c r="Q1586">
        <v>21.866115275264931</v>
      </c>
      <c r="R1586">
        <v>46.1359524424916</v>
      </c>
      <c r="S1586" t="s">
        <v>36</v>
      </c>
      <c r="T1586" t="s">
        <v>39</v>
      </c>
    </row>
    <row r="1587" spans="1:20" x14ac:dyDescent="0.3">
      <c r="A1587" t="s">
        <v>192</v>
      </c>
      <c r="B1587" t="s">
        <v>22</v>
      </c>
      <c r="C1587" t="s">
        <v>193</v>
      </c>
      <c r="D1587">
        <v>2005</v>
      </c>
      <c r="I1587">
        <v>158406</v>
      </c>
      <c r="J1587">
        <v>0</v>
      </c>
      <c r="L1587">
        <v>26596.21478984382</v>
      </c>
      <c r="M1587">
        <v>3.4381801254854172</v>
      </c>
      <c r="Q1587">
        <v>22.69166864467126</v>
      </c>
      <c r="R1587">
        <v>43.745549489674808</v>
      </c>
      <c r="S1587" t="s">
        <v>36</v>
      </c>
      <c r="T1587" t="s">
        <v>39</v>
      </c>
    </row>
    <row r="1588" spans="1:20" x14ac:dyDescent="0.3">
      <c r="A1588" t="s">
        <v>192</v>
      </c>
      <c r="B1588" t="s">
        <v>22</v>
      </c>
      <c r="C1588" t="s">
        <v>193</v>
      </c>
      <c r="D1588">
        <v>2006</v>
      </c>
      <c r="I1588">
        <v>158649</v>
      </c>
      <c r="J1588">
        <v>0</v>
      </c>
      <c r="L1588">
        <v>26713.05838675315</v>
      </c>
      <c r="M1588">
        <v>-3.8000910912146248</v>
      </c>
      <c r="Q1588">
        <v>23.71401604530439</v>
      </c>
      <c r="R1588">
        <v>49.056158565361017</v>
      </c>
      <c r="S1588" t="s">
        <v>36</v>
      </c>
      <c r="T1588" t="s">
        <v>39</v>
      </c>
    </row>
    <row r="1589" spans="1:20" x14ac:dyDescent="0.3">
      <c r="A1589" t="s">
        <v>192</v>
      </c>
      <c r="B1589" t="s">
        <v>22</v>
      </c>
      <c r="C1589" t="s">
        <v>193</v>
      </c>
      <c r="D1589">
        <v>2007</v>
      </c>
      <c r="I1589">
        <v>158848</v>
      </c>
      <c r="J1589">
        <v>0</v>
      </c>
      <c r="L1589">
        <v>27680.549959709911</v>
      </c>
      <c r="M1589">
        <v>0.59103761736140825</v>
      </c>
      <c r="Q1589">
        <v>22.856493063452351</v>
      </c>
      <c r="R1589">
        <v>56.606777348191947</v>
      </c>
      <c r="S1589" t="s">
        <v>36</v>
      </c>
      <c r="T1589" t="s">
        <v>39</v>
      </c>
    </row>
    <row r="1590" spans="1:20" x14ac:dyDescent="0.3">
      <c r="A1590" t="s">
        <v>192</v>
      </c>
      <c r="B1590" t="s">
        <v>22</v>
      </c>
      <c r="C1590" t="s">
        <v>193</v>
      </c>
      <c r="D1590">
        <v>2008</v>
      </c>
      <c r="I1590">
        <v>159037</v>
      </c>
      <c r="J1590">
        <v>0</v>
      </c>
      <c r="L1590">
        <v>29288.781855794561</v>
      </c>
      <c r="M1590">
        <v>1.9133298161913219</v>
      </c>
      <c r="Q1590">
        <v>20.888793473593822</v>
      </c>
      <c r="R1590">
        <v>57.385143838557319</v>
      </c>
      <c r="S1590" t="s">
        <v>36</v>
      </c>
      <c r="T1590" t="s">
        <v>39</v>
      </c>
    </row>
    <row r="1591" spans="1:20" x14ac:dyDescent="0.3">
      <c r="A1591" t="s">
        <v>192</v>
      </c>
      <c r="B1591" t="s">
        <v>22</v>
      </c>
      <c r="C1591" t="s">
        <v>193</v>
      </c>
      <c r="D1591">
        <v>2009</v>
      </c>
      <c r="I1591">
        <v>159232</v>
      </c>
      <c r="J1591">
        <v>0</v>
      </c>
      <c r="L1591">
        <v>30320.538585209</v>
      </c>
      <c r="M1591">
        <v>0.3156839018715516</v>
      </c>
      <c r="Q1591">
        <v>17.357083678541841</v>
      </c>
      <c r="R1591">
        <v>54.660314830157418</v>
      </c>
      <c r="S1591" t="s">
        <v>36</v>
      </c>
      <c r="T1591" t="s">
        <v>39</v>
      </c>
    </row>
    <row r="1592" spans="1:20" x14ac:dyDescent="0.3">
      <c r="A1592" t="s">
        <v>192</v>
      </c>
      <c r="B1592" t="s">
        <v>22</v>
      </c>
      <c r="C1592" t="s">
        <v>193</v>
      </c>
      <c r="D1592">
        <v>2010</v>
      </c>
      <c r="I1592">
        <v>159439</v>
      </c>
      <c r="J1592">
        <v>0</v>
      </c>
      <c r="L1592">
        <v>31040.084295561312</v>
      </c>
      <c r="M1592">
        <v>2.1304833335730819</v>
      </c>
      <c r="O1592">
        <v>1.2481915219999999</v>
      </c>
      <c r="Q1592">
        <v>17.09436249747424</v>
      </c>
      <c r="R1592">
        <v>54.940391998383511</v>
      </c>
      <c r="S1592" t="s">
        <v>36</v>
      </c>
      <c r="T1592" t="s">
        <v>39</v>
      </c>
    </row>
    <row r="1593" spans="1:20" x14ac:dyDescent="0.3">
      <c r="A1593" t="s">
        <v>192</v>
      </c>
      <c r="B1593" t="s">
        <v>22</v>
      </c>
      <c r="C1593" t="s">
        <v>193</v>
      </c>
      <c r="D1593">
        <v>2011</v>
      </c>
      <c r="I1593">
        <v>159690</v>
      </c>
      <c r="J1593">
        <v>0</v>
      </c>
      <c r="L1593">
        <v>31210.470286179469</v>
      </c>
      <c r="M1593">
        <v>-7.9646768535795331E-2</v>
      </c>
      <c r="Q1593">
        <v>18.61958266452649</v>
      </c>
      <c r="R1593">
        <v>59.169341894060999</v>
      </c>
      <c r="S1593" t="s">
        <v>36</v>
      </c>
      <c r="T1593" t="s">
        <v>39</v>
      </c>
    </row>
    <row r="1594" spans="1:20" x14ac:dyDescent="0.3">
      <c r="A1594" t="s">
        <v>192</v>
      </c>
      <c r="B1594" t="s">
        <v>22</v>
      </c>
      <c r="C1594" t="s">
        <v>193</v>
      </c>
      <c r="D1594">
        <v>2012</v>
      </c>
      <c r="I1594">
        <v>159990</v>
      </c>
      <c r="J1594">
        <v>0</v>
      </c>
      <c r="L1594">
        <v>32908.306769173083</v>
      </c>
      <c r="M1594">
        <v>1.9423376909650609</v>
      </c>
      <c r="Q1594">
        <v>19.0693257359924</v>
      </c>
      <c r="R1594">
        <v>57.682811016144363</v>
      </c>
      <c r="S1594" t="s">
        <v>36</v>
      </c>
      <c r="T1594" t="s">
        <v>39</v>
      </c>
    </row>
    <row r="1595" spans="1:20" x14ac:dyDescent="0.3">
      <c r="A1595" t="s">
        <v>192</v>
      </c>
      <c r="B1595" t="s">
        <v>22</v>
      </c>
      <c r="C1595" t="s">
        <v>193</v>
      </c>
      <c r="D1595">
        <v>2013</v>
      </c>
      <c r="I1595">
        <v>160415</v>
      </c>
      <c r="J1595">
        <v>0</v>
      </c>
      <c r="L1595">
        <v>33656.453573543622</v>
      </c>
      <c r="M1595">
        <v>1.420992008530561</v>
      </c>
      <c r="Q1595">
        <v>19.50361177995925</v>
      </c>
      <c r="R1595">
        <v>60.029635117614383</v>
      </c>
      <c r="S1595" t="s">
        <v>36</v>
      </c>
      <c r="T1595" t="s">
        <v>39</v>
      </c>
    </row>
    <row r="1596" spans="1:20" x14ac:dyDescent="0.3">
      <c r="A1596" t="s">
        <v>192</v>
      </c>
      <c r="B1596" t="s">
        <v>22</v>
      </c>
      <c r="C1596" t="s">
        <v>193</v>
      </c>
      <c r="D1596">
        <v>2014</v>
      </c>
      <c r="I1596">
        <v>161007</v>
      </c>
      <c r="J1596">
        <v>0</v>
      </c>
      <c r="L1596">
        <v>34843.205574912892</v>
      </c>
      <c r="M1596">
        <v>1.41877324809245</v>
      </c>
      <c r="Q1596">
        <v>18.84135472370766</v>
      </c>
      <c r="R1596">
        <v>59.518716577540111</v>
      </c>
      <c r="S1596" t="s">
        <v>36</v>
      </c>
      <c r="T1596" t="s">
        <v>39</v>
      </c>
    </row>
    <row r="1597" spans="1:20" x14ac:dyDescent="0.3">
      <c r="A1597" t="s">
        <v>192</v>
      </c>
      <c r="B1597" t="s">
        <v>22</v>
      </c>
      <c r="C1597" t="s">
        <v>193</v>
      </c>
      <c r="D1597">
        <v>2015</v>
      </c>
      <c r="I1597">
        <v>161851</v>
      </c>
      <c r="J1597">
        <v>1.26</v>
      </c>
      <c r="L1597">
        <v>35829.250359898921</v>
      </c>
      <c r="M1597">
        <v>0.29991510483733919</v>
      </c>
      <c r="Q1597">
        <v>18.07208139334368</v>
      </c>
      <c r="R1597">
        <v>53.267804793929983</v>
      </c>
      <c r="S1597" t="s">
        <v>36</v>
      </c>
      <c r="T1597" t="s">
        <v>39</v>
      </c>
    </row>
    <row r="1598" spans="1:20" x14ac:dyDescent="0.3">
      <c r="A1598" t="s">
        <v>192</v>
      </c>
      <c r="B1598" t="s">
        <v>22</v>
      </c>
      <c r="C1598" t="s">
        <v>193</v>
      </c>
      <c r="D1598">
        <v>2016</v>
      </c>
      <c r="I1598">
        <v>162948</v>
      </c>
      <c r="J1598">
        <v>3.03</v>
      </c>
      <c r="L1598">
        <v>36214.006922453787</v>
      </c>
      <c r="M1598">
        <v>-0.49246243513758259</v>
      </c>
      <c r="Q1598">
        <v>18.962887646161661</v>
      </c>
      <c r="R1598">
        <v>51.448906964921207</v>
      </c>
      <c r="S1598" t="s">
        <v>36</v>
      </c>
      <c r="T1598" t="s">
        <v>39</v>
      </c>
    </row>
    <row r="1599" spans="1:20" x14ac:dyDescent="0.3">
      <c r="A1599" t="s">
        <v>192</v>
      </c>
      <c r="B1599" t="s">
        <v>22</v>
      </c>
      <c r="C1599" t="s">
        <v>193</v>
      </c>
      <c r="D1599">
        <v>2017</v>
      </c>
      <c r="I1599">
        <v>164281</v>
      </c>
      <c r="J1599">
        <v>2.96</v>
      </c>
      <c r="L1599">
        <v>36601.919881179201</v>
      </c>
      <c r="M1599">
        <v>7.1462920240293215E-2</v>
      </c>
      <c r="Q1599">
        <v>18.975552968568099</v>
      </c>
      <c r="R1599">
        <v>50.291036088474968</v>
      </c>
      <c r="S1599" t="s">
        <v>36</v>
      </c>
      <c r="T1599" t="s">
        <v>39</v>
      </c>
    </row>
    <row r="1600" spans="1:20" x14ac:dyDescent="0.3">
      <c r="A1600" t="s">
        <v>192</v>
      </c>
      <c r="B1600" t="s">
        <v>22</v>
      </c>
      <c r="C1600" t="s">
        <v>193</v>
      </c>
      <c r="D1600">
        <v>2018</v>
      </c>
      <c r="I1600">
        <v>165770</v>
      </c>
      <c r="J1600">
        <v>3.04</v>
      </c>
      <c r="L1600">
        <v>36556.674911021291</v>
      </c>
      <c r="M1600">
        <v>-1.6119650619866801</v>
      </c>
      <c r="Q1600">
        <v>19.224422442244219</v>
      </c>
      <c r="R1600">
        <v>53.663366336633658</v>
      </c>
      <c r="S1600" t="s">
        <v>36</v>
      </c>
      <c r="T1600" t="s">
        <v>39</v>
      </c>
    </row>
    <row r="1601" spans="1:24" x14ac:dyDescent="0.3">
      <c r="A1601" t="s">
        <v>192</v>
      </c>
      <c r="B1601" t="s">
        <v>22</v>
      </c>
      <c r="C1601" t="s">
        <v>193</v>
      </c>
      <c r="D1601">
        <v>2019</v>
      </c>
      <c r="I1601">
        <v>167295</v>
      </c>
      <c r="J1601">
        <v>3.02</v>
      </c>
      <c r="L1601">
        <v>38040.586987058778</v>
      </c>
      <c r="M1601">
        <v>1.60428373280827</v>
      </c>
      <c r="Q1601">
        <v>22.045883092394721</v>
      </c>
      <c r="R1601">
        <v>55.782526712759271</v>
      </c>
      <c r="S1601" t="s">
        <v>36</v>
      </c>
      <c r="T1601" t="s">
        <v>39</v>
      </c>
    </row>
    <row r="1602" spans="1:24" x14ac:dyDescent="0.3">
      <c r="A1602" t="s">
        <v>194</v>
      </c>
      <c r="B1602" t="s">
        <v>22</v>
      </c>
      <c r="C1602" t="s">
        <v>195</v>
      </c>
      <c r="D1602">
        <v>2000</v>
      </c>
      <c r="F1602">
        <v>0.81278638964168459</v>
      </c>
      <c r="G1602">
        <v>0.52632663474532138</v>
      </c>
      <c r="H1602">
        <v>0.26402615204920971</v>
      </c>
      <c r="I1602">
        <v>11589761</v>
      </c>
      <c r="J1602">
        <v>62.75</v>
      </c>
      <c r="K1602">
        <v>332.18976646714287</v>
      </c>
      <c r="L1602">
        <v>1664.2989582704549</v>
      </c>
      <c r="M1602">
        <v>1.1175291324180421</v>
      </c>
      <c r="N1602">
        <v>6.4123495552067009</v>
      </c>
      <c r="O1602">
        <v>0.21337725599999999</v>
      </c>
      <c r="Q1602">
        <v>20.19503439569268</v>
      </c>
      <c r="R1602">
        <v>28.950553509260999</v>
      </c>
      <c r="S1602" t="s">
        <v>45</v>
      </c>
      <c r="T1602" t="s">
        <v>29</v>
      </c>
      <c r="U1602">
        <v>9420</v>
      </c>
      <c r="V1602">
        <v>6100</v>
      </c>
      <c r="W1602">
        <v>3060</v>
      </c>
      <c r="X1602">
        <v>18580</v>
      </c>
    </row>
    <row r="1603" spans="1:24" x14ac:dyDescent="0.3">
      <c r="A1603" t="s">
        <v>194</v>
      </c>
      <c r="B1603" t="s">
        <v>22</v>
      </c>
      <c r="C1603" t="s">
        <v>195</v>
      </c>
      <c r="D1603">
        <v>2001</v>
      </c>
      <c r="F1603">
        <v>0.82634429411791954</v>
      </c>
      <c r="G1603">
        <v>0.53067983797712093</v>
      </c>
      <c r="H1603">
        <v>0.2653399109552953</v>
      </c>
      <c r="I1603">
        <v>11871565</v>
      </c>
      <c r="J1603">
        <v>61.35</v>
      </c>
      <c r="K1603">
        <v>359.59875551370021</v>
      </c>
      <c r="L1603">
        <v>1550.3603655544659</v>
      </c>
      <c r="M1603">
        <v>-9.6568126226571849E-2</v>
      </c>
      <c r="N1603">
        <v>7.2504337225113691</v>
      </c>
      <c r="Q1603">
        <v>28.663548285185751</v>
      </c>
      <c r="R1603">
        <v>42.005484891761832</v>
      </c>
      <c r="S1603" t="s">
        <v>45</v>
      </c>
      <c r="T1603" t="s">
        <v>29</v>
      </c>
      <c r="U1603">
        <v>9810</v>
      </c>
      <c r="V1603">
        <v>6300</v>
      </c>
      <c r="W1603">
        <v>3150</v>
      </c>
      <c r="X1603">
        <v>19260</v>
      </c>
    </row>
    <row r="1604" spans="1:24" x14ac:dyDescent="0.3">
      <c r="A1604" t="s">
        <v>194</v>
      </c>
      <c r="B1604" t="s">
        <v>22</v>
      </c>
      <c r="C1604" t="s">
        <v>195</v>
      </c>
      <c r="D1604">
        <v>2002</v>
      </c>
      <c r="E1604">
        <v>9.1909999847412092</v>
      </c>
      <c r="F1604">
        <v>0.86190448674608255</v>
      </c>
      <c r="G1604">
        <v>0.55649229981645965</v>
      </c>
      <c r="H1604">
        <v>0.26342829868620082</v>
      </c>
      <c r="I1604">
        <v>12147518</v>
      </c>
      <c r="J1604">
        <v>63.84</v>
      </c>
      <c r="K1604">
        <v>364.84819368038802</v>
      </c>
      <c r="L1604">
        <v>1682.994500689357</v>
      </c>
      <c r="M1604">
        <v>1.4803885196943161</v>
      </c>
      <c r="N1604">
        <v>5.4953196397675299</v>
      </c>
      <c r="Q1604">
        <v>26.726276797161791</v>
      </c>
      <c r="R1604">
        <v>40.378534727302643</v>
      </c>
      <c r="S1604" t="s">
        <v>45</v>
      </c>
      <c r="T1604" t="s">
        <v>29</v>
      </c>
      <c r="U1604">
        <v>10470</v>
      </c>
      <c r="V1604">
        <v>6760</v>
      </c>
      <c r="W1604">
        <v>3200</v>
      </c>
      <c r="X1604">
        <v>20430</v>
      </c>
    </row>
    <row r="1605" spans="1:24" x14ac:dyDescent="0.3">
      <c r="A1605" t="s">
        <v>194</v>
      </c>
      <c r="B1605" t="s">
        <v>22</v>
      </c>
      <c r="C1605" t="s">
        <v>195</v>
      </c>
      <c r="D1605">
        <v>2003</v>
      </c>
      <c r="F1605">
        <v>0.84895017418403718</v>
      </c>
      <c r="G1605">
        <v>0.53562796581770811</v>
      </c>
      <c r="H1605">
        <v>0.28029854049838693</v>
      </c>
      <c r="I1605">
        <v>12415334</v>
      </c>
      <c r="J1605">
        <v>64.37</v>
      </c>
      <c r="K1605">
        <v>453.87421715758921</v>
      </c>
      <c r="L1605">
        <v>1737.879286929734</v>
      </c>
      <c r="M1605">
        <v>0.34800785939856382</v>
      </c>
      <c r="N1605">
        <v>5.39095431587742</v>
      </c>
      <c r="Q1605">
        <v>26.18109971647932</v>
      </c>
      <c r="R1605">
        <v>40.821239469763128</v>
      </c>
      <c r="S1605" t="s">
        <v>45</v>
      </c>
      <c r="T1605" t="s">
        <v>29</v>
      </c>
      <c r="U1605">
        <v>10540</v>
      </c>
      <c r="V1605">
        <v>6650</v>
      </c>
      <c r="W1605">
        <v>3480</v>
      </c>
      <c r="X1605">
        <v>20670</v>
      </c>
    </row>
    <row r="1606" spans="1:24" x14ac:dyDescent="0.3">
      <c r="A1606" t="s">
        <v>194</v>
      </c>
      <c r="B1606" t="s">
        <v>22</v>
      </c>
      <c r="C1606" t="s">
        <v>195</v>
      </c>
      <c r="D1606">
        <v>2004</v>
      </c>
      <c r="F1606">
        <v>0.84765087949101203</v>
      </c>
      <c r="G1606">
        <v>0.53618847834562355</v>
      </c>
      <c r="H1606">
        <v>0.27992191834354352</v>
      </c>
      <c r="I1606">
        <v>12682108</v>
      </c>
      <c r="J1606">
        <v>66.17</v>
      </c>
      <c r="K1606">
        <v>486.9064354285581</v>
      </c>
      <c r="L1606">
        <v>1859.0983633510029</v>
      </c>
      <c r="M1606">
        <v>0.96836311315946944</v>
      </c>
      <c r="N1606">
        <v>3.5745047372954399</v>
      </c>
      <c r="Q1606">
        <v>27.419409708972299</v>
      </c>
      <c r="R1606">
        <v>42.795462649214883</v>
      </c>
      <c r="S1606" t="s">
        <v>45</v>
      </c>
      <c r="T1606" t="s">
        <v>29</v>
      </c>
      <c r="U1606">
        <v>10750</v>
      </c>
      <c r="V1606">
        <v>6800</v>
      </c>
      <c r="W1606">
        <v>3550</v>
      </c>
      <c r="X1606">
        <v>21100</v>
      </c>
    </row>
    <row r="1607" spans="1:24" x14ac:dyDescent="0.3">
      <c r="A1607" t="s">
        <v>194</v>
      </c>
      <c r="B1607" t="s">
        <v>22</v>
      </c>
      <c r="C1607" t="s">
        <v>195</v>
      </c>
      <c r="D1607">
        <v>2005</v>
      </c>
      <c r="F1607">
        <v>0.89046491482978618</v>
      </c>
      <c r="G1607">
        <v>0.55219638971436769</v>
      </c>
      <c r="H1607">
        <v>0.29038578987869601</v>
      </c>
      <c r="I1607">
        <v>12948292</v>
      </c>
      <c r="J1607">
        <v>65.319999999999993</v>
      </c>
      <c r="K1607">
        <v>486.1645072570189</v>
      </c>
      <c r="L1607">
        <v>2068.5001285933331</v>
      </c>
      <c r="M1607">
        <v>1.1529340923907649</v>
      </c>
      <c r="N1607">
        <v>2.79824561403509</v>
      </c>
      <c r="Q1607">
        <v>25.454901513816971</v>
      </c>
      <c r="R1607">
        <v>41.648798094386748</v>
      </c>
      <c r="S1607" t="s">
        <v>45</v>
      </c>
      <c r="T1607" t="s">
        <v>29</v>
      </c>
      <c r="U1607">
        <v>11530</v>
      </c>
      <c r="V1607">
        <v>7150</v>
      </c>
      <c r="W1607">
        <v>3760</v>
      </c>
      <c r="X1607">
        <v>22440</v>
      </c>
    </row>
    <row r="1608" spans="1:24" x14ac:dyDescent="0.3">
      <c r="A1608" t="s">
        <v>194</v>
      </c>
      <c r="B1608" t="s">
        <v>22</v>
      </c>
      <c r="C1608" t="s">
        <v>195</v>
      </c>
      <c r="D1608">
        <v>2006</v>
      </c>
      <c r="F1608">
        <v>0.87184687416144901</v>
      </c>
      <c r="G1608">
        <v>0.54414746753622745</v>
      </c>
      <c r="H1608">
        <v>0.28229068675345281</v>
      </c>
      <c r="I1608">
        <v>13213330</v>
      </c>
      <c r="J1608">
        <v>64.81</v>
      </c>
      <c r="K1608">
        <v>540.43908689179796</v>
      </c>
      <c r="L1608">
        <v>2251.087962754993</v>
      </c>
      <c r="M1608">
        <v>3.2382193705692259</v>
      </c>
      <c r="N1608">
        <v>2.9432697725453001</v>
      </c>
      <c r="Q1608">
        <v>25.339833434462658</v>
      </c>
      <c r="R1608">
        <v>42.572090305198977</v>
      </c>
      <c r="S1608" t="s">
        <v>45</v>
      </c>
      <c r="T1608" t="s">
        <v>29</v>
      </c>
      <c r="U1608">
        <v>11520</v>
      </c>
      <c r="V1608">
        <v>7190</v>
      </c>
      <c r="W1608">
        <v>3730</v>
      </c>
      <c r="X1608">
        <v>22440</v>
      </c>
    </row>
    <row r="1609" spans="1:24" x14ac:dyDescent="0.3">
      <c r="A1609" t="s">
        <v>194</v>
      </c>
      <c r="B1609" t="s">
        <v>22</v>
      </c>
      <c r="C1609" t="s">
        <v>195</v>
      </c>
      <c r="D1609">
        <v>2007</v>
      </c>
      <c r="E1609">
        <v>17.318489074706999</v>
      </c>
      <c r="F1609">
        <v>0.92082690460449068</v>
      </c>
      <c r="G1609">
        <v>0.56614903093473279</v>
      </c>
      <c r="H1609">
        <v>0.28641352904726619</v>
      </c>
      <c r="I1609">
        <v>13477017</v>
      </c>
      <c r="J1609">
        <v>63.36</v>
      </c>
      <c r="K1609">
        <v>552.49614955594404</v>
      </c>
      <c r="L1609">
        <v>2490.7491266520778</v>
      </c>
      <c r="M1609">
        <v>4.2571489299359371</v>
      </c>
      <c r="N1609">
        <v>2.7901128885559898</v>
      </c>
      <c r="Q1609">
        <v>25.980517603784119</v>
      </c>
      <c r="R1609">
        <v>43.020846706392163</v>
      </c>
      <c r="S1609" t="s">
        <v>45</v>
      </c>
      <c r="T1609" t="s">
        <v>29</v>
      </c>
      <c r="U1609">
        <v>12410</v>
      </c>
      <c r="V1609">
        <v>7630</v>
      </c>
      <c r="W1609">
        <v>3860</v>
      </c>
      <c r="X1609">
        <v>23900</v>
      </c>
    </row>
    <row r="1610" spans="1:24" x14ac:dyDescent="0.3">
      <c r="A1610" t="s">
        <v>194</v>
      </c>
      <c r="B1610" t="s">
        <v>22</v>
      </c>
      <c r="C1610" t="s">
        <v>195</v>
      </c>
      <c r="D1610">
        <v>2008</v>
      </c>
      <c r="F1610">
        <v>0.81809121201294188</v>
      </c>
      <c r="G1610">
        <v>0.57280941957512388</v>
      </c>
      <c r="H1610">
        <v>0.25983858419559841</v>
      </c>
      <c r="I1610">
        <v>13739299</v>
      </c>
      <c r="J1610">
        <v>66.59</v>
      </c>
      <c r="K1610">
        <v>540.85728827940932</v>
      </c>
      <c r="L1610">
        <v>2802.461961901246</v>
      </c>
      <c r="M1610">
        <v>1.3216597834974519</v>
      </c>
      <c r="N1610">
        <v>3.1190682691116298</v>
      </c>
      <c r="Q1610">
        <v>25.124345920861931</v>
      </c>
      <c r="R1610">
        <v>40.054384600448408</v>
      </c>
      <c r="S1610" t="s">
        <v>45</v>
      </c>
      <c r="T1610" t="s">
        <v>29</v>
      </c>
      <c r="U1610">
        <v>11240</v>
      </c>
      <c r="V1610">
        <v>7870</v>
      </c>
      <c r="W1610">
        <v>3570</v>
      </c>
      <c r="X1610">
        <v>22680</v>
      </c>
    </row>
    <row r="1611" spans="1:24" x14ac:dyDescent="0.3">
      <c r="A1611" t="s">
        <v>194</v>
      </c>
      <c r="B1611" t="s">
        <v>22</v>
      </c>
      <c r="C1611" t="s">
        <v>195</v>
      </c>
      <c r="D1611">
        <v>2009</v>
      </c>
      <c r="F1611">
        <v>0.84641711158703559</v>
      </c>
      <c r="G1611">
        <v>0.58927771694526998</v>
      </c>
      <c r="H1611">
        <v>0.28071047607211053</v>
      </c>
      <c r="I1611">
        <v>14000190</v>
      </c>
      <c r="J1611">
        <v>65.349999999999994</v>
      </c>
      <c r="K1611">
        <v>549.9211082135314</v>
      </c>
      <c r="L1611">
        <v>2651.817122838137</v>
      </c>
      <c r="M1611">
        <v>-1.3954706558224219</v>
      </c>
      <c r="N1611">
        <v>2.7525223638152299</v>
      </c>
      <c r="P1611">
        <v>1.306823662899272</v>
      </c>
      <c r="Q1611">
        <v>24.3678264820599</v>
      </c>
      <c r="R1611">
        <v>33.672860491807413</v>
      </c>
      <c r="S1611" t="s">
        <v>45</v>
      </c>
      <c r="T1611" t="s">
        <v>29</v>
      </c>
      <c r="U1611">
        <v>11850</v>
      </c>
      <c r="V1611">
        <v>8250</v>
      </c>
      <c r="W1611">
        <v>3930</v>
      </c>
      <c r="X1611">
        <v>24030</v>
      </c>
    </row>
    <row r="1612" spans="1:24" x14ac:dyDescent="0.3">
      <c r="A1612" t="s">
        <v>194</v>
      </c>
      <c r="B1612" t="s">
        <v>22</v>
      </c>
      <c r="C1612" t="s">
        <v>195</v>
      </c>
      <c r="D1612">
        <v>2010</v>
      </c>
      <c r="F1612">
        <v>0.8022616190932732</v>
      </c>
      <c r="G1612">
        <v>0.59818982933995601</v>
      </c>
      <c r="H1612">
        <v>0.29032895322316682</v>
      </c>
      <c r="I1612">
        <v>14259687</v>
      </c>
      <c r="J1612">
        <v>67.17</v>
      </c>
      <c r="K1612">
        <v>556.04306041219559</v>
      </c>
      <c r="L1612">
        <v>2852.5473265011651</v>
      </c>
      <c r="M1612">
        <v>1.0118948603418969</v>
      </c>
      <c r="N1612">
        <v>2.8277358685543001</v>
      </c>
      <c r="O1612">
        <v>0.21247545600000001</v>
      </c>
      <c r="Q1612">
        <v>26.225464334159419</v>
      </c>
      <c r="R1612">
        <v>36.899728240462757</v>
      </c>
      <c r="S1612" t="s">
        <v>45</v>
      </c>
      <c r="T1612" t="s">
        <v>29</v>
      </c>
      <c r="U1612">
        <v>11440</v>
      </c>
      <c r="V1612">
        <v>8530</v>
      </c>
      <c r="W1612">
        <v>4140</v>
      </c>
      <c r="X1612">
        <v>24110</v>
      </c>
    </row>
    <row r="1613" spans="1:24" x14ac:dyDescent="0.3">
      <c r="A1613" t="s">
        <v>194</v>
      </c>
      <c r="B1613" t="s">
        <v>22</v>
      </c>
      <c r="C1613" t="s">
        <v>195</v>
      </c>
      <c r="D1613">
        <v>2011</v>
      </c>
      <c r="F1613">
        <v>0.80845557582099392</v>
      </c>
      <c r="G1613">
        <v>0.59015878817218592</v>
      </c>
      <c r="H1613">
        <v>0.30093278834887399</v>
      </c>
      <c r="I1613">
        <v>14521515</v>
      </c>
      <c r="J1613">
        <v>67.19</v>
      </c>
      <c r="K1613">
        <v>550.28693631484043</v>
      </c>
      <c r="L1613">
        <v>3228.0457411296029</v>
      </c>
      <c r="M1613">
        <v>2.2857951699789538</v>
      </c>
      <c r="N1613">
        <v>2.87249350600811</v>
      </c>
      <c r="Q1613">
        <v>27.067705784877191</v>
      </c>
      <c r="R1613">
        <v>37.979345257168497</v>
      </c>
      <c r="S1613" t="s">
        <v>45</v>
      </c>
      <c r="T1613" t="s">
        <v>29</v>
      </c>
      <c r="U1613">
        <v>11740</v>
      </c>
      <c r="V1613">
        <v>8570</v>
      </c>
      <c r="W1613">
        <v>4370</v>
      </c>
      <c r="X1613">
        <v>24680</v>
      </c>
    </row>
    <row r="1614" spans="1:24" x14ac:dyDescent="0.3">
      <c r="A1614" t="s">
        <v>194</v>
      </c>
      <c r="B1614" t="s">
        <v>22</v>
      </c>
      <c r="C1614" t="s">
        <v>195</v>
      </c>
      <c r="D1614">
        <v>2012</v>
      </c>
      <c r="F1614">
        <v>0.82194880879185572</v>
      </c>
      <c r="G1614">
        <v>0.59193846113047932</v>
      </c>
      <c r="H1614">
        <v>0.30171948990193581</v>
      </c>
      <c r="I1614">
        <v>14781942</v>
      </c>
      <c r="J1614">
        <v>67.45</v>
      </c>
      <c r="K1614">
        <v>550.26599346689363</v>
      </c>
      <c r="L1614">
        <v>3355.036918812722</v>
      </c>
      <c r="M1614">
        <v>1.1605088896818501</v>
      </c>
      <c r="N1614">
        <v>3.17715112075199</v>
      </c>
      <c r="Q1614">
        <v>25.267092636424991</v>
      </c>
      <c r="R1614">
        <v>36.692326698779191</v>
      </c>
      <c r="S1614" t="s">
        <v>45</v>
      </c>
      <c r="T1614" t="s">
        <v>29</v>
      </c>
      <c r="U1614">
        <v>12150</v>
      </c>
      <c r="V1614">
        <v>8750</v>
      </c>
      <c r="W1614">
        <v>4460</v>
      </c>
      <c r="X1614">
        <v>25360</v>
      </c>
    </row>
    <row r="1615" spans="1:24" x14ac:dyDescent="0.3">
      <c r="A1615" t="s">
        <v>194</v>
      </c>
      <c r="B1615" t="s">
        <v>22</v>
      </c>
      <c r="C1615" t="s">
        <v>195</v>
      </c>
      <c r="D1615">
        <v>2013</v>
      </c>
      <c r="E1615">
        <v>19.592350006103501</v>
      </c>
      <c r="F1615">
        <v>0.86413297118628374</v>
      </c>
      <c r="G1615">
        <v>0.59226343395488934</v>
      </c>
      <c r="H1615">
        <v>0.30045238690476939</v>
      </c>
      <c r="I1615">
        <v>15043981</v>
      </c>
      <c r="J1615">
        <v>67.290000000000006</v>
      </c>
      <c r="K1615">
        <v>578.90261892779574</v>
      </c>
      <c r="L1615">
        <v>3522.7737062147539</v>
      </c>
      <c r="M1615">
        <v>1.888642580538161</v>
      </c>
      <c r="N1615">
        <v>3.3676569016114901</v>
      </c>
      <c r="Q1615">
        <v>21.99815539637223</v>
      </c>
      <c r="R1615">
        <v>34.687065356074953</v>
      </c>
      <c r="S1615" t="s">
        <v>45</v>
      </c>
      <c r="T1615" t="s">
        <v>29</v>
      </c>
      <c r="U1615">
        <v>13000</v>
      </c>
      <c r="V1615">
        <v>8910</v>
      </c>
      <c r="W1615">
        <v>4520</v>
      </c>
      <c r="X1615">
        <v>26430</v>
      </c>
    </row>
    <row r="1616" spans="1:24" x14ac:dyDescent="0.3">
      <c r="A1616" t="s">
        <v>194</v>
      </c>
      <c r="B1616" t="s">
        <v>22</v>
      </c>
      <c r="C1616" t="s">
        <v>195</v>
      </c>
      <c r="D1616">
        <v>2014</v>
      </c>
      <c r="E1616">
        <v>18.180879592895501</v>
      </c>
      <c r="F1616">
        <v>0.91138846272774587</v>
      </c>
      <c r="G1616">
        <v>0.60040571358799211</v>
      </c>
      <c r="H1616">
        <v>0.29203630710355122</v>
      </c>
      <c r="I1616">
        <v>15306316</v>
      </c>
      <c r="J1616">
        <v>66.36</v>
      </c>
      <c r="K1616">
        <v>601.18973108878708</v>
      </c>
      <c r="L1616">
        <v>3779.6423361302482</v>
      </c>
      <c r="M1616">
        <v>2.6539119093622361</v>
      </c>
      <c r="N1616">
        <v>3.12336605337148</v>
      </c>
      <c r="Q1616">
        <v>21.744362924563571</v>
      </c>
      <c r="R1616">
        <v>33.338916356693673</v>
      </c>
      <c r="S1616" t="s">
        <v>45</v>
      </c>
      <c r="T1616" t="s">
        <v>29</v>
      </c>
      <c r="U1616">
        <v>13950</v>
      </c>
      <c r="V1616">
        <v>9190</v>
      </c>
      <c r="W1616">
        <v>4470</v>
      </c>
      <c r="X1616">
        <v>27610</v>
      </c>
    </row>
    <row r="1617" spans="1:24" x14ac:dyDescent="0.3">
      <c r="A1617" t="s">
        <v>194</v>
      </c>
      <c r="B1617" t="s">
        <v>22</v>
      </c>
      <c r="C1617" t="s">
        <v>195</v>
      </c>
      <c r="D1617">
        <v>2015</v>
      </c>
      <c r="E1617">
        <v>21.783290863037099</v>
      </c>
      <c r="F1617">
        <v>1.049628082380766</v>
      </c>
      <c r="G1617">
        <v>0.60510994637543647</v>
      </c>
      <c r="H1617">
        <v>0.30127023625432059</v>
      </c>
      <c r="I1617">
        <v>15567419</v>
      </c>
      <c r="J1617">
        <v>63.4</v>
      </c>
      <c r="L1617">
        <v>3994.636912884745</v>
      </c>
      <c r="M1617">
        <v>2.3462951462233832</v>
      </c>
      <c r="N1617">
        <v>3.22669516287923</v>
      </c>
      <c r="Q1617">
        <v>19.829907692597789</v>
      </c>
      <c r="R1617">
        <v>30.063545629884828</v>
      </c>
      <c r="S1617" t="s">
        <v>45</v>
      </c>
      <c r="T1617" t="s">
        <v>29</v>
      </c>
      <c r="U1617">
        <v>16340</v>
      </c>
      <c r="V1617">
        <v>9420</v>
      </c>
      <c r="W1617">
        <v>4690</v>
      </c>
      <c r="X1617">
        <v>30450</v>
      </c>
    </row>
    <row r="1618" spans="1:24" x14ac:dyDescent="0.3">
      <c r="A1618" t="s">
        <v>194</v>
      </c>
      <c r="B1618" t="s">
        <v>22</v>
      </c>
      <c r="C1618" t="s">
        <v>195</v>
      </c>
      <c r="D1618">
        <v>2016</v>
      </c>
      <c r="F1618">
        <v>1.105025418814634</v>
      </c>
      <c r="G1618">
        <v>0.61537721367541065</v>
      </c>
      <c r="H1618">
        <v>0.29884335616884078</v>
      </c>
      <c r="I1618">
        <v>15827690</v>
      </c>
      <c r="J1618">
        <v>63.34</v>
      </c>
      <c r="L1618">
        <v>4173.3016661947386</v>
      </c>
      <c r="M1618">
        <v>0.98936574939649802</v>
      </c>
      <c r="N1618">
        <v>3.50554850982879</v>
      </c>
      <c r="Q1618">
        <v>18.75308929478636</v>
      </c>
      <c r="R1618">
        <v>27.619648224103141</v>
      </c>
      <c r="S1618" t="s">
        <v>45</v>
      </c>
      <c r="T1618" t="s">
        <v>29</v>
      </c>
      <c r="U1618">
        <v>17490</v>
      </c>
      <c r="V1618">
        <v>9740</v>
      </c>
      <c r="W1618">
        <v>4730</v>
      </c>
      <c r="X1618">
        <v>31960</v>
      </c>
    </row>
    <row r="1619" spans="1:24" x14ac:dyDescent="0.3">
      <c r="A1619" t="s">
        <v>194</v>
      </c>
      <c r="B1619" t="s">
        <v>22</v>
      </c>
      <c r="C1619" t="s">
        <v>195</v>
      </c>
      <c r="D1619">
        <v>2017</v>
      </c>
      <c r="F1619">
        <v>1.029997461048392</v>
      </c>
      <c r="G1619">
        <v>0.62098217197552519</v>
      </c>
      <c r="H1619">
        <v>0.298369819196592</v>
      </c>
      <c r="I1619">
        <v>16087418</v>
      </c>
      <c r="J1619">
        <v>65.09</v>
      </c>
      <c r="L1619">
        <v>4454.0481498354757</v>
      </c>
      <c r="M1619">
        <v>1.415648841203222</v>
      </c>
      <c r="N1619">
        <v>3.0040876997398702</v>
      </c>
      <c r="Q1619">
        <v>18.495046301475259</v>
      </c>
      <c r="R1619">
        <v>27.57437409988685</v>
      </c>
      <c r="S1619" t="s">
        <v>45</v>
      </c>
      <c r="T1619" t="s">
        <v>29</v>
      </c>
      <c r="U1619">
        <v>16570</v>
      </c>
      <c r="V1619">
        <v>9990</v>
      </c>
      <c r="W1619">
        <v>4800</v>
      </c>
      <c r="X1619">
        <v>31360</v>
      </c>
    </row>
    <row r="1620" spans="1:24" x14ac:dyDescent="0.3">
      <c r="A1620" t="s">
        <v>194</v>
      </c>
      <c r="B1620" t="s">
        <v>22</v>
      </c>
      <c r="C1620" t="s">
        <v>195</v>
      </c>
      <c r="D1620">
        <v>2018</v>
      </c>
      <c r="F1620">
        <v>1.1206983379054929</v>
      </c>
      <c r="G1620">
        <v>0.6215226600321222</v>
      </c>
      <c r="H1620">
        <v>0.29607969682417817</v>
      </c>
      <c r="I1620">
        <v>16346950</v>
      </c>
      <c r="J1620">
        <v>64.12</v>
      </c>
      <c r="L1620">
        <v>4478.424645509439</v>
      </c>
      <c r="M1620">
        <v>1.6817069312823349</v>
      </c>
      <c r="N1620">
        <v>2.8246070058175499</v>
      </c>
      <c r="Q1620">
        <v>18.198969988160101</v>
      </c>
      <c r="R1620">
        <v>28.88946062659333</v>
      </c>
      <c r="S1620" t="s">
        <v>45</v>
      </c>
      <c r="T1620" t="s">
        <v>29</v>
      </c>
      <c r="U1620">
        <v>18320</v>
      </c>
      <c r="V1620">
        <v>10160</v>
      </c>
      <c r="W1620">
        <v>4840</v>
      </c>
      <c r="X1620">
        <v>33320</v>
      </c>
    </row>
    <row r="1621" spans="1:24" x14ac:dyDescent="0.3">
      <c r="A1621" t="s">
        <v>194</v>
      </c>
      <c r="B1621" t="s">
        <v>22</v>
      </c>
      <c r="C1621" t="s">
        <v>195</v>
      </c>
      <c r="D1621">
        <v>2019</v>
      </c>
      <c r="E1621">
        <v>22.1422004699707</v>
      </c>
      <c r="F1621">
        <v>1.1629709243976369</v>
      </c>
      <c r="G1621">
        <v>0.62575187146314992</v>
      </c>
      <c r="H1621">
        <v>0.29631367717684848</v>
      </c>
      <c r="I1621">
        <v>16604026</v>
      </c>
      <c r="J1621">
        <v>62.92</v>
      </c>
      <c r="L1621">
        <v>4638.6349431951057</v>
      </c>
      <c r="M1621">
        <v>2.2587118983759211</v>
      </c>
      <c r="N1621">
        <v>3.19968435292349</v>
      </c>
      <c r="Q1621">
        <v>17.649123759795991</v>
      </c>
      <c r="R1621">
        <v>27.94739856515271</v>
      </c>
      <c r="S1621" t="s">
        <v>45</v>
      </c>
      <c r="T1621" t="s">
        <v>29</v>
      </c>
      <c r="U1621">
        <v>19310</v>
      </c>
      <c r="V1621">
        <v>10390</v>
      </c>
      <c r="W1621">
        <v>4920</v>
      </c>
      <c r="X1621">
        <v>34620</v>
      </c>
    </row>
    <row r="1622" spans="1:24" x14ac:dyDescent="0.3">
      <c r="A1622" t="s">
        <v>196</v>
      </c>
      <c r="B1622" t="s">
        <v>22</v>
      </c>
      <c r="C1622" t="s">
        <v>197</v>
      </c>
      <c r="D1622">
        <v>2000</v>
      </c>
      <c r="F1622">
        <v>0.18080911472095629</v>
      </c>
      <c r="G1622">
        <v>0.81910169420567458</v>
      </c>
      <c r="H1622">
        <v>0.36768564939899168</v>
      </c>
      <c r="I1622">
        <v>8240735</v>
      </c>
      <c r="J1622">
        <v>85.52</v>
      </c>
      <c r="L1622">
        <v>363.48227926661491</v>
      </c>
      <c r="M1622">
        <v>0.18960863841950021</v>
      </c>
      <c r="N1622">
        <v>8.9921612541993294</v>
      </c>
      <c r="O1622">
        <v>5.9322803999999998</v>
      </c>
      <c r="Q1622">
        <v>24.523873044376561</v>
      </c>
      <c r="R1622">
        <v>28.95784596698288</v>
      </c>
      <c r="S1622" t="s">
        <v>42</v>
      </c>
      <c r="T1622" t="s">
        <v>25</v>
      </c>
      <c r="U1622">
        <v>1490</v>
      </c>
      <c r="V1622">
        <v>6750</v>
      </c>
      <c r="W1622">
        <v>3030</v>
      </c>
      <c r="X1622">
        <v>11270</v>
      </c>
    </row>
    <row r="1623" spans="1:24" x14ac:dyDescent="0.3">
      <c r="A1623" t="s">
        <v>196</v>
      </c>
      <c r="B1623" t="s">
        <v>22</v>
      </c>
      <c r="C1623" t="s">
        <v>197</v>
      </c>
      <c r="D1623">
        <v>2001</v>
      </c>
      <c r="F1623">
        <v>0.1865254490808097</v>
      </c>
      <c r="G1623">
        <v>0.84471080755948436</v>
      </c>
      <c r="H1623">
        <v>0.41582106482983061</v>
      </c>
      <c r="I1623">
        <v>8417082</v>
      </c>
      <c r="J1623">
        <v>84.84</v>
      </c>
      <c r="L1623">
        <v>336.15402065889691</v>
      </c>
      <c r="M1623">
        <v>1.486591648181701</v>
      </c>
      <c r="N1623">
        <v>15.3614106281928</v>
      </c>
      <c r="Q1623">
        <v>28.578662753176179</v>
      </c>
      <c r="R1623">
        <v>30.01824699579354</v>
      </c>
      <c r="S1623" t="s">
        <v>42</v>
      </c>
      <c r="T1623" t="s">
        <v>25</v>
      </c>
      <c r="U1623">
        <v>1570</v>
      </c>
      <c r="V1623">
        <v>7110</v>
      </c>
      <c r="W1623">
        <v>3500</v>
      </c>
      <c r="X1623">
        <v>12180</v>
      </c>
    </row>
    <row r="1624" spans="1:24" x14ac:dyDescent="0.3">
      <c r="A1624" t="s">
        <v>196</v>
      </c>
      <c r="B1624" t="s">
        <v>22</v>
      </c>
      <c r="C1624" t="s">
        <v>197</v>
      </c>
      <c r="D1624">
        <v>2002</v>
      </c>
      <c r="F1624">
        <v>0.189842228905195</v>
      </c>
      <c r="G1624">
        <v>0.89796539655385921</v>
      </c>
      <c r="H1624">
        <v>0.46237647298061729</v>
      </c>
      <c r="I1624">
        <v>8586077</v>
      </c>
      <c r="J1624">
        <v>84.27</v>
      </c>
      <c r="L1624">
        <v>343.60263120769889</v>
      </c>
      <c r="M1624">
        <v>3.094712680763223</v>
      </c>
      <c r="N1624">
        <v>16.745136090952499</v>
      </c>
      <c r="Q1624">
        <v>26.477810582621821</v>
      </c>
      <c r="R1624">
        <v>28.970424490593519</v>
      </c>
      <c r="S1624" t="s">
        <v>42</v>
      </c>
      <c r="T1624" t="s">
        <v>25</v>
      </c>
      <c r="U1624">
        <v>1630</v>
      </c>
      <c r="V1624">
        <v>7710</v>
      </c>
      <c r="W1624">
        <v>3970</v>
      </c>
      <c r="X1624">
        <v>13310</v>
      </c>
    </row>
    <row r="1625" spans="1:24" x14ac:dyDescent="0.3">
      <c r="A1625" t="s">
        <v>196</v>
      </c>
      <c r="B1625" t="s">
        <v>22</v>
      </c>
      <c r="C1625" t="s">
        <v>197</v>
      </c>
      <c r="D1625">
        <v>2003</v>
      </c>
      <c r="F1625">
        <v>0.19421697802317511</v>
      </c>
      <c r="G1625">
        <v>0.89454051791109479</v>
      </c>
      <c r="H1625">
        <v>0.445556584143875</v>
      </c>
      <c r="I1625">
        <v>8753097</v>
      </c>
      <c r="J1625">
        <v>83.47</v>
      </c>
      <c r="L1625">
        <v>393.73968985004763</v>
      </c>
      <c r="M1625">
        <v>-0.68334824093176394</v>
      </c>
      <c r="N1625">
        <v>11.9687608175739</v>
      </c>
      <c r="Q1625">
        <v>25.95674334851153</v>
      </c>
      <c r="R1625">
        <v>25.185395668730219</v>
      </c>
      <c r="S1625" t="s">
        <v>42</v>
      </c>
      <c r="T1625" t="s">
        <v>25</v>
      </c>
      <c r="U1625">
        <v>1700</v>
      </c>
      <c r="V1625">
        <v>7830</v>
      </c>
      <c r="W1625">
        <v>3900</v>
      </c>
      <c r="X1625">
        <v>13430</v>
      </c>
    </row>
    <row r="1626" spans="1:24" x14ac:dyDescent="0.3">
      <c r="A1626" t="s">
        <v>196</v>
      </c>
      <c r="B1626" t="s">
        <v>22</v>
      </c>
      <c r="C1626" t="s">
        <v>197</v>
      </c>
      <c r="D1626">
        <v>2004</v>
      </c>
      <c r="E1626">
        <v>2.2958300113678001</v>
      </c>
      <c r="F1626">
        <v>0.19830312806119371</v>
      </c>
      <c r="G1626">
        <v>0.88508177823541689</v>
      </c>
      <c r="H1626">
        <v>0.42461517709085722</v>
      </c>
      <c r="I1626">
        <v>8925729</v>
      </c>
      <c r="J1626">
        <v>83.19</v>
      </c>
      <c r="L1626">
        <v>407.30097593744671</v>
      </c>
      <c r="M1626">
        <v>0.36076311842718672</v>
      </c>
      <c r="N1626">
        <v>12.416760577809701</v>
      </c>
      <c r="Q1626">
        <v>24.625975180479529</v>
      </c>
      <c r="R1626">
        <v>25.81624290368574</v>
      </c>
      <c r="S1626" t="s">
        <v>42</v>
      </c>
      <c r="T1626" t="s">
        <v>25</v>
      </c>
      <c r="U1626">
        <v>1770</v>
      </c>
      <c r="V1626">
        <v>7900</v>
      </c>
      <c r="W1626">
        <v>3790</v>
      </c>
      <c r="X1626">
        <v>13460</v>
      </c>
    </row>
    <row r="1627" spans="1:24" x14ac:dyDescent="0.3">
      <c r="A1627" t="s">
        <v>196</v>
      </c>
      <c r="B1627" t="s">
        <v>22</v>
      </c>
      <c r="C1627" t="s">
        <v>197</v>
      </c>
      <c r="D1627">
        <v>2005</v>
      </c>
      <c r="E1627">
        <v>3.07600998878479</v>
      </c>
      <c r="F1627">
        <v>0.2008873118715441</v>
      </c>
      <c r="G1627">
        <v>0.95064702150669977</v>
      </c>
      <c r="H1627">
        <v>0.48190998821570907</v>
      </c>
      <c r="I1627">
        <v>9109585</v>
      </c>
      <c r="J1627">
        <v>81.56</v>
      </c>
      <c r="L1627">
        <v>322.41554003346539</v>
      </c>
      <c r="M1627">
        <v>0.91850974807134378</v>
      </c>
      <c r="Q1627">
        <v>34.785653087247972</v>
      </c>
      <c r="R1627">
        <v>35.111072828863207</v>
      </c>
      <c r="S1627" t="s">
        <v>42</v>
      </c>
      <c r="T1627" t="s">
        <v>25</v>
      </c>
      <c r="U1627">
        <v>1830</v>
      </c>
      <c r="V1627">
        <v>8660</v>
      </c>
      <c r="W1627">
        <v>4390</v>
      </c>
      <c r="X1627">
        <v>14880</v>
      </c>
    </row>
    <row r="1628" spans="1:24" x14ac:dyDescent="0.3">
      <c r="A1628" t="s">
        <v>196</v>
      </c>
      <c r="B1628" t="s">
        <v>22</v>
      </c>
      <c r="C1628" t="s">
        <v>197</v>
      </c>
      <c r="D1628">
        <v>2006</v>
      </c>
      <c r="E1628">
        <v>5.3344302177429199</v>
      </c>
      <c r="F1628">
        <v>0.20413817921829691</v>
      </c>
      <c r="G1628">
        <v>0.95192853709714531</v>
      </c>
      <c r="H1628">
        <v>0.47059222957680757</v>
      </c>
      <c r="I1628">
        <v>9307421</v>
      </c>
      <c r="J1628">
        <v>81.06</v>
      </c>
      <c r="L1628">
        <v>453.4037133109419</v>
      </c>
      <c r="M1628">
        <v>-0.96124504026359148</v>
      </c>
      <c r="Q1628">
        <v>23.82431116281915</v>
      </c>
      <c r="R1628">
        <v>45.561992458735503</v>
      </c>
      <c r="S1628" t="s">
        <v>42</v>
      </c>
      <c r="T1628" t="s">
        <v>25</v>
      </c>
      <c r="U1628">
        <v>1900</v>
      </c>
      <c r="V1628">
        <v>8860</v>
      </c>
      <c r="W1628">
        <v>4380</v>
      </c>
      <c r="X1628">
        <v>15140</v>
      </c>
    </row>
    <row r="1629" spans="1:24" x14ac:dyDescent="0.3">
      <c r="A1629" t="s">
        <v>196</v>
      </c>
      <c r="B1629" t="s">
        <v>22</v>
      </c>
      <c r="C1629" t="s">
        <v>197</v>
      </c>
      <c r="D1629">
        <v>2007</v>
      </c>
      <c r="E1629">
        <v>8.2764501571655291</v>
      </c>
      <c r="F1629">
        <v>0.20802342333990109</v>
      </c>
      <c r="G1629">
        <v>0.95606727955161608</v>
      </c>
      <c r="H1629">
        <v>0.46437551631570773</v>
      </c>
      <c r="I1629">
        <v>9518159</v>
      </c>
      <c r="J1629">
        <v>80.36</v>
      </c>
      <c r="L1629">
        <v>659.99293097567408</v>
      </c>
      <c r="M1629">
        <v>4.4524674874387102</v>
      </c>
      <c r="Q1629">
        <v>23.550958140042528</v>
      </c>
      <c r="R1629">
        <v>47.570080610615321</v>
      </c>
      <c r="S1629" t="s">
        <v>42</v>
      </c>
      <c r="T1629" t="s">
        <v>25</v>
      </c>
      <c r="U1629">
        <v>1980</v>
      </c>
      <c r="V1629">
        <v>9100</v>
      </c>
      <c r="W1629">
        <v>4420</v>
      </c>
      <c r="X1629">
        <v>15500</v>
      </c>
    </row>
    <row r="1630" spans="1:24" x14ac:dyDescent="0.3">
      <c r="A1630" t="s">
        <v>196</v>
      </c>
      <c r="B1630" t="s">
        <v>22</v>
      </c>
      <c r="C1630" t="s">
        <v>197</v>
      </c>
      <c r="D1630">
        <v>2008</v>
      </c>
      <c r="E1630">
        <v>9.4356603622436506</v>
      </c>
      <c r="F1630">
        <v>0.20639101491223971</v>
      </c>
      <c r="G1630">
        <v>0.96726536589265766</v>
      </c>
      <c r="H1630">
        <v>0.47131082733430291</v>
      </c>
      <c r="I1630">
        <v>9738796</v>
      </c>
      <c r="J1630">
        <v>80.150000000000006</v>
      </c>
      <c r="L1630">
        <v>715.09652670044386</v>
      </c>
      <c r="M1630">
        <v>1.773827011510875</v>
      </c>
      <c r="Q1630">
        <v>21.640464581614449</v>
      </c>
      <c r="R1630">
        <v>42.543786139226157</v>
      </c>
      <c r="S1630" t="s">
        <v>42</v>
      </c>
      <c r="T1630" t="s">
        <v>25</v>
      </c>
      <c r="U1630">
        <v>2010</v>
      </c>
      <c r="V1630">
        <v>9420</v>
      </c>
      <c r="W1630">
        <v>4590</v>
      </c>
      <c r="X1630">
        <v>16020</v>
      </c>
    </row>
    <row r="1631" spans="1:24" x14ac:dyDescent="0.3">
      <c r="A1631" t="s">
        <v>196</v>
      </c>
      <c r="B1631" t="s">
        <v>22</v>
      </c>
      <c r="C1631" t="s">
        <v>197</v>
      </c>
      <c r="D1631">
        <v>2009</v>
      </c>
      <c r="E1631">
        <v>9.5689296722412092</v>
      </c>
      <c r="F1631">
        <v>0.21275591030522251</v>
      </c>
      <c r="G1631">
        <v>0.98048370437802213</v>
      </c>
      <c r="H1631">
        <v>0.45963307632016548</v>
      </c>
      <c r="I1631">
        <v>9964470</v>
      </c>
      <c r="J1631">
        <v>79.25</v>
      </c>
      <c r="L1631">
        <v>674.08548259614565</v>
      </c>
      <c r="M1631">
        <v>-3.362002836239256</v>
      </c>
      <c r="P1631">
        <v>0.18021222728405509</v>
      </c>
      <c r="Q1631">
        <v>22.515791077574281</v>
      </c>
      <c r="R1631">
        <v>47.299562890304593</v>
      </c>
      <c r="S1631" t="s">
        <v>42</v>
      </c>
      <c r="T1631" t="s">
        <v>25</v>
      </c>
      <c r="U1631">
        <v>2120</v>
      </c>
      <c r="V1631">
        <v>9770</v>
      </c>
      <c r="W1631">
        <v>4580</v>
      </c>
      <c r="X1631">
        <v>16470</v>
      </c>
    </row>
    <row r="1632" spans="1:24" x14ac:dyDescent="0.3">
      <c r="A1632" t="s">
        <v>196</v>
      </c>
      <c r="B1632" t="s">
        <v>22</v>
      </c>
      <c r="C1632" t="s">
        <v>197</v>
      </c>
      <c r="D1632">
        <v>2010</v>
      </c>
      <c r="E1632">
        <v>10.900250434875501</v>
      </c>
      <c r="F1632">
        <v>0.24528638067975331</v>
      </c>
      <c r="G1632">
        <v>1.1351853398437111</v>
      </c>
      <c r="H1632">
        <v>0.4572138135870602</v>
      </c>
      <c r="I1632">
        <v>10192168</v>
      </c>
      <c r="J1632">
        <v>75.709999999999994</v>
      </c>
      <c r="L1632">
        <v>672.42493035939617</v>
      </c>
      <c r="M1632">
        <v>2.471781262368268</v>
      </c>
      <c r="O1632">
        <v>6.0470437889999999</v>
      </c>
      <c r="Q1632">
        <v>30.341203976310471</v>
      </c>
      <c r="R1632">
        <v>43.205362583363957</v>
      </c>
      <c r="S1632" t="s">
        <v>42</v>
      </c>
      <c r="T1632" t="s">
        <v>25</v>
      </c>
      <c r="U1632">
        <v>2500</v>
      </c>
      <c r="V1632">
        <v>11570</v>
      </c>
      <c r="W1632">
        <v>4660</v>
      </c>
      <c r="X1632">
        <v>18730</v>
      </c>
    </row>
    <row r="1633" spans="1:24" x14ac:dyDescent="0.3">
      <c r="A1633" t="s">
        <v>196</v>
      </c>
      <c r="B1633" t="s">
        <v>22</v>
      </c>
      <c r="C1633" t="s">
        <v>197</v>
      </c>
      <c r="D1633">
        <v>2011</v>
      </c>
      <c r="E1633">
        <v>11.065879821777299</v>
      </c>
      <c r="F1633">
        <v>0.25142845296537131</v>
      </c>
      <c r="G1633">
        <v>1.1774913617301981</v>
      </c>
      <c r="H1633">
        <v>0.48174461412880182</v>
      </c>
      <c r="I1633">
        <v>10420459</v>
      </c>
      <c r="J1633">
        <v>74.75</v>
      </c>
      <c r="L1633">
        <v>651.13611336799806</v>
      </c>
      <c r="M1633">
        <v>3.2983623228336261</v>
      </c>
      <c r="Q1633">
        <v>32.60224122728571</v>
      </c>
      <c r="R1633">
        <v>53.352431887820607</v>
      </c>
      <c r="S1633" t="s">
        <v>42</v>
      </c>
      <c r="T1633" t="s">
        <v>25</v>
      </c>
      <c r="U1633">
        <v>2620</v>
      </c>
      <c r="V1633">
        <v>12270</v>
      </c>
      <c r="W1633">
        <v>5020</v>
      </c>
      <c r="X1633">
        <v>19910</v>
      </c>
    </row>
    <row r="1634" spans="1:24" x14ac:dyDescent="0.3">
      <c r="A1634" t="s">
        <v>196</v>
      </c>
      <c r="B1634" t="s">
        <v>22</v>
      </c>
      <c r="C1634" t="s">
        <v>197</v>
      </c>
      <c r="D1634">
        <v>2012</v>
      </c>
      <c r="E1634">
        <v>10.521670341491699</v>
      </c>
      <c r="F1634">
        <v>0.23281943004616301</v>
      </c>
      <c r="G1634">
        <v>1.2241795707948491</v>
      </c>
      <c r="H1634">
        <v>0.52008856150638672</v>
      </c>
      <c r="I1634">
        <v>10652032</v>
      </c>
      <c r="J1634">
        <v>76.36</v>
      </c>
      <c r="L1634">
        <v>717.05053593799232</v>
      </c>
      <c r="M1634">
        <v>3.6127121364937689</v>
      </c>
      <c r="N1634">
        <v>11.4096198566062</v>
      </c>
      <c r="Q1634">
        <v>33.137391598478693</v>
      </c>
      <c r="R1634">
        <v>53.536932640405631</v>
      </c>
      <c r="S1634" t="s">
        <v>42</v>
      </c>
      <c r="T1634" t="s">
        <v>25</v>
      </c>
      <c r="U1634">
        <v>2480</v>
      </c>
      <c r="V1634">
        <v>13040</v>
      </c>
      <c r="W1634">
        <v>5540</v>
      </c>
      <c r="X1634">
        <v>21060</v>
      </c>
    </row>
    <row r="1635" spans="1:24" x14ac:dyDescent="0.3">
      <c r="A1635" t="s">
        <v>196</v>
      </c>
      <c r="B1635" t="s">
        <v>22</v>
      </c>
      <c r="C1635" t="s">
        <v>197</v>
      </c>
      <c r="D1635">
        <v>2013</v>
      </c>
      <c r="E1635">
        <v>11.048270225524901</v>
      </c>
      <c r="F1635">
        <v>0.20013181771344629</v>
      </c>
      <c r="G1635">
        <v>1.2237417583292789</v>
      </c>
      <c r="H1635">
        <v>0.5076738156259063</v>
      </c>
      <c r="I1635">
        <v>10892821</v>
      </c>
      <c r="J1635">
        <v>78.53</v>
      </c>
      <c r="L1635">
        <v>769.00316669783285</v>
      </c>
      <c r="M1635">
        <v>1.647934006335404</v>
      </c>
      <c r="N1635">
        <v>12.6059501085868</v>
      </c>
      <c r="Q1635">
        <v>26.470620645956199</v>
      </c>
      <c r="R1635">
        <v>53.955823792465488</v>
      </c>
      <c r="S1635" t="s">
        <v>42</v>
      </c>
      <c r="T1635" t="s">
        <v>25</v>
      </c>
      <c r="U1635">
        <v>2180</v>
      </c>
      <c r="V1635">
        <v>13330</v>
      </c>
      <c r="W1635">
        <v>5530</v>
      </c>
      <c r="X1635">
        <v>21040</v>
      </c>
    </row>
    <row r="1636" spans="1:24" x14ac:dyDescent="0.3">
      <c r="A1636" t="s">
        <v>196</v>
      </c>
      <c r="B1636" t="s">
        <v>22</v>
      </c>
      <c r="C1636" t="s">
        <v>197</v>
      </c>
      <c r="D1636">
        <v>2014</v>
      </c>
      <c r="E1636">
        <v>11.5593099594116</v>
      </c>
      <c r="F1636">
        <v>0.200879386236062</v>
      </c>
      <c r="G1636">
        <v>1.2232120024825459</v>
      </c>
      <c r="H1636">
        <v>0.49950811454070809</v>
      </c>
      <c r="I1636">
        <v>11150970</v>
      </c>
      <c r="J1636">
        <v>78.569999999999993</v>
      </c>
      <c r="L1636">
        <v>787.23856440715701</v>
      </c>
      <c r="M1636">
        <v>1.2959292884479079</v>
      </c>
      <c r="N1636">
        <v>11.1022258299143</v>
      </c>
      <c r="Q1636">
        <v>26.68851014385524</v>
      </c>
      <c r="R1636">
        <v>50.083453385622107</v>
      </c>
      <c r="S1636" t="s">
        <v>42</v>
      </c>
      <c r="T1636" t="s">
        <v>25</v>
      </c>
      <c r="U1636">
        <v>2240</v>
      </c>
      <c r="V1636">
        <v>13640</v>
      </c>
      <c r="W1636">
        <v>5570</v>
      </c>
      <c r="X1636">
        <v>21450</v>
      </c>
    </row>
    <row r="1637" spans="1:24" x14ac:dyDescent="0.3">
      <c r="A1637" t="s">
        <v>196</v>
      </c>
      <c r="B1637" t="s">
        <v>22</v>
      </c>
      <c r="C1637" t="s">
        <v>197</v>
      </c>
      <c r="D1637">
        <v>2015</v>
      </c>
      <c r="E1637">
        <v>9.3609199523925799</v>
      </c>
      <c r="F1637">
        <v>0.22218147589497411</v>
      </c>
      <c r="G1637">
        <v>1.2088771555823361</v>
      </c>
      <c r="H1637">
        <v>0.48022689802464918</v>
      </c>
      <c r="I1637">
        <v>11432096</v>
      </c>
      <c r="J1637">
        <v>76.23</v>
      </c>
      <c r="L1637">
        <v>769.25547543282175</v>
      </c>
      <c r="M1637">
        <v>1.2727445367618491</v>
      </c>
      <c r="N1637">
        <v>11.6015111223731</v>
      </c>
      <c r="Q1637">
        <v>21.496870389921781</v>
      </c>
      <c r="R1637">
        <v>50.945854990370947</v>
      </c>
      <c r="S1637" t="s">
        <v>42</v>
      </c>
      <c r="T1637" t="s">
        <v>25</v>
      </c>
      <c r="U1637">
        <v>2540</v>
      </c>
      <c r="V1637">
        <v>13820</v>
      </c>
      <c r="W1637">
        <v>5490</v>
      </c>
      <c r="X1637">
        <v>21850</v>
      </c>
    </row>
    <row r="1638" spans="1:24" x14ac:dyDescent="0.3">
      <c r="A1638" t="s">
        <v>196</v>
      </c>
      <c r="B1638" t="s">
        <v>22</v>
      </c>
      <c r="C1638" t="s">
        <v>197</v>
      </c>
      <c r="D1638">
        <v>2016</v>
      </c>
      <c r="E1638">
        <v>9.3423099517822301</v>
      </c>
      <c r="F1638">
        <v>0.24023646878644969</v>
      </c>
      <c r="G1638">
        <v>1.2846688002595661</v>
      </c>
      <c r="H1638">
        <v>0.57333030964777754</v>
      </c>
      <c r="I1638">
        <v>11738434</v>
      </c>
      <c r="J1638">
        <v>75.290000000000006</v>
      </c>
      <c r="L1638">
        <v>732.29151190166169</v>
      </c>
      <c r="M1638">
        <v>7.9285348500489903</v>
      </c>
      <c r="N1638">
        <v>11.663241976094699</v>
      </c>
      <c r="Q1638">
        <v>29.371511313111281</v>
      </c>
      <c r="R1638">
        <v>82.467951185625466</v>
      </c>
      <c r="S1638" t="s">
        <v>42</v>
      </c>
      <c r="T1638" t="s">
        <v>25</v>
      </c>
      <c r="U1638">
        <v>2820</v>
      </c>
      <c r="V1638">
        <v>15080</v>
      </c>
      <c r="W1638">
        <v>6730</v>
      </c>
      <c r="X1638">
        <v>24630</v>
      </c>
    </row>
    <row r="1639" spans="1:24" x14ac:dyDescent="0.3">
      <c r="A1639" t="s">
        <v>196</v>
      </c>
      <c r="B1639" t="s">
        <v>22</v>
      </c>
      <c r="C1639" t="s">
        <v>197</v>
      </c>
      <c r="D1639">
        <v>2017</v>
      </c>
      <c r="E1639">
        <v>9.1807298660278303</v>
      </c>
      <c r="F1639">
        <v>0.27677609163056499</v>
      </c>
      <c r="G1639">
        <v>1.264551895260118</v>
      </c>
      <c r="H1639">
        <v>0.53697877839979657</v>
      </c>
      <c r="I1639">
        <v>12067516</v>
      </c>
      <c r="J1639">
        <v>71.959999999999994</v>
      </c>
      <c r="L1639">
        <v>855.5752705521237</v>
      </c>
      <c r="M1639">
        <v>7.2921159367269013</v>
      </c>
      <c r="N1639">
        <v>10.174825009413899</v>
      </c>
      <c r="Q1639">
        <v>44.660298453121058</v>
      </c>
      <c r="R1639">
        <v>56.591335315307688</v>
      </c>
      <c r="S1639" t="s">
        <v>42</v>
      </c>
      <c r="T1639" t="s">
        <v>25</v>
      </c>
      <c r="U1639">
        <v>3340</v>
      </c>
      <c r="V1639">
        <v>15260</v>
      </c>
      <c r="W1639">
        <v>6480</v>
      </c>
      <c r="X1639">
        <v>25080</v>
      </c>
    </row>
    <row r="1640" spans="1:24" x14ac:dyDescent="0.3">
      <c r="A1640" t="s">
        <v>196</v>
      </c>
      <c r="B1640" t="s">
        <v>22</v>
      </c>
      <c r="C1640" t="s">
        <v>197</v>
      </c>
      <c r="D1640">
        <v>2018</v>
      </c>
      <c r="E1640">
        <v>7.92106008529663</v>
      </c>
      <c r="F1640">
        <v>0.30207119342770422</v>
      </c>
      <c r="G1640">
        <v>1.2397002054827451</v>
      </c>
      <c r="H1640">
        <v>0.49378571085648698</v>
      </c>
      <c r="I1640">
        <v>12414292</v>
      </c>
      <c r="J1640">
        <v>69.88</v>
      </c>
      <c r="L1640">
        <v>955.11128113671145</v>
      </c>
      <c r="M1640">
        <v>3.3875152178935082</v>
      </c>
      <c r="N1640">
        <v>10.4162550314831</v>
      </c>
      <c r="Q1640">
        <v>40.207095532874114</v>
      </c>
      <c r="R1640">
        <v>48.77701601083492</v>
      </c>
      <c r="S1640" t="s">
        <v>42</v>
      </c>
      <c r="T1640" t="s">
        <v>25</v>
      </c>
      <c r="U1640">
        <v>3750</v>
      </c>
      <c r="V1640">
        <v>15390</v>
      </c>
      <c r="W1640">
        <v>6130</v>
      </c>
      <c r="X1640">
        <v>25270</v>
      </c>
    </row>
    <row r="1641" spans="1:24" x14ac:dyDescent="0.3">
      <c r="A1641" t="s">
        <v>196</v>
      </c>
      <c r="B1641" t="s">
        <v>22</v>
      </c>
      <c r="C1641" t="s">
        <v>197</v>
      </c>
      <c r="D1641">
        <v>2019</v>
      </c>
      <c r="E1641">
        <v>7.0186300277709996</v>
      </c>
      <c r="F1641">
        <v>0.30928854143783002</v>
      </c>
      <c r="G1641">
        <v>1.2723895538461949</v>
      </c>
      <c r="H1641">
        <v>0.5222669737940997</v>
      </c>
      <c r="I1641">
        <v>12771246</v>
      </c>
      <c r="J1641">
        <v>65.44</v>
      </c>
      <c r="L1641">
        <v>1052.5880907587691</v>
      </c>
      <c r="M1641">
        <v>2.664940942797116</v>
      </c>
      <c r="N1641">
        <v>9.8359751447993897</v>
      </c>
      <c r="Q1641">
        <v>30.119030414687138</v>
      </c>
      <c r="R1641">
        <v>42.509163251924413</v>
      </c>
      <c r="S1641" t="s">
        <v>42</v>
      </c>
      <c r="T1641" t="s">
        <v>25</v>
      </c>
      <c r="U1641">
        <v>3950</v>
      </c>
      <c r="V1641">
        <v>16250</v>
      </c>
      <c r="W1641">
        <v>6670</v>
      </c>
      <c r="X1641">
        <v>26870</v>
      </c>
    </row>
    <row r="1642" spans="1:24" x14ac:dyDescent="0.3">
      <c r="A1642" t="s">
        <v>198</v>
      </c>
      <c r="B1642" t="s">
        <v>22</v>
      </c>
      <c r="C1642" t="s">
        <v>199</v>
      </c>
      <c r="D1642">
        <v>2000</v>
      </c>
      <c r="F1642">
        <v>0.12486421017143851</v>
      </c>
      <c r="G1642">
        <v>0.69923955512876079</v>
      </c>
      <c r="H1642">
        <v>0.43286259526098703</v>
      </c>
      <c r="I1642">
        <v>1201305</v>
      </c>
      <c r="J1642">
        <v>91.24</v>
      </c>
      <c r="L1642">
        <v>308.91031840187179</v>
      </c>
      <c r="M1642">
        <v>3.3056433795939171</v>
      </c>
      <c r="N1642">
        <v>10.3834442659322</v>
      </c>
      <c r="O1642">
        <v>15.299053820999999</v>
      </c>
      <c r="Q1642">
        <v>21.755857411166549</v>
      </c>
      <c r="R1642">
        <v>33.117493502305017</v>
      </c>
      <c r="S1642" t="s">
        <v>42</v>
      </c>
      <c r="T1642" t="s">
        <v>25</v>
      </c>
      <c r="U1642">
        <v>150</v>
      </c>
      <c r="V1642">
        <v>840</v>
      </c>
      <c r="W1642">
        <v>520</v>
      </c>
      <c r="X1642">
        <v>1510</v>
      </c>
    </row>
    <row r="1643" spans="1:24" x14ac:dyDescent="0.3">
      <c r="A1643" t="s">
        <v>198</v>
      </c>
      <c r="B1643" t="s">
        <v>22</v>
      </c>
      <c r="C1643" t="s">
        <v>199</v>
      </c>
      <c r="D1643">
        <v>2001</v>
      </c>
      <c r="F1643">
        <v>0.1222389282090775</v>
      </c>
      <c r="G1643">
        <v>0.79047842573392579</v>
      </c>
      <c r="H1643">
        <v>0.5541498078811512</v>
      </c>
      <c r="I1643">
        <v>1227105</v>
      </c>
      <c r="J1643">
        <v>91.21</v>
      </c>
      <c r="L1643">
        <v>319.95744935810387</v>
      </c>
      <c r="M1643">
        <v>4.0375274358723352E-2</v>
      </c>
      <c r="N1643">
        <v>7.8631900350438908</v>
      </c>
      <c r="Q1643">
        <v>21.194599294048089</v>
      </c>
      <c r="R1643">
        <v>26.822983429257011</v>
      </c>
      <c r="S1643" t="s">
        <v>42</v>
      </c>
      <c r="T1643" t="s">
        <v>25</v>
      </c>
      <c r="U1643">
        <v>150</v>
      </c>
      <c r="V1643">
        <v>970</v>
      </c>
      <c r="W1643">
        <v>680</v>
      </c>
      <c r="X1643">
        <v>1800</v>
      </c>
    </row>
    <row r="1644" spans="1:24" x14ac:dyDescent="0.3">
      <c r="A1644" t="s">
        <v>198</v>
      </c>
      <c r="B1644" t="s">
        <v>22</v>
      </c>
      <c r="C1644" t="s">
        <v>199</v>
      </c>
      <c r="D1644">
        <v>2002</v>
      </c>
      <c r="F1644">
        <v>0.11957393890924981</v>
      </c>
      <c r="G1644">
        <v>0.78918797304384458</v>
      </c>
      <c r="H1644">
        <v>0.55801169273644147</v>
      </c>
      <c r="I1644">
        <v>1254454</v>
      </c>
      <c r="J1644">
        <v>91.04</v>
      </c>
      <c r="L1644">
        <v>333.05857933250621</v>
      </c>
      <c r="M1644">
        <v>-3.1438508441158892</v>
      </c>
      <c r="N1644">
        <v>9.7451109646231604</v>
      </c>
      <c r="Q1644">
        <v>17.833120570801618</v>
      </c>
      <c r="R1644">
        <v>23.351278990332531</v>
      </c>
      <c r="S1644" t="s">
        <v>42</v>
      </c>
      <c r="T1644" t="s">
        <v>25</v>
      </c>
      <c r="U1644">
        <v>150</v>
      </c>
      <c r="V1644">
        <v>990</v>
      </c>
      <c r="W1644">
        <v>700</v>
      </c>
      <c r="X1644">
        <v>1840</v>
      </c>
    </row>
    <row r="1645" spans="1:24" x14ac:dyDescent="0.3">
      <c r="A1645" t="s">
        <v>198</v>
      </c>
      <c r="B1645" t="s">
        <v>22</v>
      </c>
      <c r="C1645" t="s">
        <v>199</v>
      </c>
      <c r="D1645">
        <v>2003</v>
      </c>
      <c r="F1645">
        <v>0.14805613791337</v>
      </c>
      <c r="G1645">
        <v>0.77145041992363661</v>
      </c>
      <c r="H1645">
        <v>0.54546998863084695</v>
      </c>
      <c r="I1645">
        <v>1283297</v>
      </c>
      <c r="J1645">
        <v>89.05</v>
      </c>
      <c r="L1645">
        <v>372.05619487206582</v>
      </c>
      <c r="M1645">
        <v>-1.6918376148040011</v>
      </c>
      <c r="N1645">
        <v>7.9771767158610896</v>
      </c>
      <c r="Q1645">
        <v>18.679810890756549</v>
      </c>
      <c r="R1645">
        <v>24.591807914705811</v>
      </c>
      <c r="S1645" t="s">
        <v>42</v>
      </c>
      <c r="T1645" t="s">
        <v>25</v>
      </c>
      <c r="U1645">
        <v>190</v>
      </c>
      <c r="V1645">
        <v>990</v>
      </c>
      <c r="W1645">
        <v>700</v>
      </c>
      <c r="X1645">
        <v>1880</v>
      </c>
    </row>
    <row r="1646" spans="1:24" x14ac:dyDescent="0.3">
      <c r="A1646" t="s">
        <v>198</v>
      </c>
      <c r="B1646" t="s">
        <v>22</v>
      </c>
      <c r="C1646" t="s">
        <v>199</v>
      </c>
      <c r="D1646">
        <v>2004</v>
      </c>
      <c r="F1646">
        <v>0.15226587065641209</v>
      </c>
      <c r="G1646">
        <v>0.72326286576474852</v>
      </c>
      <c r="H1646">
        <v>0.49486407225929052</v>
      </c>
      <c r="I1646">
        <v>1313492</v>
      </c>
      <c r="J1646">
        <v>88.55</v>
      </c>
      <c r="L1646">
        <v>405.07511837334209</v>
      </c>
      <c r="M1646">
        <v>0.39908799610306289</v>
      </c>
      <c r="Q1646">
        <v>18.459891580564339</v>
      </c>
      <c r="R1646">
        <v>26.385220456416601</v>
      </c>
      <c r="S1646" t="s">
        <v>42</v>
      </c>
      <c r="T1646" t="s">
        <v>25</v>
      </c>
      <c r="U1646">
        <v>200</v>
      </c>
      <c r="V1646">
        <v>950</v>
      </c>
      <c r="W1646">
        <v>650</v>
      </c>
      <c r="X1646">
        <v>1800</v>
      </c>
    </row>
    <row r="1647" spans="1:24" x14ac:dyDescent="0.3">
      <c r="A1647" t="s">
        <v>198</v>
      </c>
      <c r="B1647" t="s">
        <v>22</v>
      </c>
      <c r="C1647" t="s">
        <v>199</v>
      </c>
      <c r="D1647">
        <v>2005</v>
      </c>
      <c r="E1647">
        <v>2.29658007621765</v>
      </c>
      <c r="F1647">
        <v>0.1561418343717923</v>
      </c>
      <c r="G1647">
        <v>0.69892061199854416</v>
      </c>
      <c r="H1647">
        <v>0.44611954070506221</v>
      </c>
      <c r="I1647">
        <v>1344931</v>
      </c>
      <c r="J1647">
        <v>88.53</v>
      </c>
      <c r="L1647">
        <v>436.47522024895829</v>
      </c>
      <c r="M1647">
        <v>1.828782902374513</v>
      </c>
      <c r="N1647">
        <v>9.3946610219321514</v>
      </c>
      <c r="Q1647">
        <v>16.14973054704765</v>
      </c>
      <c r="R1647">
        <v>25.168650409025709</v>
      </c>
      <c r="S1647" t="s">
        <v>42</v>
      </c>
      <c r="T1647" t="s">
        <v>25</v>
      </c>
      <c r="U1647">
        <v>210</v>
      </c>
      <c r="V1647">
        <v>940</v>
      </c>
      <c r="W1647">
        <v>600</v>
      </c>
      <c r="X1647">
        <v>1750</v>
      </c>
    </row>
    <row r="1648" spans="1:24" x14ac:dyDescent="0.3">
      <c r="A1648" t="s">
        <v>198</v>
      </c>
      <c r="B1648" t="s">
        <v>22</v>
      </c>
      <c r="C1648" t="s">
        <v>199</v>
      </c>
      <c r="D1648">
        <v>2006</v>
      </c>
      <c r="E1648">
        <v>2.64324998855591</v>
      </c>
      <c r="F1648">
        <v>0.15970011136027251</v>
      </c>
      <c r="G1648">
        <v>0.74042777920044689</v>
      </c>
      <c r="H1648">
        <v>0.49361852869738432</v>
      </c>
      <c r="I1648">
        <v>1377582</v>
      </c>
      <c r="J1648">
        <v>88.29</v>
      </c>
      <c r="L1648">
        <v>430.00394027509088</v>
      </c>
      <c r="M1648">
        <v>-0.1155450919548571</v>
      </c>
      <c r="Q1648">
        <v>12.848666255206529</v>
      </c>
      <c r="R1648">
        <v>27.600531882236229</v>
      </c>
      <c r="S1648" t="s">
        <v>42</v>
      </c>
      <c r="T1648" t="s">
        <v>25</v>
      </c>
      <c r="U1648">
        <v>220</v>
      </c>
      <c r="V1648">
        <v>1020</v>
      </c>
      <c r="W1648">
        <v>680</v>
      </c>
      <c r="X1648">
        <v>1920</v>
      </c>
    </row>
    <row r="1649" spans="1:24" x14ac:dyDescent="0.3">
      <c r="A1649" t="s">
        <v>198</v>
      </c>
      <c r="B1649" t="s">
        <v>22</v>
      </c>
      <c r="C1649" t="s">
        <v>199</v>
      </c>
      <c r="D1649">
        <v>2007</v>
      </c>
      <c r="F1649">
        <v>0.16294202747508929</v>
      </c>
      <c r="G1649">
        <v>0.72969687214348111</v>
      </c>
      <c r="H1649">
        <v>0.47465720186037291</v>
      </c>
      <c r="I1649">
        <v>1411545</v>
      </c>
      <c r="J1649">
        <v>87.9</v>
      </c>
      <c r="L1649">
        <v>493.72199321924762</v>
      </c>
      <c r="M1649">
        <v>0.77835896347733069</v>
      </c>
      <c r="Q1649">
        <v>20.191035630236989</v>
      </c>
      <c r="R1649">
        <v>33.950788601921673</v>
      </c>
      <c r="S1649" t="s">
        <v>42</v>
      </c>
      <c r="T1649" t="s">
        <v>25</v>
      </c>
      <c r="U1649">
        <v>230</v>
      </c>
      <c r="V1649">
        <v>1030</v>
      </c>
      <c r="W1649">
        <v>670</v>
      </c>
      <c r="X1649">
        <v>1930</v>
      </c>
    </row>
    <row r="1650" spans="1:24" x14ac:dyDescent="0.3">
      <c r="A1650" t="s">
        <v>198</v>
      </c>
      <c r="B1650" t="s">
        <v>22</v>
      </c>
      <c r="C1650" t="s">
        <v>199</v>
      </c>
      <c r="D1650">
        <v>2008</v>
      </c>
      <c r="F1650">
        <v>0.15204542482038391</v>
      </c>
      <c r="G1650">
        <v>0.69111557111026334</v>
      </c>
      <c r="H1650">
        <v>0.42849165408836332</v>
      </c>
      <c r="I1650">
        <v>1446936</v>
      </c>
      <c r="J1650">
        <v>88.42</v>
      </c>
      <c r="L1650">
        <v>599.99523719098795</v>
      </c>
      <c r="M1650">
        <v>0.67928326772207015</v>
      </c>
      <c r="Q1650">
        <v>19.850608604922041</v>
      </c>
      <c r="R1650">
        <v>32.791436400591948</v>
      </c>
      <c r="S1650" t="s">
        <v>42</v>
      </c>
      <c r="T1650" t="s">
        <v>25</v>
      </c>
      <c r="U1650">
        <v>220</v>
      </c>
      <c r="V1650">
        <v>1000</v>
      </c>
      <c r="W1650">
        <v>620</v>
      </c>
      <c r="X1650">
        <v>1840</v>
      </c>
    </row>
    <row r="1651" spans="1:24" x14ac:dyDescent="0.3">
      <c r="A1651" t="s">
        <v>198</v>
      </c>
      <c r="B1651" t="s">
        <v>22</v>
      </c>
      <c r="C1651" t="s">
        <v>199</v>
      </c>
      <c r="D1651">
        <v>2009</v>
      </c>
      <c r="F1651">
        <v>0.15499488124179539</v>
      </c>
      <c r="G1651">
        <v>0.72106316543485494</v>
      </c>
      <c r="H1651">
        <v>0.44476791201682031</v>
      </c>
      <c r="I1651">
        <v>1483920</v>
      </c>
      <c r="J1651">
        <v>87.89</v>
      </c>
      <c r="L1651">
        <v>559.41457085732941</v>
      </c>
      <c r="M1651">
        <v>0.79269175524329683</v>
      </c>
      <c r="N1651">
        <v>7.5228932421467496</v>
      </c>
      <c r="P1651">
        <v>0.54090580429740864</v>
      </c>
      <c r="Q1651">
        <v>18.849337735621909</v>
      </c>
      <c r="R1651">
        <v>35.222537992792063</v>
      </c>
      <c r="S1651" t="s">
        <v>42</v>
      </c>
      <c r="T1651" t="s">
        <v>25</v>
      </c>
      <c r="U1651">
        <v>230</v>
      </c>
      <c r="V1651">
        <v>1070</v>
      </c>
      <c r="W1651">
        <v>660</v>
      </c>
      <c r="X1651">
        <v>1960</v>
      </c>
    </row>
    <row r="1652" spans="1:24" x14ac:dyDescent="0.3">
      <c r="A1652" t="s">
        <v>198</v>
      </c>
      <c r="B1652" t="s">
        <v>22</v>
      </c>
      <c r="C1652" t="s">
        <v>199</v>
      </c>
      <c r="D1652">
        <v>2010</v>
      </c>
      <c r="F1652">
        <v>0.1576248008414419</v>
      </c>
      <c r="G1652">
        <v>0.73558242349999969</v>
      </c>
      <c r="H1652">
        <v>0.45317131254831372</v>
      </c>
      <c r="I1652">
        <v>1522603</v>
      </c>
      <c r="J1652">
        <v>87.81</v>
      </c>
      <c r="L1652">
        <v>558.17466813475767</v>
      </c>
      <c r="M1652">
        <v>1.9532418746588009</v>
      </c>
      <c r="N1652">
        <v>9.8329875638900806</v>
      </c>
      <c r="O1652">
        <v>15.264823099999999</v>
      </c>
      <c r="Q1652">
        <v>14.90607945019797</v>
      </c>
      <c r="R1652">
        <v>35.224321605650218</v>
      </c>
      <c r="S1652" t="s">
        <v>42</v>
      </c>
      <c r="T1652" t="s">
        <v>25</v>
      </c>
      <c r="U1652">
        <v>240</v>
      </c>
      <c r="V1652">
        <v>1120</v>
      </c>
      <c r="W1652">
        <v>690</v>
      </c>
      <c r="X1652">
        <v>2050</v>
      </c>
    </row>
    <row r="1653" spans="1:24" x14ac:dyDescent="0.3">
      <c r="A1653" t="s">
        <v>198</v>
      </c>
      <c r="B1653" t="s">
        <v>22</v>
      </c>
      <c r="C1653" t="s">
        <v>199</v>
      </c>
      <c r="D1653">
        <v>2011</v>
      </c>
      <c r="F1653">
        <v>0.15355125325693861</v>
      </c>
      <c r="G1653">
        <v>0.70377660841221601</v>
      </c>
      <c r="H1653">
        <v>0.4414598629810953</v>
      </c>
      <c r="I1653">
        <v>1562996</v>
      </c>
      <c r="J1653">
        <v>87.87</v>
      </c>
      <c r="L1653">
        <v>703.66056725746012</v>
      </c>
      <c r="M1653">
        <v>5.2915105843572414</v>
      </c>
      <c r="N1653">
        <v>8.7569514326571696</v>
      </c>
      <c r="Q1653">
        <v>25.674007501620711</v>
      </c>
      <c r="R1653">
        <v>30.94700050936931</v>
      </c>
      <c r="S1653" t="s">
        <v>42</v>
      </c>
      <c r="T1653" t="s">
        <v>25</v>
      </c>
      <c r="U1653">
        <v>240</v>
      </c>
      <c r="V1653">
        <v>1100</v>
      </c>
      <c r="W1653">
        <v>690</v>
      </c>
      <c r="X1653">
        <v>2030</v>
      </c>
    </row>
    <row r="1654" spans="1:24" x14ac:dyDescent="0.3">
      <c r="A1654" t="s">
        <v>198</v>
      </c>
      <c r="B1654" t="s">
        <v>22</v>
      </c>
      <c r="C1654" t="s">
        <v>199</v>
      </c>
      <c r="D1654">
        <v>2012</v>
      </c>
      <c r="F1654">
        <v>0.15576508382342219</v>
      </c>
      <c r="G1654">
        <v>0.74767243206226119</v>
      </c>
      <c r="H1654">
        <v>0.47352585482320347</v>
      </c>
      <c r="I1654">
        <v>1604981</v>
      </c>
      <c r="J1654">
        <v>87.81</v>
      </c>
      <c r="L1654">
        <v>616.3756640341303</v>
      </c>
      <c r="M1654">
        <v>-4.2837994323472506</v>
      </c>
      <c r="N1654">
        <v>17.9878294395212</v>
      </c>
      <c r="Q1654">
        <v>15.475213346209831</v>
      </c>
      <c r="R1654">
        <v>25.697779497172011</v>
      </c>
      <c r="S1654" t="s">
        <v>42</v>
      </c>
      <c r="T1654" t="s">
        <v>25</v>
      </c>
      <c r="U1654">
        <v>250</v>
      </c>
      <c r="V1654">
        <v>1200</v>
      </c>
      <c r="W1654">
        <v>760</v>
      </c>
      <c r="X1654">
        <v>2210</v>
      </c>
    </row>
    <row r="1655" spans="1:24" x14ac:dyDescent="0.3">
      <c r="A1655" t="s">
        <v>198</v>
      </c>
      <c r="B1655" t="s">
        <v>22</v>
      </c>
      <c r="C1655" t="s">
        <v>199</v>
      </c>
      <c r="D1655">
        <v>2013</v>
      </c>
      <c r="F1655">
        <v>0.15167519182361511</v>
      </c>
      <c r="G1655">
        <v>0.72804094968310196</v>
      </c>
      <c r="H1655">
        <v>0.43075754477906691</v>
      </c>
      <c r="I1655">
        <v>1648259</v>
      </c>
      <c r="J1655">
        <v>87.71</v>
      </c>
      <c r="L1655">
        <v>634.66203913896913</v>
      </c>
      <c r="M1655">
        <v>0.54473507102218832</v>
      </c>
      <c r="N1655">
        <v>15.7626346495804</v>
      </c>
      <c r="Q1655">
        <v>18.25719160329918</v>
      </c>
      <c r="R1655">
        <v>25.823199573436231</v>
      </c>
      <c r="S1655" t="s">
        <v>42</v>
      </c>
      <c r="T1655" t="s">
        <v>25</v>
      </c>
      <c r="U1655">
        <v>250</v>
      </c>
      <c r="V1655">
        <v>1200</v>
      </c>
      <c r="W1655">
        <v>710</v>
      </c>
      <c r="X1655">
        <v>2160</v>
      </c>
    </row>
    <row r="1656" spans="1:24" x14ac:dyDescent="0.3">
      <c r="A1656" t="s">
        <v>198</v>
      </c>
      <c r="B1656" t="s">
        <v>22</v>
      </c>
      <c r="C1656" t="s">
        <v>199</v>
      </c>
      <c r="D1656">
        <v>2014</v>
      </c>
      <c r="F1656">
        <v>0.1595336481437292</v>
      </c>
      <c r="G1656">
        <v>0.67358647916631864</v>
      </c>
      <c r="H1656">
        <v>0.43133169821198242</v>
      </c>
      <c r="I1656">
        <v>1692433</v>
      </c>
      <c r="J1656">
        <v>87.28</v>
      </c>
      <c r="L1656">
        <v>623.31309138768677</v>
      </c>
      <c r="M1656">
        <v>-1.670703691755179</v>
      </c>
      <c r="N1656">
        <v>8.2486363000606104</v>
      </c>
      <c r="Q1656">
        <v>20.207400135992678</v>
      </c>
      <c r="R1656">
        <v>31.385614051716839</v>
      </c>
      <c r="S1656" t="s">
        <v>42</v>
      </c>
      <c r="T1656" t="s">
        <v>25</v>
      </c>
      <c r="U1656">
        <v>270</v>
      </c>
      <c r="V1656">
        <v>1140</v>
      </c>
      <c r="W1656">
        <v>730</v>
      </c>
      <c r="X1656">
        <v>2140</v>
      </c>
    </row>
    <row r="1657" spans="1:24" x14ac:dyDescent="0.3">
      <c r="A1657" t="s">
        <v>198</v>
      </c>
      <c r="B1657" t="s">
        <v>22</v>
      </c>
      <c r="C1657" t="s">
        <v>199</v>
      </c>
      <c r="D1657">
        <v>2015</v>
      </c>
      <c r="F1657">
        <v>0.16117825981134831</v>
      </c>
      <c r="G1657">
        <v>0.69652035603527374</v>
      </c>
      <c r="H1657">
        <v>0.43748384619679748</v>
      </c>
      <c r="I1657">
        <v>1737207</v>
      </c>
      <c r="J1657">
        <v>87.15</v>
      </c>
      <c r="L1657">
        <v>603.39938154773279</v>
      </c>
      <c r="M1657">
        <v>3.3986303269042821</v>
      </c>
      <c r="N1657">
        <v>6.8780630981147004</v>
      </c>
      <c r="Q1657">
        <v>27.54304391506091</v>
      </c>
      <c r="R1657">
        <v>32.238492837061997</v>
      </c>
      <c r="S1657" t="s">
        <v>42</v>
      </c>
      <c r="T1657" t="s">
        <v>25</v>
      </c>
      <c r="U1657">
        <v>280</v>
      </c>
      <c r="V1657">
        <v>1210</v>
      </c>
      <c r="W1657">
        <v>760</v>
      </c>
      <c r="X1657">
        <v>2250</v>
      </c>
    </row>
    <row r="1658" spans="1:24" x14ac:dyDescent="0.3">
      <c r="A1658" t="s">
        <v>198</v>
      </c>
      <c r="B1658" t="s">
        <v>22</v>
      </c>
      <c r="C1658" t="s">
        <v>199</v>
      </c>
      <c r="D1658">
        <v>2016</v>
      </c>
      <c r="F1658">
        <v>0.17391948447133859</v>
      </c>
      <c r="G1658">
        <v>0.68445733677108378</v>
      </c>
      <c r="H1658">
        <v>0.40955233125041368</v>
      </c>
      <c r="I1658">
        <v>1782434</v>
      </c>
      <c r="J1658">
        <v>86.73</v>
      </c>
      <c r="L1658">
        <v>661.45783867960336</v>
      </c>
      <c r="M1658">
        <v>3.566521842398473</v>
      </c>
      <c r="N1658">
        <v>6.1638215786274904</v>
      </c>
      <c r="Q1658">
        <v>26.508114299953672</v>
      </c>
      <c r="R1658">
        <v>31.304110110429221</v>
      </c>
      <c r="S1658" t="s">
        <v>42</v>
      </c>
      <c r="T1658" t="s">
        <v>25</v>
      </c>
      <c r="U1658">
        <v>310</v>
      </c>
      <c r="V1658">
        <v>1220</v>
      </c>
      <c r="W1658">
        <v>730</v>
      </c>
      <c r="X1658">
        <v>2260</v>
      </c>
    </row>
    <row r="1659" spans="1:24" x14ac:dyDescent="0.3">
      <c r="A1659" t="s">
        <v>198</v>
      </c>
      <c r="B1659" t="s">
        <v>22</v>
      </c>
      <c r="C1659" t="s">
        <v>199</v>
      </c>
      <c r="D1659">
        <v>2017</v>
      </c>
      <c r="F1659">
        <v>0.1695707029877187</v>
      </c>
      <c r="G1659">
        <v>0.67281279453254283</v>
      </c>
      <c r="H1659">
        <v>0.41025169762152469</v>
      </c>
      <c r="I1659">
        <v>1828146</v>
      </c>
      <c r="J1659">
        <v>86.8</v>
      </c>
      <c r="L1659">
        <v>738.54994489078229</v>
      </c>
      <c r="M1659">
        <v>3.270713427668809</v>
      </c>
      <c r="N1659">
        <v>7.2263737116903801</v>
      </c>
      <c r="Q1659">
        <v>27.773972620723789</v>
      </c>
      <c r="R1659">
        <v>33.073044298103149</v>
      </c>
      <c r="S1659" t="s">
        <v>42</v>
      </c>
      <c r="T1659" t="s">
        <v>25</v>
      </c>
      <c r="U1659">
        <v>310</v>
      </c>
      <c r="V1659">
        <v>1230</v>
      </c>
      <c r="W1659">
        <v>750</v>
      </c>
      <c r="X1659">
        <v>2290</v>
      </c>
    </row>
    <row r="1660" spans="1:24" x14ac:dyDescent="0.3">
      <c r="A1660" t="s">
        <v>198</v>
      </c>
      <c r="B1660" t="s">
        <v>22</v>
      </c>
      <c r="C1660" t="s">
        <v>199</v>
      </c>
      <c r="D1660">
        <v>2018</v>
      </c>
      <c r="F1660">
        <v>0.1707300378420166</v>
      </c>
      <c r="G1660">
        <v>0.68292015136806516</v>
      </c>
      <c r="H1660">
        <v>0.4161544765416923</v>
      </c>
      <c r="I1660">
        <v>1874304</v>
      </c>
      <c r="J1660">
        <v>86.59</v>
      </c>
      <c r="L1660">
        <v>802.76738511615554</v>
      </c>
      <c r="M1660">
        <v>-1.2105516934202429</v>
      </c>
      <c r="Q1660">
        <v>25.276094974312901</v>
      </c>
      <c r="R1660">
        <v>30.7420205283575</v>
      </c>
      <c r="S1660" t="s">
        <v>42</v>
      </c>
      <c r="T1660" t="s">
        <v>25</v>
      </c>
      <c r="U1660">
        <v>320</v>
      </c>
      <c r="V1660">
        <v>1280</v>
      </c>
      <c r="W1660">
        <v>780</v>
      </c>
      <c r="X1660">
        <v>2380</v>
      </c>
    </row>
    <row r="1661" spans="1:24" x14ac:dyDescent="0.3">
      <c r="A1661" t="s">
        <v>198</v>
      </c>
      <c r="B1661" t="s">
        <v>22</v>
      </c>
      <c r="C1661" t="s">
        <v>199</v>
      </c>
      <c r="D1661">
        <v>2019</v>
      </c>
      <c r="F1661">
        <v>0.17179295779725101</v>
      </c>
      <c r="G1661">
        <v>0.67155424302717404</v>
      </c>
      <c r="H1661">
        <v>0.40605606593101112</v>
      </c>
      <c r="I1661">
        <v>1920917</v>
      </c>
      <c r="J1661">
        <v>86.24</v>
      </c>
      <c r="L1661">
        <v>749.45374702880599</v>
      </c>
      <c r="M1661">
        <v>1.964201464244965</v>
      </c>
      <c r="Q1661">
        <v>20.287949662122109</v>
      </c>
      <c r="R1661">
        <v>35.08463592175459</v>
      </c>
      <c r="S1661" t="s">
        <v>42</v>
      </c>
      <c r="T1661" t="s">
        <v>25</v>
      </c>
      <c r="U1661">
        <v>330</v>
      </c>
      <c r="V1661">
        <v>1290</v>
      </c>
      <c r="W1661">
        <v>780</v>
      </c>
      <c r="X1661">
        <v>2400</v>
      </c>
    </row>
    <row r="1662" spans="1:24" x14ac:dyDescent="0.3">
      <c r="A1662" t="s">
        <v>200</v>
      </c>
      <c r="B1662" t="s">
        <v>22</v>
      </c>
      <c r="C1662" t="s">
        <v>201</v>
      </c>
      <c r="D1662">
        <v>2000</v>
      </c>
      <c r="F1662">
        <v>2.223061450239582</v>
      </c>
      <c r="G1662">
        <v>1.6070324375249021</v>
      </c>
      <c r="H1662">
        <v>1.017787169989206</v>
      </c>
      <c r="I1662">
        <v>746718</v>
      </c>
      <c r="J1662">
        <v>29.75</v>
      </c>
      <c r="L1662">
        <v>954.40031809533434</v>
      </c>
      <c r="M1662">
        <v>-0.97307290637107258</v>
      </c>
      <c r="N1662">
        <v>3.6753053416785399</v>
      </c>
      <c r="O1662">
        <v>27.893828930000002</v>
      </c>
      <c r="Q1662">
        <v>96.079973212073639</v>
      </c>
      <c r="R1662">
        <v>110.6873972631407</v>
      </c>
      <c r="S1662" t="s">
        <v>45</v>
      </c>
      <c r="T1662" t="s">
        <v>29</v>
      </c>
      <c r="U1662">
        <v>1660</v>
      </c>
      <c r="V1662">
        <v>1200</v>
      </c>
      <c r="W1662">
        <v>760</v>
      </c>
      <c r="X1662">
        <v>3620</v>
      </c>
    </row>
    <row r="1663" spans="1:24" x14ac:dyDescent="0.3">
      <c r="A1663" t="s">
        <v>200</v>
      </c>
      <c r="B1663" t="s">
        <v>22</v>
      </c>
      <c r="C1663" t="s">
        <v>201</v>
      </c>
      <c r="D1663">
        <v>2001</v>
      </c>
      <c r="F1663">
        <v>2.20073375684039</v>
      </c>
      <c r="G1663">
        <v>1.6773885341771271</v>
      </c>
      <c r="H1663">
        <v>1.0332713370531099</v>
      </c>
      <c r="I1663">
        <v>745206</v>
      </c>
      <c r="J1663">
        <v>30.41</v>
      </c>
      <c r="L1663">
        <v>955.66538061190681</v>
      </c>
      <c r="M1663">
        <v>2.487043655484229</v>
      </c>
      <c r="N1663">
        <v>3.9784231138698001</v>
      </c>
      <c r="Q1663">
        <v>92.874283341254156</v>
      </c>
      <c r="R1663">
        <v>106.70271738885999</v>
      </c>
      <c r="S1663" t="s">
        <v>45</v>
      </c>
      <c r="T1663" t="s">
        <v>29</v>
      </c>
      <c r="U1663">
        <v>1640</v>
      </c>
      <c r="V1663">
        <v>1250</v>
      </c>
      <c r="W1663">
        <v>770</v>
      </c>
      <c r="X1663">
        <v>3660</v>
      </c>
    </row>
    <row r="1664" spans="1:24" x14ac:dyDescent="0.3">
      <c r="A1664" t="s">
        <v>200</v>
      </c>
      <c r="B1664" t="s">
        <v>22</v>
      </c>
      <c r="C1664" t="s">
        <v>201</v>
      </c>
      <c r="D1664">
        <v>2002</v>
      </c>
      <c r="F1664">
        <v>2.1751126893232451</v>
      </c>
      <c r="G1664">
        <v>1.5172082230425401</v>
      </c>
      <c r="H1664">
        <v>1.074129719960955</v>
      </c>
      <c r="I1664">
        <v>744789</v>
      </c>
      <c r="J1664">
        <v>33.729999999999997</v>
      </c>
      <c r="L1664">
        <v>974.94919328204162</v>
      </c>
      <c r="M1664">
        <v>1.1892501202894581</v>
      </c>
      <c r="N1664">
        <v>4.6328722348683797</v>
      </c>
      <c r="Q1664">
        <v>92.303185423247811</v>
      </c>
      <c r="R1664">
        <v>104.4218929365823</v>
      </c>
      <c r="S1664" t="s">
        <v>45</v>
      </c>
      <c r="T1664" t="s">
        <v>29</v>
      </c>
      <c r="U1664">
        <v>1620</v>
      </c>
      <c r="V1664">
        <v>1130</v>
      </c>
      <c r="W1664">
        <v>800</v>
      </c>
      <c r="X1664">
        <v>3550</v>
      </c>
    </row>
    <row r="1665" spans="1:24" x14ac:dyDescent="0.3">
      <c r="A1665" t="s">
        <v>200</v>
      </c>
      <c r="B1665" t="s">
        <v>22</v>
      </c>
      <c r="C1665" t="s">
        <v>201</v>
      </c>
      <c r="D1665">
        <v>2003</v>
      </c>
      <c r="E1665">
        <v>7.6446399688720703</v>
      </c>
      <c r="F1665">
        <v>2.1740822618619942</v>
      </c>
      <c r="G1665">
        <v>1.744633844711853</v>
      </c>
      <c r="H1665">
        <v>1.1273019102399271</v>
      </c>
      <c r="I1665">
        <v>745142</v>
      </c>
      <c r="J1665">
        <v>34.1</v>
      </c>
      <c r="L1665">
        <v>997.21137285855116</v>
      </c>
      <c r="M1665">
        <v>-0.67929940159261548</v>
      </c>
      <c r="N1665">
        <v>4.3686844318228797</v>
      </c>
      <c r="Q1665">
        <v>89.676691956352727</v>
      </c>
      <c r="R1665">
        <v>99.485793675033321</v>
      </c>
      <c r="S1665" t="s">
        <v>45</v>
      </c>
      <c r="T1665" t="s">
        <v>29</v>
      </c>
      <c r="U1665">
        <v>1620</v>
      </c>
      <c r="V1665">
        <v>1300</v>
      </c>
      <c r="W1665">
        <v>840</v>
      </c>
      <c r="X1665">
        <v>3760</v>
      </c>
    </row>
    <row r="1666" spans="1:24" x14ac:dyDescent="0.3">
      <c r="A1666" t="s">
        <v>200</v>
      </c>
      <c r="B1666" t="s">
        <v>22</v>
      </c>
      <c r="C1666" t="s">
        <v>201</v>
      </c>
      <c r="D1666">
        <v>2004</v>
      </c>
      <c r="E1666">
        <v>11.267310142517101</v>
      </c>
      <c r="F1666">
        <v>2.2393953325162359</v>
      </c>
      <c r="G1666">
        <v>1.6091464520115271</v>
      </c>
      <c r="H1666">
        <v>1.247088450754086</v>
      </c>
      <c r="I1666">
        <v>745737</v>
      </c>
      <c r="J1666">
        <v>35.049999999999997</v>
      </c>
      <c r="L1666">
        <v>1056.4238856109371</v>
      </c>
      <c r="M1666">
        <v>1.4823179193244731</v>
      </c>
      <c r="N1666">
        <v>5.6466138328530304</v>
      </c>
      <c r="Q1666">
        <v>95.562673182721568</v>
      </c>
      <c r="R1666">
        <v>105.1626137189199</v>
      </c>
      <c r="S1666" t="s">
        <v>45</v>
      </c>
      <c r="T1666" t="s">
        <v>29</v>
      </c>
      <c r="U1666">
        <v>1670</v>
      </c>
      <c r="V1666">
        <v>1200</v>
      </c>
      <c r="W1666">
        <v>930</v>
      </c>
      <c r="X1666">
        <v>3800</v>
      </c>
    </row>
    <row r="1667" spans="1:24" x14ac:dyDescent="0.3">
      <c r="A1667" t="s">
        <v>200</v>
      </c>
      <c r="B1667" t="s">
        <v>22</v>
      </c>
      <c r="C1667" t="s">
        <v>201</v>
      </c>
      <c r="D1667">
        <v>2005</v>
      </c>
      <c r="E1667">
        <v>12.023989677429199</v>
      </c>
      <c r="F1667">
        <v>1.983499454636148</v>
      </c>
      <c r="G1667">
        <v>1.514428611753615</v>
      </c>
      <c r="H1667">
        <v>1.112367923061665</v>
      </c>
      <c r="I1667">
        <v>746156</v>
      </c>
      <c r="J1667">
        <v>34.130000000000003</v>
      </c>
      <c r="L1667">
        <v>1105.5068247711799</v>
      </c>
      <c r="M1667">
        <v>-2.0060165220614721</v>
      </c>
      <c r="N1667">
        <v>3.8101418373968698</v>
      </c>
      <c r="Q1667">
        <v>84.62286857156721</v>
      </c>
      <c r="R1667">
        <v>109.7278887386049</v>
      </c>
      <c r="S1667" t="s">
        <v>45</v>
      </c>
      <c r="T1667" t="s">
        <v>29</v>
      </c>
      <c r="U1667">
        <v>1480</v>
      </c>
      <c r="V1667">
        <v>1130</v>
      </c>
      <c r="W1667">
        <v>830</v>
      </c>
      <c r="X1667">
        <v>3440</v>
      </c>
    </row>
    <row r="1668" spans="1:24" x14ac:dyDescent="0.3">
      <c r="A1668" t="s">
        <v>200</v>
      </c>
      <c r="B1668" t="s">
        <v>22</v>
      </c>
      <c r="C1668" t="s">
        <v>201</v>
      </c>
      <c r="D1668">
        <v>2006</v>
      </c>
      <c r="E1668">
        <v>12.142479896545399</v>
      </c>
      <c r="F1668">
        <v>1.782041634005292</v>
      </c>
      <c r="G1668">
        <v>1.46047020892575</v>
      </c>
      <c r="H1668">
        <v>1.1121011342091689</v>
      </c>
      <c r="I1668">
        <v>746335</v>
      </c>
      <c r="J1668">
        <v>36.28</v>
      </c>
      <c r="L1668">
        <v>3188.6731601658939</v>
      </c>
      <c r="M1668">
        <v>5.1043952011694813</v>
      </c>
      <c r="N1668">
        <v>3.4831919430204601</v>
      </c>
      <c r="S1668" t="s">
        <v>45</v>
      </c>
      <c r="T1668" t="s">
        <v>29</v>
      </c>
      <c r="U1668">
        <v>1330</v>
      </c>
      <c r="V1668">
        <v>1090</v>
      </c>
      <c r="W1668">
        <v>830</v>
      </c>
      <c r="X1668">
        <v>3250</v>
      </c>
    </row>
    <row r="1669" spans="1:24" x14ac:dyDescent="0.3">
      <c r="A1669" t="s">
        <v>200</v>
      </c>
      <c r="B1669" t="s">
        <v>22</v>
      </c>
      <c r="C1669" t="s">
        <v>201</v>
      </c>
      <c r="D1669">
        <v>2007</v>
      </c>
      <c r="E1669">
        <v>12.1632995605469</v>
      </c>
      <c r="F1669">
        <v>2.1567978843354991</v>
      </c>
      <c r="G1669">
        <v>1.4869848827292871</v>
      </c>
      <c r="H1669">
        <v>1.1252858426984349</v>
      </c>
      <c r="I1669">
        <v>746477</v>
      </c>
      <c r="J1669">
        <v>32.630000000000003</v>
      </c>
      <c r="L1669">
        <v>3658.4799665781288</v>
      </c>
      <c r="M1669">
        <v>7.1708455848059884</v>
      </c>
      <c r="N1669">
        <v>4.4076726476566002</v>
      </c>
      <c r="S1669" t="s">
        <v>45</v>
      </c>
      <c r="T1669" t="s">
        <v>29</v>
      </c>
      <c r="U1669">
        <v>1610</v>
      </c>
      <c r="V1669">
        <v>1110</v>
      </c>
      <c r="W1669">
        <v>840</v>
      </c>
      <c r="X1669">
        <v>3560</v>
      </c>
    </row>
    <row r="1670" spans="1:24" x14ac:dyDescent="0.3">
      <c r="A1670" t="s">
        <v>200</v>
      </c>
      <c r="B1670" t="s">
        <v>22</v>
      </c>
      <c r="C1670" t="s">
        <v>201</v>
      </c>
      <c r="D1670">
        <v>2008</v>
      </c>
      <c r="E1670">
        <v>11.5775299072266</v>
      </c>
      <c r="F1670">
        <v>2.142431557804624</v>
      </c>
      <c r="G1670">
        <v>1.6202138925262211</v>
      </c>
      <c r="H1670">
        <v>1.2051177333074461</v>
      </c>
      <c r="I1670">
        <v>746815</v>
      </c>
      <c r="J1670">
        <v>32.03</v>
      </c>
      <c r="L1670">
        <v>4050.7862370013622</v>
      </c>
      <c r="M1670">
        <v>1.5600159511374441</v>
      </c>
      <c r="N1670">
        <v>5.0766189636019101</v>
      </c>
      <c r="S1670" t="s">
        <v>45</v>
      </c>
      <c r="T1670" t="s">
        <v>29</v>
      </c>
      <c r="U1670">
        <v>1600</v>
      </c>
      <c r="V1670">
        <v>1210</v>
      </c>
      <c r="W1670">
        <v>900</v>
      </c>
      <c r="X1670">
        <v>3710</v>
      </c>
    </row>
    <row r="1671" spans="1:24" x14ac:dyDescent="0.3">
      <c r="A1671" t="s">
        <v>200</v>
      </c>
      <c r="B1671" t="s">
        <v>22</v>
      </c>
      <c r="C1671" t="s">
        <v>201</v>
      </c>
      <c r="D1671">
        <v>2009</v>
      </c>
      <c r="E1671">
        <v>10.9867095947266</v>
      </c>
      <c r="F1671">
        <v>2.1799662375810529</v>
      </c>
      <c r="G1671">
        <v>1.671753254569236</v>
      </c>
      <c r="H1671">
        <v>1.13679221310708</v>
      </c>
      <c r="I1671">
        <v>747718</v>
      </c>
      <c r="J1671">
        <v>31.09</v>
      </c>
      <c r="L1671">
        <v>4233.7661427617277</v>
      </c>
      <c r="M1671">
        <v>3.7510763449425331</v>
      </c>
      <c r="N1671">
        <v>4.6707372830110794</v>
      </c>
      <c r="P1671">
        <v>7.1706242124438484</v>
      </c>
      <c r="S1671" t="s">
        <v>45</v>
      </c>
      <c r="T1671" t="s">
        <v>29</v>
      </c>
      <c r="U1671">
        <v>1630</v>
      </c>
      <c r="V1671">
        <v>1250</v>
      </c>
      <c r="W1671">
        <v>850</v>
      </c>
      <c r="X1671">
        <v>3730</v>
      </c>
    </row>
    <row r="1672" spans="1:24" x14ac:dyDescent="0.3">
      <c r="A1672" t="s">
        <v>200</v>
      </c>
      <c r="B1672" t="s">
        <v>22</v>
      </c>
      <c r="C1672" t="s">
        <v>201</v>
      </c>
      <c r="D1672">
        <v>2010</v>
      </c>
      <c r="E1672">
        <v>11.6994304656982</v>
      </c>
      <c r="F1672">
        <v>2.3484514770735889</v>
      </c>
      <c r="G1672">
        <v>1.7346516049748211</v>
      </c>
      <c r="H1672">
        <v>1.187569219273314</v>
      </c>
      <c r="I1672">
        <v>749430</v>
      </c>
      <c r="J1672">
        <v>30.29</v>
      </c>
      <c r="L1672">
        <v>4580.6987620478794</v>
      </c>
      <c r="M1672">
        <v>3.541128970738924</v>
      </c>
      <c r="N1672">
        <v>4.4478182636077399</v>
      </c>
      <c r="O1672">
        <v>27.86865105</v>
      </c>
      <c r="S1672" t="s">
        <v>45</v>
      </c>
      <c r="T1672" t="s">
        <v>29</v>
      </c>
      <c r="U1672">
        <v>1760</v>
      </c>
      <c r="V1672">
        <v>1300</v>
      </c>
      <c r="W1672">
        <v>890</v>
      </c>
      <c r="X1672">
        <v>3950</v>
      </c>
    </row>
    <row r="1673" spans="1:24" x14ac:dyDescent="0.3">
      <c r="A1673" t="s">
        <v>200</v>
      </c>
      <c r="B1673" t="s">
        <v>22</v>
      </c>
      <c r="C1673" t="s">
        <v>201</v>
      </c>
      <c r="D1673">
        <v>2011</v>
      </c>
      <c r="E1673">
        <v>11.6407203674316</v>
      </c>
      <c r="F1673">
        <v>2.4334168534928038</v>
      </c>
      <c r="G1673">
        <v>1.808440916912925</v>
      </c>
      <c r="H1673">
        <v>1.130275561181816</v>
      </c>
      <c r="I1673">
        <v>752029</v>
      </c>
      <c r="J1673">
        <v>32.57</v>
      </c>
      <c r="L1673">
        <v>4908.5664482643369</v>
      </c>
      <c r="M1673">
        <v>4.9753269524088779</v>
      </c>
      <c r="N1673">
        <v>4.10614282343884</v>
      </c>
      <c r="S1673" t="s">
        <v>45</v>
      </c>
      <c r="T1673" t="s">
        <v>29</v>
      </c>
      <c r="U1673">
        <v>1830</v>
      </c>
      <c r="V1673">
        <v>1360</v>
      </c>
      <c r="W1673">
        <v>850</v>
      </c>
      <c r="X1673">
        <v>4040</v>
      </c>
    </row>
    <row r="1674" spans="1:24" x14ac:dyDescent="0.3">
      <c r="A1674" t="s">
        <v>200</v>
      </c>
      <c r="B1674" t="s">
        <v>22</v>
      </c>
      <c r="C1674" t="s">
        <v>201</v>
      </c>
      <c r="D1674">
        <v>2012</v>
      </c>
      <c r="E1674">
        <v>11.622750282287599</v>
      </c>
      <c r="F1674">
        <v>2.6476459779609951</v>
      </c>
      <c r="G1674">
        <v>1.8533521530102941</v>
      </c>
      <c r="H1674">
        <v>1.1914406900824479</v>
      </c>
      <c r="I1674">
        <v>755388</v>
      </c>
      <c r="J1674">
        <v>28.41</v>
      </c>
      <c r="L1674">
        <v>5378.8108784826481</v>
      </c>
      <c r="M1674">
        <v>4.9150118529357627</v>
      </c>
      <c r="N1674">
        <v>3.7520526350360202</v>
      </c>
      <c r="S1674" t="s">
        <v>45</v>
      </c>
      <c r="T1674" t="s">
        <v>29</v>
      </c>
      <c r="U1674">
        <v>2000</v>
      </c>
      <c r="V1674">
        <v>1400</v>
      </c>
      <c r="W1674">
        <v>900</v>
      </c>
      <c r="X1674">
        <v>4300</v>
      </c>
    </row>
    <row r="1675" spans="1:24" x14ac:dyDescent="0.3">
      <c r="A1675" t="s">
        <v>200</v>
      </c>
      <c r="B1675" t="s">
        <v>22</v>
      </c>
      <c r="C1675" t="s">
        <v>201</v>
      </c>
      <c r="D1675">
        <v>2013</v>
      </c>
      <c r="F1675">
        <v>2.6077302330408498</v>
      </c>
      <c r="G1675">
        <v>2.0282345559193899</v>
      </c>
      <c r="H1675">
        <v>1.2380133310329109</v>
      </c>
      <c r="I1675">
        <v>759281</v>
      </c>
      <c r="J1675">
        <v>26.27</v>
      </c>
      <c r="L1675">
        <v>5489.1407255138438</v>
      </c>
      <c r="M1675">
        <v>3.1220505447852669</v>
      </c>
      <c r="N1675">
        <v>3.9102396266458799</v>
      </c>
      <c r="S1675" t="s">
        <v>45</v>
      </c>
      <c r="T1675" t="s">
        <v>29</v>
      </c>
      <c r="U1675">
        <v>1980</v>
      </c>
      <c r="V1675">
        <v>1540</v>
      </c>
      <c r="W1675">
        <v>940</v>
      </c>
      <c r="X1675">
        <v>4460</v>
      </c>
    </row>
    <row r="1676" spans="1:24" x14ac:dyDescent="0.3">
      <c r="A1676" t="s">
        <v>200</v>
      </c>
      <c r="B1676" t="s">
        <v>22</v>
      </c>
      <c r="C1676" t="s">
        <v>201</v>
      </c>
      <c r="D1676">
        <v>2014</v>
      </c>
      <c r="F1676">
        <v>2.6985567211480919</v>
      </c>
      <c r="G1676">
        <v>2.200764697044963</v>
      </c>
      <c r="H1676">
        <v>1.1920809147845539</v>
      </c>
      <c r="I1676">
        <v>763371</v>
      </c>
      <c r="J1676">
        <v>24.02</v>
      </c>
      <c r="L1676">
        <v>5407.1473661172786</v>
      </c>
      <c r="M1676">
        <v>1.1412128866407021</v>
      </c>
      <c r="N1676">
        <v>4.0891100242033103</v>
      </c>
      <c r="S1676" t="s">
        <v>45</v>
      </c>
      <c r="T1676" t="s">
        <v>29</v>
      </c>
      <c r="U1676">
        <v>2060</v>
      </c>
      <c r="V1676">
        <v>1680</v>
      </c>
      <c r="W1676">
        <v>910</v>
      </c>
      <c r="X1676">
        <v>4650</v>
      </c>
    </row>
    <row r="1677" spans="1:24" x14ac:dyDescent="0.3">
      <c r="A1677" t="s">
        <v>200</v>
      </c>
      <c r="B1677" t="s">
        <v>22</v>
      </c>
      <c r="C1677" t="s">
        <v>201</v>
      </c>
      <c r="D1677">
        <v>2015</v>
      </c>
      <c r="F1677">
        <v>2.710334222930276</v>
      </c>
      <c r="G1677">
        <v>2.2672989166959718</v>
      </c>
      <c r="H1677">
        <v>1.250923533389886</v>
      </c>
      <c r="I1677">
        <v>767433</v>
      </c>
      <c r="J1677">
        <v>24.95</v>
      </c>
      <c r="L1677">
        <v>5576.8258515135531</v>
      </c>
      <c r="M1677">
        <v>0.15458516074924941</v>
      </c>
      <c r="N1677">
        <v>4.9576516577385297</v>
      </c>
      <c r="S1677" t="s">
        <v>45</v>
      </c>
      <c r="T1677" t="s">
        <v>29</v>
      </c>
      <c r="U1677">
        <v>2080</v>
      </c>
      <c r="V1677">
        <v>1740</v>
      </c>
      <c r="W1677">
        <v>960</v>
      </c>
      <c r="X1677">
        <v>4780</v>
      </c>
    </row>
    <row r="1678" spans="1:24" x14ac:dyDescent="0.3">
      <c r="A1678" t="s">
        <v>200</v>
      </c>
      <c r="B1678" t="s">
        <v>22</v>
      </c>
      <c r="C1678" t="s">
        <v>201</v>
      </c>
      <c r="D1678">
        <v>2016</v>
      </c>
      <c r="F1678">
        <v>3.2150881220300822</v>
      </c>
      <c r="G1678">
        <v>1.8538612139134369</v>
      </c>
      <c r="H1678">
        <v>1.1538017768547359</v>
      </c>
      <c r="I1678">
        <v>771363</v>
      </c>
      <c r="J1678">
        <v>21.41</v>
      </c>
      <c r="L1678">
        <v>5811.3979236257683</v>
      </c>
      <c r="M1678">
        <v>3.2790302060849261</v>
      </c>
      <c r="N1678">
        <v>4.5596356900804897</v>
      </c>
      <c r="S1678" t="s">
        <v>45</v>
      </c>
      <c r="T1678" t="s">
        <v>29</v>
      </c>
      <c r="U1678">
        <v>2480</v>
      </c>
      <c r="V1678">
        <v>1430</v>
      </c>
      <c r="W1678">
        <v>890</v>
      </c>
      <c r="X1678">
        <v>4800</v>
      </c>
    </row>
    <row r="1679" spans="1:24" x14ac:dyDescent="0.3">
      <c r="A1679" t="s">
        <v>200</v>
      </c>
      <c r="B1679" t="s">
        <v>22</v>
      </c>
      <c r="C1679" t="s">
        <v>201</v>
      </c>
      <c r="D1679">
        <v>2017</v>
      </c>
      <c r="F1679">
        <v>3.1862005637255968</v>
      </c>
      <c r="G1679">
        <v>2.0381364247416078</v>
      </c>
      <c r="H1679">
        <v>1.0835661710641391</v>
      </c>
      <c r="I1679">
        <v>775218</v>
      </c>
      <c r="J1679">
        <v>22.18</v>
      </c>
      <c r="L1679">
        <v>6124.9536699875853</v>
      </c>
      <c r="M1679">
        <v>3.2185243098754341</v>
      </c>
      <c r="N1679">
        <v>4.7384026928964502</v>
      </c>
      <c r="S1679" t="s">
        <v>45</v>
      </c>
      <c r="T1679" t="s">
        <v>29</v>
      </c>
      <c r="U1679">
        <v>2470</v>
      </c>
      <c r="V1679">
        <v>1580</v>
      </c>
      <c r="W1679">
        <v>840</v>
      </c>
      <c r="X1679">
        <v>4890</v>
      </c>
    </row>
    <row r="1680" spans="1:24" x14ac:dyDescent="0.3">
      <c r="A1680" t="s">
        <v>200</v>
      </c>
      <c r="B1680" t="s">
        <v>22</v>
      </c>
      <c r="C1680" t="s">
        <v>201</v>
      </c>
      <c r="D1680">
        <v>2018</v>
      </c>
      <c r="F1680">
        <v>3.3247453670754048</v>
      </c>
      <c r="G1680">
        <v>1.976875640209947</v>
      </c>
      <c r="H1680">
        <v>1.245174947080065</v>
      </c>
      <c r="I1680">
        <v>779007</v>
      </c>
      <c r="J1680">
        <v>16.809999999999999</v>
      </c>
      <c r="L1680">
        <v>6145.8192766437714</v>
      </c>
      <c r="M1680">
        <v>3.9330245719319241</v>
      </c>
      <c r="N1680">
        <v>4.6423185554595214</v>
      </c>
      <c r="S1680" t="s">
        <v>45</v>
      </c>
      <c r="T1680" t="s">
        <v>29</v>
      </c>
      <c r="U1680">
        <v>2590</v>
      </c>
      <c r="V1680">
        <v>1540</v>
      </c>
      <c r="W1680">
        <v>970</v>
      </c>
      <c r="X1680">
        <v>5100</v>
      </c>
    </row>
    <row r="1681" spans="1:24" x14ac:dyDescent="0.3">
      <c r="A1681" t="s">
        <v>200</v>
      </c>
      <c r="B1681" t="s">
        <v>22</v>
      </c>
      <c r="C1681" t="s">
        <v>201</v>
      </c>
      <c r="D1681">
        <v>2019</v>
      </c>
      <c r="F1681">
        <v>3.6408928550765811</v>
      </c>
      <c r="G1681">
        <v>2.312286343814685</v>
      </c>
      <c r="H1681">
        <v>1.188080866149277</v>
      </c>
      <c r="I1681">
        <v>782775</v>
      </c>
      <c r="J1681">
        <v>11.35</v>
      </c>
      <c r="L1681">
        <v>6609.5112795458754</v>
      </c>
      <c r="M1681">
        <v>4.8454974075874588</v>
      </c>
      <c r="N1681">
        <v>4.5830881487583897</v>
      </c>
      <c r="S1681" t="s">
        <v>45</v>
      </c>
      <c r="T1681" t="s">
        <v>29</v>
      </c>
      <c r="U1681">
        <v>2850</v>
      </c>
      <c r="V1681">
        <v>1810</v>
      </c>
      <c r="W1681">
        <v>930</v>
      </c>
      <c r="X1681">
        <v>5590</v>
      </c>
    </row>
    <row r="1682" spans="1:24" x14ac:dyDescent="0.3">
      <c r="A1682" t="s">
        <v>202</v>
      </c>
      <c r="B1682" t="s">
        <v>22</v>
      </c>
      <c r="C1682" t="s">
        <v>203</v>
      </c>
      <c r="D1682">
        <v>2000</v>
      </c>
      <c r="F1682">
        <v>0.1736808115312716</v>
      </c>
      <c r="G1682">
        <v>0.51867941458053957</v>
      </c>
      <c r="H1682">
        <v>0.16895480305423019</v>
      </c>
      <c r="I1682">
        <v>8463802</v>
      </c>
      <c r="J1682">
        <v>80.849999999999994</v>
      </c>
      <c r="K1682">
        <v>35.799514213588637</v>
      </c>
      <c r="L1682">
        <v>805.02563247300395</v>
      </c>
      <c r="M1682">
        <v>-0.85483050249712278</v>
      </c>
      <c r="N1682">
        <v>0</v>
      </c>
      <c r="O1682">
        <v>1.828625403</v>
      </c>
      <c r="Q1682">
        <v>7.3470654126771464</v>
      </c>
      <c r="R1682">
        <v>20.059778970639101</v>
      </c>
      <c r="S1682" t="s">
        <v>45</v>
      </c>
      <c r="T1682" t="s">
        <v>33</v>
      </c>
      <c r="U1682">
        <v>1470</v>
      </c>
      <c r="V1682">
        <v>4390</v>
      </c>
      <c r="W1682">
        <v>1430</v>
      </c>
      <c r="X1682">
        <v>7290</v>
      </c>
    </row>
    <row r="1683" spans="1:24" x14ac:dyDescent="0.3">
      <c r="A1683" t="s">
        <v>202</v>
      </c>
      <c r="B1683" t="s">
        <v>22</v>
      </c>
      <c r="C1683" t="s">
        <v>203</v>
      </c>
      <c r="D1683">
        <v>2001</v>
      </c>
      <c r="F1683">
        <v>0.18585611716369629</v>
      </c>
      <c r="G1683">
        <v>0.51458910445678563</v>
      </c>
      <c r="H1683">
        <v>0.16610890471505349</v>
      </c>
      <c r="I1683">
        <v>8608810</v>
      </c>
      <c r="J1683">
        <v>80.88</v>
      </c>
      <c r="K1683">
        <v>35.196502187874977</v>
      </c>
      <c r="L1683">
        <v>735.52111794883876</v>
      </c>
      <c r="M1683">
        <v>-2.0213885798113012</v>
      </c>
      <c r="N1683">
        <v>0</v>
      </c>
      <c r="Q1683">
        <v>7.0312110946316011</v>
      </c>
      <c r="R1683">
        <v>20.787397231190031</v>
      </c>
      <c r="S1683" t="s">
        <v>45</v>
      </c>
      <c r="T1683" t="s">
        <v>33</v>
      </c>
      <c r="U1683">
        <v>1600</v>
      </c>
      <c r="V1683">
        <v>4430</v>
      </c>
      <c r="W1683">
        <v>1430</v>
      </c>
      <c r="X1683">
        <v>7460</v>
      </c>
    </row>
    <row r="1684" spans="1:24" x14ac:dyDescent="0.3">
      <c r="A1684" t="s">
        <v>202</v>
      </c>
      <c r="B1684" t="s">
        <v>22</v>
      </c>
      <c r="C1684" t="s">
        <v>203</v>
      </c>
      <c r="D1684">
        <v>2002</v>
      </c>
      <c r="F1684">
        <v>0.20904376335827771</v>
      </c>
      <c r="G1684">
        <v>0.51175739992898106</v>
      </c>
      <c r="H1684">
        <v>0.1644934492768457</v>
      </c>
      <c r="I1684">
        <v>8754148</v>
      </c>
      <c r="J1684">
        <v>79.08</v>
      </c>
      <c r="K1684">
        <v>30.61405861541294</v>
      </c>
      <c r="L1684">
        <v>692.03016292991435</v>
      </c>
      <c r="M1684">
        <v>-0.62586105557112148</v>
      </c>
      <c r="N1684">
        <v>0</v>
      </c>
      <c r="Q1684">
        <v>6.9523093523664841</v>
      </c>
      <c r="R1684">
        <v>20.633909770869181</v>
      </c>
      <c r="S1684" t="s">
        <v>45</v>
      </c>
      <c r="T1684" t="s">
        <v>33</v>
      </c>
      <c r="U1684">
        <v>1830</v>
      </c>
      <c r="V1684">
        <v>4480</v>
      </c>
      <c r="W1684">
        <v>1440</v>
      </c>
      <c r="X1684">
        <v>7750</v>
      </c>
    </row>
    <row r="1685" spans="1:24" x14ac:dyDescent="0.3">
      <c r="A1685" t="s">
        <v>202</v>
      </c>
      <c r="B1685" t="s">
        <v>22</v>
      </c>
      <c r="C1685" t="s">
        <v>203</v>
      </c>
      <c r="D1685">
        <v>2003</v>
      </c>
      <c r="F1685">
        <v>0.20336831224739521</v>
      </c>
      <c r="G1685">
        <v>0.50898261120071231</v>
      </c>
      <c r="H1685">
        <v>0.16291937131549411</v>
      </c>
      <c r="I1685">
        <v>8900108</v>
      </c>
      <c r="J1685">
        <v>79.02</v>
      </c>
      <c r="K1685">
        <v>28.763695901218281</v>
      </c>
      <c r="L1685">
        <v>542.33359607393675</v>
      </c>
      <c r="M1685">
        <v>1.783715537868332</v>
      </c>
      <c r="N1685">
        <v>0</v>
      </c>
      <c r="Q1685">
        <v>9.7321607464870823</v>
      </c>
      <c r="R1685">
        <v>29.35650543522506</v>
      </c>
      <c r="S1685" t="s">
        <v>45</v>
      </c>
      <c r="T1685" t="s">
        <v>33</v>
      </c>
      <c r="U1685">
        <v>1810</v>
      </c>
      <c r="V1685">
        <v>4530</v>
      </c>
      <c r="W1685">
        <v>1450</v>
      </c>
      <c r="X1685">
        <v>7790</v>
      </c>
    </row>
    <row r="1686" spans="1:24" x14ac:dyDescent="0.3">
      <c r="A1686" t="s">
        <v>202</v>
      </c>
      <c r="B1686" t="s">
        <v>22</v>
      </c>
      <c r="C1686" t="s">
        <v>203</v>
      </c>
      <c r="D1686">
        <v>2004</v>
      </c>
      <c r="F1686">
        <v>0.18458989949297019</v>
      </c>
      <c r="G1686">
        <v>0.50292461046941539</v>
      </c>
      <c r="H1686">
        <v>0.1591673425752082</v>
      </c>
      <c r="I1686">
        <v>9047082</v>
      </c>
      <c r="J1686">
        <v>81.11</v>
      </c>
      <c r="K1686">
        <v>28.2964164578148</v>
      </c>
      <c r="L1686">
        <v>667.28254643032699</v>
      </c>
      <c r="M1686">
        <v>-2.9209934749580668</v>
      </c>
      <c r="N1686">
        <v>0</v>
      </c>
      <c r="Q1686">
        <v>8.5886059763269191</v>
      </c>
      <c r="R1686">
        <v>25.874576514031489</v>
      </c>
      <c r="S1686" t="s">
        <v>45</v>
      </c>
      <c r="T1686" t="s">
        <v>33</v>
      </c>
      <c r="U1686">
        <v>1670</v>
      </c>
      <c r="V1686">
        <v>4550</v>
      </c>
      <c r="W1686">
        <v>1440</v>
      </c>
      <c r="X1686">
        <v>7660</v>
      </c>
    </row>
    <row r="1687" spans="1:24" x14ac:dyDescent="0.3">
      <c r="A1687" t="s">
        <v>202</v>
      </c>
      <c r="B1687" t="s">
        <v>22</v>
      </c>
      <c r="C1687" t="s">
        <v>203</v>
      </c>
      <c r="D1687">
        <v>2005</v>
      </c>
      <c r="F1687">
        <v>0.18487728310482901</v>
      </c>
      <c r="G1687">
        <v>0.50025615340992224</v>
      </c>
      <c r="H1687">
        <v>0.1576894429310487</v>
      </c>
      <c r="I1687">
        <v>9195289</v>
      </c>
      <c r="J1687">
        <v>81.11</v>
      </c>
      <c r="K1687">
        <v>37.301709603689453</v>
      </c>
      <c r="L1687">
        <v>781.27665778588369</v>
      </c>
      <c r="M1687">
        <v>1.4108859935500819</v>
      </c>
      <c r="N1687">
        <v>0</v>
      </c>
      <c r="Q1687">
        <v>8.4223876543894711</v>
      </c>
      <c r="R1687">
        <v>25.791634448476149</v>
      </c>
      <c r="S1687" t="s">
        <v>45</v>
      </c>
      <c r="T1687" t="s">
        <v>33</v>
      </c>
      <c r="U1687">
        <v>1700</v>
      </c>
      <c r="V1687">
        <v>4600</v>
      </c>
      <c r="W1687">
        <v>1450</v>
      </c>
      <c r="X1687">
        <v>7750</v>
      </c>
    </row>
    <row r="1688" spans="1:24" x14ac:dyDescent="0.3">
      <c r="A1688" t="s">
        <v>202</v>
      </c>
      <c r="B1688" t="s">
        <v>22</v>
      </c>
      <c r="C1688" t="s">
        <v>203</v>
      </c>
      <c r="D1688">
        <v>2006</v>
      </c>
      <c r="F1688">
        <v>0.18405990214543541</v>
      </c>
      <c r="G1688">
        <v>0.49439343761814941</v>
      </c>
      <c r="H1688">
        <v>0.15516677539042101</v>
      </c>
      <c r="I1688">
        <v>9344784</v>
      </c>
      <c r="J1688">
        <v>81.37</v>
      </c>
      <c r="K1688">
        <v>37.668072370640132</v>
      </c>
      <c r="L1688">
        <v>804.52451191076079</v>
      </c>
      <c r="M1688">
        <v>0.1406852167394845</v>
      </c>
      <c r="N1688">
        <v>0</v>
      </c>
      <c r="Q1688">
        <v>9.1659166643618999</v>
      </c>
      <c r="R1688">
        <v>28.485750693015969</v>
      </c>
      <c r="S1688" t="s">
        <v>45</v>
      </c>
      <c r="T1688" t="s">
        <v>33</v>
      </c>
      <c r="U1688">
        <v>1720</v>
      </c>
      <c r="V1688">
        <v>4620</v>
      </c>
      <c r="W1688">
        <v>1450</v>
      </c>
      <c r="X1688">
        <v>7790</v>
      </c>
    </row>
    <row r="1689" spans="1:24" x14ac:dyDescent="0.3">
      <c r="A1689" t="s">
        <v>202</v>
      </c>
      <c r="B1689" t="s">
        <v>22</v>
      </c>
      <c r="C1689" t="s">
        <v>203</v>
      </c>
      <c r="D1689">
        <v>2007</v>
      </c>
      <c r="F1689">
        <v>0.2158954619737817</v>
      </c>
      <c r="G1689">
        <v>0.4939267085672861</v>
      </c>
      <c r="H1689">
        <v>0.15481284706512749</v>
      </c>
      <c r="I1689">
        <v>9495336</v>
      </c>
      <c r="J1689">
        <v>79.260000000000005</v>
      </c>
      <c r="K1689">
        <v>25.486196591674059</v>
      </c>
      <c r="L1689">
        <v>1002.8884869175409</v>
      </c>
      <c r="M1689">
        <v>3.0463698893445041</v>
      </c>
      <c r="N1689">
        <v>0</v>
      </c>
      <c r="Q1689">
        <v>8.1825144840169841</v>
      </c>
      <c r="R1689">
        <v>25.039720672039451</v>
      </c>
      <c r="S1689" t="s">
        <v>45</v>
      </c>
      <c r="T1689" t="s">
        <v>33</v>
      </c>
      <c r="U1689">
        <v>2050</v>
      </c>
      <c r="V1689">
        <v>4690</v>
      </c>
      <c r="W1689">
        <v>1470</v>
      </c>
      <c r="X1689">
        <v>8210</v>
      </c>
    </row>
    <row r="1690" spans="1:24" x14ac:dyDescent="0.3">
      <c r="A1690" t="s">
        <v>202</v>
      </c>
      <c r="B1690" t="s">
        <v>22</v>
      </c>
      <c r="C1690" t="s">
        <v>203</v>
      </c>
      <c r="D1690">
        <v>2008</v>
      </c>
      <c r="F1690">
        <v>0.21043748932416079</v>
      </c>
      <c r="G1690">
        <v>0.489293063772061</v>
      </c>
      <c r="H1690">
        <v>0.15134913238591541</v>
      </c>
      <c r="I1690">
        <v>9646570</v>
      </c>
      <c r="J1690">
        <v>79.64</v>
      </c>
      <c r="K1690">
        <v>23.739007750941521</v>
      </c>
      <c r="L1690">
        <v>1086.938191831922</v>
      </c>
      <c r="M1690">
        <v>1.048612083458039</v>
      </c>
      <c r="N1690">
        <v>0</v>
      </c>
      <c r="Q1690">
        <v>8.7475683028891034</v>
      </c>
      <c r="R1690">
        <v>27.21730044040681</v>
      </c>
      <c r="S1690" t="s">
        <v>45</v>
      </c>
      <c r="T1690" t="s">
        <v>33</v>
      </c>
      <c r="U1690">
        <v>2030</v>
      </c>
      <c r="V1690">
        <v>4720</v>
      </c>
      <c r="W1690">
        <v>1460</v>
      </c>
      <c r="X1690">
        <v>8210</v>
      </c>
    </row>
    <row r="1691" spans="1:24" x14ac:dyDescent="0.3">
      <c r="A1691" t="s">
        <v>202</v>
      </c>
      <c r="B1691" t="s">
        <v>22</v>
      </c>
      <c r="C1691" t="s">
        <v>203</v>
      </c>
      <c r="D1691">
        <v>2009</v>
      </c>
      <c r="F1691">
        <v>0.20310172145923169</v>
      </c>
      <c r="G1691">
        <v>0.48785239524374041</v>
      </c>
      <c r="H1691">
        <v>0.15105052578850919</v>
      </c>
      <c r="I1691">
        <v>9798046</v>
      </c>
      <c r="J1691">
        <v>80.33</v>
      </c>
      <c r="K1691">
        <v>35.925530457807611</v>
      </c>
      <c r="L1691">
        <v>1183.6048542076239</v>
      </c>
      <c r="M1691">
        <v>4.2533330474957296</v>
      </c>
      <c r="N1691">
        <v>0</v>
      </c>
      <c r="P1691">
        <v>0.84031502631903587</v>
      </c>
      <c r="Q1691">
        <v>8.9161158181992874</v>
      </c>
      <c r="R1691">
        <v>24.180384006411501</v>
      </c>
      <c r="S1691" t="s">
        <v>45</v>
      </c>
      <c r="T1691" t="s">
        <v>33</v>
      </c>
      <c r="U1691">
        <v>1990</v>
      </c>
      <c r="V1691">
        <v>4780</v>
      </c>
      <c r="W1691">
        <v>1480</v>
      </c>
      <c r="X1691">
        <v>8250</v>
      </c>
    </row>
    <row r="1692" spans="1:24" x14ac:dyDescent="0.3">
      <c r="A1692" t="s">
        <v>202</v>
      </c>
      <c r="B1692" t="s">
        <v>22</v>
      </c>
      <c r="C1692" t="s">
        <v>203</v>
      </c>
      <c r="D1692">
        <v>2010</v>
      </c>
      <c r="F1692">
        <v>0.24725313213900391</v>
      </c>
      <c r="G1692">
        <v>0.48546040278399483</v>
      </c>
      <c r="H1692">
        <v>0.15076410262492371</v>
      </c>
      <c r="I1692">
        <v>9949318</v>
      </c>
      <c r="J1692">
        <v>78.989999999999995</v>
      </c>
      <c r="K1692">
        <v>24.52429402698758</v>
      </c>
      <c r="L1692">
        <v>1191.9726637333499</v>
      </c>
      <c r="M1692">
        <v>-7.0860103159226497</v>
      </c>
      <c r="N1692">
        <v>0</v>
      </c>
      <c r="O1692">
        <v>1.867985623</v>
      </c>
      <c r="Q1692">
        <v>8.5702881581649315</v>
      </c>
      <c r="R1692">
        <v>36.151582295654819</v>
      </c>
      <c r="S1692" t="s">
        <v>45</v>
      </c>
      <c r="T1692" t="s">
        <v>33</v>
      </c>
      <c r="U1692">
        <v>2460</v>
      </c>
      <c r="V1692">
        <v>4830</v>
      </c>
      <c r="W1692">
        <v>1500</v>
      </c>
      <c r="X1692">
        <v>8790</v>
      </c>
    </row>
    <row r="1693" spans="1:24" x14ac:dyDescent="0.3">
      <c r="A1693" t="s">
        <v>202</v>
      </c>
      <c r="B1693" t="s">
        <v>22</v>
      </c>
      <c r="C1693" t="s">
        <v>203</v>
      </c>
      <c r="D1693">
        <v>2011</v>
      </c>
      <c r="F1693">
        <v>0.26731826790475149</v>
      </c>
      <c r="G1693">
        <v>0.48414306343616842</v>
      </c>
      <c r="H1693">
        <v>0.14950021385461049</v>
      </c>
      <c r="I1693">
        <v>10100320</v>
      </c>
      <c r="J1693">
        <v>79.010000000000005</v>
      </c>
      <c r="K1693">
        <v>31.286137468911871</v>
      </c>
      <c r="L1693">
        <v>1287.954650032013</v>
      </c>
      <c r="M1693">
        <v>3.5269721931742168</v>
      </c>
      <c r="N1693">
        <v>0</v>
      </c>
      <c r="Q1693">
        <v>10.17476377594032</v>
      </c>
      <c r="R1693">
        <v>32.25012913165488</v>
      </c>
      <c r="S1693" t="s">
        <v>45</v>
      </c>
      <c r="T1693" t="s">
        <v>33</v>
      </c>
      <c r="U1693">
        <v>2700</v>
      </c>
      <c r="V1693">
        <v>4890</v>
      </c>
      <c r="W1693">
        <v>1510</v>
      </c>
      <c r="X1693">
        <v>9100</v>
      </c>
    </row>
    <row r="1694" spans="1:24" x14ac:dyDescent="0.3">
      <c r="A1694" t="s">
        <v>202</v>
      </c>
      <c r="B1694" t="s">
        <v>22</v>
      </c>
      <c r="C1694" t="s">
        <v>203</v>
      </c>
      <c r="D1694">
        <v>2012</v>
      </c>
      <c r="F1694">
        <v>0.23607633306486481</v>
      </c>
      <c r="G1694">
        <v>0.48093233255882939</v>
      </c>
      <c r="H1694">
        <v>0.14632830100550959</v>
      </c>
      <c r="I1694">
        <v>10250922</v>
      </c>
      <c r="J1694">
        <v>82.19</v>
      </c>
      <c r="K1694">
        <v>46.142190917070678</v>
      </c>
      <c r="L1694">
        <v>1337.335945612813</v>
      </c>
      <c r="M1694">
        <v>-0.97411264547876897</v>
      </c>
      <c r="N1694">
        <v>0</v>
      </c>
      <c r="Q1694">
        <v>9.6550936570380728</v>
      </c>
      <c r="R1694">
        <v>30.603147841774781</v>
      </c>
      <c r="S1694" t="s">
        <v>45</v>
      </c>
      <c r="T1694" t="s">
        <v>33</v>
      </c>
      <c r="U1694">
        <v>2420</v>
      </c>
      <c r="V1694">
        <v>4930</v>
      </c>
      <c r="W1694">
        <v>1500</v>
      </c>
      <c r="X1694">
        <v>8850</v>
      </c>
    </row>
    <row r="1695" spans="1:24" x14ac:dyDescent="0.3">
      <c r="A1695" t="s">
        <v>202</v>
      </c>
      <c r="B1695" t="s">
        <v>22</v>
      </c>
      <c r="C1695" t="s">
        <v>203</v>
      </c>
      <c r="D1695">
        <v>2013</v>
      </c>
      <c r="F1695">
        <v>0.25479123804379472</v>
      </c>
      <c r="G1695">
        <v>0.4768922660138662</v>
      </c>
      <c r="H1695">
        <v>0.14518292664166321</v>
      </c>
      <c r="I1695">
        <v>10400672</v>
      </c>
      <c r="J1695">
        <v>80.39</v>
      </c>
      <c r="K1695">
        <v>43.843320893111517</v>
      </c>
      <c r="L1695">
        <v>1432.837617666918</v>
      </c>
      <c r="M1695">
        <v>2.8227045932150792</v>
      </c>
      <c r="N1695">
        <v>0</v>
      </c>
      <c r="Q1695">
        <v>10.514402454217629</v>
      </c>
      <c r="R1695">
        <v>29.810924309727501</v>
      </c>
      <c r="S1695" t="s">
        <v>45</v>
      </c>
      <c r="T1695" t="s">
        <v>33</v>
      </c>
      <c r="U1695">
        <v>2650</v>
      </c>
      <c r="V1695">
        <v>4960</v>
      </c>
      <c r="W1695">
        <v>1510</v>
      </c>
      <c r="X1695">
        <v>9120</v>
      </c>
    </row>
    <row r="1696" spans="1:24" x14ac:dyDescent="0.3">
      <c r="A1696" t="s">
        <v>202</v>
      </c>
      <c r="B1696" t="s">
        <v>22</v>
      </c>
      <c r="C1696" t="s">
        <v>203</v>
      </c>
      <c r="D1696">
        <v>2014</v>
      </c>
      <c r="F1696">
        <v>0.28628286822887777</v>
      </c>
      <c r="G1696">
        <v>0.47208235041208052</v>
      </c>
      <c r="H1696">
        <v>0.14503734806508331</v>
      </c>
      <c r="I1696">
        <v>10549007</v>
      </c>
      <c r="J1696">
        <v>77.77</v>
      </c>
      <c r="K1696">
        <v>39.055808760009363</v>
      </c>
      <c r="L1696">
        <v>1435.1364702310379</v>
      </c>
      <c r="M1696">
        <v>0.29219241436632609</v>
      </c>
      <c r="N1696">
        <v>0</v>
      </c>
      <c r="Q1696">
        <v>10.978846877936199</v>
      </c>
      <c r="R1696">
        <v>31.3970376188689</v>
      </c>
      <c r="S1696" t="s">
        <v>45</v>
      </c>
      <c r="T1696" t="s">
        <v>33</v>
      </c>
      <c r="U1696">
        <v>3020</v>
      </c>
      <c r="V1696">
        <v>4980</v>
      </c>
      <c r="W1696">
        <v>1530</v>
      </c>
      <c r="X1696">
        <v>9530</v>
      </c>
    </row>
    <row r="1697" spans="1:24" x14ac:dyDescent="0.3">
      <c r="A1697" t="s">
        <v>202</v>
      </c>
      <c r="B1697" t="s">
        <v>22</v>
      </c>
      <c r="C1697" t="s">
        <v>203</v>
      </c>
      <c r="D1697">
        <v>2015</v>
      </c>
      <c r="F1697">
        <v>0.30666988028559289</v>
      </c>
      <c r="G1697">
        <v>0.4721594412937411</v>
      </c>
      <c r="H1697">
        <v>0.1449202190819725</v>
      </c>
      <c r="I1697">
        <v>10695540</v>
      </c>
      <c r="J1697">
        <v>76.12</v>
      </c>
      <c r="L1697">
        <v>1386.854190788463</v>
      </c>
      <c r="M1697">
        <v>1.1573631286428709</v>
      </c>
      <c r="N1697">
        <v>0</v>
      </c>
      <c r="Q1697">
        <v>11.783024626564011</v>
      </c>
      <c r="R1697">
        <v>30.276498836769559</v>
      </c>
      <c r="S1697" t="s">
        <v>45</v>
      </c>
      <c r="T1697" t="s">
        <v>33</v>
      </c>
      <c r="U1697">
        <v>3280</v>
      </c>
      <c r="V1697">
        <v>5050</v>
      </c>
      <c r="W1697">
        <v>1550</v>
      </c>
      <c r="X1697">
        <v>9880</v>
      </c>
    </row>
    <row r="1698" spans="1:24" x14ac:dyDescent="0.3">
      <c r="A1698" t="s">
        <v>202</v>
      </c>
      <c r="B1698" t="s">
        <v>22</v>
      </c>
      <c r="C1698" t="s">
        <v>203</v>
      </c>
      <c r="D1698">
        <v>2016</v>
      </c>
      <c r="F1698">
        <v>0.30996377622015309</v>
      </c>
      <c r="G1698">
        <v>0.47786082075630237</v>
      </c>
      <c r="H1698">
        <v>0.1476018028084195</v>
      </c>
      <c r="I1698">
        <v>10839976</v>
      </c>
      <c r="J1698">
        <v>76.13</v>
      </c>
      <c r="L1698">
        <v>1290.380508123176</v>
      </c>
      <c r="M1698">
        <v>0.45587968387161482</v>
      </c>
      <c r="N1698">
        <v>0</v>
      </c>
      <c r="Q1698">
        <v>11.53404983035564</v>
      </c>
      <c r="R1698">
        <v>33.540107931970269</v>
      </c>
      <c r="S1698" t="s">
        <v>45</v>
      </c>
      <c r="T1698" t="s">
        <v>33</v>
      </c>
      <c r="U1698">
        <v>3360</v>
      </c>
      <c r="V1698">
        <v>5180</v>
      </c>
      <c r="W1698">
        <v>1600</v>
      </c>
      <c r="X1698">
        <v>10140</v>
      </c>
    </row>
    <row r="1699" spans="1:24" x14ac:dyDescent="0.3">
      <c r="A1699" t="s">
        <v>202</v>
      </c>
      <c r="B1699" t="s">
        <v>22</v>
      </c>
      <c r="C1699" t="s">
        <v>203</v>
      </c>
      <c r="D1699">
        <v>2017</v>
      </c>
      <c r="F1699">
        <v>0.30321331673819041</v>
      </c>
      <c r="G1699">
        <v>0.47530735315908218</v>
      </c>
      <c r="H1699">
        <v>0.14568808345231951</v>
      </c>
      <c r="I1699">
        <v>10982367</v>
      </c>
      <c r="J1699">
        <v>76.17</v>
      </c>
      <c r="L1699">
        <v>1369.063733951371</v>
      </c>
      <c r="M1699">
        <v>1.181182630131715</v>
      </c>
      <c r="N1699">
        <v>4.9775816886413896E-3</v>
      </c>
      <c r="Q1699">
        <v>11.069651510853809</v>
      </c>
      <c r="R1699">
        <v>34.686990270332551</v>
      </c>
      <c r="S1699" t="s">
        <v>45</v>
      </c>
      <c r="T1699" t="s">
        <v>33</v>
      </c>
      <c r="U1699">
        <v>3330</v>
      </c>
      <c r="V1699">
        <v>5220</v>
      </c>
      <c r="W1699">
        <v>1600</v>
      </c>
      <c r="X1699">
        <v>10150</v>
      </c>
    </row>
    <row r="1700" spans="1:24" x14ac:dyDescent="0.3">
      <c r="A1700" t="s">
        <v>202</v>
      </c>
      <c r="B1700" t="s">
        <v>22</v>
      </c>
      <c r="C1700" t="s">
        <v>203</v>
      </c>
      <c r="D1700">
        <v>2018</v>
      </c>
      <c r="F1700">
        <v>0.29577864194565801</v>
      </c>
      <c r="G1700">
        <v>0.47108815625151179</v>
      </c>
      <c r="H1700">
        <v>0.143843718115579</v>
      </c>
      <c r="I1700">
        <v>11123183</v>
      </c>
      <c r="J1700">
        <v>76.25</v>
      </c>
      <c r="L1700">
        <v>1479.3458268884981</v>
      </c>
      <c r="M1700">
        <v>0.38072842933046053</v>
      </c>
      <c r="N1700">
        <v>7.9043887800608493E-3</v>
      </c>
      <c r="Q1700">
        <v>10.81618973408758</v>
      </c>
      <c r="R1700">
        <v>36.448156101582178</v>
      </c>
      <c r="S1700" t="s">
        <v>45</v>
      </c>
      <c r="T1700" t="s">
        <v>33</v>
      </c>
      <c r="U1700">
        <v>3290</v>
      </c>
      <c r="V1700">
        <v>5240</v>
      </c>
      <c r="W1700">
        <v>1600</v>
      </c>
      <c r="X1700">
        <v>10130</v>
      </c>
    </row>
    <row r="1701" spans="1:24" x14ac:dyDescent="0.3">
      <c r="A1701" t="s">
        <v>202</v>
      </c>
      <c r="B1701" t="s">
        <v>22</v>
      </c>
      <c r="C1701" t="s">
        <v>203</v>
      </c>
      <c r="D1701">
        <v>2019</v>
      </c>
      <c r="F1701">
        <v>0.29476841396946613</v>
      </c>
      <c r="G1701">
        <v>0.46878834906585931</v>
      </c>
      <c r="H1701">
        <v>0.14205706982966201</v>
      </c>
      <c r="I1701">
        <v>11263079</v>
      </c>
      <c r="J1701">
        <v>76.400000000000006</v>
      </c>
      <c r="L1701">
        <v>1312.770636066763</v>
      </c>
      <c r="M1701">
        <v>-2.905747120351009</v>
      </c>
      <c r="N1701">
        <v>0</v>
      </c>
      <c r="Q1701">
        <v>11.71411883963497</v>
      </c>
      <c r="R1701">
        <v>37.447878204704701</v>
      </c>
      <c r="S1701" t="s">
        <v>45</v>
      </c>
      <c r="T1701" t="s">
        <v>33</v>
      </c>
      <c r="U1701">
        <v>3320</v>
      </c>
      <c r="V1701">
        <v>5280</v>
      </c>
      <c r="W1701">
        <v>1600</v>
      </c>
      <c r="X1701">
        <v>10200</v>
      </c>
    </row>
    <row r="1702" spans="1:24" x14ac:dyDescent="0.3">
      <c r="A1702" t="s">
        <v>204</v>
      </c>
      <c r="B1702" t="s">
        <v>22</v>
      </c>
      <c r="C1702" t="s">
        <v>205</v>
      </c>
      <c r="D1702">
        <v>2000</v>
      </c>
      <c r="E1702">
        <v>13.0674800872803</v>
      </c>
      <c r="F1702">
        <v>0.75899192487348865</v>
      </c>
      <c r="G1702">
        <v>0.75594984115799513</v>
      </c>
      <c r="H1702">
        <v>0.36504621637201862</v>
      </c>
      <c r="I1702">
        <v>6574510</v>
      </c>
      <c r="J1702">
        <v>55.24</v>
      </c>
      <c r="K1702">
        <v>488.40141698772987</v>
      </c>
      <c r="L1702">
        <v>1093.1081001381499</v>
      </c>
      <c r="M1702">
        <v>4.3967369631381814</v>
      </c>
      <c r="N1702">
        <v>3.3030675887818699</v>
      </c>
      <c r="O1702">
        <v>0.91471069400000005</v>
      </c>
      <c r="Q1702">
        <v>53.972182998887988</v>
      </c>
      <c r="R1702">
        <v>66.419981585347784</v>
      </c>
      <c r="S1702" t="s">
        <v>45</v>
      </c>
      <c r="T1702" t="s">
        <v>33</v>
      </c>
      <c r="U1702">
        <v>4990</v>
      </c>
      <c r="V1702">
        <v>4970</v>
      </c>
      <c r="W1702">
        <v>2400</v>
      </c>
      <c r="X1702">
        <v>12360</v>
      </c>
    </row>
    <row r="1703" spans="1:24" x14ac:dyDescent="0.3">
      <c r="A1703" t="s">
        <v>204</v>
      </c>
      <c r="B1703" t="s">
        <v>22</v>
      </c>
      <c r="C1703" t="s">
        <v>205</v>
      </c>
      <c r="D1703">
        <v>2001</v>
      </c>
      <c r="F1703">
        <v>0.8590159350418074</v>
      </c>
      <c r="G1703">
        <v>0.75830370501853106</v>
      </c>
      <c r="H1703">
        <v>0.33916318814581708</v>
      </c>
      <c r="I1703">
        <v>6751912</v>
      </c>
      <c r="J1703">
        <v>50.4</v>
      </c>
      <c r="K1703">
        <v>495.41522460600788</v>
      </c>
      <c r="L1703">
        <v>1133.186371716444</v>
      </c>
      <c r="M1703">
        <v>2.4209647086181011E-2</v>
      </c>
      <c r="N1703">
        <v>3.2817869415807599</v>
      </c>
      <c r="Q1703">
        <v>51.381700230628198</v>
      </c>
      <c r="R1703">
        <v>64.561371507325461</v>
      </c>
      <c r="S1703" t="s">
        <v>45</v>
      </c>
      <c r="T1703" t="s">
        <v>33</v>
      </c>
      <c r="U1703">
        <v>5800</v>
      </c>
      <c r="V1703">
        <v>5120</v>
      </c>
      <c r="W1703">
        <v>2290</v>
      </c>
      <c r="X1703">
        <v>13210</v>
      </c>
    </row>
    <row r="1704" spans="1:24" x14ac:dyDescent="0.3">
      <c r="A1704" t="s">
        <v>204</v>
      </c>
      <c r="B1704" t="s">
        <v>22</v>
      </c>
      <c r="C1704" t="s">
        <v>205</v>
      </c>
      <c r="D1704">
        <v>2002</v>
      </c>
      <c r="F1704">
        <v>0.87888086179792035</v>
      </c>
      <c r="G1704">
        <v>0.7980642411106903</v>
      </c>
      <c r="H1704">
        <v>0.28574450948419222</v>
      </c>
      <c r="I1704">
        <v>6929267</v>
      </c>
      <c r="J1704">
        <v>49.76</v>
      </c>
      <c r="K1704">
        <v>516.64916361283235</v>
      </c>
      <c r="L1704">
        <v>1134.064444837152</v>
      </c>
      <c r="M1704">
        <v>1.0987394275738751</v>
      </c>
      <c r="N1704">
        <v>3.01836663971353</v>
      </c>
      <c r="Q1704">
        <v>52.730582054493958</v>
      </c>
      <c r="R1704">
        <v>65.266872395805109</v>
      </c>
      <c r="S1704" t="s">
        <v>45</v>
      </c>
      <c r="T1704" t="s">
        <v>33</v>
      </c>
      <c r="U1704">
        <v>6090</v>
      </c>
      <c r="V1704">
        <v>5530</v>
      </c>
      <c r="W1704">
        <v>1980</v>
      </c>
      <c r="X1704">
        <v>13600</v>
      </c>
    </row>
    <row r="1705" spans="1:24" x14ac:dyDescent="0.3">
      <c r="A1705" t="s">
        <v>204</v>
      </c>
      <c r="B1705" t="s">
        <v>22</v>
      </c>
      <c r="C1705" t="s">
        <v>205</v>
      </c>
      <c r="D1705">
        <v>2003</v>
      </c>
      <c r="E1705">
        <v>16.032619476318398</v>
      </c>
      <c r="F1705">
        <v>0.94704392399184356</v>
      </c>
      <c r="G1705">
        <v>0.87809121132238999</v>
      </c>
      <c r="H1705">
        <v>0.34194899387489142</v>
      </c>
      <c r="I1705">
        <v>7106323</v>
      </c>
      <c r="J1705">
        <v>47.94</v>
      </c>
      <c r="K1705">
        <v>540.22312242210216</v>
      </c>
      <c r="L1705">
        <v>1158.178083409086</v>
      </c>
      <c r="M1705">
        <v>1.942219727286542</v>
      </c>
      <c r="N1705">
        <v>3.7753886078966201</v>
      </c>
      <c r="Q1705">
        <v>54.09402749517217</v>
      </c>
      <c r="R1705">
        <v>68.154249680361971</v>
      </c>
      <c r="S1705" t="s">
        <v>45</v>
      </c>
      <c r="T1705" t="s">
        <v>33</v>
      </c>
      <c r="U1705">
        <v>6730</v>
      </c>
      <c r="V1705">
        <v>6240</v>
      </c>
      <c r="W1705">
        <v>2430</v>
      </c>
      <c r="X1705">
        <v>15400</v>
      </c>
    </row>
    <row r="1706" spans="1:24" x14ac:dyDescent="0.3">
      <c r="A1706" t="s">
        <v>204</v>
      </c>
      <c r="B1706" t="s">
        <v>22</v>
      </c>
      <c r="C1706" t="s">
        <v>205</v>
      </c>
      <c r="D1706">
        <v>2004</v>
      </c>
      <c r="E1706">
        <v>16.0605792999268</v>
      </c>
      <c r="F1706">
        <v>1.0380404683072291</v>
      </c>
      <c r="G1706">
        <v>0.85404914602519755</v>
      </c>
      <c r="H1706">
        <v>0.33365586733842723</v>
      </c>
      <c r="I1706">
        <v>7282953</v>
      </c>
      <c r="J1706">
        <v>46.7</v>
      </c>
      <c r="K1706">
        <v>538.92974456927016</v>
      </c>
      <c r="L1706">
        <v>1217.8180211998219</v>
      </c>
      <c r="M1706">
        <v>3.6559013730456091</v>
      </c>
      <c r="N1706">
        <v>2.6726457399103101</v>
      </c>
      <c r="Q1706">
        <v>58.422983452780826</v>
      </c>
      <c r="R1706">
        <v>77.038775289073257</v>
      </c>
      <c r="S1706" t="s">
        <v>45</v>
      </c>
      <c r="T1706" t="s">
        <v>33</v>
      </c>
      <c r="U1706">
        <v>7560</v>
      </c>
      <c r="V1706">
        <v>6220</v>
      </c>
      <c r="W1706">
        <v>2430</v>
      </c>
      <c r="X1706">
        <v>16210</v>
      </c>
    </row>
    <row r="1707" spans="1:24" x14ac:dyDescent="0.3">
      <c r="A1707" t="s">
        <v>204</v>
      </c>
      <c r="B1707" t="s">
        <v>22</v>
      </c>
      <c r="C1707" t="s">
        <v>205</v>
      </c>
      <c r="D1707">
        <v>2005</v>
      </c>
      <c r="F1707">
        <v>0.93444384102169042</v>
      </c>
      <c r="G1707">
        <v>0.87009189338681348</v>
      </c>
      <c r="H1707">
        <v>0.35795769449503972</v>
      </c>
      <c r="I1707">
        <v>7458982</v>
      </c>
      <c r="J1707">
        <v>51.62</v>
      </c>
      <c r="K1707">
        <v>573.40264395329018</v>
      </c>
      <c r="L1707">
        <v>1308.091969756437</v>
      </c>
      <c r="M1707">
        <v>3.5478473814289662</v>
      </c>
      <c r="N1707">
        <v>2.7170254944446999</v>
      </c>
      <c r="Q1707">
        <v>59.005841715311348</v>
      </c>
      <c r="R1707">
        <v>77.483926303174897</v>
      </c>
      <c r="S1707" t="s">
        <v>45</v>
      </c>
      <c r="T1707" t="s">
        <v>33</v>
      </c>
      <c r="U1707">
        <v>6970</v>
      </c>
      <c r="V1707">
        <v>6490</v>
      </c>
      <c r="W1707">
        <v>2670</v>
      </c>
      <c r="X1707">
        <v>16130</v>
      </c>
    </row>
    <row r="1708" spans="1:24" x14ac:dyDescent="0.3">
      <c r="A1708" t="s">
        <v>204</v>
      </c>
      <c r="B1708" t="s">
        <v>22</v>
      </c>
      <c r="C1708" t="s">
        <v>205</v>
      </c>
      <c r="D1708">
        <v>2006</v>
      </c>
      <c r="F1708">
        <v>1.0439732536130251</v>
      </c>
      <c r="G1708">
        <v>0.83963219228653208</v>
      </c>
      <c r="H1708">
        <v>0.34973759856018138</v>
      </c>
      <c r="I1708">
        <v>7634295</v>
      </c>
      <c r="J1708">
        <v>52.49</v>
      </c>
      <c r="K1708">
        <v>583.9439005173366</v>
      </c>
      <c r="L1708">
        <v>1430.057613502117</v>
      </c>
      <c r="M1708">
        <v>4.1200466372222024</v>
      </c>
      <c r="N1708">
        <v>2.8385763398978598</v>
      </c>
      <c r="Q1708">
        <v>56.054642053827664</v>
      </c>
      <c r="R1708">
        <v>77.077193050492525</v>
      </c>
      <c r="S1708" t="s">
        <v>45</v>
      </c>
      <c r="T1708" t="s">
        <v>33</v>
      </c>
      <c r="U1708">
        <v>7970</v>
      </c>
      <c r="V1708">
        <v>6410</v>
      </c>
      <c r="W1708">
        <v>2670</v>
      </c>
      <c r="X1708">
        <v>17050</v>
      </c>
    </row>
    <row r="1709" spans="1:24" x14ac:dyDescent="0.3">
      <c r="A1709" t="s">
        <v>204</v>
      </c>
      <c r="B1709" t="s">
        <v>22</v>
      </c>
      <c r="C1709" t="s">
        <v>205</v>
      </c>
      <c r="D1709">
        <v>2007</v>
      </c>
      <c r="F1709">
        <v>1.093677158008564</v>
      </c>
      <c r="G1709">
        <v>0.83498537250676308</v>
      </c>
      <c r="H1709">
        <v>0.33937289012514538</v>
      </c>
      <c r="I1709">
        <v>7808520</v>
      </c>
      <c r="J1709">
        <v>50.87</v>
      </c>
      <c r="K1709">
        <v>634.94746763791341</v>
      </c>
      <c r="L1709">
        <v>1583.0474508053619</v>
      </c>
      <c r="M1709">
        <v>3.8190355083566909</v>
      </c>
      <c r="N1709">
        <v>3.1740333426730198</v>
      </c>
      <c r="Q1709">
        <v>53.509011539291471</v>
      </c>
      <c r="R1709">
        <v>81.561623378625086</v>
      </c>
      <c r="S1709" t="s">
        <v>45</v>
      </c>
      <c r="T1709" t="s">
        <v>33</v>
      </c>
      <c r="U1709">
        <v>8540</v>
      </c>
      <c r="V1709">
        <v>6520</v>
      </c>
      <c r="W1709">
        <v>2650</v>
      </c>
      <c r="X1709">
        <v>17710</v>
      </c>
    </row>
    <row r="1710" spans="1:24" x14ac:dyDescent="0.3">
      <c r="A1710" t="s">
        <v>204</v>
      </c>
      <c r="B1710" t="s">
        <v>22</v>
      </c>
      <c r="C1710" t="s">
        <v>205</v>
      </c>
      <c r="D1710">
        <v>2008</v>
      </c>
      <c r="E1710">
        <v>17.711530685424801</v>
      </c>
      <c r="F1710">
        <v>1.0763123150785701</v>
      </c>
      <c r="G1710">
        <v>0.83448658054231739</v>
      </c>
      <c r="H1710">
        <v>0.30572782329934201</v>
      </c>
      <c r="I1710">
        <v>7980955</v>
      </c>
      <c r="J1710">
        <v>50.32</v>
      </c>
      <c r="K1710">
        <v>656.0618372112109</v>
      </c>
      <c r="L1710">
        <v>1739.353377340758</v>
      </c>
      <c r="M1710">
        <v>1.9795919274907019</v>
      </c>
      <c r="N1710">
        <v>3.6123055611670698</v>
      </c>
      <c r="Q1710">
        <v>51.325276687591384</v>
      </c>
      <c r="R1710">
        <v>84.423678505462092</v>
      </c>
      <c r="S1710" t="s">
        <v>45</v>
      </c>
      <c r="T1710" t="s">
        <v>33</v>
      </c>
      <c r="U1710">
        <v>8590</v>
      </c>
      <c r="V1710">
        <v>6660</v>
      </c>
      <c r="W1710">
        <v>2440</v>
      </c>
      <c r="X1710">
        <v>17690</v>
      </c>
    </row>
    <row r="1711" spans="1:24" x14ac:dyDescent="0.3">
      <c r="A1711" t="s">
        <v>204</v>
      </c>
      <c r="B1711" t="s">
        <v>22</v>
      </c>
      <c r="C1711" t="s">
        <v>205</v>
      </c>
      <c r="D1711">
        <v>2009</v>
      </c>
      <c r="F1711">
        <v>0.99008925462645536</v>
      </c>
      <c r="G1711">
        <v>0.850225356142433</v>
      </c>
      <c r="H1711">
        <v>0.31530724666841697</v>
      </c>
      <c r="I1711">
        <v>8150780</v>
      </c>
      <c r="J1711">
        <v>51.33</v>
      </c>
      <c r="K1711">
        <v>624.35742346131292</v>
      </c>
      <c r="L1711">
        <v>1789.705553233078</v>
      </c>
      <c r="M1711">
        <v>-4.4645067939594156</v>
      </c>
      <c r="N1711">
        <v>3.7913648811199598</v>
      </c>
      <c r="P1711">
        <v>1.2552912260888081</v>
      </c>
      <c r="Q1711">
        <v>39.530250819751828</v>
      </c>
      <c r="R1711">
        <v>57.374755199138562</v>
      </c>
      <c r="S1711" t="s">
        <v>45</v>
      </c>
      <c r="T1711" t="s">
        <v>33</v>
      </c>
      <c r="U1711">
        <v>8070</v>
      </c>
      <c r="V1711">
        <v>6930</v>
      </c>
      <c r="W1711">
        <v>2570</v>
      </c>
      <c r="X1711">
        <v>17570</v>
      </c>
    </row>
    <row r="1712" spans="1:24" x14ac:dyDescent="0.3">
      <c r="A1712" t="s">
        <v>204</v>
      </c>
      <c r="B1712" t="s">
        <v>22</v>
      </c>
      <c r="C1712" t="s">
        <v>205</v>
      </c>
      <c r="D1712">
        <v>2010</v>
      </c>
      <c r="E1712">
        <v>19.510059356689499</v>
      </c>
      <c r="F1712">
        <v>0.98347252897736537</v>
      </c>
      <c r="G1712">
        <v>0.84400695318977637</v>
      </c>
      <c r="H1712">
        <v>0.30898830136626931</v>
      </c>
      <c r="I1712">
        <v>8317467</v>
      </c>
      <c r="J1712">
        <v>52.16</v>
      </c>
      <c r="K1712">
        <v>617.85637382150117</v>
      </c>
      <c r="L1712">
        <v>1904.3471518413201</v>
      </c>
      <c r="M1712">
        <v>1.652306416816415</v>
      </c>
      <c r="N1712">
        <v>4.0601760078786899</v>
      </c>
      <c r="O1712">
        <v>0.90443869799999999</v>
      </c>
      <c r="Q1712">
        <v>45.758906196748264</v>
      </c>
      <c r="R1712">
        <v>63.682932044933608</v>
      </c>
      <c r="S1712" t="s">
        <v>45</v>
      </c>
      <c r="T1712" t="s">
        <v>33</v>
      </c>
      <c r="U1712">
        <v>8180</v>
      </c>
      <c r="V1712">
        <v>7020</v>
      </c>
      <c r="W1712">
        <v>2570</v>
      </c>
      <c r="X1712">
        <v>17770</v>
      </c>
    </row>
    <row r="1713" spans="1:24" x14ac:dyDescent="0.3">
      <c r="A1713" t="s">
        <v>204</v>
      </c>
      <c r="B1713" t="s">
        <v>22</v>
      </c>
      <c r="C1713" t="s">
        <v>205</v>
      </c>
      <c r="D1713">
        <v>2011</v>
      </c>
      <c r="F1713">
        <v>1.038833066210181</v>
      </c>
      <c r="G1713">
        <v>0.84073547425391149</v>
      </c>
      <c r="H1713">
        <v>0.33723750599893643</v>
      </c>
      <c r="I1713">
        <v>8480670</v>
      </c>
      <c r="J1713">
        <v>51.92</v>
      </c>
      <c r="K1713">
        <v>663.980558139864</v>
      </c>
      <c r="L1713">
        <v>2088.3155465310952</v>
      </c>
      <c r="M1713">
        <v>1.837464552213135</v>
      </c>
      <c r="N1713">
        <v>4.3659862691793796</v>
      </c>
      <c r="Q1713">
        <v>51.257686675553487</v>
      </c>
      <c r="R1713">
        <v>70.959215921783198</v>
      </c>
      <c r="S1713" t="s">
        <v>45</v>
      </c>
      <c r="T1713" t="s">
        <v>33</v>
      </c>
      <c r="U1713">
        <v>8810</v>
      </c>
      <c r="V1713">
        <v>7130</v>
      </c>
      <c r="W1713">
        <v>2860</v>
      </c>
      <c r="X1713">
        <v>18800</v>
      </c>
    </row>
    <row r="1714" spans="1:24" x14ac:dyDescent="0.3">
      <c r="A1714" t="s">
        <v>204</v>
      </c>
      <c r="B1714" t="s">
        <v>22</v>
      </c>
      <c r="C1714" t="s">
        <v>205</v>
      </c>
      <c r="D1714">
        <v>2012</v>
      </c>
      <c r="E1714">
        <v>19.1858005523682</v>
      </c>
      <c r="F1714">
        <v>1.069358770237171</v>
      </c>
      <c r="G1714">
        <v>0.8309519455546639</v>
      </c>
      <c r="H1714">
        <v>0.31826154664464368</v>
      </c>
      <c r="I1714">
        <v>8640692</v>
      </c>
      <c r="J1714">
        <v>52.27</v>
      </c>
      <c r="K1714">
        <v>636.63882476079459</v>
      </c>
      <c r="L1714">
        <v>2144.342363010272</v>
      </c>
      <c r="M1714">
        <v>2.2002680259298728</v>
      </c>
      <c r="N1714">
        <v>4.3482281046232014</v>
      </c>
      <c r="Q1714">
        <v>50.902798821636168</v>
      </c>
      <c r="R1714">
        <v>70.285416986648613</v>
      </c>
      <c r="S1714" t="s">
        <v>45</v>
      </c>
      <c r="T1714" t="s">
        <v>33</v>
      </c>
      <c r="U1714">
        <v>9240</v>
      </c>
      <c r="V1714">
        <v>7180</v>
      </c>
      <c r="W1714">
        <v>2750</v>
      </c>
      <c r="X1714">
        <v>19170</v>
      </c>
    </row>
    <row r="1715" spans="1:24" x14ac:dyDescent="0.3">
      <c r="A1715" t="s">
        <v>204</v>
      </c>
      <c r="B1715" t="s">
        <v>22</v>
      </c>
      <c r="C1715" t="s">
        <v>205</v>
      </c>
      <c r="D1715">
        <v>2013</v>
      </c>
      <c r="E1715">
        <v>19.6445198059082</v>
      </c>
      <c r="F1715">
        <v>1.064951335651193</v>
      </c>
      <c r="G1715">
        <v>0.83082116304729525</v>
      </c>
      <c r="H1715">
        <v>0.33187384611327991</v>
      </c>
      <c r="I1715">
        <v>8798524</v>
      </c>
      <c r="J1715">
        <v>51.07</v>
      </c>
      <c r="K1715">
        <v>643.17605998460647</v>
      </c>
      <c r="L1715">
        <v>2102.5924493515658</v>
      </c>
      <c r="M1715">
        <v>0.94763713366876345</v>
      </c>
      <c r="N1715">
        <v>5.4143116267375504</v>
      </c>
      <c r="Q1715">
        <v>47.94149031947255</v>
      </c>
      <c r="R1715">
        <v>68.364558927963444</v>
      </c>
      <c r="S1715" t="s">
        <v>45</v>
      </c>
      <c r="T1715" t="s">
        <v>33</v>
      </c>
      <c r="U1715">
        <v>9370</v>
      </c>
      <c r="V1715">
        <v>7310</v>
      </c>
      <c r="W1715">
        <v>2920</v>
      </c>
      <c r="X1715">
        <v>19600</v>
      </c>
    </row>
    <row r="1716" spans="1:24" x14ac:dyDescent="0.3">
      <c r="A1716" t="s">
        <v>204</v>
      </c>
      <c r="B1716" t="s">
        <v>22</v>
      </c>
      <c r="C1716" t="s">
        <v>205</v>
      </c>
      <c r="D1716">
        <v>2014</v>
      </c>
      <c r="E1716">
        <v>19.921100616455099</v>
      </c>
      <c r="F1716">
        <v>1.0563247823671671</v>
      </c>
      <c r="G1716">
        <v>0.83076706232176167</v>
      </c>
      <c r="H1716">
        <v>0.32158724745770212</v>
      </c>
      <c r="I1716">
        <v>8955579</v>
      </c>
      <c r="J1716">
        <v>53.63</v>
      </c>
      <c r="K1716">
        <v>619.83708702698061</v>
      </c>
      <c r="L1716">
        <v>2206.0543974547099</v>
      </c>
      <c r="M1716">
        <v>1.2507393681586481</v>
      </c>
      <c r="N1716">
        <v>5.6033369402073401</v>
      </c>
      <c r="Q1716">
        <v>47.562654730020611</v>
      </c>
      <c r="R1716">
        <v>65.412442554689875</v>
      </c>
      <c r="S1716" t="s">
        <v>45</v>
      </c>
      <c r="T1716" t="s">
        <v>33</v>
      </c>
      <c r="U1716">
        <v>9460</v>
      </c>
      <c r="V1716">
        <v>7440</v>
      </c>
      <c r="W1716">
        <v>2880</v>
      </c>
      <c r="X1716">
        <v>19780</v>
      </c>
    </row>
    <row r="1717" spans="1:24" x14ac:dyDescent="0.3">
      <c r="A1717" t="s">
        <v>204</v>
      </c>
      <c r="B1717" t="s">
        <v>22</v>
      </c>
      <c r="C1717" t="s">
        <v>205</v>
      </c>
      <c r="D1717">
        <v>2015</v>
      </c>
      <c r="E1717">
        <v>20.3955192565918</v>
      </c>
      <c r="F1717">
        <v>1.0896636577292791</v>
      </c>
      <c r="G1717">
        <v>0.81971672149642427</v>
      </c>
      <c r="H1717">
        <v>0.31164599122299541</v>
      </c>
      <c r="I1717">
        <v>9112904</v>
      </c>
      <c r="J1717">
        <v>52.68</v>
      </c>
      <c r="L1717">
        <v>2302.20441093316</v>
      </c>
      <c r="M1717">
        <v>2.0473868204983461</v>
      </c>
      <c r="N1717">
        <v>6.4225831761347498</v>
      </c>
      <c r="Q1717">
        <v>45.166757456258097</v>
      </c>
      <c r="R1717">
        <v>62.097647897982043</v>
      </c>
      <c r="S1717" t="s">
        <v>45</v>
      </c>
      <c r="T1717" t="s">
        <v>33</v>
      </c>
      <c r="U1717">
        <v>9930</v>
      </c>
      <c r="V1717">
        <v>7470</v>
      </c>
      <c r="W1717">
        <v>2840</v>
      </c>
      <c r="X1717">
        <v>20240</v>
      </c>
    </row>
    <row r="1718" spans="1:24" x14ac:dyDescent="0.3">
      <c r="A1718" t="s">
        <v>204</v>
      </c>
      <c r="B1718" t="s">
        <v>22</v>
      </c>
      <c r="C1718" t="s">
        <v>205</v>
      </c>
      <c r="D1718">
        <v>2016</v>
      </c>
      <c r="E1718">
        <v>20.9245796203613</v>
      </c>
      <c r="F1718">
        <v>1.0214875087321329</v>
      </c>
      <c r="G1718">
        <v>0.81654280870240237</v>
      </c>
      <c r="H1718">
        <v>0.32791150358858151</v>
      </c>
      <c r="I1718">
        <v>9270794</v>
      </c>
      <c r="J1718">
        <v>52.77</v>
      </c>
      <c r="L1718">
        <v>2342.5849038800402</v>
      </c>
      <c r="M1718">
        <v>2.1235809908339012</v>
      </c>
      <c r="N1718">
        <v>6.0794279654776302</v>
      </c>
      <c r="Q1718">
        <v>42.714104781418207</v>
      </c>
      <c r="R1718">
        <v>57.101612169174217</v>
      </c>
      <c r="S1718" t="s">
        <v>45</v>
      </c>
      <c r="T1718" t="s">
        <v>33</v>
      </c>
      <c r="U1718">
        <v>9470</v>
      </c>
      <c r="V1718">
        <v>7570</v>
      </c>
      <c r="W1718">
        <v>3040</v>
      </c>
      <c r="X1718">
        <v>20080</v>
      </c>
    </row>
    <row r="1719" spans="1:24" x14ac:dyDescent="0.3">
      <c r="A1719" t="s">
        <v>204</v>
      </c>
      <c r="B1719" t="s">
        <v>22</v>
      </c>
      <c r="C1719" t="s">
        <v>205</v>
      </c>
      <c r="D1719">
        <v>2017</v>
      </c>
      <c r="E1719">
        <v>24.340980529785199</v>
      </c>
      <c r="F1719">
        <v>0.98207493007561342</v>
      </c>
      <c r="G1719">
        <v>0.78693259999706755</v>
      </c>
      <c r="H1719">
        <v>0.32559070851083499</v>
      </c>
      <c r="I1719">
        <v>9429016</v>
      </c>
      <c r="J1719">
        <v>45.92</v>
      </c>
      <c r="L1719">
        <v>2453.7271152797798</v>
      </c>
      <c r="M1719">
        <v>3.0836152175386791</v>
      </c>
      <c r="N1719">
        <v>6.4106148122263606</v>
      </c>
      <c r="Q1719">
        <v>43.09385483701783</v>
      </c>
      <c r="R1719">
        <v>58.71925624260448</v>
      </c>
      <c r="S1719" t="s">
        <v>45</v>
      </c>
      <c r="T1719" t="s">
        <v>33</v>
      </c>
      <c r="U1719">
        <v>9260</v>
      </c>
      <c r="V1719">
        <v>7420</v>
      </c>
      <c r="W1719">
        <v>3070</v>
      </c>
      <c r="X1719">
        <v>19750</v>
      </c>
    </row>
    <row r="1720" spans="1:24" x14ac:dyDescent="0.3">
      <c r="A1720" t="s">
        <v>204</v>
      </c>
      <c r="B1720" t="s">
        <v>22</v>
      </c>
      <c r="C1720" t="s">
        <v>205</v>
      </c>
      <c r="D1720">
        <v>2018</v>
      </c>
      <c r="E1720">
        <v>26.164220809936499</v>
      </c>
      <c r="F1720">
        <v>1.0482374009152211</v>
      </c>
      <c r="G1720">
        <v>0.79999808879665268</v>
      </c>
      <c r="H1720">
        <v>0.33168108175594468</v>
      </c>
      <c r="I1720">
        <v>9587523</v>
      </c>
      <c r="J1720">
        <v>49.76</v>
      </c>
      <c r="L1720">
        <v>2510.3229430419128</v>
      </c>
      <c r="M1720">
        <v>2.1281635729175998</v>
      </c>
      <c r="N1720">
        <v>6.1215375618055203</v>
      </c>
      <c r="Q1720">
        <v>41.454816561324662</v>
      </c>
      <c r="R1720">
        <v>62.096345654127191</v>
      </c>
      <c r="S1720" t="s">
        <v>45</v>
      </c>
      <c r="T1720" t="s">
        <v>33</v>
      </c>
      <c r="U1720">
        <v>10050</v>
      </c>
      <c r="V1720">
        <v>7670</v>
      </c>
      <c r="W1720">
        <v>3180</v>
      </c>
      <c r="X1720">
        <v>20900</v>
      </c>
    </row>
    <row r="1721" spans="1:24" x14ac:dyDescent="0.3">
      <c r="A1721" t="s">
        <v>204</v>
      </c>
      <c r="B1721" t="s">
        <v>22</v>
      </c>
      <c r="C1721" t="s">
        <v>205</v>
      </c>
      <c r="D1721">
        <v>2019</v>
      </c>
      <c r="E1721">
        <v>25.457899093627901</v>
      </c>
      <c r="F1721">
        <v>1.048622991523166</v>
      </c>
      <c r="G1721">
        <v>0.78698025585517406</v>
      </c>
      <c r="H1721">
        <v>0.32320570812062038</v>
      </c>
      <c r="I1721">
        <v>9746115</v>
      </c>
      <c r="J1721">
        <v>45.96</v>
      </c>
      <c r="L1721">
        <v>2574.3567510514258</v>
      </c>
      <c r="M1721">
        <v>0.98266167990557562</v>
      </c>
      <c r="N1721">
        <v>6.3128698224852107</v>
      </c>
      <c r="Q1721">
        <v>39.918512672508861</v>
      </c>
      <c r="R1721">
        <v>58.109077035837473</v>
      </c>
      <c r="S1721" t="s">
        <v>45</v>
      </c>
      <c r="T1721" t="s">
        <v>33</v>
      </c>
      <c r="U1721">
        <v>10220</v>
      </c>
      <c r="V1721">
        <v>7670</v>
      </c>
      <c r="W1721">
        <v>3150</v>
      </c>
      <c r="X1721">
        <v>21040</v>
      </c>
    </row>
    <row r="1722" spans="1:24" x14ac:dyDescent="0.3">
      <c r="A1722" t="s">
        <v>206</v>
      </c>
      <c r="B1722" t="s">
        <v>22</v>
      </c>
      <c r="C1722" t="s">
        <v>207</v>
      </c>
      <c r="D1722">
        <v>2000</v>
      </c>
      <c r="I1722">
        <v>6665000</v>
      </c>
      <c r="J1722">
        <v>0.05</v>
      </c>
      <c r="K1722">
        <v>5446.6616654163536</v>
      </c>
      <c r="L1722">
        <v>25756.66377832778</v>
      </c>
      <c r="M1722">
        <v>6.7184675705801027</v>
      </c>
      <c r="O1722">
        <v>10.348452541</v>
      </c>
      <c r="Q1722">
        <v>126.03145717274229</v>
      </c>
      <c r="R1722">
        <v>121.6225632728499</v>
      </c>
      <c r="S1722" t="s">
        <v>36</v>
      </c>
      <c r="T1722" t="s">
        <v>39</v>
      </c>
    </row>
    <row r="1723" spans="1:24" x14ac:dyDescent="0.3">
      <c r="A1723" t="s">
        <v>206</v>
      </c>
      <c r="B1723" t="s">
        <v>22</v>
      </c>
      <c r="C1723" t="s">
        <v>207</v>
      </c>
      <c r="D1723">
        <v>2001</v>
      </c>
      <c r="I1723">
        <v>6714300</v>
      </c>
      <c r="J1723">
        <v>0.06</v>
      </c>
      <c r="K1723">
        <v>5549.9456384135356</v>
      </c>
      <c r="L1723">
        <v>25230.216332951619</v>
      </c>
      <c r="M1723">
        <v>-0.17747705700973879</v>
      </c>
      <c r="Q1723">
        <v>122.76969470352169</v>
      </c>
      <c r="R1723">
        <v>118.0792829234102</v>
      </c>
      <c r="S1723" t="s">
        <v>36</v>
      </c>
      <c r="T1723" t="s">
        <v>39</v>
      </c>
    </row>
    <row r="1724" spans="1:24" x14ac:dyDescent="0.3">
      <c r="A1724" t="s">
        <v>206</v>
      </c>
      <c r="B1724" t="s">
        <v>22</v>
      </c>
      <c r="C1724" t="s">
        <v>207</v>
      </c>
      <c r="D1724">
        <v>2002</v>
      </c>
      <c r="I1724">
        <v>6744100</v>
      </c>
      <c r="J1724">
        <v>0.08</v>
      </c>
      <c r="K1724">
        <v>5647.8996456161694</v>
      </c>
      <c r="L1724">
        <v>24665.889998277911</v>
      </c>
      <c r="M1724">
        <v>1.207378641086152</v>
      </c>
      <c r="Q1724">
        <v>132.0767631640409</v>
      </c>
      <c r="R1724">
        <v>123.9196942053015</v>
      </c>
      <c r="S1724" t="s">
        <v>36</v>
      </c>
      <c r="T1724" t="s">
        <v>39</v>
      </c>
    </row>
    <row r="1725" spans="1:24" x14ac:dyDescent="0.3">
      <c r="A1725" t="s">
        <v>206</v>
      </c>
      <c r="B1725" t="s">
        <v>22</v>
      </c>
      <c r="C1725" t="s">
        <v>207</v>
      </c>
      <c r="D1725">
        <v>2003</v>
      </c>
      <c r="E1725">
        <v>31.76535987854</v>
      </c>
      <c r="I1725">
        <v>6730800</v>
      </c>
      <c r="J1725">
        <v>0.08</v>
      </c>
      <c r="K1725">
        <v>5713.8824508230819</v>
      </c>
      <c r="L1725">
        <v>23977.019451669821</v>
      </c>
      <c r="M1725">
        <v>3.259974268583377</v>
      </c>
      <c r="Q1725">
        <v>150.77597999154909</v>
      </c>
      <c r="R1725">
        <v>141.67867592818789</v>
      </c>
      <c r="S1725" t="s">
        <v>36</v>
      </c>
      <c r="T1725" t="s">
        <v>39</v>
      </c>
    </row>
    <row r="1726" spans="1:24" x14ac:dyDescent="0.3">
      <c r="A1726" t="s">
        <v>206</v>
      </c>
      <c r="B1726" t="s">
        <v>22</v>
      </c>
      <c r="C1726" t="s">
        <v>207</v>
      </c>
      <c r="D1726">
        <v>2004</v>
      </c>
      <c r="E1726">
        <v>32.278888702392599</v>
      </c>
      <c r="I1726">
        <v>6783500</v>
      </c>
      <c r="J1726">
        <v>0.09</v>
      </c>
      <c r="K1726">
        <v>5782.5606250460678</v>
      </c>
      <c r="L1726">
        <v>24928.100372255121</v>
      </c>
      <c r="M1726">
        <v>7.855569783001684</v>
      </c>
      <c r="Q1726">
        <v>167.77589716837929</v>
      </c>
      <c r="R1726">
        <v>159.06515742067461</v>
      </c>
      <c r="S1726" t="s">
        <v>36</v>
      </c>
      <c r="T1726" t="s">
        <v>39</v>
      </c>
    </row>
    <row r="1727" spans="1:24" x14ac:dyDescent="0.3">
      <c r="A1727" t="s">
        <v>206</v>
      </c>
      <c r="B1727" t="s">
        <v>22</v>
      </c>
      <c r="C1727" t="s">
        <v>207</v>
      </c>
      <c r="D1727">
        <v>2005</v>
      </c>
      <c r="E1727">
        <v>33.530830383300803</v>
      </c>
      <c r="I1727">
        <v>6813200</v>
      </c>
      <c r="J1727">
        <v>0.08</v>
      </c>
      <c r="K1727">
        <v>5878.4418481770681</v>
      </c>
      <c r="L1727">
        <v>26649.75080170697</v>
      </c>
      <c r="M1727">
        <v>6.9200179364160732</v>
      </c>
      <c r="Q1727">
        <v>177.45291670354959</v>
      </c>
      <c r="R1727">
        <v>165.23629282110289</v>
      </c>
      <c r="S1727" t="s">
        <v>36</v>
      </c>
      <c r="T1727" t="s">
        <v>39</v>
      </c>
    </row>
    <row r="1728" spans="1:24" x14ac:dyDescent="0.3">
      <c r="A1728" t="s">
        <v>206</v>
      </c>
      <c r="B1728" t="s">
        <v>22</v>
      </c>
      <c r="C1728" t="s">
        <v>207</v>
      </c>
      <c r="D1728">
        <v>2006</v>
      </c>
      <c r="E1728">
        <v>34.498889923095703</v>
      </c>
      <c r="I1728">
        <v>6857100</v>
      </c>
      <c r="J1728">
        <v>7.0000000000000007E-2</v>
      </c>
      <c r="K1728">
        <v>5882.8076008808384</v>
      </c>
      <c r="L1728">
        <v>28224.21506093887</v>
      </c>
      <c r="M1728">
        <v>6.3474027395358954</v>
      </c>
      <c r="Q1728">
        <v>185.18516301249679</v>
      </c>
      <c r="R1728">
        <v>174.02349817175099</v>
      </c>
      <c r="S1728" t="s">
        <v>36</v>
      </c>
      <c r="T1728" t="s">
        <v>39</v>
      </c>
    </row>
    <row r="1729" spans="1:24" x14ac:dyDescent="0.3">
      <c r="A1729" t="s">
        <v>206</v>
      </c>
      <c r="B1729" t="s">
        <v>22</v>
      </c>
      <c r="C1729" t="s">
        <v>207</v>
      </c>
      <c r="D1729">
        <v>2007</v>
      </c>
      <c r="E1729">
        <v>42.572269439697301</v>
      </c>
      <c r="I1729">
        <v>6916300</v>
      </c>
      <c r="J1729">
        <v>0.1</v>
      </c>
      <c r="K1729">
        <v>5907.3493052643753</v>
      </c>
      <c r="L1729">
        <v>30594.017841023058</v>
      </c>
      <c r="M1729">
        <v>5.5534920210020999</v>
      </c>
      <c r="Q1729">
        <v>186.41240740606119</v>
      </c>
      <c r="R1729">
        <v>175.73705623362869</v>
      </c>
      <c r="S1729" t="s">
        <v>36</v>
      </c>
      <c r="T1729" t="s">
        <v>39</v>
      </c>
    </row>
    <row r="1730" spans="1:24" x14ac:dyDescent="0.3">
      <c r="A1730" t="s">
        <v>206</v>
      </c>
      <c r="B1730" t="s">
        <v>22</v>
      </c>
      <c r="C1730" t="s">
        <v>207</v>
      </c>
      <c r="D1730">
        <v>2008</v>
      </c>
      <c r="E1730">
        <v>55.407630920410199</v>
      </c>
      <c r="I1730">
        <v>6957800</v>
      </c>
      <c r="J1730">
        <v>0.13</v>
      </c>
      <c r="K1730">
        <v>5883.0377418149419</v>
      </c>
      <c r="L1730">
        <v>31515.662771301832</v>
      </c>
      <c r="M1730">
        <v>1.518735831998214</v>
      </c>
      <c r="Q1730">
        <v>193.41517680661701</v>
      </c>
      <c r="R1730">
        <v>183.2416293652602</v>
      </c>
      <c r="S1730" t="s">
        <v>36</v>
      </c>
      <c r="T1730" t="s">
        <v>39</v>
      </c>
    </row>
    <row r="1731" spans="1:24" x14ac:dyDescent="0.3">
      <c r="A1731" t="s">
        <v>206</v>
      </c>
      <c r="B1731" t="s">
        <v>22</v>
      </c>
      <c r="C1731" t="s">
        <v>207</v>
      </c>
      <c r="D1731">
        <v>2009</v>
      </c>
      <c r="E1731">
        <v>56.413219451904297</v>
      </c>
      <c r="I1731">
        <v>6972800</v>
      </c>
      <c r="J1731">
        <v>0.11</v>
      </c>
      <c r="K1731">
        <v>5950.8375401560352</v>
      </c>
      <c r="L1731">
        <v>30697.340383517021</v>
      </c>
      <c r="M1731">
        <v>-2.668992200140309</v>
      </c>
      <c r="P1731">
        <v>4.3543726540769111E-3</v>
      </c>
      <c r="Q1731">
        <v>178.1350554017038</v>
      </c>
      <c r="R1731">
        <v>170.26249890763569</v>
      </c>
      <c r="S1731" t="s">
        <v>36</v>
      </c>
      <c r="T1731" t="s">
        <v>39</v>
      </c>
    </row>
    <row r="1732" spans="1:24" x14ac:dyDescent="0.3">
      <c r="A1732" t="s">
        <v>206</v>
      </c>
      <c r="B1732" t="s">
        <v>22</v>
      </c>
      <c r="C1732" t="s">
        <v>207</v>
      </c>
      <c r="D1732">
        <v>2010</v>
      </c>
      <c r="E1732">
        <v>59.5978393554688</v>
      </c>
      <c r="I1732">
        <v>7024200</v>
      </c>
      <c r="J1732">
        <v>0.15</v>
      </c>
      <c r="K1732">
        <v>5973.3492782096182</v>
      </c>
      <c r="L1732">
        <v>32549.998231120971</v>
      </c>
      <c r="M1732">
        <v>5.98638638854014</v>
      </c>
      <c r="O1732">
        <v>10.327689817</v>
      </c>
      <c r="Q1732">
        <v>205.32259735229681</v>
      </c>
      <c r="R1732">
        <v>199.4479635563622</v>
      </c>
      <c r="S1732" t="s">
        <v>36</v>
      </c>
      <c r="T1732" t="s">
        <v>39</v>
      </c>
    </row>
    <row r="1733" spans="1:24" x14ac:dyDescent="0.3">
      <c r="A1733" t="s">
        <v>206</v>
      </c>
      <c r="B1733" t="s">
        <v>22</v>
      </c>
      <c r="C1733" t="s">
        <v>207</v>
      </c>
      <c r="D1733">
        <v>2011</v>
      </c>
      <c r="E1733">
        <v>61.686931610107401</v>
      </c>
      <c r="I1733">
        <v>7071600</v>
      </c>
      <c r="J1733">
        <v>0.48</v>
      </c>
      <c r="K1733">
        <v>5959.8959217150305</v>
      </c>
      <c r="L1733">
        <v>35142.487934454257</v>
      </c>
      <c r="M1733">
        <v>4.112122663193162</v>
      </c>
      <c r="Q1733">
        <v>212.85241647410351</v>
      </c>
      <c r="R1733">
        <v>209.00229008028211</v>
      </c>
      <c r="S1733" t="s">
        <v>36</v>
      </c>
      <c r="T1733" t="s">
        <v>39</v>
      </c>
    </row>
    <row r="1734" spans="1:24" x14ac:dyDescent="0.3">
      <c r="A1734" t="s">
        <v>206</v>
      </c>
      <c r="B1734" t="s">
        <v>22</v>
      </c>
      <c r="C1734" t="s">
        <v>207</v>
      </c>
      <c r="D1734">
        <v>2012</v>
      </c>
      <c r="E1734">
        <v>60.871391296386697</v>
      </c>
      <c r="I1734">
        <v>7150100</v>
      </c>
      <c r="J1734">
        <v>0.17</v>
      </c>
      <c r="K1734">
        <v>6031.2443182612833</v>
      </c>
      <c r="L1734">
        <v>36730.876700112778</v>
      </c>
      <c r="M1734">
        <v>0.5837340252219434</v>
      </c>
      <c r="Q1734">
        <v>215.8495654765031</v>
      </c>
      <c r="R1734">
        <v>214.7189649391598</v>
      </c>
      <c r="S1734" t="s">
        <v>36</v>
      </c>
      <c r="T1734" t="s">
        <v>39</v>
      </c>
    </row>
    <row r="1735" spans="1:24" x14ac:dyDescent="0.3">
      <c r="A1735" t="s">
        <v>206</v>
      </c>
      <c r="B1735" t="s">
        <v>22</v>
      </c>
      <c r="C1735" t="s">
        <v>207</v>
      </c>
      <c r="D1735">
        <v>2013</v>
      </c>
      <c r="E1735">
        <v>67.473121643066406</v>
      </c>
      <c r="I1735">
        <v>7178900</v>
      </c>
      <c r="J1735">
        <v>0.26</v>
      </c>
      <c r="K1735">
        <v>5941.1609020880633</v>
      </c>
      <c r="L1735">
        <v>38403.777714547701</v>
      </c>
      <c r="M1735">
        <v>2.6878908960234611</v>
      </c>
      <c r="Q1735">
        <v>221.61006030477409</v>
      </c>
      <c r="R1735">
        <v>221.00995882252531</v>
      </c>
      <c r="S1735" t="s">
        <v>36</v>
      </c>
      <c r="T1735" t="s">
        <v>39</v>
      </c>
    </row>
    <row r="1736" spans="1:24" x14ac:dyDescent="0.3">
      <c r="A1736" t="s">
        <v>206</v>
      </c>
      <c r="B1736" t="s">
        <v>22</v>
      </c>
      <c r="C1736" t="s">
        <v>207</v>
      </c>
      <c r="D1736">
        <v>2014</v>
      </c>
      <c r="E1736">
        <v>69.291748046875</v>
      </c>
      <c r="I1736">
        <v>7229500</v>
      </c>
      <c r="J1736">
        <v>0.23</v>
      </c>
      <c r="K1736">
        <v>6083.2699356802004</v>
      </c>
      <c r="L1736">
        <v>40315.285564055157</v>
      </c>
      <c r="M1736">
        <v>2.0431297391230459</v>
      </c>
      <c r="Q1736">
        <v>213.0904135167842</v>
      </c>
      <c r="R1736">
        <v>212.88545821801279</v>
      </c>
      <c r="S1736" t="s">
        <v>36</v>
      </c>
      <c r="T1736" t="s">
        <v>39</v>
      </c>
    </row>
    <row r="1737" spans="1:24" x14ac:dyDescent="0.3">
      <c r="A1737" t="s">
        <v>206</v>
      </c>
      <c r="B1737" t="s">
        <v>22</v>
      </c>
      <c r="C1737" t="s">
        <v>207</v>
      </c>
      <c r="D1737">
        <v>2015</v>
      </c>
      <c r="E1737">
        <v>69.543807983398395</v>
      </c>
      <c r="I1737">
        <v>7291300</v>
      </c>
      <c r="J1737">
        <v>0.2</v>
      </c>
      <c r="L1737">
        <v>42431.88828172769</v>
      </c>
      <c r="M1737">
        <v>1.519967425738656</v>
      </c>
      <c r="Q1737">
        <v>195.89760161449041</v>
      </c>
      <c r="R1737">
        <v>193.50834764914859</v>
      </c>
      <c r="S1737" t="s">
        <v>36</v>
      </c>
      <c r="T1737" t="s">
        <v>39</v>
      </c>
    </row>
    <row r="1738" spans="1:24" x14ac:dyDescent="0.3">
      <c r="A1738" t="s">
        <v>206</v>
      </c>
      <c r="B1738" t="s">
        <v>22</v>
      </c>
      <c r="C1738" t="s">
        <v>207</v>
      </c>
      <c r="D1738">
        <v>2016</v>
      </c>
      <c r="E1738">
        <v>72.338127136230497</v>
      </c>
      <c r="I1738">
        <v>7336600</v>
      </c>
      <c r="J1738">
        <v>0.16</v>
      </c>
      <c r="L1738">
        <v>43733.916361282812</v>
      </c>
      <c r="M1738">
        <v>1.5445886491652201</v>
      </c>
      <c r="Q1738">
        <v>187.0051288887247</v>
      </c>
      <c r="R1738">
        <v>184.72210288452811</v>
      </c>
      <c r="S1738" t="s">
        <v>36</v>
      </c>
      <c r="T1738" t="s">
        <v>39</v>
      </c>
    </row>
    <row r="1739" spans="1:24" x14ac:dyDescent="0.3">
      <c r="A1739" t="s">
        <v>206</v>
      </c>
      <c r="B1739" t="s">
        <v>22</v>
      </c>
      <c r="C1739" t="s">
        <v>207</v>
      </c>
      <c r="D1739">
        <v>2017</v>
      </c>
      <c r="E1739">
        <v>74.334251403808594</v>
      </c>
      <c r="I1739">
        <v>7393200</v>
      </c>
      <c r="J1739">
        <v>0.2</v>
      </c>
      <c r="L1739">
        <v>46160.429791492978</v>
      </c>
      <c r="M1739">
        <v>3.0014620036142219</v>
      </c>
      <c r="Q1739">
        <v>188.90239963663859</v>
      </c>
      <c r="R1739">
        <v>187.8932670980831</v>
      </c>
      <c r="S1739" t="s">
        <v>36</v>
      </c>
      <c r="T1739" t="s">
        <v>39</v>
      </c>
    </row>
    <row r="1740" spans="1:24" x14ac:dyDescent="0.3">
      <c r="A1740" t="s">
        <v>206</v>
      </c>
      <c r="B1740" t="s">
        <v>22</v>
      </c>
      <c r="C1740" t="s">
        <v>207</v>
      </c>
      <c r="D1740">
        <v>2018</v>
      </c>
      <c r="E1740">
        <v>76.922233581542997</v>
      </c>
      <c r="I1740">
        <v>7452600</v>
      </c>
      <c r="J1740">
        <v>0.23</v>
      </c>
      <c r="L1740">
        <v>48537.56688883427</v>
      </c>
      <c r="M1740">
        <v>2.027203820397077</v>
      </c>
      <c r="Q1740">
        <v>188.33950700229141</v>
      </c>
      <c r="R1740">
        <v>188.5532665427348</v>
      </c>
      <c r="S1740" t="s">
        <v>36</v>
      </c>
      <c r="T1740" t="s">
        <v>39</v>
      </c>
    </row>
    <row r="1741" spans="1:24" x14ac:dyDescent="0.3">
      <c r="A1741" t="s">
        <v>206</v>
      </c>
      <c r="B1741" t="s">
        <v>22</v>
      </c>
      <c r="C1741" t="s">
        <v>207</v>
      </c>
      <c r="D1741">
        <v>2019</v>
      </c>
      <c r="E1741">
        <v>80.984100341796903</v>
      </c>
      <c r="I1741">
        <v>7507900</v>
      </c>
      <c r="J1741">
        <v>0.23</v>
      </c>
      <c r="L1741">
        <v>48356.063504361387</v>
      </c>
      <c r="M1741">
        <v>-2.4024627160057581</v>
      </c>
      <c r="Q1741">
        <v>177.65620106276509</v>
      </c>
      <c r="R1741">
        <v>176.1032858403785</v>
      </c>
      <c r="S1741" t="s">
        <v>36</v>
      </c>
      <c r="T1741" t="s">
        <v>39</v>
      </c>
    </row>
    <row r="1742" spans="1:24" x14ac:dyDescent="0.3">
      <c r="A1742" t="s">
        <v>208</v>
      </c>
      <c r="B1742" t="s">
        <v>53</v>
      </c>
      <c r="C1742" t="s">
        <v>209</v>
      </c>
      <c r="D1742">
        <v>2000</v>
      </c>
      <c r="E1742">
        <v>35.941009521484403</v>
      </c>
      <c r="F1742">
        <v>5.3501278184023828</v>
      </c>
      <c r="G1742">
        <v>0.85888016504636733</v>
      </c>
      <c r="H1742">
        <v>0.67966112135662715</v>
      </c>
      <c r="I1742">
        <v>10210971</v>
      </c>
      <c r="J1742">
        <v>5.17</v>
      </c>
      <c r="K1742">
        <v>3309.2837106285001</v>
      </c>
      <c r="L1742">
        <v>4624.2816567029531</v>
      </c>
      <c r="M1742">
        <v>4.7509468974002544</v>
      </c>
      <c r="N1742">
        <v>3.2148496771304198</v>
      </c>
      <c r="Q1742">
        <v>66.857889777073822</v>
      </c>
      <c r="R1742">
        <v>70.548711458045943</v>
      </c>
      <c r="S1742" t="s">
        <v>28</v>
      </c>
      <c r="T1742" t="s">
        <v>39</v>
      </c>
      <c r="U1742">
        <v>54630</v>
      </c>
      <c r="V1742">
        <v>8770</v>
      </c>
      <c r="W1742">
        <v>6940</v>
      </c>
      <c r="X1742">
        <v>70340</v>
      </c>
    </row>
    <row r="1743" spans="1:24" x14ac:dyDescent="0.3">
      <c r="A1743" t="s">
        <v>208</v>
      </c>
      <c r="B1743" t="s">
        <v>53</v>
      </c>
      <c r="C1743" t="s">
        <v>209</v>
      </c>
      <c r="D1743">
        <v>2001</v>
      </c>
      <c r="E1743">
        <v>39.698051452636697</v>
      </c>
      <c r="F1743">
        <v>5.5243759653915712</v>
      </c>
      <c r="G1743">
        <v>0.85005499320074862</v>
      </c>
      <c r="H1743">
        <v>0.73226447586746835</v>
      </c>
      <c r="I1743">
        <v>10187576</v>
      </c>
      <c r="J1743">
        <v>5.12</v>
      </c>
      <c r="K1743">
        <v>3426.72290248436</v>
      </c>
      <c r="L1743">
        <v>5276.0331890549551</v>
      </c>
      <c r="M1743">
        <v>4.3130898194734044</v>
      </c>
      <c r="N1743">
        <v>3.33350682439483</v>
      </c>
      <c r="Q1743">
        <v>64.877320812795887</v>
      </c>
      <c r="R1743">
        <v>66.167747926773032</v>
      </c>
      <c r="S1743" t="s">
        <v>28</v>
      </c>
      <c r="T1743" t="s">
        <v>39</v>
      </c>
      <c r="U1743">
        <v>56280</v>
      </c>
      <c r="V1743">
        <v>8660</v>
      </c>
      <c r="W1743">
        <v>7460</v>
      </c>
      <c r="X1743">
        <v>72400</v>
      </c>
    </row>
    <row r="1744" spans="1:24" x14ac:dyDescent="0.3">
      <c r="A1744" t="s">
        <v>208</v>
      </c>
      <c r="B1744" t="s">
        <v>53</v>
      </c>
      <c r="C1744" t="s">
        <v>209</v>
      </c>
      <c r="D1744">
        <v>2002</v>
      </c>
      <c r="E1744">
        <v>44.550689697265597</v>
      </c>
      <c r="F1744">
        <v>5.4731906649140418</v>
      </c>
      <c r="G1744">
        <v>0.85936966385909663</v>
      </c>
      <c r="H1744">
        <v>0.62705441532934436</v>
      </c>
      <c r="I1744">
        <v>10158608</v>
      </c>
      <c r="J1744">
        <v>5.17</v>
      </c>
      <c r="K1744">
        <v>3545.1707556783372</v>
      </c>
      <c r="L1744">
        <v>6655.3330086531887</v>
      </c>
      <c r="M1744">
        <v>5.0399592147706898</v>
      </c>
      <c r="N1744">
        <v>3.1373742668797302</v>
      </c>
      <c r="Q1744">
        <v>58.136973575385689</v>
      </c>
      <c r="R1744">
        <v>60.183135586905912</v>
      </c>
      <c r="S1744" t="s">
        <v>28</v>
      </c>
      <c r="T1744" t="s">
        <v>39</v>
      </c>
      <c r="U1744">
        <v>55600</v>
      </c>
      <c r="V1744">
        <v>8730</v>
      </c>
      <c r="W1744">
        <v>6370</v>
      </c>
      <c r="X1744">
        <v>70700</v>
      </c>
    </row>
    <row r="1745" spans="1:24" x14ac:dyDescent="0.3">
      <c r="A1745" t="s">
        <v>208</v>
      </c>
      <c r="B1745" t="s">
        <v>53</v>
      </c>
      <c r="C1745" t="s">
        <v>209</v>
      </c>
      <c r="D1745">
        <v>2003</v>
      </c>
      <c r="E1745">
        <v>52.235630035400398</v>
      </c>
      <c r="F1745">
        <v>5.7445777095284178</v>
      </c>
      <c r="G1745">
        <v>0.87565569391016307</v>
      </c>
      <c r="H1745">
        <v>0.61996818812914922</v>
      </c>
      <c r="I1745">
        <v>10129552</v>
      </c>
      <c r="J1745">
        <v>5.01</v>
      </c>
      <c r="K1745">
        <v>3637.278331756429</v>
      </c>
      <c r="L1745">
        <v>8421.1033131615277</v>
      </c>
      <c r="M1745">
        <v>4.3830834233978209</v>
      </c>
      <c r="N1745">
        <v>3.3563334379229399</v>
      </c>
      <c r="Q1745">
        <v>56.333158093805778</v>
      </c>
      <c r="R1745">
        <v>60.27301618062392</v>
      </c>
      <c r="S1745" t="s">
        <v>28</v>
      </c>
      <c r="T1745" t="s">
        <v>39</v>
      </c>
      <c r="U1745">
        <v>58190</v>
      </c>
      <c r="V1745">
        <v>8870</v>
      </c>
      <c r="W1745">
        <v>6280</v>
      </c>
      <c r="X1745">
        <v>73340</v>
      </c>
    </row>
    <row r="1746" spans="1:24" x14ac:dyDescent="0.3">
      <c r="A1746" t="s">
        <v>208</v>
      </c>
      <c r="B1746" t="s">
        <v>53</v>
      </c>
      <c r="C1746" t="s">
        <v>209</v>
      </c>
      <c r="D1746">
        <v>2004</v>
      </c>
      <c r="E1746">
        <v>60.0567016601563</v>
      </c>
      <c r="F1746">
        <v>5.5752631330467679</v>
      </c>
      <c r="G1746">
        <v>0.83604212398486577</v>
      </c>
      <c r="H1746">
        <v>0.71632486559509478</v>
      </c>
      <c r="I1746">
        <v>10107146</v>
      </c>
      <c r="J1746">
        <v>4.63</v>
      </c>
      <c r="K1746">
        <v>3680.168466944081</v>
      </c>
      <c r="L1746">
        <v>10303.70419362603</v>
      </c>
      <c r="M1746">
        <v>5.2332182912225562</v>
      </c>
      <c r="N1746">
        <v>3.0407983143895301</v>
      </c>
      <c r="Q1746">
        <v>59.550692973373927</v>
      </c>
      <c r="R1746">
        <v>63.871641773655298</v>
      </c>
      <c r="S1746" t="s">
        <v>28</v>
      </c>
      <c r="T1746" t="s">
        <v>39</v>
      </c>
      <c r="U1746">
        <v>56350</v>
      </c>
      <c r="V1746">
        <v>8450</v>
      </c>
      <c r="W1746">
        <v>7240</v>
      </c>
      <c r="X1746">
        <v>72040</v>
      </c>
    </row>
    <row r="1747" spans="1:24" x14ac:dyDescent="0.3">
      <c r="A1747" t="s">
        <v>208</v>
      </c>
      <c r="B1747" t="s">
        <v>53</v>
      </c>
      <c r="C1747" t="s">
        <v>209</v>
      </c>
      <c r="D1747">
        <v>2005</v>
      </c>
      <c r="E1747">
        <v>64.992118835449205</v>
      </c>
      <c r="F1747">
        <v>5.5437333028928926</v>
      </c>
      <c r="G1747">
        <v>0.8307669390889143</v>
      </c>
      <c r="H1747">
        <v>0.68800984230794582</v>
      </c>
      <c r="I1747">
        <v>10087065</v>
      </c>
      <c r="J1747">
        <v>7.29</v>
      </c>
      <c r="K1747">
        <v>3771.3646139883108</v>
      </c>
      <c r="L1747">
        <v>11225.932581532799</v>
      </c>
      <c r="M1747">
        <v>4.5029061152690284</v>
      </c>
      <c r="N1747">
        <v>2.8621842025675099</v>
      </c>
      <c r="Q1747">
        <v>62.501087386204979</v>
      </c>
      <c r="R1747">
        <v>65.283158907589041</v>
      </c>
      <c r="S1747" t="s">
        <v>28</v>
      </c>
      <c r="T1747" t="s">
        <v>39</v>
      </c>
      <c r="U1747">
        <v>55920</v>
      </c>
      <c r="V1747">
        <v>8380</v>
      </c>
      <c r="W1747">
        <v>6940</v>
      </c>
      <c r="X1747">
        <v>71240</v>
      </c>
    </row>
    <row r="1748" spans="1:24" x14ac:dyDescent="0.3">
      <c r="A1748" t="s">
        <v>208</v>
      </c>
      <c r="B1748" t="s">
        <v>53</v>
      </c>
      <c r="C1748" t="s">
        <v>209</v>
      </c>
      <c r="D1748">
        <v>2006</v>
      </c>
      <c r="E1748">
        <v>67.544158935546903</v>
      </c>
      <c r="F1748">
        <v>5.5066986005352501</v>
      </c>
      <c r="G1748">
        <v>0.81915370004279453</v>
      </c>
      <c r="H1748">
        <v>0.66723792294394901</v>
      </c>
      <c r="I1748">
        <v>10071370</v>
      </c>
      <c r="J1748">
        <v>7.86</v>
      </c>
      <c r="K1748">
        <v>3882.4906641301041</v>
      </c>
      <c r="L1748">
        <v>11493.10041187893</v>
      </c>
      <c r="M1748">
        <v>4.1097596252464834</v>
      </c>
      <c r="N1748">
        <v>2.37913212461515</v>
      </c>
      <c r="Q1748">
        <v>73.75786605205974</v>
      </c>
      <c r="R1748">
        <v>75.204880041230396</v>
      </c>
      <c r="S1748" t="s">
        <v>28</v>
      </c>
      <c r="T1748" t="s">
        <v>39</v>
      </c>
      <c r="U1748">
        <v>55460</v>
      </c>
      <c r="V1748">
        <v>8250</v>
      </c>
      <c r="W1748">
        <v>6720</v>
      </c>
      <c r="X1748">
        <v>70430</v>
      </c>
    </row>
    <row r="1749" spans="1:24" x14ac:dyDescent="0.3">
      <c r="A1749" t="s">
        <v>208</v>
      </c>
      <c r="B1749" t="s">
        <v>53</v>
      </c>
      <c r="C1749" t="s">
        <v>209</v>
      </c>
      <c r="D1749">
        <v>2007</v>
      </c>
      <c r="E1749">
        <v>68.284980773925795</v>
      </c>
      <c r="F1749">
        <v>5.3551289381948592</v>
      </c>
      <c r="G1749">
        <v>0.80948472851660935</v>
      </c>
      <c r="H1749">
        <v>0.61556637078376819</v>
      </c>
      <c r="I1749">
        <v>10055780</v>
      </c>
      <c r="J1749">
        <v>9</v>
      </c>
      <c r="K1749">
        <v>3976.518977145482</v>
      </c>
      <c r="L1749">
        <v>13944.97101320042</v>
      </c>
      <c r="M1749">
        <v>0.43244538852025022</v>
      </c>
      <c r="N1749">
        <v>2.5512763890184802</v>
      </c>
      <c r="Q1749">
        <v>77.796898397391658</v>
      </c>
      <c r="R1749">
        <v>77.656060153328639</v>
      </c>
      <c r="S1749" t="s">
        <v>28</v>
      </c>
      <c r="T1749" t="s">
        <v>39</v>
      </c>
      <c r="U1749">
        <v>53850</v>
      </c>
      <c r="V1749">
        <v>8140</v>
      </c>
      <c r="W1749">
        <v>6190</v>
      </c>
      <c r="X1749">
        <v>68180</v>
      </c>
    </row>
    <row r="1750" spans="1:24" x14ac:dyDescent="0.3">
      <c r="A1750" t="s">
        <v>208</v>
      </c>
      <c r="B1750" t="s">
        <v>53</v>
      </c>
      <c r="C1750" t="s">
        <v>209</v>
      </c>
      <c r="D1750">
        <v>2008</v>
      </c>
      <c r="E1750">
        <v>66.483840942382798</v>
      </c>
      <c r="F1750">
        <v>5.2808333856203138</v>
      </c>
      <c r="G1750">
        <v>0.80094136131471438</v>
      </c>
      <c r="H1750">
        <v>0.56583917336475464</v>
      </c>
      <c r="I1750">
        <v>10038188</v>
      </c>
      <c r="J1750">
        <v>8.9600000000000009</v>
      </c>
      <c r="K1750">
        <v>3988.7676939304179</v>
      </c>
      <c r="L1750">
        <v>15777.192023203341</v>
      </c>
      <c r="M1750">
        <v>1.183479368145484</v>
      </c>
      <c r="N1750">
        <v>2.4391591082319102</v>
      </c>
      <c r="Q1750">
        <v>79.156518092221589</v>
      </c>
      <c r="R1750">
        <v>79.119989827701929</v>
      </c>
      <c r="S1750" t="s">
        <v>28</v>
      </c>
      <c r="T1750" t="s">
        <v>39</v>
      </c>
      <c r="U1750">
        <v>53010</v>
      </c>
      <c r="V1750">
        <v>8040</v>
      </c>
      <c r="W1750">
        <v>5680</v>
      </c>
      <c r="X1750">
        <v>66730</v>
      </c>
    </row>
    <row r="1751" spans="1:24" x14ac:dyDescent="0.3">
      <c r="A1751" t="s">
        <v>208</v>
      </c>
      <c r="B1751" t="s">
        <v>53</v>
      </c>
      <c r="C1751" t="s">
        <v>209</v>
      </c>
      <c r="D1751">
        <v>2009</v>
      </c>
      <c r="E1751">
        <v>64.607887268066406</v>
      </c>
      <c r="F1751">
        <v>4.7731887427564459</v>
      </c>
      <c r="G1751">
        <v>0.80018762081522055</v>
      </c>
      <c r="H1751">
        <v>0.51383616109511954</v>
      </c>
      <c r="I1751">
        <v>10022650</v>
      </c>
      <c r="J1751">
        <v>12.29</v>
      </c>
      <c r="K1751">
        <v>3773.1538066279882</v>
      </c>
      <c r="L1751">
        <v>13081.792644577799</v>
      </c>
      <c r="M1751">
        <v>-6.4506701577679308</v>
      </c>
      <c r="N1751">
        <v>2.2455208018604198</v>
      </c>
      <c r="P1751">
        <v>8.8105351286892994E-2</v>
      </c>
      <c r="Q1751">
        <v>74.198793842835912</v>
      </c>
      <c r="R1751">
        <v>70.75136725101919</v>
      </c>
      <c r="S1751" t="s">
        <v>28</v>
      </c>
      <c r="T1751" t="s">
        <v>39</v>
      </c>
      <c r="U1751">
        <v>47840</v>
      </c>
      <c r="V1751">
        <v>8020</v>
      </c>
      <c r="W1751">
        <v>5150</v>
      </c>
      <c r="X1751">
        <v>61010</v>
      </c>
    </row>
    <row r="1752" spans="1:24" x14ac:dyDescent="0.3">
      <c r="A1752" t="s">
        <v>208</v>
      </c>
      <c r="B1752" t="s">
        <v>53</v>
      </c>
      <c r="C1752" t="s">
        <v>209</v>
      </c>
      <c r="D1752">
        <v>2010</v>
      </c>
      <c r="E1752">
        <v>63.722389221191399</v>
      </c>
      <c r="F1752">
        <v>4.787989094436603</v>
      </c>
      <c r="G1752">
        <v>0.79799816651156608</v>
      </c>
      <c r="H1752">
        <v>0.49999885000264499</v>
      </c>
      <c r="I1752">
        <v>10000023</v>
      </c>
      <c r="J1752">
        <v>13.46</v>
      </c>
      <c r="K1752">
        <v>3876.491084070507</v>
      </c>
      <c r="L1752">
        <v>13223.083002769899</v>
      </c>
      <c r="M1752">
        <v>1.311838914648902</v>
      </c>
      <c r="N1752">
        <v>2.09368595239921</v>
      </c>
      <c r="Q1752">
        <v>81.073087589114806</v>
      </c>
      <c r="R1752">
        <v>76.325396657699898</v>
      </c>
      <c r="S1752" t="s">
        <v>28</v>
      </c>
      <c r="T1752" t="s">
        <v>39</v>
      </c>
      <c r="U1752">
        <v>47880</v>
      </c>
      <c r="V1752">
        <v>7980</v>
      </c>
      <c r="W1752">
        <v>5000</v>
      </c>
      <c r="X1752">
        <v>60860</v>
      </c>
    </row>
    <row r="1753" spans="1:24" x14ac:dyDescent="0.3">
      <c r="A1753" t="s">
        <v>208</v>
      </c>
      <c r="B1753" t="s">
        <v>53</v>
      </c>
      <c r="C1753" t="s">
        <v>209</v>
      </c>
      <c r="D1753">
        <v>2011</v>
      </c>
      <c r="E1753">
        <v>62.593231201171903</v>
      </c>
      <c r="F1753">
        <v>4.7043004534131452</v>
      </c>
      <c r="G1753">
        <v>0.78221156583356721</v>
      </c>
      <c r="H1753">
        <v>0.53049988231727563</v>
      </c>
      <c r="I1753">
        <v>9971727</v>
      </c>
      <c r="J1753">
        <v>14.74</v>
      </c>
      <c r="K1753">
        <v>3898.823142671275</v>
      </c>
      <c r="L1753">
        <v>14240.257501021921</v>
      </c>
      <c r="M1753">
        <v>2.1491957718688042</v>
      </c>
      <c r="N1753">
        <v>2.1138968934678601</v>
      </c>
      <c r="Q1753">
        <v>86.042722818182767</v>
      </c>
      <c r="R1753">
        <v>80.322837265211149</v>
      </c>
      <c r="S1753" t="s">
        <v>28</v>
      </c>
      <c r="T1753" t="s">
        <v>39</v>
      </c>
      <c r="U1753">
        <v>46910</v>
      </c>
      <c r="V1753">
        <v>7800</v>
      </c>
      <c r="W1753">
        <v>5290</v>
      </c>
      <c r="X1753">
        <v>60000</v>
      </c>
    </row>
    <row r="1754" spans="1:24" x14ac:dyDescent="0.3">
      <c r="A1754" t="s">
        <v>208</v>
      </c>
      <c r="B1754" t="s">
        <v>53</v>
      </c>
      <c r="C1754" t="s">
        <v>209</v>
      </c>
      <c r="D1754">
        <v>2012</v>
      </c>
      <c r="E1754">
        <v>61.463180541992202</v>
      </c>
      <c r="F1754">
        <v>4.3778644675643692</v>
      </c>
      <c r="G1754">
        <v>0.77214922675322839</v>
      </c>
      <c r="H1754">
        <v>0.52014230932298644</v>
      </c>
      <c r="I1754">
        <v>9920362</v>
      </c>
      <c r="J1754">
        <v>16.47</v>
      </c>
      <c r="K1754">
        <v>3923.0423244635631</v>
      </c>
      <c r="L1754">
        <v>12989.180281589621</v>
      </c>
      <c r="M1754">
        <v>-0.74648835591328577</v>
      </c>
      <c r="N1754">
        <v>2.0899543306535899</v>
      </c>
      <c r="Q1754">
        <v>85.850682045929901</v>
      </c>
      <c r="R1754">
        <v>79.742591367381138</v>
      </c>
      <c r="S1754" t="s">
        <v>28</v>
      </c>
      <c r="T1754" t="s">
        <v>39</v>
      </c>
      <c r="U1754">
        <v>43430</v>
      </c>
      <c r="V1754">
        <v>7660</v>
      </c>
      <c r="W1754">
        <v>5160</v>
      </c>
      <c r="X1754">
        <v>56250</v>
      </c>
    </row>
    <row r="1755" spans="1:24" x14ac:dyDescent="0.3">
      <c r="A1755" t="s">
        <v>208</v>
      </c>
      <c r="B1755" t="s">
        <v>53</v>
      </c>
      <c r="C1755" t="s">
        <v>209</v>
      </c>
      <c r="D1755">
        <v>2013</v>
      </c>
      <c r="E1755">
        <v>57.065021514892599</v>
      </c>
      <c r="F1755">
        <v>4.1200505890412318</v>
      </c>
      <c r="G1755">
        <v>0.75608389974666035</v>
      </c>
      <c r="H1755">
        <v>0.56099807926387346</v>
      </c>
      <c r="I1755">
        <v>9893082</v>
      </c>
      <c r="J1755">
        <v>17.18</v>
      </c>
      <c r="K1755">
        <v>3892.113701271252</v>
      </c>
      <c r="L1755">
        <v>13719.950539362089</v>
      </c>
      <c r="M1755">
        <v>2.087093190011188</v>
      </c>
      <c r="N1755">
        <v>1.88447598403867</v>
      </c>
      <c r="Q1755">
        <v>85.380441919153256</v>
      </c>
      <c r="R1755">
        <v>78.907210599794098</v>
      </c>
      <c r="S1755" t="s">
        <v>28</v>
      </c>
      <c r="T1755" t="s">
        <v>39</v>
      </c>
      <c r="U1755">
        <v>40760</v>
      </c>
      <c r="V1755">
        <v>7480</v>
      </c>
      <c r="W1755">
        <v>5550</v>
      </c>
      <c r="X1755">
        <v>53790</v>
      </c>
    </row>
    <row r="1756" spans="1:24" x14ac:dyDescent="0.3">
      <c r="A1756" t="s">
        <v>208</v>
      </c>
      <c r="B1756" t="s">
        <v>53</v>
      </c>
      <c r="C1756" t="s">
        <v>209</v>
      </c>
      <c r="D1756">
        <v>2014</v>
      </c>
      <c r="E1756">
        <v>52.015869140625</v>
      </c>
      <c r="F1756">
        <v>4.1179884299138454</v>
      </c>
      <c r="G1756">
        <v>0.74089329056553366</v>
      </c>
      <c r="H1756">
        <v>0.54629478350307326</v>
      </c>
      <c r="I1756">
        <v>9866468</v>
      </c>
      <c r="J1756">
        <v>15.72</v>
      </c>
      <c r="K1756">
        <v>3965.9582334833499</v>
      </c>
      <c r="L1756">
        <v>14298.833667394951</v>
      </c>
      <c r="M1756">
        <v>4.5048606149601076</v>
      </c>
      <c r="N1756">
        <v>1.71404846752391</v>
      </c>
      <c r="Q1756">
        <v>87.095589553952834</v>
      </c>
      <c r="R1756">
        <v>81.245125164074082</v>
      </c>
      <c r="S1756" t="s">
        <v>28</v>
      </c>
      <c r="T1756" t="s">
        <v>39</v>
      </c>
      <c r="U1756">
        <v>40630</v>
      </c>
      <c r="V1756">
        <v>7310</v>
      </c>
      <c r="W1756">
        <v>5390</v>
      </c>
      <c r="X1756">
        <v>53330</v>
      </c>
    </row>
    <row r="1757" spans="1:24" x14ac:dyDescent="0.3">
      <c r="A1757" t="s">
        <v>208</v>
      </c>
      <c r="B1757" t="s">
        <v>53</v>
      </c>
      <c r="C1757" t="s">
        <v>209</v>
      </c>
      <c r="D1757">
        <v>2015</v>
      </c>
      <c r="E1757">
        <v>48.9621391296387</v>
      </c>
      <c r="F1757">
        <v>4.4071805005649889</v>
      </c>
      <c r="G1757">
        <v>0.73554598962008033</v>
      </c>
      <c r="H1757">
        <v>0.54556382446539819</v>
      </c>
      <c r="I1757">
        <v>9843028</v>
      </c>
      <c r="J1757">
        <v>15.6</v>
      </c>
      <c r="L1757">
        <v>12720.712022066809</v>
      </c>
      <c r="M1757">
        <v>3.950216910109305</v>
      </c>
      <c r="N1757">
        <v>1.79580673014532</v>
      </c>
      <c r="Q1757">
        <v>87.501175471967898</v>
      </c>
      <c r="R1757">
        <v>79.770951585193814</v>
      </c>
      <c r="S1757" t="s">
        <v>28</v>
      </c>
      <c r="T1757" t="s">
        <v>39</v>
      </c>
      <c r="U1757">
        <v>43380</v>
      </c>
      <c r="V1757">
        <v>7240</v>
      </c>
      <c r="W1757">
        <v>5370</v>
      </c>
      <c r="X1757">
        <v>55990</v>
      </c>
    </row>
    <row r="1758" spans="1:24" x14ac:dyDescent="0.3">
      <c r="A1758" t="s">
        <v>208</v>
      </c>
      <c r="B1758" t="s">
        <v>53</v>
      </c>
      <c r="C1758" t="s">
        <v>209</v>
      </c>
      <c r="D1758">
        <v>2016</v>
      </c>
      <c r="E1758">
        <v>48.038860321044901</v>
      </c>
      <c r="F1758">
        <v>4.5088543199868187</v>
      </c>
      <c r="G1758">
        <v>0.73670094507354322</v>
      </c>
      <c r="H1758">
        <v>0.56449837136106162</v>
      </c>
      <c r="I1758">
        <v>9814023</v>
      </c>
      <c r="J1758">
        <v>15.34</v>
      </c>
      <c r="L1758">
        <v>13107.37791377443</v>
      </c>
      <c r="M1758">
        <v>2.493985115986447</v>
      </c>
      <c r="N1758">
        <v>2.14119436928878</v>
      </c>
      <c r="Q1758">
        <v>86.387082301114717</v>
      </c>
      <c r="R1758">
        <v>77.98325103842248</v>
      </c>
      <c r="S1758" t="s">
        <v>28</v>
      </c>
      <c r="T1758" t="s">
        <v>39</v>
      </c>
      <c r="U1758">
        <v>44250</v>
      </c>
      <c r="V1758">
        <v>7230</v>
      </c>
      <c r="W1758">
        <v>5540</v>
      </c>
      <c r="X1758">
        <v>57020</v>
      </c>
    </row>
    <row r="1759" spans="1:24" x14ac:dyDescent="0.3">
      <c r="A1759" t="s">
        <v>208</v>
      </c>
      <c r="B1759" t="s">
        <v>53</v>
      </c>
      <c r="C1759" t="s">
        <v>209</v>
      </c>
      <c r="D1759">
        <v>2017</v>
      </c>
      <c r="E1759">
        <v>48.500381469726598</v>
      </c>
      <c r="F1759">
        <v>4.744601547114998</v>
      </c>
      <c r="G1759">
        <v>0.73151049435726589</v>
      </c>
      <c r="H1759">
        <v>0.56906613692773356</v>
      </c>
      <c r="I1759">
        <v>9787966</v>
      </c>
      <c r="J1759">
        <v>14.54</v>
      </c>
      <c r="L1759">
        <v>14623.6966492311</v>
      </c>
      <c r="M1759">
        <v>4.546135600542442</v>
      </c>
      <c r="N1759">
        <v>2.2080229480501998</v>
      </c>
      <c r="Q1759">
        <v>85.905127972030087</v>
      </c>
      <c r="R1759">
        <v>79.295626166886251</v>
      </c>
      <c r="S1759" t="s">
        <v>28</v>
      </c>
      <c r="T1759" t="s">
        <v>39</v>
      </c>
      <c r="U1759">
        <v>46440</v>
      </c>
      <c r="V1759">
        <v>7160</v>
      </c>
      <c r="W1759">
        <v>5570</v>
      </c>
      <c r="X1759">
        <v>59170</v>
      </c>
    </row>
    <row r="1760" spans="1:24" x14ac:dyDescent="0.3">
      <c r="A1760" t="s">
        <v>208</v>
      </c>
      <c r="B1760" t="s">
        <v>53</v>
      </c>
      <c r="C1760" t="s">
        <v>209</v>
      </c>
      <c r="D1760">
        <v>2018</v>
      </c>
      <c r="E1760">
        <v>50.306529998779297</v>
      </c>
      <c r="F1760">
        <v>4.7465293589074653</v>
      </c>
      <c r="G1760">
        <v>0.72220896336820462</v>
      </c>
      <c r="H1760">
        <v>0.60661461579096609</v>
      </c>
      <c r="I1760">
        <v>9775564</v>
      </c>
      <c r="J1760">
        <v>13.58</v>
      </c>
      <c r="L1760">
        <v>16427.372761147839</v>
      </c>
      <c r="M1760">
        <v>5.4931633015081047</v>
      </c>
      <c r="N1760">
        <v>2.4310741696329101</v>
      </c>
      <c r="Q1760">
        <v>83.744263631569339</v>
      </c>
      <c r="R1760">
        <v>79.494705021861407</v>
      </c>
      <c r="S1760" t="s">
        <v>28</v>
      </c>
      <c r="T1760" t="s">
        <v>39</v>
      </c>
      <c r="U1760">
        <v>46400</v>
      </c>
      <c r="V1760">
        <v>7060</v>
      </c>
      <c r="W1760">
        <v>5930</v>
      </c>
      <c r="X1760">
        <v>59390</v>
      </c>
    </row>
    <row r="1761" spans="1:24" x14ac:dyDescent="0.3">
      <c r="A1761" t="s">
        <v>208</v>
      </c>
      <c r="B1761" t="s">
        <v>53</v>
      </c>
      <c r="C1761" t="s">
        <v>209</v>
      </c>
      <c r="D1761">
        <v>2019</v>
      </c>
      <c r="E1761">
        <v>52.444648742675803</v>
      </c>
      <c r="F1761">
        <v>4.7466310298986771</v>
      </c>
      <c r="G1761">
        <v>0.71639535239538554</v>
      </c>
      <c r="H1761">
        <v>0.58335050123624255</v>
      </c>
      <c r="I1761">
        <v>9771141</v>
      </c>
      <c r="J1761">
        <v>13.64</v>
      </c>
      <c r="L1761">
        <v>16735.659779476089</v>
      </c>
      <c r="M1761">
        <v>4.601390464189052</v>
      </c>
      <c r="N1761">
        <v>2.7662608703078302</v>
      </c>
      <c r="Q1761">
        <v>81.775933445836273</v>
      </c>
      <c r="R1761">
        <v>79.460286749949134</v>
      </c>
      <c r="S1761" t="s">
        <v>28</v>
      </c>
      <c r="T1761" t="s">
        <v>39</v>
      </c>
      <c r="U1761">
        <v>46380</v>
      </c>
      <c r="V1761">
        <v>7000</v>
      </c>
      <c r="W1761">
        <v>5700</v>
      </c>
      <c r="X1761">
        <v>59080</v>
      </c>
    </row>
    <row r="1762" spans="1:24" x14ac:dyDescent="0.3">
      <c r="A1762" t="s">
        <v>210</v>
      </c>
      <c r="B1762" t="s">
        <v>53</v>
      </c>
      <c r="C1762" t="s">
        <v>211</v>
      </c>
      <c r="D1762">
        <v>2000</v>
      </c>
      <c r="E1762">
        <v>46.096988677978501</v>
      </c>
      <c r="F1762">
        <v>7.9301577141231476</v>
      </c>
      <c r="G1762">
        <v>2.062552171229882</v>
      </c>
      <c r="H1762">
        <v>1.351327323482868</v>
      </c>
      <c r="I1762">
        <v>281205</v>
      </c>
      <c r="J1762">
        <v>60.66</v>
      </c>
      <c r="K1762">
        <v>26201.52557742572</v>
      </c>
      <c r="L1762">
        <v>32096.372261369539</v>
      </c>
      <c r="M1762">
        <v>3.55739104440454</v>
      </c>
      <c r="N1762">
        <v>0</v>
      </c>
      <c r="O1762">
        <v>7.6486945979999996</v>
      </c>
      <c r="Q1762">
        <v>32.12990634924904</v>
      </c>
      <c r="R1762">
        <v>39.009101419233943</v>
      </c>
      <c r="S1762" t="s">
        <v>28</v>
      </c>
      <c r="T1762" t="s">
        <v>39</v>
      </c>
      <c r="U1762">
        <v>2230</v>
      </c>
      <c r="V1762">
        <v>580</v>
      </c>
      <c r="W1762">
        <v>380</v>
      </c>
      <c r="X1762">
        <v>3190</v>
      </c>
    </row>
    <row r="1763" spans="1:24" x14ac:dyDescent="0.3">
      <c r="A1763" t="s">
        <v>210</v>
      </c>
      <c r="B1763" t="s">
        <v>53</v>
      </c>
      <c r="C1763" t="s">
        <v>211</v>
      </c>
      <c r="D1763">
        <v>2001</v>
      </c>
      <c r="E1763">
        <v>48.329540252685497</v>
      </c>
      <c r="F1763">
        <v>7.5797984335083237</v>
      </c>
      <c r="G1763">
        <v>2.0353161874691161</v>
      </c>
      <c r="H1763">
        <v>1.2282080795036641</v>
      </c>
      <c r="I1763">
        <v>284968</v>
      </c>
      <c r="J1763">
        <v>62.12</v>
      </c>
      <c r="K1763">
        <v>26950.394430251821</v>
      </c>
      <c r="L1763">
        <v>28897.443939690838</v>
      </c>
      <c r="M1763">
        <v>2.6400002101269142</v>
      </c>
      <c r="N1763">
        <v>0</v>
      </c>
      <c r="Q1763">
        <v>36.940810976307397</v>
      </c>
      <c r="R1763">
        <v>37.793844646029427</v>
      </c>
      <c r="S1763" t="s">
        <v>28</v>
      </c>
      <c r="T1763" t="s">
        <v>39</v>
      </c>
      <c r="U1763">
        <v>2160</v>
      </c>
      <c r="V1763">
        <v>580</v>
      </c>
      <c r="W1763">
        <v>350</v>
      </c>
      <c r="X1763">
        <v>3090</v>
      </c>
    </row>
    <row r="1764" spans="1:24" x14ac:dyDescent="0.3">
      <c r="A1764" t="s">
        <v>210</v>
      </c>
      <c r="B1764" t="s">
        <v>53</v>
      </c>
      <c r="C1764" t="s">
        <v>211</v>
      </c>
      <c r="D1764">
        <v>2002</v>
      </c>
      <c r="E1764">
        <v>54.579719543457003</v>
      </c>
      <c r="F1764">
        <v>7.790681126507236</v>
      </c>
      <c r="G1764">
        <v>2.0172298679086511</v>
      </c>
      <c r="H1764">
        <v>1.2520737471437069</v>
      </c>
      <c r="I1764">
        <v>287523</v>
      </c>
      <c r="J1764">
        <v>61.84</v>
      </c>
      <c r="K1764">
        <v>27896.898682887979</v>
      </c>
      <c r="L1764">
        <v>32409.216149175321</v>
      </c>
      <c r="M1764">
        <v>-0.3340775041942976</v>
      </c>
      <c r="N1764">
        <v>0</v>
      </c>
      <c r="Q1764">
        <v>35.515200101896177</v>
      </c>
      <c r="R1764">
        <v>33.916811185921702</v>
      </c>
      <c r="S1764" t="s">
        <v>28</v>
      </c>
      <c r="T1764" t="s">
        <v>39</v>
      </c>
      <c r="U1764">
        <v>2240</v>
      </c>
      <c r="V1764">
        <v>580</v>
      </c>
      <c r="W1764">
        <v>360</v>
      </c>
      <c r="X1764">
        <v>3180</v>
      </c>
    </row>
    <row r="1765" spans="1:24" x14ac:dyDescent="0.3">
      <c r="A1765" t="s">
        <v>210</v>
      </c>
      <c r="B1765" t="s">
        <v>53</v>
      </c>
      <c r="C1765" t="s">
        <v>211</v>
      </c>
      <c r="D1765">
        <v>2003</v>
      </c>
      <c r="E1765">
        <v>62.392478942871101</v>
      </c>
      <c r="F1765">
        <v>7.702377440923077</v>
      </c>
      <c r="G1765">
        <v>1.968769080126979</v>
      </c>
      <c r="H1765">
        <v>1.2434331188411201</v>
      </c>
      <c r="I1765">
        <v>289521</v>
      </c>
      <c r="J1765">
        <v>61.88</v>
      </c>
      <c r="K1765">
        <v>27666.386894214931</v>
      </c>
      <c r="L1765">
        <v>39476.697848668387</v>
      </c>
      <c r="M1765">
        <v>1.4377961899139819</v>
      </c>
      <c r="N1765">
        <v>0</v>
      </c>
      <c r="Q1765">
        <v>32.622143030621373</v>
      </c>
      <c r="R1765">
        <v>35.577068718189082</v>
      </c>
      <c r="S1765" t="s">
        <v>28</v>
      </c>
      <c r="T1765" t="s">
        <v>39</v>
      </c>
      <c r="U1765">
        <v>2230</v>
      </c>
      <c r="V1765">
        <v>570</v>
      </c>
      <c r="W1765">
        <v>360</v>
      </c>
      <c r="X1765">
        <v>3160</v>
      </c>
    </row>
    <row r="1766" spans="1:24" x14ac:dyDescent="0.3">
      <c r="A1766" t="s">
        <v>210</v>
      </c>
      <c r="B1766" t="s">
        <v>53</v>
      </c>
      <c r="C1766" t="s">
        <v>211</v>
      </c>
      <c r="D1766">
        <v>2004</v>
      </c>
      <c r="E1766">
        <v>68.212379455566406</v>
      </c>
      <c r="F1766">
        <v>7.9431922500558079</v>
      </c>
      <c r="G1766">
        <v>1.985798062513948</v>
      </c>
      <c r="H1766">
        <v>1.1983264515157119</v>
      </c>
      <c r="I1766">
        <v>292074</v>
      </c>
      <c r="J1766">
        <v>61.81</v>
      </c>
      <c r="K1766">
        <v>28215.452248402798</v>
      </c>
      <c r="L1766">
        <v>47334.930653772331</v>
      </c>
      <c r="M1766">
        <v>6.8601056849331599</v>
      </c>
      <c r="N1766">
        <v>0</v>
      </c>
      <c r="Q1766">
        <v>32.409978951331723</v>
      </c>
      <c r="R1766">
        <v>38.021923108940889</v>
      </c>
      <c r="S1766" t="s">
        <v>28</v>
      </c>
      <c r="T1766" t="s">
        <v>39</v>
      </c>
      <c r="U1766">
        <v>2320</v>
      </c>
      <c r="V1766">
        <v>580</v>
      </c>
      <c r="W1766">
        <v>350</v>
      </c>
      <c r="X1766">
        <v>3250</v>
      </c>
    </row>
    <row r="1767" spans="1:24" x14ac:dyDescent="0.3">
      <c r="A1767" t="s">
        <v>210</v>
      </c>
      <c r="B1767" t="s">
        <v>53</v>
      </c>
      <c r="C1767" t="s">
        <v>211</v>
      </c>
      <c r="D1767">
        <v>2005</v>
      </c>
      <c r="E1767">
        <v>69.880676269531307</v>
      </c>
      <c r="F1767">
        <v>7.7173494168279673</v>
      </c>
      <c r="G1767">
        <v>1.9209123081529009</v>
      </c>
      <c r="H1767">
        <v>1.179507572438615</v>
      </c>
      <c r="I1767">
        <v>296734</v>
      </c>
      <c r="J1767">
        <v>62.47</v>
      </c>
      <c r="K1767">
        <v>27988.029683150569</v>
      </c>
      <c r="L1767">
        <v>56794.850158895293</v>
      </c>
      <c r="M1767">
        <v>4.4578288512997517</v>
      </c>
      <c r="N1767">
        <v>0</v>
      </c>
      <c r="Q1767">
        <v>30.358386800975559</v>
      </c>
      <c r="R1767">
        <v>42.092228570992717</v>
      </c>
      <c r="S1767" t="s">
        <v>28</v>
      </c>
      <c r="T1767" t="s">
        <v>39</v>
      </c>
      <c r="U1767">
        <v>2290</v>
      </c>
      <c r="V1767">
        <v>570</v>
      </c>
      <c r="W1767">
        <v>350</v>
      </c>
      <c r="X1767">
        <v>3210</v>
      </c>
    </row>
    <row r="1768" spans="1:24" x14ac:dyDescent="0.3">
      <c r="A1768" t="s">
        <v>210</v>
      </c>
      <c r="B1768" t="s">
        <v>53</v>
      </c>
      <c r="C1768" t="s">
        <v>211</v>
      </c>
      <c r="D1768">
        <v>2006</v>
      </c>
      <c r="E1768">
        <v>72.124603271484403</v>
      </c>
      <c r="F1768">
        <v>7.6699736116888104</v>
      </c>
      <c r="G1768">
        <v>2.0080189553861492</v>
      </c>
      <c r="H1768">
        <v>1.2508970248401809</v>
      </c>
      <c r="I1768">
        <v>303782</v>
      </c>
      <c r="J1768">
        <v>64.02</v>
      </c>
      <c r="K1768">
        <v>31328.38680369475</v>
      </c>
      <c r="L1768">
        <v>57492.934249870297</v>
      </c>
      <c r="M1768">
        <v>3.8503486924542609</v>
      </c>
      <c r="N1768">
        <v>0</v>
      </c>
      <c r="Q1768">
        <v>30.40556197136085</v>
      </c>
      <c r="R1768">
        <v>47.130591230502731</v>
      </c>
      <c r="S1768" t="s">
        <v>28</v>
      </c>
      <c r="T1768" t="s">
        <v>39</v>
      </c>
      <c r="U1768">
        <v>2330</v>
      </c>
      <c r="V1768">
        <v>610</v>
      </c>
      <c r="W1768">
        <v>380</v>
      </c>
      <c r="X1768">
        <v>3320</v>
      </c>
    </row>
    <row r="1769" spans="1:24" x14ac:dyDescent="0.3">
      <c r="A1769" t="s">
        <v>210</v>
      </c>
      <c r="B1769" t="s">
        <v>53</v>
      </c>
      <c r="C1769" t="s">
        <v>211</v>
      </c>
      <c r="D1769">
        <v>2007</v>
      </c>
      <c r="E1769">
        <v>71.118400573730497</v>
      </c>
      <c r="F1769">
        <v>7.6388313052159731</v>
      </c>
      <c r="G1769">
        <v>1.957851672856201</v>
      </c>
      <c r="H1769">
        <v>1.251741204110846</v>
      </c>
      <c r="I1769">
        <v>311566</v>
      </c>
      <c r="J1769">
        <v>67.52</v>
      </c>
      <c r="K1769">
        <v>36852.544886155752</v>
      </c>
      <c r="L1769">
        <v>69495.726737682504</v>
      </c>
      <c r="M1769">
        <v>5.745281287824767</v>
      </c>
      <c r="N1769">
        <v>0</v>
      </c>
      <c r="Q1769">
        <v>32.840101359986811</v>
      </c>
      <c r="R1769">
        <v>41.830812198570968</v>
      </c>
      <c r="S1769" t="s">
        <v>28</v>
      </c>
      <c r="T1769" t="s">
        <v>39</v>
      </c>
      <c r="U1769">
        <v>2380</v>
      </c>
      <c r="V1769">
        <v>610</v>
      </c>
      <c r="W1769">
        <v>390</v>
      </c>
      <c r="X1769">
        <v>3380</v>
      </c>
    </row>
    <row r="1770" spans="1:24" x14ac:dyDescent="0.3">
      <c r="A1770" t="s">
        <v>210</v>
      </c>
      <c r="B1770" t="s">
        <v>53</v>
      </c>
      <c r="C1770" t="s">
        <v>211</v>
      </c>
      <c r="D1770">
        <v>2008</v>
      </c>
      <c r="E1770">
        <v>73.7451171875</v>
      </c>
      <c r="F1770">
        <v>6.8680022518137189</v>
      </c>
      <c r="G1770">
        <v>1.921780432826262</v>
      </c>
      <c r="H1770">
        <v>1.260183860825294</v>
      </c>
      <c r="I1770">
        <v>317414</v>
      </c>
      <c r="J1770">
        <v>74</v>
      </c>
      <c r="K1770">
        <v>50063.954330936882</v>
      </c>
      <c r="L1770">
        <v>56943.370446856323</v>
      </c>
      <c r="M1770">
        <v>0.32640009963762401</v>
      </c>
      <c r="N1770">
        <v>0</v>
      </c>
      <c r="Q1770">
        <v>40.300402396442983</v>
      </c>
      <c r="R1770">
        <v>42.387624299863631</v>
      </c>
      <c r="S1770" t="s">
        <v>28</v>
      </c>
      <c r="T1770" t="s">
        <v>39</v>
      </c>
      <c r="U1770">
        <v>2180</v>
      </c>
      <c r="V1770">
        <v>610</v>
      </c>
      <c r="W1770">
        <v>400</v>
      </c>
      <c r="X1770">
        <v>3190</v>
      </c>
    </row>
    <row r="1771" spans="1:24" x14ac:dyDescent="0.3">
      <c r="A1771" t="s">
        <v>210</v>
      </c>
      <c r="B1771" t="s">
        <v>53</v>
      </c>
      <c r="C1771" t="s">
        <v>211</v>
      </c>
      <c r="D1771">
        <v>2009</v>
      </c>
      <c r="E1771">
        <v>74.415023803710895</v>
      </c>
      <c r="F1771">
        <v>6.6248242383675624</v>
      </c>
      <c r="G1771">
        <v>1.8838364448298359</v>
      </c>
      <c r="H1771">
        <v>1.0989045491508611</v>
      </c>
      <c r="I1771">
        <v>318499</v>
      </c>
      <c r="J1771">
        <v>74.69</v>
      </c>
      <c r="K1771">
        <v>51259.187626962717</v>
      </c>
      <c r="L1771">
        <v>41301.273219718038</v>
      </c>
      <c r="M1771">
        <v>-7.9783624054085038</v>
      </c>
      <c r="N1771">
        <v>0</v>
      </c>
      <c r="Q1771">
        <v>48.719805077934389</v>
      </c>
      <c r="R1771">
        <v>40.674938132502028</v>
      </c>
      <c r="S1771" t="s">
        <v>28</v>
      </c>
      <c r="T1771" t="s">
        <v>39</v>
      </c>
      <c r="U1771">
        <v>2110</v>
      </c>
      <c r="V1771">
        <v>600</v>
      </c>
      <c r="W1771">
        <v>350</v>
      </c>
      <c r="X1771">
        <v>3060</v>
      </c>
    </row>
    <row r="1772" spans="1:24" x14ac:dyDescent="0.3">
      <c r="A1772" t="s">
        <v>210</v>
      </c>
      <c r="B1772" t="s">
        <v>53</v>
      </c>
      <c r="C1772" t="s">
        <v>211</v>
      </c>
      <c r="D1772">
        <v>2010</v>
      </c>
      <c r="E1772">
        <v>78.818443298339801</v>
      </c>
      <c r="F1772">
        <v>6.1627275670337154</v>
      </c>
      <c r="G1772">
        <v>1.886549293461717</v>
      </c>
      <c r="H1772">
        <v>1.1004870441232419</v>
      </c>
      <c r="I1772">
        <v>318041</v>
      </c>
      <c r="J1772">
        <v>75.959999999999994</v>
      </c>
      <c r="K1772">
        <v>51439.908691017823</v>
      </c>
      <c r="L1772">
        <v>43237.07294889581</v>
      </c>
      <c r="M1772">
        <v>-2.692847707631103</v>
      </c>
      <c r="N1772">
        <v>0</v>
      </c>
      <c r="O1772">
        <v>7.5577418789999999</v>
      </c>
      <c r="Q1772">
        <v>51.7462338383325</v>
      </c>
      <c r="R1772">
        <v>41.900164343446377</v>
      </c>
      <c r="S1772" t="s">
        <v>28</v>
      </c>
      <c r="T1772" t="s">
        <v>39</v>
      </c>
      <c r="U1772">
        <v>1960</v>
      </c>
      <c r="V1772">
        <v>600</v>
      </c>
      <c r="W1772">
        <v>350</v>
      </c>
      <c r="X1772">
        <v>2910</v>
      </c>
    </row>
    <row r="1773" spans="1:24" x14ac:dyDescent="0.3">
      <c r="A1773" t="s">
        <v>210</v>
      </c>
      <c r="B1773" t="s">
        <v>53</v>
      </c>
      <c r="C1773" t="s">
        <v>211</v>
      </c>
      <c r="D1773">
        <v>2011</v>
      </c>
      <c r="E1773">
        <v>81.470748901367202</v>
      </c>
      <c r="F1773">
        <v>5.9245048358219083</v>
      </c>
      <c r="G1773">
        <v>1.7867554177792919</v>
      </c>
      <c r="H1773">
        <v>1.097130533456212</v>
      </c>
      <c r="I1773">
        <v>319014</v>
      </c>
      <c r="J1773">
        <v>77.19</v>
      </c>
      <c r="K1773">
        <v>52373.877008532538</v>
      </c>
      <c r="L1773">
        <v>47714.592230848451</v>
      </c>
      <c r="M1773">
        <v>1.5351471992778161</v>
      </c>
      <c r="N1773">
        <v>0</v>
      </c>
      <c r="Q1773">
        <v>54.545536255071212</v>
      </c>
      <c r="R1773">
        <v>46.863165493685649</v>
      </c>
      <c r="S1773" t="s">
        <v>28</v>
      </c>
      <c r="T1773" t="s">
        <v>39</v>
      </c>
      <c r="U1773">
        <v>1890</v>
      </c>
      <c r="V1773">
        <v>570</v>
      </c>
      <c r="W1773">
        <v>350</v>
      </c>
      <c r="X1773">
        <v>2810</v>
      </c>
    </row>
    <row r="1774" spans="1:24" x14ac:dyDescent="0.3">
      <c r="A1774" t="s">
        <v>210</v>
      </c>
      <c r="B1774" t="s">
        <v>53</v>
      </c>
      <c r="C1774" t="s">
        <v>211</v>
      </c>
      <c r="D1774">
        <v>2012</v>
      </c>
      <c r="E1774">
        <v>81.955886840820298</v>
      </c>
      <c r="F1774">
        <v>5.7995236106246946</v>
      </c>
      <c r="G1774">
        <v>1.6837327151051771</v>
      </c>
      <c r="H1774">
        <v>1.1224884321331019</v>
      </c>
      <c r="I1774">
        <v>320716</v>
      </c>
      <c r="J1774">
        <v>77.819999999999993</v>
      </c>
      <c r="K1774">
        <v>53202.833659686446</v>
      </c>
      <c r="L1774">
        <v>45995.547878946723</v>
      </c>
      <c r="M1774">
        <v>0.52730443347105904</v>
      </c>
      <c r="N1774">
        <v>0</v>
      </c>
      <c r="Q1774">
        <v>54.926054722362117</v>
      </c>
      <c r="R1774">
        <v>49.159420749341621</v>
      </c>
      <c r="S1774" t="s">
        <v>28</v>
      </c>
      <c r="T1774" t="s">
        <v>39</v>
      </c>
      <c r="U1774">
        <v>1860</v>
      </c>
      <c r="V1774">
        <v>540</v>
      </c>
      <c r="W1774">
        <v>360</v>
      </c>
      <c r="X1774">
        <v>2760</v>
      </c>
    </row>
    <row r="1775" spans="1:24" x14ac:dyDescent="0.3">
      <c r="A1775" t="s">
        <v>210</v>
      </c>
      <c r="B1775" t="s">
        <v>53</v>
      </c>
      <c r="C1775" t="s">
        <v>211</v>
      </c>
      <c r="D1775">
        <v>2013</v>
      </c>
      <c r="E1775">
        <v>80.296852111816406</v>
      </c>
      <c r="F1775">
        <v>6.2699990468049878</v>
      </c>
      <c r="G1775">
        <v>1.6678816096220459</v>
      </c>
      <c r="H1775">
        <v>1.0810343336504371</v>
      </c>
      <c r="I1775">
        <v>323764</v>
      </c>
      <c r="J1775">
        <v>76.73</v>
      </c>
      <c r="K1775">
        <v>54799.174707502993</v>
      </c>
      <c r="L1775">
        <v>49804.982997837127</v>
      </c>
      <c r="M1775">
        <v>3.5681757824760609</v>
      </c>
      <c r="N1775">
        <v>0</v>
      </c>
      <c r="Q1775">
        <v>53.247751508330687</v>
      </c>
      <c r="R1775">
        <v>45.54177209404142</v>
      </c>
      <c r="S1775" t="s">
        <v>28</v>
      </c>
      <c r="T1775" t="s">
        <v>39</v>
      </c>
      <c r="U1775">
        <v>2030</v>
      </c>
      <c r="V1775">
        <v>540</v>
      </c>
      <c r="W1775">
        <v>350</v>
      </c>
      <c r="X1775">
        <v>2920</v>
      </c>
    </row>
    <row r="1776" spans="1:24" x14ac:dyDescent="0.3">
      <c r="A1776" t="s">
        <v>210</v>
      </c>
      <c r="B1776" t="s">
        <v>53</v>
      </c>
      <c r="C1776" t="s">
        <v>211</v>
      </c>
      <c r="D1776">
        <v>2014</v>
      </c>
      <c r="E1776">
        <v>81.437980651855497</v>
      </c>
      <c r="F1776">
        <v>6.2617214918056368</v>
      </c>
      <c r="G1776">
        <v>1.710519088733746</v>
      </c>
      <c r="H1776">
        <v>1.1301643931017209</v>
      </c>
      <c r="I1776">
        <v>327386</v>
      </c>
      <c r="J1776">
        <v>76.989999999999995</v>
      </c>
      <c r="K1776">
        <v>53832.479091958718</v>
      </c>
      <c r="L1776">
        <v>54576.744814656493</v>
      </c>
      <c r="M1776">
        <v>0.56220938869695658</v>
      </c>
      <c r="N1776">
        <v>0</v>
      </c>
      <c r="Q1776">
        <v>51.519097948334128</v>
      </c>
      <c r="R1776">
        <v>45.146493940367733</v>
      </c>
      <c r="S1776" t="s">
        <v>28</v>
      </c>
      <c r="T1776" t="s">
        <v>39</v>
      </c>
      <c r="U1776">
        <v>2050</v>
      </c>
      <c r="V1776">
        <v>560</v>
      </c>
      <c r="W1776">
        <v>370</v>
      </c>
      <c r="X1776">
        <v>2980</v>
      </c>
    </row>
    <row r="1777" spans="1:24" x14ac:dyDescent="0.3">
      <c r="A1777" t="s">
        <v>210</v>
      </c>
      <c r="B1777" t="s">
        <v>53</v>
      </c>
      <c r="C1777" t="s">
        <v>211</v>
      </c>
      <c r="D1777">
        <v>2015</v>
      </c>
      <c r="E1777">
        <v>75.766059875488295</v>
      </c>
      <c r="F1777">
        <v>6.2270451544807219</v>
      </c>
      <c r="G1777">
        <v>1.69278902826107</v>
      </c>
      <c r="H1777">
        <v>1.148678264286686</v>
      </c>
      <c r="I1777">
        <v>330815</v>
      </c>
      <c r="J1777">
        <v>77.33</v>
      </c>
      <c r="L1777">
        <v>52951.681511089751</v>
      </c>
      <c r="M1777">
        <v>3.3541453332836402</v>
      </c>
      <c r="N1777">
        <v>0</v>
      </c>
      <c r="Q1777">
        <v>51.651721446766153</v>
      </c>
      <c r="R1777">
        <v>44.166486461879629</v>
      </c>
      <c r="S1777" t="s">
        <v>28</v>
      </c>
      <c r="T1777" t="s">
        <v>39</v>
      </c>
      <c r="U1777">
        <v>2060</v>
      </c>
      <c r="V1777">
        <v>560</v>
      </c>
      <c r="W1777">
        <v>380</v>
      </c>
      <c r="X1777">
        <v>3000</v>
      </c>
    </row>
    <row r="1778" spans="1:24" x14ac:dyDescent="0.3">
      <c r="A1778" t="s">
        <v>210</v>
      </c>
      <c r="B1778" t="s">
        <v>53</v>
      </c>
      <c r="C1778" t="s">
        <v>211</v>
      </c>
      <c r="D1778">
        <v>2016</v>
      </c>
      <c r="E1778">
        <v>73.600440979003906</v>
      </c>
      <c r="F1778">
        <v>4.8593037638188461</v>
      </c>
      <c r="G1778">
        <v>1.6396424146295721</v>
      </c>
      <c r="H1778">
        <v>1.1030321459341339</v>
      </c>
      <c r="I1778">
        <v>335439</v>
      </c>
      <c r="J1778">
        <v>80.25</v>
      </c>
      <c r="L1778">
        <v>61987.926362028353</v>
      </c>
      <c r="M1778">
        <v>4.8382992142755654</v>
      </c>
      <c r="N1778">
        <v>0</v>
      </c>
      <c r="Q1778">
        <v>47.48403629483056</v>
      </c>
      <c r="R1778">
        <v>40.848987340510739</v>
      </c>
      <c r="S1778" t="s">
        <v>28</v>
      </c>
      <c r="T1778" t="s">
        <v>39</v>
      </c>
      <c r="U1778">
        <v>1630</v>
      </c>
      <c r="V1778">
        <v>550</v>
      </c>
      <c r="W1778">
        <v>370</v>
      </c>
      <c r="X1778">
        <v>2550</v>
      </c>
    </row>
    <row r="1779" spans="1:24" x14ac:dyDescent="0.3">
      <c r="A1779" t="s">
        <v>210</v>
      </c>
      <c r="B1779" t="s">
        <v>53</v>
      </c>
      <c r="C1779" t="s">
        <v>211</v>
      </c>
      <c r="D1779">
        <v>2017</v>
      </c>
      <c r="E1779">
        <v>71.845008850097699</v>
      </c>
      <c r="F1779">
        <v>4.8631332471888769</v>
      </c>
      <c r="G1779">
        <v>1.572510254681631</v>
      </c>
      <c r="H1779">
        <v>1.10658124635993</v>
      </c>
      <c r="I1779">
        <v>343400</v>
      </c>
      <c r="J1779">
        <v>80.08</v>
      </c>
      <c r="L1779">
        <v>72010.149031625842</v>
      </c>
      <c r="M1779">
        <v>1.779410134767105</v>
      </c>
      <c r="N1779">
        <v>0</v>
      </c>
      <c r="Q1779">
        <v>45.732240007677177</v>
      </c>
      <c r="R1779">
        <v>41.246706968232161</v>
      </c>
      <c r="S1779" t="s">
        <v>28</v>
      </c>
      <c r="T1779" t="s">
        <v>39</v>
      </c>
      <c r="U1779">
        <v>1670</v>
      </c>
      <c r="V1779">
        <v>540</v>
      </c>
      <c r="W1779">
        <v>380</v>
      </c>
      <c r="X1779">
        <v>2590</v>
      </c>
    </row>
    <row r="1780" spans="1:24" x14ac:dyDescent="0.3">
      <c r="A1780" t="s">
        <v>210</v>
      </c>
      <c r="B1780" t="s">
        <v>53</v>
      </c>
      <c r="C1780" t="s">
        <v>211</v>
      </c>
      <c r="D1780">
        <v>2018</v>
      </c>
      <c r="E1780">
        <v>73.103248596191406</v>
      </c>
      <c r="F1780">
        <v>4.8196734747398642</v>
      </c>
      <c r="G1780">
        <v>1.53095512163345</v>
      </c>
      <c r="H1780">
        <v>1.077338746488018</v>
      </c>
      <c r="I1780">
        <v>352721</v>
      </c>
      <c r="J1780">
        <v>80.709999999999994</v>
      </c>
      <c r="L1780">
        <v>74469.804059155911</v>
      </c>
      <c r="M1780">
        <v>2.120301493636688</v>
      </c>
      <c r="N1780">
        <v>0</v>
      </c>
      <c r="Q1780">
        <v>46.629088149372492</v>
      </c>
      <c r="R1780">
        <v>43.320661929267388</v>
      </c>
      <c r="S1780" t="s">
        <v>28</v>
      </c>
      <c r="T1780" t="s">
        <v>39</v>
      </c>
      <c r="U1780">
        <v>1700</v>
      </c>
      <c r="V1780">
        <v>540</v>
      </c>
      <c r="W1780">
        <v>380</v>
      </c>
      <c r="X1780">
        <v>2620</v>
      </c>
    </row>
    <row r="1781" spans="1:24" x14ac:dyDescent="0.3">
      <c r="A1781" t="s">
        <v>210</v>
      </c>
      <c r="B1781" t="s">
        <v>53</v>
      </c>
      <c r="C1781" t="s">
        <v>211</v>
      </c>
      <c r="D1781">
        <v>2019</v>
      </c>
      <c r="E1781">
        <v>77.588836669921903</v>
      </c>
      <c r="F1781">
        <v>4.5484422575108647</v>
      </c>
      <c r="G1781">
        <v>1.469923345961097</v>
      </c>
      <c r="H1781">
        <v>1.026172957291791</v>
      </c>
      <c r="I1781">
        <v>360563</v>
      </c>
      <c r="J1781">
        <v>81.069999999999993</v>
      </c>
      <c r="L1781">
        <v>68941.46222723939</v>
      </c>
      <c r="M1781">
        <v>0.20693527487560459</v>
      </c>
      <c r="N1781">
        <v>0</v>
      </c>
      <c r="Q1781">
        <v>44.302569053129751</v>
      </c>
      <c r="R1781">
        <v>39.797587963704188</v>
      </c>
      <c r="S1781" t="s">
        <v>28</v>
      </c>
      <c r="T1781" t="s">
        <v>39</v>
      </c>
      <c r="U1781">
        <v>1640</v>
      </c>
      <c r="V1781">
        <v>530</v>
      </c>
      <c r="W1781">
        <v>370</v>
      </c>
      <c r="X1781">
        <v>2540</v>
      </c>
    </row>
    <row r="1782" spans="1:24" x14ac:dyDescent="0.3">
      <c r="A1782" t="s">
        <v>212</v>
      </c>
      <c r="B1782" t="s">
        <v>22</v>
      </c>
      <c r="C1782" t="s">
        <v>213</v>
      </c>
      <c r="D1782">
        <v>2000</v>
      </c>
      <c r="E1782">
        <v>9.5087203979492205</v>
      </c>
      <c r="F1782">
        <v>0.88764121200351687</v>
      </c>
      <c r="G1782">
        <v>0.54109715396580049</v>
      </c>
      <c r="H1782">
        <v>0.17043741012261249</v>
      </c>
      <c r="I1782">
        <v>1056575548</v>
      </c>
      <c r="J1782">
        <v>46.88</v>
      </c>
      <c r="K1782">
        <v>393.64624781189809</v>
      </c>
      <c r="L1782">
        <v>443.3141938113165</v>
      </c>
      <c r="M1782">
        <v>2.0210885949553159</v>
      </c>
      <c r="N1782">
        <v>11.5030570436152</v>
      </c>
      <c r="O1782">
        <v>2.653426761</v>
      </c>
      <c r="Q1782">
        <v>12.99723631116564</v>
      </c>
      <c r="R1782">
        <v>13.90368659890458</v>
      </c>
      <c r="S1782" t="s">
        <v>24</v>
      </c>
      <c r="T1782" t="s">
        <v>33</v>
      </c>
      <c r="U1782">
        <v>937860</v>
      </c>
      <c r="V1782">
        <v>571710.02</v>
      </c>
      <c r="W1782">
        <v>180080</v>
      </c>
      <c r="X1782">
        <v>1689650.02</v>
      </c>
    </row>
    <row r="1783" spans="1:24" x14ac:dyDescent="0.3">
      <c r="A1783" t="s">
        <v>212</v>
      </c>
      <c r="B1783" t="s">
        <v>22</v>
      </c>
      <c r="C1783" t="s">
        <v>213</v>
      </c>
      <c r="D1783">
        <v>2001</v>
      </c>
      <c r="E1783">
        <v>9.6944999694824201</v>
      </c>
      <c r="F1783">
        <v>0.8870138759262286</v>
      </c>
      <c r="G1783">
        <v>0.53410225389666899</v>
      </c>
      <c r="H1783">
        <v>0.17138603152531451</v>
      </c>
      <c r="I1783">
        <v>1075000094</v>
      </c>
      <c r="J1783">
        <v>47.11</v>
      </c>
      <c r="K1783">
        <v>393.81019812264321</v>
      </c>
      <c r="L1783">
        <v>451.57299729374557</v>
      </c>
      <c r="M1783">
        <v>3.02737666441584</v>
      </c>
      <c r="N1783">
        <v>10.5239515332745</v>
      </c>
      <c r="Q1783">
        <v>12.55837963391078</v>
      </c>
      <c r="R1783">
        <v>13.43487511952574</v>
      </c>
      <c r="S1783" t="s">
        <v>24</v>
      </c>
      <c r="T1783" t="s">
        <v>33</v>
      </c>
      <c r="U1783">
        <v>953540</v>
      </c>
      <c r="V1783">
        <v>574159.97</v>
      </c>
      <c r="W1783">
        <v>184240</v>
      </c>
      <c r="X1783">
        <v>1711939.97</v>
      </c>
    </row>
    <row r="1784" spans="1:24" x14ac:dyDescent="0.3">
      <c r="A1784" t="s">
        <v>212</v>
      </c>
      <c r="B1784" t="s">
        <v>22</v>
      </c>
      <c r="C1784" t="s">
        <v>213</v>
      </c>
      <c r="D1784">
        <v>2002</v>
      </c>
      <c r="E1784">
        <v>10.176420211791999</v>
      </c>
      <c r="F1784">
        <v>0.90133954164852159</v>
      </c>
      <c r="G1784">
        <v>0.51851377729605108</v>
      </c>
      <c r="H1784">
        <v>0.16303594429820301</v>
      </c>
      <c r="I1784">
        <v>1093317187</v>
      </c>
      <c r="J1784">
        <v>45.75</v>
      </c>
      <c r="K1784">
        <v>410.64478390935602</v>
      </c>
      <c r="L1784">
        <v>470.98678681073397</v>
      </c>
      <c r="M1784">
        <v>2.0648760989912489</v>
      </c>
      <c r="N1784">
        <v>9.8795558989355108</v>
      </c>
      <c r="Q1784">
        <v>14.26438392442919</v>
      </c>
      <c r="R1784">
        <v>15.24427901086897</v>
      </c>
      <c r="S1784" t="s">
        <v>24</v>
      </c>
      <c r="T1784" t="s">
        <v>33</v>
      </c>
      <c r="U1784">
        <v>985450.01</v>
      </c>
      <c r="V1784">
        <v>566900.02</v>
      </c>
      <c r="W1784">
        <v>178250</v>
      </c>
      <c r="X1784">
        <v>1730600.03</v>
      </c>
    </row>
    <row r="1785" spans="1:24" x14ac:dyDescent="0.3">
      <c r="A1785" t="s">
        <v>212</v>
      </c>
      <c r="B1785" t="s">
        <v>22</v>
      </c>
      <c r="C1785" t="s">
        <v>213</v>
      </c>
      <c r="D1785">
        <v>2003</v>
      </c>
      <c r="E1785">
        <v>10.625370025634799</v>
      </c>
      <c r="F1785">
        <v>0.91025546626921072</v>
      </c>
      <c r="G1785">
        <v>0.51646247729923023</v>
      </c>
      <c r="H1785">
        <v>0.16683413266501601</v>
      </c>
      <c r="I1785">
        <v>1111523146</v>
      </c>
      <c r="J1785">
        <v>45.63</v>
      </c>
      <c r="K1785">
        <v>430.48316332586751</v>
      </c>
      <c r="L1785">
        <v>546.72661349498514</v>
      </c>
      <c r="M1785">
        <v>6.093705100025133</v>
      </c>
      <c r="N1785">
        <v>9.1001181510455709</v>
      </c>
      <c r="Q1785">
        <v>14.947913858226929</v>
      </c>
      <c r="R1785">
        <v>15.644522274790599</v>
      </c>
      <c r="S1785" t="s">
        <v>24</v>
      </c>
      <c r="T1785" t="s">
        <v>33</v>
      </c>
      <c r="U1785">
        <v>1011770.02</v>
      </c>
      <c r="V1785">
        <v>574060</v>
      </c>
      <c r="W1785">
        <v>185440</v>
      </c>
      <c r="X1785">
        <v>1771270.02</v>
      </c>
    </row>
    <row r="1786" spans="1:24" x14ac:dyDescent="0.3">
      <c r="A1786" t="s">
        <v>212</v>
      </c>
      <c r="B1786" t="s">
        <v>22</v>
      </c>
      <c r="C1786" t="s">
        <v>213</v>
      </c>
      <c r="D1786">
        <v>2004</v>
      </c>
      <c r="E1786">
        <v>10.933210372924799</v>
      </c>
      <c r="F1786">
        <v>0.96109020095844033</v>
      </c>
      <c r="G1786">
        <v>0.51386146638629138</v>
      </c>
      <c r="H1786">
        <v>0.1700478130825232</v>
      </c>
      <c r="I1786">
        <v>1129623466</v>
      </c>
      <c r="J1786">
        <v>44.92</v>
      </c>
      <c r="K1786">
        <v>451.61154610787798</v>
      </c>
      <c r="L1786">
        <v>627.7742417265431</v>
      </c>
      <c r="M1786">
        <v>6.1936526993945336</v>
      </c>
      <c r="N1786">
        <v>10.117429076639199</v>
      </c>
      <c r="Q1786">
        <v>17.859124963047879</v>
      </c>
      <c r="R1786">
        <v>19.644689096399102</v>
      </c>
      <c r="S1786" t="s">
        <v>24</v>
      </c>
      <c r="T1786" t="s">
        <v>33</v>
      </c>
      <c r="U1786">
        <v>1085670.04</v>
      </c>
      <c r="V1786">
        <v>580469.97</v>
      </c>
      <c r="W1786">
        <v>192090</v>
      </c>
      <c r="X1786">
        <v>1858230.01</v>
      </c>
    </row>
    <row r="1787" spans="1:24" x14ac:dyDescent="0.3">
      <c r="A1787" t="s">
        <v>212</v>
      </c>
      <c r="B1787" t="s">
        <v>22</v>
      </c>
      <c r="C1787" t="s">
        <v>213</v>
      </c>
      <c r="D1787">
        <v>2005</v>
      </c>
      <c r="E1787">
        <v>10.679639816284199</v>
      </c>
      <c r="F1787">
        <v>0.99029290958199312</v>
      </c>
      <c r="G1787">
        <v>0.51706594918609117</v>
      </c>
      <c r="H1787">
        <v>0.17578272528078981</v>
      </c>
      <c r="I1787">
        <v>1147609924</v>
      </c>
      <c r="J1787">
        <v>44.16</v>
      </c>
      <c r="K1787">
        <v>468.02575401918529</v>
      </c>
      <c r="L1787">
        <v>714.86101536439969</v>
      </c>
      <c r="M1787">
        <v>6.2319497345743429</v>
      </c>
      <c r="N1787">
        <v>10.4231282650738</v>
      </c>
      <c r="Q1787">
        <v>19.605246694941432</v>
      </c>
      <c r="R1787">
        <v>22.396422920158951</v>
      </c>
      <c r="S1787" t="s">
        <v>24</v>
      </c>
      <c r="T1787" t="s">
        <v>33</v>
      </c>
      <c r="U1787">
        <v>1136469.97</v>
      </c>
      <c r="V1787">
        <v>593390.01</v>
      </c>
      <c r="W1787">
        <v>201730</v>
      </c>
      <c r="X1787">
        <v>1931589.98</v>
      </c>
    </row>
    <row r="1788" spans="1:24" x14ac:dyDescent="0.3">
      <c r="A1788" t="s">
        <v>212</v>
      </c>
      <c r="B1788" t="s">
        <v>22</v>
      </c>
      <c r="C1788" t="s">
        <v>213</v>
      </c>
      <c r="D1788">
        <v>2006</v>
      </c>
      <c r="E1788">
        <v>11.486359596252401</v>
      </c>
      <c r="F1788">
        <v>1.042663453291103</v>
      </c>
      <c r="G1788">
        <v>0.51629091231305613</v>
      </c>
      <c r="H1788">
        <v>0.18130629388930319</v>
      </c>
      <c r="I1788">
        <v>1165486291</v>
      </c>
      <c r="J1788">
        <v>43.16</v>
      </c>
      <c r="K1788">
        <v>509.21405475373371</v>
      </c>
      <c r="L1788">
        <v>806.75328062879919</v>
      </c>
      <c r="M1788">
        <v>6.4032842369335299</v>
      </c>
      <c r="N1788">
        <v>9.47841592304699</v>
      </c>
      <c r="Q1788">
        <v>21.26794142209658</v>
      </c>
      <c r="R1788">
        <v>24.45653907695371</v>
      </c>
      <c r="S1788" t="s">
        <v>24</v>
      </c>
      <c r="T1788" t="s">
        <v>33</v>
      </c>
      <c r="U1788">
        <v>1215209.96</v>
      </c>
      <c r="V1788">
        <v>601729.98</v>
      </c>
      <c r="W1788">
        <v>211310</v>
      </c>
      <c r="X1788">
        <v>2028249.94</v>
      </c>
    </row>
    <row r="1789" spans="1:24" x14ac:dyDescent="0.3">
      <c r="A1789" t="s">
        <v>212</v>
      </c>
      <c r="B1789" t="s">
        <v>22</v>
      </c>
      <c r="C1789" t="s">
        <v>213</v>
      </c>
      <c r="D1789">
        <v>2007</v>
      </c>
      <c r="E1789">
        <v>13.126680374145501</v>
      </c>
      <c r="F1789">
        <v>1.129757682808795</v>
      </c>
      <c r="G1789">
        <v>0.51854722501031181</v>
      </c>
      <c r="H1789">
        <v>0.18663643709119701</v>
      </c>
      <c r="I1789">
        <v>1183209471</v>
      </c>
      <c r="J1789">
        <v>41.53</v>
      </c>
      <c r="K1789">
        <v>541.7383951957903</v>
      </c>
      <c r="L1789">
        <v>1028.3347719457711</v>
      </c>
      <c r="M1789">
        <v>6.0481741497158774</v>
      </c>
      <c r="N1789">
        <v>8.8511822082443601</v>
      </c>
      <c r="Q1789">
        <v>20.799699748945681</v>
      </c>
      <c r="R1789">
        <v>24.88656893049556</v>
      </c>
      <c r="S1789" t="s">
        <v>24</v>
      </c>
      <c r="T1789" t="s">
        <v>33</v>
      </c>
      <c r="U1789">
        <v>1336739.99</v>
      </c>
      <c r="V1789">
        <v>613549.99</v>
      </c>
      <c r="W1789">
        <v>220830</v>
      </c>
      <c r="X1789">
        <v>2171119.98</v>
      </c>
    </row>
    <row r="1790" spans="1:24" x14ac:dyDescent="0.3">
      <c r="A1790" t="s">
        <v>212</v>
      </c>
      <c r="B1790" t="s">
        <v>22</v>
      </c>
      <c r="C1790" t="s">
        <v>213</v>
      </c>
      <c r="D1790">
        <v>2008</v>
      </c>
      <c r="E1790">
        <v>15.047209739685099</v>
      </c>
      <c r="F1790">
        <v>1.186321210013791</v>
      </c>
      <c r="G1790">
        <v>0.51706141603007982</v>
      </c>
      <c r="H1790">
        <v>0.18782017098886511</v>
      </c>
      <c r="I1790">
        <v>1200669762</v>
      </c>
      <c r="J1790">
        <v>39.369999999999997</v>
      </c>
      <c r="K1790">
        <v>561.24758141448058</v>
      </c>
      <c r="L1790">
        <v>998.52234151418122</v>
      </c>
      <c r="M1790">
        <v>1.5875983042842989</v>
      </c>
      <c r="N1790">
        <v>8.8887814418723696</v>
      </c>
      <c r="Q1790">
        <v>24.097357260139109</v>
      </c>
      <c r="R1790">
        <v>29.27086317908352</v>
      </c>
      <c r="S1790" t="s">
        <v>24</v>
      </c>
      <c r="T1790" t="s">
        <v>33</v>
      </c>
      <c r="U1790">
        <v>1424380</v>
      </c>
      <c r="V1790">
        <v>620820.01</v>
      </c>
      <c r="W1790">
        <v>225510</v>
      </c>
      <c r="X1790">
        <v>2270710.0099999998</v>
      </c>
    </row>
    <row r="1791" spans="1:24" x14ac:dyDescent="0.3">
      <c r="A1791" t="s">
        <v>212</v>
      </c>
      <c r="B1791" t="s">
        <v>22</v>
      </c>
      <c r="C1791" t="s">
        <v>213</v>
      </c>
      <c r="D1791">
        <v>2009</v>
      </c>
      <c r="E1791">
        <v>16.030929565429702</v>
      </c>
      <c r="F1791">
        <v>1.285083611600365</v>
      </c>
      <c r="G1791">
        <v>0.50712546827538985</v>
      </c>
      <c r="H1791">
        <v>0.1892872115111898</v>
      </c>
      <c r="I1791">
        <v>1217726217</v>
      </c>
      <c r="J1791">
        <v>37.409999999999997</v>
      </c>
      <c r="K1791">
        <v>598.49824190818094</v>
      </c>
      <c r="L1791">
        <v>1101.9608382125241</v>
      </c>
      <c r="M1791">
        <v>6.3510882709611423</v>
      </c>
      <c r="N1791">
        <v>10.314737603557599</v>
      </c>
      <c r="P1791">
        <v>4.3561089920648994</v>
      </c>
      <c r="Q1791">
        <v>20.4005193744525</v>
      </c>
      <c r="R1791">
        <v>25.872350268649281</v>
      </c>
      <c r="S1791" t="s">
        <v>24</v>
      </c>
      <c r="T1791" t="s">
        <v>33</v>
      </c>
      <c r="U1791">
        <v>1564880</v>
      </c>
      <c r="V1791">
        <v>617539.98</v>
      </c>
      <c r="W1791">
        <v>230500</v>
      </c>
      <c r="X1791">
        <v>2412919.98</v>
      </c>
    </row>
    <row r="1792" spans="1:24" x14ac:dyDescent="0.3">
      <c r="A1792" t="s">
        <v>212</v>
      </c>
      <c r="B1792" t="s">
        <v>22</v>
      </c>
      <c r="C1792" t="s">
        <v>213</v>
      </c>
      <c r="D1792">
        <v>2010</v>
      </c>
      <c r="E1792">
        <v>17.833879470825199</v>
      </c>
      <c r="F1792">
        <v>1.3448961470286569</v>
      </c>
      <c r="G1792">
        <v>0.5050469972352547</v>
      </c>
      <c r="H1792">
        <v>0.19374839960998419</v>
      </c>
      <c r="I1792">
        <v>1234281163</v>
      </c>
      <c r="J1792">
        <v>36.159999999999997</v>
      </c>
      <c r="K1792">
        <v>640.39460675136297</v>
      </c>
      <c r="L1792">
        <v>1357.563726831796</v>
      </c>
      <c r="M1792">
        <v>7.0423476699315017</v>
      </c>
      <c r="N1792">
        <v>9.8642303237384805</v>
      </c>
      <c r="O1792">
        <v>2.6649603540000002</v>
      </c>
      <c r="Q1792">
        <v>22.400933248823829</v>
      </c>
      <c r="R1792">
        <v>26.854273248656821</v>
      </c>
      <c r="S1792" t="s">
        <v>24</v>
      </c>
      <c r="T1792" t="s">
        <v>33</v>
      </c>
      <c r="U1792">
        <v>1659979.98</v>
      </c>
      <c r="V1792">
        <v>623370</v>
      </c>
      <c r="W1792">
        <v>239140</v>
      </c>
      <c r="X1792">
        <v>2522489.98</v>
      </c>
    </row>
    <row r="1793" spans="1:24" x14ac:dyDescent="0.3">
      <c r="A1793" t="s">
        <v>212</v>
      </c>
      <c r="B1793" t="s">
        <v>22</v>
      </c>
      <c r="C1793" t="s">
        <v>213</v>
      </c>
      <c r="D1793">
        <v>2011</v>
      </c>
      <c r="E1793">
        <v>22.764650344848601</v>
      </c>
      <c r="F1793">
        <v>1.4050683330109131</v>
      </c>
      <c r="G1793">
        <v>0.5035560267493463</v>
      </c>
      <c r="H1793">
        <v>0.197570489400682</v>
      </c>
      <c r="I1793">
        <v>1250287939</v>
      </c>
      <c r="J1793">
        <v>35.01</v>
      </c>
      <c r="K1793">
        <v>696.84268145211627</v>
      </c>
      <c r="L1793">
        <v>1458.104066195795</v>
      </c>
      <c r="M1793">
        <v>3.8939660407181691</v>
      </c>
      <c r="N1793">
        <v>9.5927674177491795</v>
      </c>
      <c r="Q1793">
        <v>24.540411319571291</v>
      </c>
      <c r="R1793">
        <v>31.08346869395848</v>
      </c>
      <c r="S1793" t="s">
        <v>24</v>
      </c>
      <c r="T1793" t="s">
        <v>33</v>
      </c>
      <c r="U1793">
        <v>1756739.99</v>
      </c>
      <c r="V1793">
        <v>629590.03</v>
      </c>
      <c r="W1793">
        <v>247020</v>
      </c>
      <c r="X1793">
        <v>2633350.02</v>
      </c>
    </row>
    <row r="1794" spans="1:24" x14ac:dyDescent="0.3">
      <c r="A1794" t="s">
        <v>212</v>
      </c>
      <c r="B1794" t="s">
        <v>22</v>
      </c>
      <c r="C1794" t="s">
        <v>213</v>
      </c>
      <c r="D1794">
        <v>2012</v>
      </c>
      <c r="E1794">
        <v>24.267980575561499</v>
      </c>
      <c r="F1794">
        <v>1.508508251701516</v>
      </c>
      <c r="G1794">
        <v>0.4962156575435962</v>
      </c>
      <c r="H1794">
        <v>0.19376191195614989</v>
      </c>
      <c r="I1794">
        <v>1265780243</v>
      </c>
      <c r="J1794">
        <v>34.75</v>
      </c>
      <c r="K1794">
        <v>723.23691656798917</v>
      </c>
      <c r="L1794">
        <v>1443.882434761384</v>
      </c>
      <c r="M1794">
        <v>4.1656730522520888</v>
      </c>
      <c r="N1794">
        <v>9.2726210642930411</v>
      </c>
      <c r="Q1794">
        <v>24.534430661417989</v>
      </c>
      <c r="R1794">
        <v>31.259291067333159</v>
      </c>
      <c r="S1794" t="s">
        <v>24</v>
      </c>
      <c r="T1794" t="s">
        <v>33</v>
      </c>
      <c r="U1794">
        <v>1909439.94</v>
      </c>
      <c r="V1794">
        <v>628099.98</v>
      </c>
      <c r="W1794">
        <v>245260</v>
      </c>
      <c r="X1794">
        <v>2782799.92</v>
      </c>
    </row>
    <row r="1795" spans="1:24" x14ac:dyDescent="0.3">
      <c r="A1795" t="s">
        <v>212</v>
      </c>
      <c r="B1795" t="s">
        <v>22</v>
      </c>
      <c r="C1795" t="s">
        <v>213</v>
      </c>
      <c r="D1795">
        <v>2013</v>
      </c>
      <c r="E1795">
        <v>23.7948303222656</v>
      </c>
      <c r="F1795">
        <v>1.53994783935657</v>
      </c>
      <c r="G1795">
        <v>0.49344100272459113</v>
      </c>
      <c r="H1795">
        <v>0.19170981056721481</v>
      </c>
      <c r="I1795">
        <v>1280842119</v>
      </c>
      <c r="J1795">
        <v>34.85</v>
      </c>
      <c r="K1795">
        <v>764.20113414462128</v>
      </c>
      <c r="L1795">
        <v>1449.61045069641</v>
      </c>
      <c r="M1795">
        <v>5.1350745064123942</v>
      </c>
      <c r="N1795">
        <v>9.2959831974085301</v>
      </c>
      <c r="Q1795">
        <v>25.430861300519041</v>
      </c>
      <c r="R1795">
        <v>28.413270646158679</v>
      </c>
      <c r="S1795" t="s">
        <v>24</v>
      </c>
      <c r="T1795" t="s">
        <v>33</v>
      </c>
      <c r="U1795">
        <v>1972430.05</v>
      </c>
      <c r="V1795">
        <v>632020.02</v>
      </c>
      <c r="W1795">
        <v>245550</v>
      </c>
      <c r="X1795">
        <v>2850000.07</v>
      </c>
    </row>
    <row r="1796" spans="1:24" x14ac:dyDescent="0.3">
      <c r="A1796" t="s">
        <v>212</v>
      </c>
      <c r="B1796" t="s">
        <v>22</v>
      </c>
      <c r="C1796" t="s">
        <v>213</v>
      </c>
      <c r="D1796">
        <v>2014</v>
      </c>
      <c r="E1796">
        <v>25.432130813598601</v>
      </c>
      <c r="F1796">
        <v>1.6572312709696391</v>
      </c>
      <c r="G1796">
        <v>0.49007380832411329</v>
      </c>
      <c r="H1796">
        <v>0.19164082496128931</v>
      </c>
      <c r="I1796">
        <v>1295600768</v>
      </c>
      <c r="J1796">
        <v>33.85</v>
      </c>
      <c r="K1796">
        <v>804.5163492833002</v>
      </c>
      <c r="L1796">
        <v>1573.8856418295591</v>
      </c>
      <c r="M1796">
        <v>6.1866795126613434</v>
      </c>
      <c r="N1796">
        <v>9.5047904898459699</v>
      </c>
      <c r="Q1796">
        <v>22.967963008117241</v>
      </c>
      <c r="R1796">
        <v>25.954222738949671</v>
      </c>
      <c r="S1796" t="s">
        <v>24</v>
      </c>
      <c r="T1796" t="s">
        <v>33</v>
      </c>
      <c r="U1796">
        <v>2147110.11</v>
      </c>
      <c r="V1796">
        <v>634940</v>
      </c>
      <c r="W1796">
        <v>248290</v>
      </c>
      <c r="X1796">
        <v>3030340.11</v>
      </c>
    </row>
    <row r="1797" spans="1:24" x14ac:dyDescent="0.3">
      <c r="A1797" t="s">
        <v>212</v>
      </c>
      <c r="B1797" t="s">
        <v>22</v>
      </c>
      <c r="C1797" t="s">
        <v>213</v>
      </c>
      <c r="D1797">
        <v>2015</v>
      </c>
      <c r="E1797">
        <v>26.768989562988299</v>
      </c>
      <c r="F1797">
        <v>1.6471519135548389</v>
      </c>
      <c r="G1797">
        <v>0.4875921390709631</v>
      </c>
      <c r="H1797">
        <v>0.19257301787225989</v>
      </c>
      <c r="I1797">
        <v>1310152392</v>
      </c>
      <c r="J1797">
        <v>33.4</v>
      </c>
      <c r="L1797">
        <v>1605.605444570871</v>
      </c>
      <c r="M1797">
        <v>6.7967590642653164</v>
      </c>
      <c r="N1797">
        <v>8.8311989624464093</v>
      </c>
      <c r="Q1797">
        <v>19.813189156404551</v>
      </c>
      <c r="R1797">
        <v>22.109724709460171</v>
      </c>
      <c r="S1797" t="s">
        <v>24</v>
      </c>
      <c r="T1797" t="s">
        <v>33</v>
      </c>
      <c r="U1797">
        <v>2158020.02</v>
      </c>
      <c r="V1797">
        <v>638820.01</v>
      </c>
      <c r="W1797">
        <v>252300</v>
      </c>
      <c r="X1797">
        <v>3049140.03</v>
      </c>
    </row>
    <row r="1798" spans="1:24" x14ac:dyDescent="0.3">
      <c r="A1798" t="s">
        <v>212</v>
      </c>
      <c r="B1798" t="s">
        <v>22</v>
      </c>
      <c r="C1798" t="s">
        <v>213</v>
      </c>
      <c r="D1798">
        <v>2016</v>
      </c>
      <c r="E1798">
        <v>26.829219818115199</v>
      </c>
      <c r="F1798">
        <v>1.657396307975604</v>
      </c>
      <c r="G1798">
        <v>0.4854674484349864</v>
      </c>
      <c r="H1798">
        <v>0.1895785049232088</v>
      </c>
      <c r="I1798">
        <v>1324517250</v>
      </c>
      <c r="J1798">
        <v>33.020000000000003</v>
      </c>
      <c r="L1798">
        <v>1732.5542423165909</v>
      </c>
      <c r="M1798">
        <v>7.0822275831092716</v>
      </c>
      <c r="N1798">
        <v>9.0801472692389105</v>
      </c>
      <c r="Q1798">
        <v>19.158234910594619</v>
      </c>
      <c r="R1798">
        <v>20.924250802681399</v>
      </c>
      <c r="S1798" t="s">
        <v>24</v>
      </c>
      <c r="T1798" t="s">
        <v>33</v>
      </c>
      <c r="U1798">
        <v>2195250</v>
      </c>
      <c r="V1798">
        <v>643010.01</v>
      </c>
      <c r="W1798">
        <v>251100</v>
      </c>
      <c r="X1798">
        <v>3089360.01</v>
      </c>
    </row>
    <row r="1799" spans="1:24" x14ac:dyDescent="0.3">
      <c r="A1799" t="s">
        <v>212</v>
      </c>
      <c r="B1799" t="s">
        <v>22</v>
      </c>
      <c r="C1799" t="s">
        <v>213</v>
      </c>
      <c r="D1799">
        <v>2017</v>
      </c>
      <c r="E1799">
        <v>27.4421291351318</v>
      </c>
      <c r="F1799">
        <v>1.733360844462202</v>
      </c>
      <c r="G1799">
        <v>0.48359694814935827</v>
      </c>
      <c r="H1799">
        <v>0.19109168397698781</v>
      </c>
      <c r="I1799">
        <v>1338676779</v>
      </c>
      <c r="J1799">
        <v>32.409999999999997</v>
      </c>
      <c r="L1799">
        <v>1980.6670198280231</v>
      </c>
      <c r="M1799">
        <v>5.6657811488054506</v>
      </c>
      <c r="N1799">
        <v>9.3903863687915301</v>
      </c>
      <c r="Q1799">
        <v>18.791764839298231</v>
      </c>
      <c r="R1799">
        <v>21.950732115224302</v>
      </c>
      <c r="S1799" t="s">
        <v>24</v>
      </c>
      <c r="T1799" t="s">
        <v>33</v>
      </c>
      <c r="U1799">
        <v>2320409.91</v>
      </c>
      <c r="V1799">
        <v>647380</v>
      </c>
      <c r="W1799">
        <v>255810</v>
      </c>
      <c r="X1799">
        <v>3223599.91</v>
      </c>
    </row>
    <row r="1800" spans="1:24" x14ac:dyDescent="0.3">
      <c r="A1800" t="s">
        <v>212</v>
      </c>
      <c r="B1800" t="s">
        <v>22</v>
      </c>
      <c r="C1800" t="s">
        <v>213</v>
      </c>
      <c r="D1800">
        <v>2018</v>
      </c>
      <c r="E1800">
        <v>28.060550689697301</v>
      </c>
      <c r="F1800">
        <v>1.812696499626302</v>
      </c>
      <c r="G1800">
        <v>0.48373469878009062</v>
      </c>
      <c r="H1800">
        <v>0.1940720050668415</v>
      </c>
      <c r="I1800">
        <v>1352642283</v>
      </c>
      <c r="J1800">
        <v>32.82</v>
      </c>
      <c r="L1800">
        <v>1998.2590762767511</v>
      </c>
      <c r="M1800">
        <v>5.354756850107691</v>
      </c>
      <c r="N1800">
        <v>9.0063425079569708</v>
      </c>
      <c r="Q1800">
        <v>19.92782859885617</v>
      </c>
      <c r="R1800">
        <v>23.689140733532721</v>
      </c>
      <c r="S1800" t="s">
        <v>24</v>
      </c>
      <c r="T1800" t="s">
        <v>33</v>
      </c>
      <c r="U1800">
        <v>2451929.9300000002</v>
      </c>
      <c r="V1800">
        <v>654320.01</v>
      </c>
      <c r="W1800">
        <v>262510</v>
      </c>
      <c r="X1800">
        <v>3368759.94</v>
      </c>
    </row>
    <row r="1801" spans="1:24" x14ac:dyDescent="0.3">
      <c r="A1801" t="s">
        <v>212</v>
      </c>
      <c r="B1801" t="s">
        <v>22</v>
      </c>
      <c r="C1801" t="s">
        <v>213</v>
      </c>
      <c r="D1801">
        <v>2019</v>
      </c>
      <c r="E1801">
        <v>28.572900772094702</v>
      </c>
      <c r="F1801">
        <v>1.797620118768517</v>
      </c>
      <c r="G1801">
        <v>0.48056315246979492</v>
      </c>
      <c r="H1801">
        <v>0.19040297072954601</v>
      </c>
      <c r="I1801">
        <v>1366417756</v>
      </c>
      <c r="J1801">
        <v>32.93</v>
      </c>
      <c r="L1801">
        <v>2072.244897350407</v>
      </c>
      <c r="M1801">
        <v>2.692089826709406</v>
      </c>
      <c r="N1801">
        <v>8.9860650606714092</v>
      </c>
      <c r="Q1801">
        <v>18.690982707408931</v>
      </c>
      <c r="R1801">
        <v>21.271545226550138</v>
      </c>
      <c r="S1801" t="s">
        <v>24</v>
      </c>
      <c r="T1801" t="s">
        <v>33</v>
      </c>
      <c r="U1801">
        <v>2456300.0499999998</v>
      </c>
      <c r="V1801">
        <v>656650.02</v>
      </c>
      <c r="W1801">
        <v>260170</v>
      </c>
      <c r="X1801">
        <v>3373120.07</v>
      </c>
    </row>
    <row r="1802" spans="1:24" x14ac:dyDescent="0.3">
      <c r="A1802" t="s">
        <v>214</v>
      </c>
      <c r="B1802" t="s">
        <v>22</v>
      </c>
      <c r="C1802" t="s">
        <v>215</v>
      </c>
      <c r="D1802">
        <v>2000</v>
      </c>
      <c r="E1802">
        <v>14.876799583435099</v>
      </c>
      <c r="F1802">
        <v>1.3268636410910299</v>
      </c>
      <c r="G1802">
        <v>1.5119106899071679</v>
      </c>
      <c r="H1802">
        <v>0.30919965126439819</v>
      </c>
      <c r="I1802">
        <v>211513822</v>
      </c>
      <c r="J1802">
        <v>45.62</v>
      </c>
      <c r="K1802">
        <v>390.42365751397563</v>
      </c>
      <c r="L1802">
        <v>780.19020467518021</v>
      </c>
      <c r="M1802">
        <v>3.4822106064327021</v>
      </c>
      <c r="N1802">
        <v>4.1125270047581797</v>
      </c>
      <c r="O1802">
        <v>7.3063876480000003</v>
      </c>
      <c r="Q1802">
        <v>40.977308473870387</v>
      </c>
      <c r="R1802">
        <v>30.459567443502699</v>
      </c>
      <c r="S1802" t="s">
        <v>36</v>
      </c>
      <c r="T1802" t="s">
        <v>33</v>
      </c>
      <c r="U1802">
        <v>280650</v>
      </c>
      <c r="V1802">
        <v>319790.01</v>
      </c>
      <c r="W1802">
        <v>65400</v>
      </c>
      <c r="X1802">
        <v>665840.01</v>
      </c>
    </row>
    <row r="1803" spans="1:24" x14ac:dyDescent="0.3">
      <c r="A1803" t="s">
        <v>214</v>
      </c>
      <c r="B1803" t="s">
        <v>22</v>
      </c>
      <c r="C1803" t="s">
        <v>215</v>
      </c>
      <c r="D1803">
        <v>2001</v>
      </c>
      <c r="E1803">
        <v>14.1836099624634</v>
      </c>
      <c r="F1803">
        <v>1.408681788031968</v>
      </c>
      <c r="G1803">
        <v>1.4544781928416211</v>
      </c>
      <c r="H1803">
        <v>0.30639738288320301</v>
      </c>
      <c r="I1803">
        <v>214427419</v>
      </c>
      <c r="J1803">
        <v>44.33</v>
      </c>
      <c r="K1803">
        <v>411.46790094041103</v>
      </c>
      <c r="L1803">
        <v>748.25760871984642</v>
      </c>
      <c r="M1803">
        <v>2.2351796977008149</v>
      </c>
      <c r="N1803">
        <v>2.6995163434301701</v>
      </c>
      <c r="Q1803">
        <v>39.032139095511077</v>
      </c>
      <c r="R1803">
        <v>30.761068430112701</v>
      </c>
      <c r="S1803" t="s">
        <v>36</v>
      </c>
      <c r="T1803" t="s">
        <v>33</v>
      </c>
      <c r="U1803">
        <v>302060</v>
      </c>
      <c r="V1803">
        <v>311880</v>
      </c>
      <c r="W1803">
        <v>65700</v>
      </c>
      <c r="X1803">
        <v>679640</v>
      </c>
    </row>
    <row r="1804" spans="1:24" x14ac:dyDescent="0.3">
      <c r="A1804" t="s">
        <v>214</v>
      </c>
      <c r="B1804" t="s">
        <v>22</v>
      </c>
      <c r="C1804" t="s">
        <v>215</v>
      </c>
      <c r="D1804">
        <v>2002</v>
      </c>
      <c r="E1804">
        <v>14.803449630737299</v>
      </c>
      <c r="F1804">
        <v>1.4061608495763509</v>
      </c>
      <c r="G1804">
        <v>1.413705939774677</v>
      </c>
      <c r="H1804">
        <v>0.31307826602395977</v>
      </c>
      <c r="I1804">
        <v>217357790</v>
      </c>
      <c r="J1804">
        <v>44.66</v>
      </c>
      <c r="K1804">
        <v>417.49596368273711</v>
      </c>
      <c r="L1804">
        <v>900.17758813789669</v>
      </c>
      <c r="M1804">
        <v>3.0906359275902422</v>
      </c>
      <c r="N1804">
        <v>3.8024333385215998</v>
      </c>
      <c r="Q1804">
        <v>32.68762088783749</v>
      </c>
      <c r="R1804">
        <v>26.391840878534779</v>
      </c>
      <c r="S1804" t="s">
        <v>36</v>
      </c>
      <c r="T1804" t="s">
        <v>33</v>
      </c>
      <c r="U1804">
        <v>305640.01</v>
      </c>
      <c r="V1804">
        <v>307280</v>
      </c>
      <c r="W1804">
        <v>68050</v>
      </c>
      <c r="X1804">
        <v>680970.01</v>
      </c>
    </row>
    <row r="1805" spans="1:24" x14ac:dyDescent="0.3">
      <c r="A1805" t="s">
        <v>214</v>
      </c>
      <c r="B1805" t="s">
        <v>22</v>
      </c>
      <c r="C1805" t="s">
        <v>215</v>
      </c>
      <c r="D1805">
        <v>2003</v>
      </c>
      <c r="E1805">
        <v>16.013210296630898</v>
      </c>
      <c r="F1805">
        <v>1.5155499675151869</v>
      </c>
      <c r="G1805">
        <v>1.3626287064243989</v>
      </c>
      <c r="H1805">
        <v>0.31147094614492588</v>
      </c>
      <c r="I1805">
        <v>220309473</v>
      </c>
      <c r="J1805">
        <v>43</v>
      </c>
      <c r="K1805">
        <v>428.85582137450803</v>
      </c>
      <c r="L1805">
        <v>1065.648519906397</v>
      </c>
      <c r="M1805">
        <v>3.376532826946828</v>
      </c>
      <c r="N1805">
        <v>4.5995901295438486</v>
      </c>
      <c r="Q1805">
        <v>30.477654780966098</v>
      </c>
      <c r="R1805">
        <v>23.13883896633547</v>
      </c>
      <c r="S1805" t="s">
        <v>36</v>
      </c>
      <c r="T1805" t="s">
        <v>33</v>
      </c>
      <c r="U1805">
        <v>333890.01</v>
      </c>
      <c r="V1805">
        <v>300200.01</v>
      </c>
      <c r="W1805">
        <v>68620</v>
      </c>
      <c r="X1805">
        <v>702710.02</v>
      </c>
    </row>
    <row r="1806" spans="1:24" x14ac:dyDescent="0.3">
      <c r="A1806" t="s">
        <v>214</v>
      </c>
      <c r="B1806" t="s">
        <v>22</v>
      </c>
      <c r="C1806" t="s">
        <v>215</v>
      </c>
      <c r="D1806">
        <v>2004</v>
      </c>
      <c r="E1806">
        <v>16.595079421997099</v>
      </c>
      <c r="F1806">
        <v>1.5282664415832901</v>
      </c>
      <c r="G1806">
        <v>1.327805838581362</v>
      </c>
      <c r="H1806">
        <v>0.31596296020184289</v>
      </c>
      <c r="I1806">
        <v>223285666</v>
      </c>
      <c r="J1806">
        <v>41.46</v>
      </c>
      <c r="K1806">
        <v>474.37438281416598</v>
      </c>
      <c r="L1806">
        <v>1150.26136651088</v>
      </c>
      <c r="M1806">
        <v>3.63090879087639</v>
      </c>
      <c r="N1806">
        <v>4.8758394061716306</v>
      </c>
      <c r="Q1806">
        <v>32.216694618259872</v>
      </c>
      <c r="R1806">
        <v>27.544600218431171</v>
      </c>
      <c r="S1806" t="s">
        <v>36</v>
      </c>
      <c r="T1806" t="s">
        <v>33</v>
      </c>
      <c r="U1806">
        <v>341239.99</v>
      </c>
      <c r="V1806">
        <v>296480.01</v>
      </c>
      <c r="W1806">
        <v>70550</v>
      </c>
      <c r="X1806">
        <v>708270</v>
      </c>
    </row>
    <row r="1807" spans="1:24" x14ac:dyDescent="0.3">
      <c r="A1807" t="s">
        <v>214</v>
      </c>
      <c r="B1807" t="s">
        <v>22</v>
      </c>
      <c r="C1807" t="s">
        <v>215</v>
      </c>
      <c r="D1807">
        <v>2005</v>
      </c>
      <c r="E1807">
        <v>17.2262992858887</v>
      </c>
      <c r="F1807">
        <v>1.5120014065192111</v>
      </c>
      <c r="G1807">
        <v>1.2837539571218579</v>
      </c>
      <c r="H1807">
        <v>0.31618793677132162</v>
      </c>
      <c r="I1807">
        <v>226289468</v>
      </c>
      <c r="J1807">
        <v>41.57</v>
      </c>
      <c r="K1807">
        <v>500.65078592168499</v>
      </c>
      <c r="L1807">
        <v>1263.28733171098</v>
      </c>
      <c r="M1807">
        <v>4.2895914838998692</v>
      </c>
      <c r="N1807">
        <v>3.9590257993340399</v>
      </c>
      <c r="Q1807">
        <v>34.0672676279992</v>
      </c>
      <c r="R1807">
        <v>29.92066824086427</v>
      </c>
      <c r="S1807" t="s">
        <v>36</v>
      </c>
      <c r="T1807" t="s">
        <v>33</v>
      </c>
      <c r="U1807">
        <v>342149.99</v>
      </c>
      <c r="V1807">
        <v>290500</v>
      </c>
      <c r="W1807">
        <v>71550</v>
      </c>
      <c r="X1807">
        <v>704199.99</v>
      </c>
    </row>
    <row r="1808" spans="1:24" x14ac:dyDescent="0.3">
      <c r="A1808" t="s">
        <v>214</v>
      </c>
      <c r="B1808" t="s">
        <v>22</v>
      </c>
      <c r="C1808" t="s">
        <v>215</v>
      </c>
      <c r="D1808">
        <v>2006</v>
      </c>
      <c r="E1808">
        <v>17.280179977416999</v>
      </c>
      <c r="F1808">
        <v>1.5893631760592311</v>
      </c>
      <c r="G1808">
        <v>1.255983655648288</v>
      </c>
      <c r="H1808">
        <v>0.32007917450551759</v>
      </c>
      <c r="I1808">
        <v>229318262</v>
      </c>
      <c r="J1808">
        <v>40.07</v>
      </c>
      <c r="K1808">
        <v>516.03391272867748</v>
      </c>
      <c r="L1808">
        <v>1589.801488661421</v>
      </c>
      <c r="M1808">
        <v>4.107514354732686</v>
      </c>
      <c r="N1808">
        <v>3.5615128978671802</v>
      </c>
      <c r="Q1808">
        <v>31.034716314316579</v>
      </c>
      <c r="R1808">
        <v>25.62241050057008</v>
      </c>
      <c r="S1808" t="s">
        <v>36</v>
      </c>
      <c r="T1808" t="s">
        <v>33</v>
      </c>
      <c r="U1808">
        <v>364470</v>
      </c>
      <c r="V1808">
        <v>288019.99</v>
      </c>
      <c r="W1808">
        <v>73400</v>
      </c>
      <c r="X1808">
        <v>725889.99</v>
      </c>
    </row>
    <row r="1809" spans="1:24" x14ac:dyDescent="0.3">
      <c r="A1809" t="s">
        <v>214</v>
      </c>
      <c r="B1809" t="s">
        <v>22</v>
      </c>
      <c r="C1809" t="s">
        <v>215</v>
      </c>
      <c r="D1809">
        <v>2007</v>
      </c>
      <c r="E1809">
        <v>17.794929504394499</v>
      </c>
      <c r="F1809">
        <v>1.6351209716283479</v>
      </c>
      <c r="G1809">
        <v>1.2115801207418779</v>
      </c>
      <c r="H1809">
        <v>0.32266915783207789</v>
      </c>
      <c r="I1809">
        <v>232374239</v>
      </c>
      <c r="J1809">
        <v>40.01</v>
      </c>
      <c r="K1809">
        <v>546.15348304594124</v>
      </c>
      <c r="L1809">
        <v>1860.0028111328661</v>
      </c>
      <c r="M1809">
        <v>4.9464681382854252</v>
      </c>
      <c r="N1809">
        <v>3.8034460632824199</v>
      </c>
      <c r="Q1809">
        <v>29.435718485126351</v>
      </c>
      <c r="R1809">
        <v>25.39353149308111</v>
      </c>
      <c r="S1809" t="s">
        <v>36</v>
      </c>
      <c r="T1809" t="s">
        <v>33</v>
      </c>
      <c r="U1809">
        <v>379959.99</v>
      </c>
      <c r="V1809">
        <v>281540.01</v>
      </c>
      <c r="W1809">
        <v>74980</v>
      </c>
      <c r="X1809">
        <v>736480</v>
      </c>
    </row>
    <row r="1810" spans="1:24" x14ac:dyDescent="0.3">
      <c r="A1810" t="s">
        <v>214</v>
      </c>
      <c r="B1810" t="s">
        <v>22</v>
      </c>
      <c r="C1810" t="s">
        <v>215</v>
      </c>
      <c r="D1810">
        <v>2008</v>
      </c>
      <c r="E1810">
        <v>20.668209075927699</v>
      </c>
      <c r="F1810">
        <v>1.597402667057763</v>
      </c>
      <c r="G1810">
        <v>1.1733566739597701</v>
      </c>
      <c r="H1810">
        <v>0.32844982575363019</v>
      </c>
      <c r="I1810">
        <v>235469755</v>
      </c>
      <c r="J1810">
        <v>41.12</v>
      </c>
      <c r="K1810">
        <v>570.06047337162261</v>
      </c>
      <c r="L1810">
        <v>2166.8542314160818</v>
      </c>
      <c r="M1810">
        <v>4.6200336754194069</v>
      </c>
      <c r="N1810">
        <v>2.9851797769933501</v>
      </c>
      <c r="Q1810">
        <v>29.80828416737317</v>
      </c>
      <c r="R1810">
        <v>28.753115463922889</v>
      </c>
      <c r="S1810" t="s">
        <v>36</v>
      </c>
      <c r="T1810" t="s">
        <v>33</v>
      </c>
      <c r="U1810">
        <v>376140.01</v>
      </c>
      <c r="V1810">
        <v>276290.01</v>
      </c>
      <c r="W1810">
        <v>77340</v>
      </c>
      <c r="X1810">
        <v>729770.02</v>
      </c>
    </row>
    <row r="1811" spans="1:24" x14ac:dyDescent="0.3">
      <c r="A1811" t="s">
        <v>214</v>
      </c>
      <c r="B1811" t="s">
        <v>22</v>
      </c>
      <c r="C1811" t="s">
        <v>215</v>
      </c>
      <c r="D1811">
        <v>2009</v>
      </c>
      <c r="E1811">
        <v>22.989120483398398</v>
      </c>
      <c r="F1811">
        <v>1.638919950593468</v>
      </c>
      <c r="G1811">
        <v>1.147260808746698</v>
      </c>
      <c r="H1811">
        <v>0.33790048111278798</v>
      </c>
      <c r="I1811">
        <v>238620554</v>
      </c>
      <c r="J1811">
        <v>38.18</v>
      </c>
      <c r="K1811">
        <v>593.94296771266397</v>
      </c>
      <c r="L1811">
        <v>2261.2473090327389</v>
      </c>
      <c r="M1811">
        <v>3.2473282384732021</v>
      </c>
      <c r="N1811">
        <v>3.3544033202459098</v>
      </c>
      <c r="P1811">
        <v>0.16058972190834461</v>
      </c>
      <c r="Q1811">
        <v>24.159119668627909</v>
      </c>
      <c r="R1811">
        <v>21.353001700077481</v>
      </c>
      <c r="S1811" t="s">
        <v>36</v>
      </c>
      <c r="T1811" t="s">
        <v>33</v>
      </c>
      <c r="U1811">
        <v>391079.99</v>
      </c>
      <c r="V1811">
        <v>273760.01</v>
      </c>
      <c r="W1811">
        <v>80630</v>
      </c>
      <c r="X1811">
        <v>745470</v>
      </c>
    </row>
    <row r="1812" spans="1:24" x14ac:dyDescent="0.3">
      <c r="A1812" t="s">
        <v>214</v>
      </c>
      <c r="B1812" t="s">
        <v>22</v>
      </c>
      <c r="C1812" t="s">
        <v>215</v>
      </c>
      <c r="D1812">
        <v>2010</v>
      </c>
      <c r="E1812">
        <v>24.076259613037099</v>
      </c>
      <c r="F1812">
        <v>1.7182017445854501</v>
      </c>
      <c r="G1812">
        <v>1.1185348098742649</v>
      </c>
      <c r="H1812">
        <v>0.33278995008754469</v>
      </c>
      <c r="I1812">
        <v>241834226</v>
      </c>
      <c r="J1812">
        <v>34.81</v>
      </c>
      <c r="K1812">
        <v>635.98524718333294</v>
      </c>
      <c r="L1812">
        <v>3122.3626731936238</v>
      </c>
      <c r="M1812">
        <v>4.8122730675666787</v>
      </c>
      <c r="N1812">
        <v>3.6573257492632099</v>
      </c>
      <c r="O1812">
        <v>7.3668897649999998</v>
      </c>
      <c r="Q1812">
        <v>24.299030936640779</v>
      </c>
      <c r="R1812">
        <v>22.40224293923292</v>
      </c>
      <c r="S1812" t="s">
        <v>36</v>
      </c>
      <c r="T1812" t="s">
        <v>33</v>
      </c>
      <c r="U1812">
        <v>415519.99</v>
      </c>
      <c r="V1812">
        <v>270500</v>
      </c>
      <c r="W1812">
        <v>80480</v>
      </c>
      <c r="X1812">
        <v>766499.99</v>
      </c>
    </row>
    <row r="1813" spans="1:24" x14ac:dyDescent="0.3">
      <c r="A1813" t="s">
        <v>214</v>
      </c>
      <c r="B1813" t="s">
        <v>22</v>
      </c>
      <c r="C1813" t="s">
        <v>215</v>
      </c>
      <c r="D1813">
        <v>2011</v>
      </c>
      <c r="E1813">
        <v>26.303199768066399</v>
      </c>
      <c r="F1813">
        <v>1.9391227860607529</v>
      </c>
      <c r="G1813">
        <v>1.0956037179956171</v>
      </c>
      <c r="H1813">
        <v>0.34102222658768389</v>
      </c>
      <c r="I1813">
        <v>245115988</v>
      </c>
      <c r="J1813">
        <v>30.92</v>
      </c>
      <c r="K1813">
        <v>680.28202224001802</v>
      </c>
      <c r="L1813">
        <v>3643.0471761927429</v>
      </c>
      <c r="M1813">
        <v>4.7483185326066462</v>
      </c>
      <c r="N1813">
        <v>3.6909228952734399</v>
      </c>
      <c r="Q1813">
        <v>26.327353088883601</v>
      </c>
      <c r="R1813">
        <v>23.852660095226771</v>
      </c>
      <c r="S1813" t="s">
        <v>36</v>
      </c>
      <c r="T1813" t="s">
        <v>33</v>
      </c>
      <c r="U1813">
        <v>475310</v>
      </c>
      <c r="V1813">
        <v>268549.99</v>
      </c>
      <c r="W1813">
        <v>83590</v>
      </c>
      <c r="X1813">
        <v>827449.99</v>
      </c>
    </row>
    <row r="1814" spans="1:24" x14ac:dyDescent="0.3">
      <c r="A1814" t="s">
        <v>214</v>
      </c>
      <c r="B1814" t="s">
        <v>22</v>
      </c>
      <c r="C1814" t="s">
        <v>215</v>
      </c>
      <c r="D1814">
        <v>2012</v>
      </c>
      <c r="E1814">
        <v>30.429000854492202</v>
      </c>
      <c r="F1814">
        <v>1.938042616061908</v>
      </c>
      <c r="G1814">
        <v>1.064593178858086</v>
      </c>
      <c r="H1814">
        <v>0.34521798469057863</v>
      </c>
      <c r="I1814">
        <v>248451714</v>
      </c>
      <c r="J1814">
        <v>28.78</v>
      </c>
      <c r="K1814">
        <v>733.37389010727452</v>
      </c>
      <c r="L1814">
        <v>3694.3593398021362</v>
      </c>
      <c r="M1814">
        <v>4.6064855222286809</v>
      </c>
      <c r="N1814">
        <v>3.7776431463540598</v>
      </c>
      <c r="Q1814">
        <v>24.594378788176869</v>
      </c>
      <c r="R1814">
        <v>24.98851951108583</v>
      </c>
      <c r="S1814" t="s">
        <v>36</v>
      </c>
      <c r="T1814" t="s">
        <v>33</v>
      </c>
      <c r="U1814">
        <v>481510.01</v>
      </c>
      <c r="V1814">
        <v>264500</v>
      </c>
      <c r="W1814">
        <v>85770</v>
      </c>
      <c r="X1814">
        <v>831780.01</v>
      </c>
    </row>
    <row r="1815" spans="1:24" x14ac:dyDescent="0.3">
      <c r="A1815" t="s">
        <v>214</v>
      </c>
      <c r="B1815" t="s">
        <v>22</v>
      </c>
      <c r="C1815" t="s">
        <v>215</v>
      </c>
      <c r="D1815">
        <v>2013</v>
      </c>
      <c r="E1815">
        <v>31.0637092590332</v>
      </c>
      <c r="F1815">
        <v>1.7789140162522781</v>
      </c>
      <c r="G1815">
        <v>1.0519238084181699</v>
      </c>
      <c r="H1815">
        <v>0.33255850986528418</v>
      </c>
      <c r="I1815">
        <v>251805314</v>
      </c>
      <c r="J1815">
        <v>29.7</v>
      </c>
      <c r="K1815">
        <v>773.99081418909213</v>
      </c>
      <c r="L1815">
        <v>3623.92724054274</v>
      </c>
      <c r="M1815">
        <v>4.1514282286341313</v>
      </c>
      <c r="N1815">
        <v>4.8150555774552304</v>
      </c>
      <c r="Q1815">
        <v>23.92357637936048</v>
      </c>
      <c r="R1815">
        <v>24.713796295928798</v>
      </c>
      <c r="S1815" t="s">
        <v>36</v>
      </c>
      <c r="T1815" t="s">
        <v>33</v>
      </c>
      <c r="U1815">
        <v>447940</v>
      </c>
      <c r="V1815">
        <v>264880</v>
      </c>
      <c r="W1815">
        <v>83740</v>
      </c>
      <c r="X1815">
        <v>796560</v>
      </c>
    </row>
    <row r="1816" spans="1:24" x14ac:dyDescent="0.3">
      <c r="A1816" t="s">
        <v>214</v>
      </c>
      <c r="B1816" t="s">
        <v>22</v>
      </c>
      <c r="C1816" t="s">
        <v>215</v>
      </c>
      <c r="D1816">
        <v>2014</v>
      </c>
      <c r="E1816">
        <v>30.895759582519499</v>
      </c>
      <c r="F1816">
        <v>1.896733637665613</v>
      </c>
      <c r="G1816">
        <v>1.061858843250592</v>
      </c>
      <c r="H1816">
        <v>0.34057404172169592</v>
      </c>
      <c r="I1816">
        <v>255128076</v>
      </c>
      <c r="J1816">
        <v>28.32</v>
      </c>
      <c r="K1816">
        <v>811.90985816864782</v>
      </c>
      <c r="L1816">
        <v>3491.637491254492</v>
      </c>
      <c r="M1816">
        <v>3.6390723028112149</v>
      </c>
      <c r="N1816">
        <v>4.1806133902117502</v>
      </c>
      <c r="Q1816">
        <v>23.665984596936681</v>
      </c>
      <c r="R1816">
        <v>24.414190988586029</v>
      </c>
      <c r="S1816" t="s">
        <v>36</v>
      </c>
      <c r="T1816" t="s">
        <v>33</v>
      </c>
      <c r="U1816">
        <v>483910</v>
      </c>
      <c r="V1816">
        <v>270910</v>
      </c>
      <c r="W1816">
        <v>86890</v>
      </c>
      <c r="X1816">
        <v>841710</v>
      </c>
    </row>
    <row r="1817" spans="1:24" x14ac:dyDescent="0.3">
      <c r="A1817" t="s">
        <v>214</v>
      </c>
      <c r="B1817" t="s">
        <v>22</v>
      </c>
      <c r="C1817" t="s">
        <v>215</v>
      </c>
      <c r="D1817">
        <v>2015</v>
      </c>
      <c r="E1817">
        <v>33.250720977783203</v>
      </c>
      <c r="F1817">
        <v>1.8907958412838219</v>
      </c>
      <c r="G1817">
        <v>1.050222791144563</v>
      </c>
      <c r="H1817">
        <v>0.33659301693840021</v>
      </c>
      <c r="I1817">
        <v>258383257</v>
      </c>
      <c r="J1817">
        <v>26.69</v>
      </c>
      <c r="K1817">
        <v>910</v>
      </c>
      <c r="L1817">
        <v>3331.69511469189</v>
      </c>
      <c r="M1817">
        <v>3.555062495443877</v>
      </c>
      <c r="N1817">
        <v>5.0478234099713486</v>
      </c>
      <c r="Q1817">
        <v>21.160179259805862</v>
      </c>
      <c r="R1817">
        <v>20.777460981723522</v>
      </c>
      <c r="S1817" t="s">
        <v>36</v>
      </c>
      <c r="T1817" t="s">
        <v>33</v>
      </c>
      <c r="U1817">
        <v>488549.99</v>
      </c>
      <c r="V1817">
        <v>271359.99</v>
      </c>
      <c r="W1817">
        <v>86970</v>
      </c>
      <c r="X1817">
        <v>846879.98</v>
      </c>
    </row>
    <row r="1818" spans="1:24" x14ac:dyDescent="0.3">
      <c r="A1818" t="s">
        <v>214</v>
      </c>
      <c r="B1818" t="s">
        <v>22</v>
      </c>
      <c r="C1818" t="s">
        <v>215</v>
      </c>
      <c r="D1818">
        <v>2016</v>
      </c>
      <c r="E1818">
        <v>35.4373588562012</v>
      </c>
      <c r="F1818">
        <v>1.84476478339789</v>
      </c>
      <c r="G1818">
        <v>1.045778323222806</v>
      </c>
      <c r="H1818">
        <v>0.33912381707246858</v>
      </c>
      <c r="I1818">
        <v>261556386</v>
      </c>
      <c r="J1818">
        <v>28.24</v>
      </c>
      <c r="K1818">
        <v>956</v>
      </c>
      <c r="L1818">
        <v>3562.8163335218351</v>
      </c>
      <c r="M1818">
        <v>3.758837332148516</v>
      </c>
      <c r="N1818">
        <v>4.7089326750903497</v>
      </c>
      <c r="Q1818">
        <v>19.088993853666452</v>
      </c>
      <c r="R1818">
        <v>18.33234794866538</v>
      </c>
      <c r="S1818" t="s">
        <v>36</v>
      </c>
      <c r="T1818" t="s">
        <v>33</v>
      </c>
      <c r="U1818">
        <v>482510.01</v>
      </c>
      <c r="V1818">
        <v>273530</v>
      </c>
      <c r="W1818">
        <v>88700</v>
      </c>
      <c r="X1818">
        <v>844740.01</v>
      </c>
    </row>
    <row r="1819" spans="1:24" x14ac:dyDescent="0.3">
      <c r="A1819" t="s">
        <v>214</v>
      </c>
      <c r="B1819" t="s">
        <v>22</v>
      </c>
      <c r="C1819" t="s">
        <v>215</v>
      </c>
      <c r="D1819">
        <v>2017</v>
      </c>
      <c r="E1819">
        <v>36.4444389343262</v>
      </c>
      <c r="F1819">
        <v>1.9547255363505549</v>
      </c>
      <c r="G1819">
        <v>1.0519893606061539</v>
      </c>
      <c r="H1819">
        <v>0.35820764366821572</v>
      </c>
      <c r="I1819">
        <v>264650969</v>
      </c>
      <c r="J1819">
        <v>26.15</v>
      </c>
      <c r="K1819">
        <v>1021</v>
      </c>
      <c r="L1819">
        <v>3837.578023626329</v>
      </c>
      <c r="M1819">
        <v>3.841197264426583</v>
      </c>
      <c r="N1819">
        <v>5.2238356182789198</v>
      </c>
      <c r="Q1819">
        <v>20.177304435110599</v>
      </c>
      <c r="R1819">
        <v>19.178192635349991</v>
      </c>
      <c r="S1819" t="s">
        <v>36</v>
      </c>
      <c r="T1819" t="s">
        <v>33</v>
      </c>
      <c r="U1819">
        <v>517320.01</v>
      </c>
      <c r="V1819">
        <v>278410</v>
      </c>
      <c r="W1819">
        <v>94800</v>
      </c>
      <c r="X1819">
        <v>890530.01</v>
      </c>
    </row>
    <row r="1820" spans="1:24" x14ac:dyDescent="0.3">
      <c r="A1820" t="s">
        <v>214</v>
      </c>
      <c r="B1820" t="s">
        <v>22</v>
      </c>
      <c r="C1820" t="s">
        <v>215</v>
      </c>
      <c r="D1820">
        <v>2018</v>
      </c>
      <c r="E1820">
        <v>36.311038970947301</v>
      </c>
      <c r="F1820">
        <v>2.155597589611455</v>
      </c>
      <c r="G1820">
        <v>1.0449039070092321</v>
      </c>
      <c r="H1820">
        <v>0.36657002560262991</v>
      </c>
      <c r="I1820">
        <v>267670549</v>
      </c>
      <c r="J1820">
        <v>21.05</v>
      </c>
      <c r="K1820">
        <v>1064</v>
      </c>
      <c r="L1820">
        <v>3893.8595781487702</v>
      </c>
      <c r="M1820">
        <v>3.9878248608907541</v>
      </c>
      <c r="N1820">
        <v>4.3592452317920793</v>
      </c>
      <c r="Q1820">
        <v>21.002746497245461</v>
      </c>
      <c r="R1820">
        <v>22.07156245795402</v>
      </c>
      <c r="S1820" t="s">
        <v>36</v>
      </c>
      <c r="T1820" t="s">
        <v>33</v>
      </c>
      <c r="U1820">
        <v>576989.99</v>
      </c>
      <c r="V1820">
        <v>279690</v>
      </c>
      <c r="W1820">
        <v>98120</v>
      </c>
      <c r="X1820">
        <v>954799.99</v>
      </c>
    </row>
    <row r="1821" spans="1:24" x14ac:dyDescent="0.3">
      <c r="A1821" t="s">
        <v>214</v>
      </c>
      <c r="B1821" t="s">
        <v>22</v>
      </c>
      <c r="C1821" t="s">
        <v>215</v>
      </c>
      <c r="D1821">
        <v>2019</v>
      </c>
      <c r="F1821">
        <v>2.2903971480841978</v>
      </c>
      <c r="G1821">
        <v>1.038150294968365</v>
      </c>
      <c r="H1821">
        <v>0.36245651542597968</v>
      </c>
      <c r="I1821">
        <v>270625567</v>
      </c>
      <c r="J1821">
        <v>19.09</v>
      </c>
      <c r="K1821">
        <v>1084</v>
      </c>
      <c r="L1821">
        <v>4135.2333435120227</v>
      </c>
      <c r="M1821">
        <v>3.8725597904000888</v>
      </c>
      <c r="N1821">
        <v>4.9100020333379497</v>
      </c>
      <c r="Q1821">
        <v>18.59152779708829</v>
      </c>
      <c r="R1821">
        <v>19.036249738622519</v>
      </c>
      <c r="S1821" t="s">
        <v>36</v>
      </c>
      <c r="T1821" t="s">
        <v>33</v>
      </c>
      <c r="U1821">
        <v>619840.03</v>
      </c>
      <c r="V1821">
        <v>280950.01</v>
      </c>
      <c r="W1821">
        <v>98090</v>
      </c>
      <c r="X1821">
        <v>998880.04</v>
      </c>
    </row>
    <row r="1822" spans="1:24" x14ac:dyDescent="0.3">
      <c r="A1822" t="s">
        <v>216</v>
      </c>
      <c r="B1822" t="s">
        <v>22</v>
      </c>
      <c r="C1822" t="s">
        <v>217</v>
      </c>
      <c r="D1822">
        <v>2000</v>
      </c>
      <c r="E1822">
        <v>18.697059631347699</v>
      </c>
      <c r="F1822">
        <v>5.1879362477989366</v>
      </c>
      <c r="G1822">
        <v>2.322190047394955</v>
      </c>
      <c r="H1822">
        <v>0.48077364845955778</v>
      </c>
      <c r="I1822">
        <v>65623397</v>
      </c>
      <c r="J1822">
        <v>0.44</v>
      </c>
      <c r="K1822">
        <v>1546.5063474236181</v>
      </c>
      <c r="L1822">
        <v>1670.009673565299</v>
      </c>
      <c r="M1822">
        <v>4.5188623086249038</v>
      </c>
      <c r="N1822">
        <v>14.0369920069682</v>
      </c>
      <c r="O1822">
        <v>1.2742753419999999</v>
      </c>
      <c r="Q1822">
        <v>21.46705756784829</v>
      </c>
      <c r="R1822">
        <v>19.790189895954821</v>
      </c>
      <c r="S1822" t="s">
        <v>32</v>
      </c>
      <c r="T1822" t="s">
        <v>33</v>
      </c>
      <c r="U1822">
        <v>340450</v>
      </c>
      <c r="V1822">
        <v>152390</v>
      </c>
      <c r="W1822">
        <v>31550</v>
      </c>
      <c r="X1822">
        <v>524390</v>
      </c>
    </row>
    <row r="1823" spans="1:24" x14ac:dyDescent="0.3">
      <c r="A1823" t="s">
        <v>216</v>
      </c>
      <c r="B1823" t="s">
        <v>22</v>
      </c>
      <c r="C1823" t="s">
        <v>217</v>
      </c>
      <c r="D1823">
        <v>2001</v>
      </c>
      <c r="E1823">
        <v>19.894279479980501</v>
      </c>
      <c r="F1823">
        <v>5.3284384797864339</v>
      </c>
      <c r="G1823">
        <v>2.2969457767886921</v>
      </c>
      <c r="H1823">
        <v>0.48217349363786072</v>
      </c>
      <c r="I1823">
        <v>66449111</v>
      </c>
      <c r="J1823">
        <v>0.52</v>
      </c>
      <c r="K1823">
        <v>1643.979857006665</v>
      </c>
      <c r="L1823">
        <v>1909.412306448228</v>
      </c>
      <c r="M1823">
        <v>1.1198208442138911</v>
      </c>
      <c r="N1823">
        <v>14.4786916675417</v>
      </c>
      <c r="Q1823">
        <v>19.303320356235339</v>
      </c>
      <c r="R1823">
        <v>21.23224612328762</v>
      </c>
      <c r="S1823" t="s">
        <v>32</v>
      </c>
      <c r="T1823" t="s">
        <v>33</v>
      </c>
      <c r="U1823">
        <v>354070</v>
      </c>
      <c r="V1823">
        <v>152630</v>
      </c>
      <c r="W1823">
        <v>32040</v>
      </c>
      <c r="X1823">
        <v>538740</v>
      </c>
    </row>
    <row r="1824" spans="1:24" x14ac:dyDescent="0.3">
      <c r="A1824" t="s">
        <v>216</v>
      </c>
      <c r="B1824" t="s">
        <v>22</v>
      </c>
      <c r="C1824" t="s">
        <v>217</v>
      </c>
      <c r="D1824">
        <v>2002</v>
      </c>
      <c r="E1824">
        <v>19.0724201202393</v>
      </c>
      <c r="F1824">
        <v>5.4970809101031302</v>
      </c>
      <c r="G1824">
        <v>2.2400304226314498</v>
      </c>
      <c r="H1824">
        <v>0.4932763344280382</v>
      </c>
      <c r="I1824">
        <v>67284801</v>
      </c>
      <c r="J1824">
        <v>0.67</v>
      </c>
      <c r="K1824">
        <v>1745.2678503128809</v>
      </c>
      <c r="L1824">
        <v>1911.678649442978</v>
      </c>
      <c r="M1824">
        <v>6.7364697052503004</v>
      </c>
      <c r="N1824">
        <v>10.8626002454027</v>
      </c>
      <c r="Q1824">
        <v>24.413902153645729</v>
      </c>
      <c r="R1824">
        <v>23.758784398419959</v>
      </c>
      <c r="S1824" t="s">
        <v>32</v>
      </c>
      <c r="T1824" t="s">
        <v>33</v>
      </c>
      <c r="U1824">
        <v>369870</v>
      </c>
      <c r="V1824">
        <v>150720</v>
      </c>
      <c r="W1824">
        <v>33190</v>
      </c>
      <c r="X1824">
        <v>553780</v>
      </c>
    </row>
    <row r="1825" spans="1:24" x14ac:dyDescent="0.3">
      <c r="A1825" t="s">
        <v>216</v>
      </c>
      <c r="B1825" t="s">
        <v>22</v>
      </c>
      <c r="C1825" t="s">
        <v>217</v>
      </c>
      <c r="D1825">
        <v>2003</v>
      </c>
      <c r="E1825">
        <v>20.1467990875244</v>
      </c>
      <c r="F1825">
        <v>5.7215667580216687</v>
      </c>
      <c r="G1825">
        <v>2.436330319366586</v>
      </c>
      <c r="H1825">
        <v>0.5008591304777229</v>
      </c>
      <c r="I1825">
        <v>68122947</v>
      </c>
      <c r="J1825">
        <v>0.83</v>
      </c>
      <c r="K1825">
        <v>1888.688109749568</v>
      </c>
      <c r="L1825">
        <v>2253.935834505663</v>
      </c>
      <c r="M1825">
        <v>7.3026622502877103</v>
      </c>
      <c r="N1825">
        <v>12.0990586535319</v>
      </c>
      <c r="Q1825">
        <v>24.627472830923221</v>
      </c>
      <c r="R1825">
        <v>26.051632944402911</v>
      </c>
      <c r="S1825" t="s">
        <v>32</v>
      </c>
      <c r="T1825" t="s">
        <v>33</v>
      </c>
      <c r="U1825">
        <v>389769.99</v>
      </c>
      <c r="V1825">
        <v>165970</v>
      </c>
      <c r="W1825">
        <v>34120</v>
      </c>
      <c r="X1825">
        <v>589859.99</v>
      </c>
    </row>
    <row r="1826" spans="1:24" x14ac:dyDescent="0.3">
      <c r="A1826" t="s">
        <v>216</v>
      </c>
      <c r="B1826" t="s">
        <v>22</v>
      </c>
      <c r="C1826" t="s">
        <v>217</v>
      </c>
      <c r="D1826">
        <v>2004</v>
      </c>
      <c r="E1826">
        <v>22.333589553833001</v>
      </c>
      <c r="F1826">
        <v>6.057320614199325</v>
      </c>
      <c r="G1826">
        <v>2.5117736023635762</v>
      </c>
      <c r="H1826">
        <v>0.51514635428300037</v>
      </c>
      <c r="I1826">
        <v>68951279</v>
      </c>
      <c r="J1826">
        <v>0.74</v>
      </c>
      <c r="K1826">
        <v>2009.520374524162</v>
      </c>
      <c r="L1826">
        <v>2756.1988221399251</v>
      </c>
      <c r="M1826">
        <v>3.083238914404717</v>
      </c>
      <c r="N1826">
        <v>15.1830218262262</v>
      </c>
      <c r="Q1826">
        <v>25.26692825582305</v>
      </c>
      <c r="R1826">
        <v>26.046929070765799</v>
      </c>
      <c r="S1826" t="s">
        <v>32</v>
      </c>
      <c r="T1826" t="s">
        <v>33</v>
      </c>
      <c r="U1826">
        <v>417660</v>
      </c>
      <c r="V1826">
        <v>173190</v>
      </c>
      <c r="W1826">
        <v>35520</v>
      </c>
      <c r="X1826">
        <v>626370</v>
      </c>
    </row>
    <row r="1827" spans="1:24" x14ac:dyDescent="0.3">
      <c r="A1827" t="s">
        <v>216</v>
      </c>
      <c r="B1827" t="s">
        <v>22</v>
      </c>
      <c r="C1827" t="s">
        <v>217</v>
      </c>
      <c r="D1827">
        <v>2005</v>
      </c>
      <c r="E1827">
        <v>23.802019119262699</v>
      </c>
      <c r="F1827">
        <v>6.4617955222824284</v>
      </c>
      <c r="G1827">
        <v>2.55080297183591</v>
      </c>
      <c r="H1827">
        <v>0.52148476373608144</v>
      </c>
      <c r="I1827">
        <v>69762345</v>
      </c>
      <c r="J1827">
        <v>1.4</v>
      </c>
      <c r="K1827">
        <v>2079.560255607807</v>
      </c>
      <c r="L1827">
        <v>3246.0511224435209</v>
      </c>
      <c r="M1827">
        <v>1.9901061464888701</v>
      </c>
      <c r="N1827">
        <v>14.145284673013901</v>
      </c>
      <c r="Q1827">
        <v>30.330819186539738</v>
      </c>
      <c r="R1827">
        <v>24.109676077013901</v>
      </c>
      <c r="S1827" t="s">
        <v>32</v>
      </c>
      <c r="T1827" t="s">
        <v>33</v>
      </c>
      <c r="U1827">
        <v>450790.01</v>
      </c>
      <c r="V1827">
        <v>177950</v>
      </c>
      <c r="W1827">
        <v>36380</v>
      </c>
      <c r="X1827">
        <v>665120.01</v>
      </c>
    </row>
    <row r="1828" spans="1:24" x14ac:dyDescent="0.3">
      <c r="A1828" t="s">
        <v>216</v>
      </c>
      <c r="B1828" t="s">
        <v>22</v>
      </c>
      <c r="C1828" t="s">
        <v>217</v>
      </c>
      <c r="D1828">
        <v>2006</v>
      </c>
      <c r="E1828">
        <v>26.531520843505898</v>
      </c>
      <c r="F1828">
        <v>6.8624713644503421</v>
      </c>
      <c r="G1828">
        <v>2.6195258520094522</v>
      </c>
      <c r="H1828">
        <v>0.54836841899077648</v>
      </c>
      <c r="I1828">
        <v>70554756</v>
      </c>
      <c r="J1828">
        <v>1.4</v>
      </c>
      <c r="K1828">
        <v>2221.1968247753562</v>
      </c>
      <c r="L1828">
        <v>3774.3580554816808</v>
      </c>
      <c r="M1828">
        <v>3.8205268824666518</v>
      </c>
      <c r="N1828">
        <v>14.2085428817938</v>
      </c>
      <c r="Q1828">
        <v>29.869035250583131</v>
      </c>
      <c r="R1828">
        <v>23.298323463801381</v>
      </c>
      <c r="S1828" t="s">
        <v>32</v>
      </c>
      <c r="T1828" t="s">
        <v>33</v>
      </c>
      <c r="U1828">
        <v>484179.99</v>
      </c>
      <c r="V1828">
        <v>184820.01</v>
      </c>
      <c r="W1828">
        <v>38690</v>
      </c>
      <c r="X1828">
        <v>707690</v>
      </c>
    </row>
    <row r="1829" spans="1:24" x14ac:dyDescent="0.3">
      <c r="A1829" t="s">
        <v>216</v>
      </c>
      <c r="B1829" t="s">
        <v>22</v>
      </c>
      <c r="C1829" t="s">
        <v>217</v>
      </c>
      <c r="D1829">
        <v>2007</v>
      </c>
      <c r="E1829">
        <v>31.218580245971701</v>
      </c>
      <c r="F1829">
        <v>7.2072527755427389</v>
      </c>
      <c r="G1829">
        <v>2.6831995971052591</v>
      </c>
      <c r="H1829">
        <v>0.529042113041861</v>
      </c>
      <c r="I1829">
        <v>71336476</v>
      </c>
      <c r="J1829">
        <v>1.3</v>
      </c>
      <c r="K1829">
        <v>2307.290873185269</v>
      </c>
      <c r="L1829">
        <v>4904.6661830976946</v>
      </c>
      <c r="M1829">
        <v>6.9705799729695741</v>
      </c>
      <c r="N1829">
        <v>14.023019745148201</v>
      </c>
      <c r="Q1829">
        <v>28.843612405416462</v>
      </c>
      <c r="R1829">
        <v>21.043694517176942</v>
      </c>
      <c r="S1829" t="s">
        <v>32</v>
      </c>
      <c r="T1829" t="s">
        <v>33</v>
      </c>
      <c r="U1829">
        <v>514140.01</v>
      </c>
      <c r="V1829">
        <v>191410</v>
      </c>
      <c r="W1829">
        <v>37740</v>
      </c>
      <c r="X1829">
        <v>743290.01</v>
      </c>
    </row>
    <row r="1830" spans="1:24" x14ac:dyDescent="0.3">
      <c r="A1830" t="s">
        <v>216</v>
      </c>
      <c r="B1830" t="s">
        <v>22</v>
      </c>
      <c r="C1830" t="s">
        <v>217</v>
      </c>
      <c r="D1830">
        <v>2008</v>
      </c>
      <c r="E1830">
        <v>37.708450317382798</v>
      </c>
      <c r="F1830">
        <v>7.2524345301272142</v>
      </c>
      <c r="G1830">
        <v>2.6462617467605929</v>
      </c>
      <c r="H1830">
        <v>0.51649592305156389</v>
      </c>
      <c r="I1830">
        <v>72120608</v>
      </c>
      <c r="J1830">
        <v>0.7</v>
      </c>
      <c r="K1830">
        <v>2422.5807968784729</v>
      </c>
      <c r="L1830">
        <v>5717.3141475297798</v>
      </c>
      <c r="M1830">
        <v>-0.83912184284729108</v>
      </c>
      <c r="N1830">
        <v>12.606573894932</v>
      </c>
      <c r="Q1830">
        <v>26.5771274521598</v>
      </c>
      <c r="R1830">
        <v>21.65227532198405</v>
      </c>
      <c r="S1830" t="s">
        <v>32</v>
      </c>
      <c r="T1830" t="s">
        <v>33</v>
      </c>
      <c r="U1830">
        <v>523049.99</v>
      </c>
      <c r="V1830">
        <v>190850.01</v>
      </c>
      <c r="W1830">
        <v>37250</v>
      </c>
      <c r="X1830">
        <v>751150</v>
      </c>
    </row>
    <row r="1831" spans="1:24" x14ac:dyDescent="0.3">
      <c r="A1831" t="s">
        <v>216</v>
      </c>
      <c r="B1831" t="s">
        <v>22</v>
      </c>
      <c r="C1831" t="s">
        <v>217</v>
      </c>
      <c r="D1831">
        <v>2009</v>
      </c>
      <c r="E1831">
        <v>37.912979125976598</v>
      </c>
      <c r="F1831">
        <v>7.4362868685258956</v>
      </c>
      <c r="G1831">
        <v>2.659999176515619</v>
      </c>
      <c r="H1831">
        <v>0.51669641807750177</v>
      </c>
      <c r="I1831">
        <v>72924833</v>
      </c>
      <c r="J1831">
        <v>0.78</v>
      </c>
      <c r="K1831">
        <v>2505.8542129263428</v>
      </c>
      <c r="L1831">
        <v>5709.9482933250056</v>
      </c>
      <c r="M1831">
        <v>-0.1065377590312835</v>
      </c>
      <c r="N1831">
        <v>15.3219210803952</v>
      </c>
      <c r="P1831">
        <v>3.0567919170328222</v>
      </c>
      <c r="Q1831">
        <v>22.711489137821449</v>
      </c>
      <c r="R1831">
        <v>20.988091086537011</v>
      </c>
      <c r="S1831" t="s">
        <v>32</v>
      </c>
      <c r="T1831" t="s">
        <v>33</v>
      </c>
      <c r="U1831">
        <v>542289.98</v>
      </c>
      <c r="V1831">
        <v>193980</v>
      </c>
      <c r="W1831">
        <v>37680</v>
      </c>
      <c r="X1831">
        <v>773949.98</v>
      </c>
    </row>
    <row r="1832" spans="1:24" x14ac:dyDescent="0.3">
      <c r="A1832" t="s">
        <v>216</v>
      </c>
      <c r="B1832" t="s">
        <v>22</v>
      </c>
      <c r="C1832" t="s">
        <v>217</v>
      </c>
      <c r="D1832">
        <v>2010</v>
      </c>
      <c r="E1832">
        <v>44.1696586608887</v>
      </c>
      <c r="F1832">
        <v>7.3366526827826473</v>
      </c>
      <c r="G1832">
        <v>2.6870014695165438</v>
      </c>
      <c r="H1832">
        <v>0.50730371613257952</v>
      </c>
      <c r="I1832">
        <v>73762519</v>
      </c>
      <c r="J1832">
        <v>0.9</v>
      </c>
      <c r="K1832">
        <v>2659.9552545107631</v>
      </c>
      <c r="L1832">
        <v>6599.6609379100364</v>
      </c>
      <c r="M1832">
        <v>4.5964412142091646</v>
      </c>
      <c r="N1832">
        <v>15.1556058618884</v>
      </c>
      <c r="O1832">
        <v>1.2743360459999999</v>
      </c>
      <c r="Q1832">
        <v>24.399653282909021</v>
      </c>
      <c r="R1832">
        <v>19.370990454230899</v>
      </c>
      <c r="S1832" t="s">
        <v>32</v>
      </c>
      <c r="T1832" t="s">
        <v>33</v>
      </c>
      <c r="U1832">
        <v>541169.98</v>
      </c>
      <c r="V1832">
        <v>198200</v>
      </c>
      <c r="W1832">
        <v>37420</v>
      </c>
      <c r="X1832">
        <v>776789.98</v>
      </c>
    </row>
    <row r="1833" spans="1:24" x14ac:dyDescent="0.3">
      <c r="A1833" t="s">
        <v>216</v>
      </c>
      <c r="B1833" t="s">
        <v>22</v>
      </c>
      <c r="C1833" t="s">
        <v>217</v>
      </c>
      <c r="D1833">
        <v>2011</v>
      </c>
      <c r="E1833">
        <v>50.005531311035199</v>
      </c>
      <c r="F1833">
        <v>7.3966676633796906</v>
      </c>
      <c r="G1833">
        <v>2.692437962593937</v>
      </c>
      <c r="H1833">
        <v>0.46720733108461948</v>
      </c>
      <c r="I1833">
        <v>74634959</v>
      </c>
      <c r="J1833">
        <v>0.92</v>
      </c>
      <c r="K1833">
        <v>2681.5047891967092</v>
      </c>
      <c r="L1833">
        <v>8389.2739128697904</v>
      </c>
      <c r="M1833">
        <v>1.445848160775824</v>
      </c>
      <c r="N1833">
        <v>13.009897577243301</v>
      </c>
      <c r="Q1833">
        <v>24.933313126467379</v>
      </c>
      <c r="R1833">
        <v>16.286101665390429</v>
      </c>
      <c r="S1833" t="s">
        <v>32</v>
      </c>
      <c r="T1833" t="s">
        <v>33</v>
      </c>
      <c r="U1833">
        <v>552049.99</v>
      </c>
      <c r="V1833">
        <v>200950</v>
      </c>
      <c r="W1833">
        <v>34870</v>
      </c>
      <c r="X1833">
        <v>787869.99</v>
      </c>
    </row>
    <row r="1834" spans="1:24" x14ac:dyDescent="0.3">
      <c r="A1834" t="s">
        <v>216</v>
      </c>
      <c r="B1834" t="s">
        <v>22</v>
      </c>
      <c r="C1834" t="s">
        <v>217</v>
      </c>
      <c r="D1834">
        <v>2012</v>
      </c>
      <c r="E1834">
        <v>56.426959991455099</v>
      </c>
      <c r="F1834">
        <v>7.4016531097949176</v>
      </c>
      <c r="G1834">
        <v>2.5455427085744682</v>
      </c>
      <c r="H1834">
        <v>0.47723135809546752</v>
      </c>
      <c r="I1834">
        <v>75539881</v>
      </c>
      <c r="J1834">
        <v>0.93</v>
      </c>
      <c r="K1834">
        <v>2784.6218079162709</v>
      </c>
      <c r="L1834">
        <v>8525.7681362762723</v>
      </c>
      <c r="M1834">
        <v>-4.9002219596238632</v>
      </c>
      <c r="N1834">
        <v>19.323655576681801</v>
      </c>
      <c r="Q1834">
        <v>22.475300199258601</v>
      </c>
      <c r="R1834">
        <v>21.614046481486589</v>
      </c>
      <c r="S1834" t="s">
        <v>32</v>
      </c>
      <c r="T1834" t="s">
        <v>33</v>
      </c>
      <c r="U1834">
        <v>559120</v>
      </c>
      <c r="V1834">
        <v>192289.99</v>
      </c>
      <c r="W1834">
        <v>36050</v>
      </c>
      <c r="X1834">
        <v>787459.99</v>
      </c>
    </row>
    <row r="1835" spans="1:24" x14ac:dyDescent="0.3">
      <c r="A1835" t="s">
        <v>216</v>
      </c>
      <c r="B1835" t="s">
        <v>22</v>
      </c>
      <c r="C1835" t="s">
        <v>217</v>
      </c>
      <c r="D1835">
        <v>2013</v>
      </c>
      <c r="E1835">
        <v>59.278728485107401</v>
      </c>
      <c r="F1835">
        <v>7.631864943202765</v>
      </c>
      <c r="G1835">
        <v>2.460710860000312</v>
      </c>
      <c r="H1835">
        <v>0.47305271178774527</v>
      </c>
      <c r="I1835">
        <v>76481963</v>
      </c>
      <c r="J1835">
        <v>0.99</v>
      </c>
      <c r="K1835">
        <v>2830.8112332315532</v>
      </c>
      <c r="L1835">
        <v>6443.029785330722</v>
      </c>
      <c r="M1835">
        <v>-2.735002081808048</v>
      </c>
      <c r="N1835">
        <v>15.611273419630701</v>
      </c>
      <c r="Q1835">
        <v>25.18290674190715</v>
      </c>
      <c r="R1835">
        <v>21.90381117756834</v>
      </c>
      <c r="S1835" t="s">
        <v>32</v>
      </c>
      <c r="T1835" t="s">
        <v>33</v>
      </c>
      <c r="U1835">
        <v>583700.01</v>
      </c>
      <c r="V1835">
        <v>188200</v>
      </c>
      <c r="W1835">
        <v>36180</v>
      </c>
      <c r="X1835">
        <v>808080.01</v>
      </c>
    </row>
    <row r="1836" spans="1:24" x14ac:dyDescent="0.3">
      <c r="A1836" t="s">
        <v>216</v>
      </c>
      <c r="B1836" t="s">
        <v>22</v>
      </c>
      <c r="C1836" t="s">
        <v>217</v>
      </c>
      <c r="D1836">
        <v>2014</v>
      </c>
      <c r="E1836">
        <v>67.319770812988295</v>
      </c>
      <c r="F1836">
        <v>7.8144189801554544</v>
      </c>
      <c r="G1836">
        <v>2.5196936009427078</v>
      </c>
      <c r="H1836">
        <v>0.45981599950295471</v>
      </c>
      <c r="I1836">
        <v>77465769</v>
      </c>
      <c r="J1836">
        <v>0.93</v>
      </c>
      <c r="K1836">
        <v>3022.1219387882152</v>
      </c>
      <c r="L1836">
        <v>5943.0481071754393</v>
      </c>
      <c r="M1836">
        <v>3.651480981811162</v>
      </c>
      <c r="N1836">
        <v>14.803138143219501</v>
      </c>
      <c r="Q1836">
        <v>22.830672389164281</v>
      </c>
      <c r="R1836">
        <v>22.520747752151841</v>
      </c>
      <c r="S1836" t="s">
        <v>32</v>
      </c>
      <c r="T1836" t="s">
        <v>33</v>
      </c>
      <c r="U1836">
        <v>605349.98</v>
      </c>
      <c r="V1836">
        <v>195190</v>
      </c>
      <c r="W1836">
        <v>35620</v>
      </c>
      <c r="X1836">
        <v>836159.98</v>
      </c>
    </row>
    <row r="1837" spans="1:24" x14ac:dyDescent="0.3">
      <c r="A1837" t="s">
        <v>216</v>
      </c>
      <c r="B1837" t="s">
        <v>22</v>
      </c>
      <c r="C1837" t="s">
        <v>217</v>
      </c>
      <c r="D1837">
        <v>2015</v>
      </c>
      <c r="E1837">
        <v>72.961051940917997</v>
      </c>
      <c r="F1837">
        <v>7.6336238709934241</v>
      </c>
      <c r="G1837">
        <v>2.555540243407231</v>
      </c>
      <c r="H1837">
        <v>0.4544400126952729</v>
      </c>
      <c r="I1837">
        <v>78492208</v>
      </c>
      <c r="J1837">
        <v>0.91</v>
      </c>
      <c r="L1837">
        <v>5200.6807867341313</v>
      </c>
      <c r="M1837">
        <v>-2.7139471928881851</v>
      </c>
      <c r="N1837">
        <v>15.433861700448899</v>
      </c>
      <c r="Q1837">
        <v>18.7208345068656</v>
      </c>
      <c r="R1837">
        <v>20.701754154314351</v>
      </c>
      <c r="S1837" t="s">
        <v>32</v>
      </c>
      <c r="T1837" t="s">
        <v>33</v>
      </c>
      <c r="U1837">
        <v>599179.99</v>
      </c>
      <c r="V1837">
        <v>200590</v>
      </c>
      <c r="W1837">
        <v>35670</v>
      </c>
      <c r="X1837">
        <v>835439.99</v>
      </c>
    </row>
    <row r="1838" spans="1:24" x14ac:dyDescent="0.3">
      <c r="A1838" t="s">
        <v>216</v>
      </c>
      <c r="B1838" t="s">
        <v>22</v>
      </c>
      <c r="C1838" t="s">
        <v>217</v>
      </c>
      <c r="D1838">
        <v>2016</v>
      </c>
      <c r="E1838">
        <v>69.635658264160199</v>
      </c>
      <c r="F1838">
        <v>7.6317190017863226</v>
      </c>
      <c r="G1838">
        <v>2.8633557022575582</v>
      </c>
      <c r="H1838">
        <v>0.45560811548530789</v>
      </c>
      <c r="I1838">
        <v>79563991</v>
      </c>
      <c r="J1838">
        <v>1.04</v>
      </c>
      <c r="L1838">
        <v>5755.8024476492001</v>
      </c>
      <c r="M1838">
        <v>7.34927078108187</v>
      </c>
      <c r="N1838">
        <v>15.2068189128337</v>
      </c>
      <c r="Q1838">
        <v>21.161707999140319</v>
      </c>
      <c r="R1838">
        <v>19.226138921702319</v>
      </c>
      <c r="S1838" t="s">
        <v>32</v>
      </c>
      <c r="T1838" t="s">
        <v>33</v>
      </c>
      <c r="U1838">
        <v>607210.02</v>
      </c>
      <c r="V1838">
        <v>227820.01</v>
      </c>
      <c r="W1838">
        <v>36250</v>
      </c>
      <c r="X1838">
        <v>871280.03</v>
      </c>
    </row>
    <row r="1839" spans="1:24" x14ac:dyDescent="0.3">
      <c r="A1839" t="s">
        <v>216</v>
      </c>
      <c r="B1839" t="s">
        <v>22</v>
      </c>
      <c r="C1839" t="s">
        <v>217</v>
      </c>
      <c r="D1839">
        <v>2017</v>
      </c>
      <c r="E1839">
        <v>68.1160888671875</v>
      </c>
      <c r="F1839">
        <v>7.7648418644475896</v>
      </c>
      <c r="G1839">
        <v>2.968742500671345</v>
      </c>
      <c r="H1839">
        <v>0.44710873486102459</v>
      </c>
      <c r="I1839">
        <v>80673888</v>
      </c>
      <c r="J1839">
        <v>0.98</v>
      </c>
      <c r="L1839">
        <v>6032.0651267435769</v>
      </c>
      <c r="M1839">
        <v>1.34477201036087</v>
      </c>
      <c r="N1839">
        <v>16.0484380453752</v>
      </c>
      <c r="Q1839">
        <v>22.735688263009809</v>
      </c>
      <c r="R1839">
        <v>22.009182502898909</v>
      </c>
      <c r="S1839" t="s">
        <v>32</v>
      </c>
      <c r="T1839" t="s">
        <v>33</v>
      </c>
      <c r="U1839">
        <v>626419.98</v>
      </c>
      <c r="V1839">
        <v>239500</v>
      </c>
      <c r="W1839">
        <v>36070</v>
      </c>
      <c r="X1839">
        <v>901989.98</v>
      </c>
    </row>
    <row r="1840" spans="1:24" x14ac:dyDescent="0.3">
      <c r="A1840" t="s">
        <v>216</v>
      </c>
      <c r="B1840" t="s">
        <v>22</v>
      </c>
      <c r="C1840" t="s">
        <v>217</v>
      </c>
      <c r="D1840">
        <v>2018</v>
      </c>
      <c r="E1840">
        <v>62.785079956054702</v>
      </c>
      <c r="F1840">
        <v>7.7925232640713347</v>
      </c>
      <c r="G1840">
        <v>2.9314107002243288</v>
      </c>
      <c r="H1840">
        <v>0.44730939790810298</v>
      </c>
      <c r="I1840">
        <v>81800204</v>
      </c>
      <c r="J1840">
        <v>1</v>
      </c>
      <c r="L1840">
        <v>4046.341863511625</v>
      </c>
      <c r="M1840">
        <v>-3.5997409026899452</v>
      </c>
      <c r="N1840">
        <v>13.9260381344324</v>
      </c>
      <c r="Q1840">
        <v>30.21775173445619</v>
      </c>
      <c r="R1840">
        <v>28.167148640330499</v>
      </c>
      <c r="S1840" t="s">
        <v>32</v>
      </c>
      <c r="T1840" t="s">
        <v>33</v>
      </c>
      <c r="U1840">
        <v>637429.99</v>
      </c>
      <c r="V1840">
        <v>239789.99</v>
      </c>
      <c r="W1840">
        <v>36590</v>
      </c>
      <c r="X1840">
        <v>913809.98</v>
      </c>
    </row>
    <row r="1841" spans="1:24" x14ac:dyDescent="0.3">
      <c r="A1841" t="s">
        <v>216</v>
      </c>
      <c r="B1841" t="s">
        <v>22</v>
      </c>
      <c r="C1841" t="s">
        <v>217</v>
      </c>
      <c r="D1841">
        <v>2019</v>
      </c>
      <c r="E1841">
        <v>60.394191741943402</v>
      </c>
      <c r="F1841">
        <v>7.5983648453899626</v>
      </c>
      <c r="G1841">
        <v>2.5771313460794918</v>
      </c>
      <c r="H1841">
        <v>0.44986429475697148</v>
      </c>
      <c r="I1841">
        <v>82913893</v>
      </c>
      <c r="J1841">
        <v>0.98</v>
      </c>
      <c r="L1841">
        <v>3514.0421682577962</v>
      </c>
      <c r="M1841">
        <v>-2.665383742124448</v>
      </c>
      <c r="N1841">
        <v>12.6367447818283</v>
      </c>
      <c r="Q1841">
        <v>22.709737583718219</v>
      </c>
      <c r="R1841">
        <v>27.341661730741169</v>
      </c>
      <c r="S1841" t="s">
        <v>32</v>
      </c>
      <c r="T1841" t="s">
        <v>33</v>
      </c>
      <c r="U1841">
        <v>630010.01</v>
      </c>
      <c r="V1841">
        <v>213679.99</v>
      </c>
      <c r="W1841">
        <v>37300</v>
      </c>
      <c r="X1841">
        <v>880990</v>
      </c>
    </row>
    <row r="1842" spans="1:24" x14ac:dyDescent="0.3">
      <c r="A1842" t="s">
        <v>218</v>
      </c>
      <c r="B1842" t="s">
        <v>22</v>
      </c>
      <c r="C1842" t="s">
        <v>219</v>
      </c>
      <c r="D1842">
        <v>2000</v>
      </c>
      <c r="E1842">
        <v>12.1152801513672</v>
      </c>
      <c r="F1842">
        <v>3.7293187824504042</v>
      </c>
      <c r="G1842">
        <v>2.9015742979067261</v>
      </c>
      <c r="H1842">
        <v>0.18044404470603351</v>
      </c>
      <c r="I1842">
        <v>23497589</v>
      </c>
      <c r="J1842">
        <v>0.36</v>
      </c>
      <c r="K1842">
        <v>1240.978382931117</v>
      </c>
      <c r="L1842">
        <v>2058.264400824487</v>
      </c>
      <c r="M1842">
        <v>13.46078753782267</v>
      </c>
      <c r="O1842">
        <v>5.8055977209999998</v>
      </c>
      <c r="Q1842">
        <v>75.703774220389604</v>
      </c>
      <c r="R1842">
        <v>49.632821420514368</v>
      </c>
      <c r="S1842" t="s">
        <v>32</v>
      </c>
      <c r="T1842" t="s">
        <v>29</v>
      </c>
      <c r="U1842">
        <v>87630</v>
      </c>
      <c r="V1842">
        <v>68180</v>
      </c>
      <c r="W1842">
        <v>4240</v>
      </c>
      <c r="X1842">
        <v>160050</v>
      </c>
    </row>
    <row r="1843" spans="1:24" x14ac:dyDescent="0.3">
      <c r="A1843" t="s">
        <v>218</v>
      </c>
      <c r="B1843" t="s">
        <v>22</v>
      </c>
      <c r="C1843" t="s">
        <v>219</v>
      </c>
      <c r="D1843">
        <v>2001</v>
      </c>
      <c r="F1843">
        <v>4.0296299870233936</v>
      </c>
      <c r="G1843">
        <v>2.677194357980754</v>
      </c>
      <c r="H1843">
        <v>0.24371929188557681</v>
      </c>
      <c r="I1843">
        <v>24208178</v>
      </c>
      <c r="J1843">
        <v>0.35</v>
      </c>
      <c r="K1843">
        <v>1240.696429115814</v>
      </c>
      <c r="L1843">
        <v>1494.3888023628101</v>
      </c>
      <c r="M1843">
        <v>-1.225551333732497</v>
      </c>
      <c r="Q1843">
        <v>65.273391394611807</v>
      </c>
      <c r="R1843">
        <v>61.506865308299183</v>
      </c>
      <c r="S1843" t="s">
        <v>32</v>
      </c>
      <c r="T1843" t="s">
        <v>29</v>
      </c>
      <c r="U1843">
        <v>97550</v>
      </c>
      <c r="V1843">
        <v>64810</v>
      </c>
      <c r="W1843">
        <v>5900</v>
      </c>
      <c r="X1843">
        <v>168260</v>
      </c>
    </row>
    <row r="1844" spans="1:24" x14ac:dyDescent="0.3">
      <c r="A1844" t="s">
        <v>218</v>
      </c>
      <c r="B1844" t="s">
        <v>22</v>
      </c>
      <c r="C1844" t="s">
        <v>219</v>
      </c>
      <c r="D1844">
        <v>2002</v>
      </c>
      <c r="E1844">
        <v>12.838080406189</v>
      </c>
      <c r="F1844">
        <v>3.6563568449359578</v>
      </c>
      <c r="G1844">
        <v>2.296252972394186</v>
      </c>
      <c r="H1844">
        <v>0.2466717166851396</v>
      </c>
      <c r="I1844">
        <v>24931922</v>
      </c>
      <c r="J1844">
        <v>0.31</v>
      </c>
      <c r="K1844">
        <v>1264.924541316951</v>
      </c>
      <c r="L1844">
        <v>1320.7347059895581</v>
      </c>
      <c r="M1844">
        <v>-10.86335890710323</v>
      </c>
      <c r="Q1844">
        <v>70.57005151709383</v>
      </c>
      <c r="R1844">
        <v>49.191996473659749</v>
      </c>
      <c r="S1844" t="s">
        <v>32</v>
      </c>
      <c r="T1844" t="s">
        <v>29</v>
      </c>
      <c r="U1844">
        <v>91160</v>
      </c>
      <c r="V1844">
        <v>57250</v>
      </c>
      <c r="W1844">
        <v>6150</v>
      </c>
      <c r="X1844">
        <v>154560</v>
      </c>
    </row>
    <row r="1845" spans="1:24" x14ac:dyDescent="0.3">
      <c r="A1845" t="s">
        <v>218</v>
      </c>
      <c r="B1845" t="s">
        <v>22</v>
      </c>
      <c r="C1845" t="s">
        <v>219</v>
      </c>
      <c r="D1845">
        <v>2003</v>
      </c>
      <c r="F1845">
        <v>3.1694901156515649</v>
      </c>
      <c r="G1845">
        <v>1.7259058723631031</v>
      </c>
      <c r="H1845">
        <v>0.1158142936129431</v>
      </c>
      <c r="I1845">
        <v>25644503</v>
      </c>
      <c r="J1845">
        <v>0.35</v>
      </c>
      <c r="K1845">
        <v>1040.1059439521989</v>
      </c>
      <c r="L1845">
        <v>854.82528083372335</v>
      </c>
      <c r="M1845">
        <v>-38.418225658457423</v>
      </c>
      <c r="Q1845">
        <v>77.392718205253459</v>
      </c>
      <c r="R1845">
        <v>76.841805055012131</v>
      </c>
      <c r="S1845" t="s">
        <v>32</v>
      </c>
      <c r="T1845" t="s">
        <v>29</v>
      </c>
      <c r="U1845">
        <v>81280</v>
      </c>
      <c r="V1845">
        <v>44260</v>
      </c>
      <c r="W1845">
        <v>2970</v>
      </c>
      <c r="X1845">
        <v>128510</v>
      </c>
    </row>
    <row r="1846" spans="1:24" x14ac:dyDescent="0.3">
      <c r="A1846" t="s">
        <v>218</v>
      </c>
      <c r="B1846" t="s">
        <v>22</v>
      </c>
      <c r="C1846" t="s">
        <v>219</v>
      </c>
      <c r="D1846">
        <v>2004</v>
      </c>
      <c r="E1846">
        <v>16.009630203247099</v>
      </c>
      <c r="F1846">
        <v>3.3484283292445438</v>
      </c>
      <c r="G1846">
        <v>2.2140441208740889</v>
      </c>
      <c r="H1846">
        <v>0.1254092998520398</v>
      </c>
      <c r="I1846">
        <v>26313838</v>
      </c>
      <c r="J1846">
        <v>0.36</v>
      </c>
      <c r="K1846">
        <v>1202.2571545815549</v>
      </c>
      <c r="L1846">
        <v>1391.963489402915</v>
      </c>
      <c r="M1846">
        <v>49.480280339954497</v>
      </c>
      <c r="N1846">
        <v>1.83223027387919</v>
      </c>
      <c r="Q1846">
        <v>56.270908530574062</v>
      </c>
      <c r="R1846">
        <v>63.963068591101653</v>
      </c>
      <c r="S1846" t="s">
        <v>32</v>
      </c>
      <c r="T1846" t="s">
        <v>29</v>
      </c>
      <c r="U1846">
        <v>88110</v>
      </c>
      <c r="V1846">
        <v>58260</v>
      </c>
      <c r="W1846">
        <v>3300</v>
      </c>
      <c r="X1846">
        <v>149670</v>
      </c>
    </row>
    <row r="1847" spans="1:24" x14ac:dyDescent="0.3">
      <c r="A1847" t="s">
        <v>218</v>
      </c>
      <c r="B1847" t="s">
        <v>22</v>
      </c>
      <c r="C1847" t="s">
        <v>219</v>
      </c>
      <c r="D1847">
        <v>2005</v>
      </c>
      <c r="E1847">
        <v>16.1574192047119</v>
      </c>
      <c r="F1847">
        <v>3.1620650411288729</v>
      </c>
      <c r="G1847">
        <v>2.072632827148865</v>
      </c>
      <c r="H1847">
        <v>0.1433756778168743</v>
      </c>
      <c r="I1847">
        <v>26922279</v>
      </c>
      <c r="J1847">
        <v>2.4300000000000002</v>
      </c>
      <c r="K1847">
        <v>836.51907774969573</v>
      </c>
      <c r="L1847">
        <v>1855.522348359174</v>
      </c>
      <c r="M1847">
        <v>-0.62588562132137326</v>
      </c>
      <c r="N1847">
        <v>3.54808936447384</v>
      </c>
      <c r="Q1847">
        <v>54.347870580075217</v>
      </c>
      <c r="R1847">
        <v>61.394669728566782</v>
      </c>
      <c r="S1847" t="s">
        <v>32</v>
      </c>
      <c r="T1847" t="s">
        <v>29</v>
      </c>
      <c r="U1847">
        <v>85130</v>
      </c>
      <c r="V1847">
        <v>55800</v>
      </c>
      <c r="W1847">
        <v>3860</v>
      </c>
      <c r="X1847">
        <v>144790</v>
      </c>
    </row>
    <row r="1848" spans="1:24" x14ac:dyDescent="0.3">
      <c r="A1848" t="s">
        <v>218</v>
      </c>
      <c r="B1848" t="s">
        <v>22</v>
      </c>
      <c r="C1848" t="s">
        <v>219</v>
      </c>
      <c r="D1848">
        <v>2006</v>
      </c>
      <c r="F1848">
        <v>3.022428749027537</v>
      </c>
      <c r="G1848">
        <v>2.1316574612360828</v>
      </c>
      <c r="H1848">
        <v>0.13844297701365671</v>
      </c>
      <c r="I1848">
        <v>27448124</v>
      </c>
      <c r="J1848">
        <v>2.56</v>
      </c>
      <c r="K1848">
        <v>981.85216592580241</v>
      </c>
      <c r="L1848">
        <v>2373.2094476519219</v>
      </c>
      <c r="M1848">
        <v>3.622349735918021</v>
      </c>
      <c r="N1848">
        <v>3.7703415210000699</v>
      </c>
      <c r="Q1848">
        <v>51.031943409673211</v>
      </c>
      <c r="R1848">
        <v>38.618577076198733</v>
      </c>
      <c r="S1848" t="s">
        <v>32</v>
      </c>
      <c r="T1848" t="s">
        <v>29</v>
      </c>
      <c r="U1848">
        <v>82960</v>
      </c>
      <c r="V1848">
        <v>58510</v>
      </c>
      <c r="W1848">
        <v>3800</v>
      </c>
      <c r="X1848">
        <v>145270</v>
      </c>
    </row>
    <row r="1849" spans="1:24" x14ac:dyDescent="0.3">
      <c r="A1849" t="s">
        <v>218</v>
      </c>
      <c r="B1849" t="s">
        <v>22</v>
      </c>
      <c r="C1849" t="s">
        <v>219</v>
      </c>
      <c r="D1849">
        <v>2007</v>
      </c>
      <c r="F1849">
        <v>2.7462053292318171</v>
      </c>
      <c r="G1849">
        <v>2.1966059902777171</v>
      </c>
      <c r="H1849">
        <v>0.1314882368903541</v>
      </c>
      <c r="I1849">
        <v>27911242</v>
      </c>
      <c r="J1849">
        <v>2</v>
      </c>
      <c r="K1849">
        <v>782.05047270916862</v>
      </c>
      <c r="L1849">
        <v>3182.841350996202</v>
      </c>
      <c r="M1849">
        <v>0.19503316750453339</v>
      </c>
      <c r="N1849">
        <v>4.8564824079272899</v>
      </c>
      <c r="Q1849">
        <v>45.899839173395691</v>
      </c>
      <c r="R1849">
        <v>28.19301393210235</v>
      </c>
      <c r="S1849" t="s">
        <v>32</v>
      </c>
      <c r="T1849" t="s">
        <v>29</v>
      </c>
      <c r="U1849">
        <v>76650</v>
      </c>
      <c r="V1849">
        <v>61310</v>
      </c>
      <c r="W1849">
        <v>3670</v>
      </c>
      <c r="X1849">
        <v>141630</v>
      </c>
    </row>
    <row r="1850" spans="1:24" x14ac:dyDescent="0.3">
      <c r="A1850" t="s">
        <v>218</v>
      </c>
      <c r="B1850" t="s">
        <v>22</v>
      </c>
      <c r="C1850" t="s">
        <v>219</v>
      </c>
      <c r="D1850">
        <v>2008</v>
      </c>
      <c r="F1850">
        <v>3.105080314789352</v>
      </c>
      <c r="G1850">
        <v>2.3913415554697379</v>
      </c>
      <c r="H1850">
        <v>0.14232498931946069</v>
      </c>
      <c r="I1850">
        <v>28385739</v>
      </c>
      <c r="J1850">
        <v>1.1499999999999999</v>
      </c>
      <c r="K1850">
        <v>769.36520835339184</v>
      </c>
      <c r="L1850">
        <v>4636.6393248470486</v>
      </c>
      <c r="M1850">
        <v>6.4189623027604057</v>
      </c>
      <c r="N1850">
        <v>4.1355173670150904</v>
      </c>
      <c r="Q1850">
        <v>50.328307221582889</v>
      </c>
      <c r="R1850">
        <v>30.72723604500057</v>
      </c>
      <c r="S1850" t="s">
        <v>32</v>
      </c>
      <c r="T1850" t="s">
        <v>29</v>
      </c>
      <c r="U1850">
        <v>88140</v>
      </c>
      <c r="V1850">
        <v>67880</v>
      </c>
      <c r="W1850">
        <v>4040</v>
      </c>
      <c r="X1850">
        <v>160060</v>
      </c>
    </row>
    <row r="1851" spans="1:24" x14ac:dyDescent="0.3">
      <c r="A1851" t="s">
        <v>218</v>
      </c>
      <c r="B1851" t="s">
        <v>22</v>
      </c>
      <c r="C1851" t="s">
        <v>219</v>
      </c>
      <c r="D1851">
        <v>2009</v>
      </c>
      <c r="F1851">
        <v>3.2512852136977068</v>
      </c>
      <c r="G1851">
        <v>2.486439462414376</v>
      </c>
      <c r="H1851">
        <v>0.16256426595141149</v>
      </c>
      <c r="I1851">
        <v>28973157</v>
      </c>
      <c r="J1851">
        <v>1.21</v>
      </c>
      <c r="K1851">
        <v>863.10925661294004</v>
      </c>
      <c r="L1851">
        <v>3853.8286201379278</v>
      </c>
      <c r="M1851">
        <v>1.283329327810605</v>
      </c>
      <c r="N1851">
        <v>4.9194603486430299</v>
      </c>
      <c r="P1851">
        <v>1.483795932410095E-2</v>
      </c>
      <c r="Q1851">
        <v>39.400110256331409</v>
      </c>
      <c r="R1851">
        <v>39.28726856265839</v>
      </c>
      <c r="S1851" t="s">
        <v>32</v>
      </c>
      <c r="T1851" t="s">
        <v>29</v>
      </c>
      <c r="U1851">
        <v>94200</v>
      </c>
      <c r="V1851">
        <v>72040</v>
      </c>
      <c r="W1851">
        <v>4710</v>
      </c>
      <c r="X1851">
        <v>170950</v>
      </c>
    </row>
    <row r="1852" spans="1:24" x14ac:dyDescent="0.3">
      <c r="A1852" t="s">
        <v>218</v>
      </c>
      <c r="B1852" t="s">
        <v>22</v>
      </c>
      <c r="C1852" t="s">
        <v>219</v>
      </c>
      <c r="D1852">
        <v>2010</v>
      </c>
      <c r="F1852">
        <v>3.649723858362139</v>
      </c>
      <c r="G1852">
        <v>2.4736082505485162</v>
      </c>
      <c r="H1852">
        <v>0.15567223389353041</v>
      </c>
      <c r="I1852">
        <v>29741977</v>
      </c>
      <c r="J1852">
        <v>1.67</v>
      </c>
      <c r="K1852">
        <v>1237.039487993686</v>
      </c>
      <c r="L1852">
        <v>4657.2802692158848</v>
      </c>
      <c r="M1852">
        <v>3.6520946959416989</v>
      </c>
      <c r="N1852">
        <v>5.4651193848975703</v>
      </c>
      <c r="O1852">
        <v>5.8114412629999999</v>
      </c>
      <c r="Q1852">
        <v>39.416829214280042</v>
      </c>
      <c r="R1852">
        <v>34.080650405964278</v>
      </c>
      <c r="S1852" t="s">
        <v>32</v>
      </c>
      <c r="T1852" t="s">
        <v>29</v>
      </c>
      <c r="U1852">
        <v>108550</v>
      </c>
      <c r="V1852">
        <v>73570</v>
      </c>
      <c r="W1852">
        <v>4630</v>
      </c>
      <c r="X1852">
        <v>186750</v>
      </c>
    </row>
    <row r="1853" spans="1:24" x14ac:dyDescent="0.3">
      <c r="A1853" t="s">
        <v>218</v>
      </c>
      <c r="B1853" t="s">
        <v>22</v>
      </c>
      <c r="C1853" t="s">
        <v>219</v>
      </c>
      <c r="D1853">
        <v>2011</v>
      </c>
      <c r="F1853">
        <v>3.679052198685318</v>
      </c>
      <c r="G1853">
        <v>2.6606733440074879</v>
      </c>
      <c r="H1853">
        <v>0.16110499147201299</v>
      </c>
      <c r="I1853">
        <v>30725305</v>
      </c>
      <c r="J1853">
        <v>1.1399999999999999</v>
      </c>
      <c r="K1853">
        <v>1314.2261728565429</v>
      </c>
      <c r="L1853">
        <v>6045.4945669194967</v>
      </c>
      <c r="M1853">
        <v>4.1045702515966127</v>
      </c>
      <c r="N1853">
        <v>5.3112370030126197</v>
      </c>
      <c r="Q1853">
        <v>44.417523039281939</v>
      </c>
      <c r="R1853">
        <v>27.753805184083539</v>
      </c>
      <c r="S1853" t="s">
        <v>32</v>
      </c>
      <c r="T1853" t="s">
        <v>29</v>
      </c>
      <c r="U1853">
        <v>113040</v>
      </c>
      <c r="V1853">
        <v>81750</v>
      </c>
      <c r="W1853">
        <v>4950</v>
      </c>
      <c r="X1853">
        <v>199740</v>
      </c>
    </row>
    <row r="1854" spans="1:24" x14ac:dyDescent="0.3">
      <c r="A1854" t="s">
        <v>218</v>
      </c>
      <c r="B1854" t="s">
        <v>22</v>
      </c>
      <c r="C1854" t="s">
        <v>219</v>
      </c>
      <c r="D1854">
        <v>2012</v>
      </c>
      <c r="F1854">
        <v>4.0451536989073569</v>
      </c>
      <c r="G1854">
        <v>2.8629654655431862</v>
      </c>
      <c r="H1854">
        <v>0.1630604591807617</v>
      </c>
      <c r="I1854">
        <v>31890012</v>
      </c>
      <c r="J1854">
        <v>1.3</v>
      </c>
      <c r="K1854">
        <v>1141.140994239827</v>
      </c>
      <c r="L1854">
        <v>6836.0739951333808</v>
      </c>
      <c r="M1854">
        <v>9.7751724803297577</v>
      </c>
      <c r="N1854">
        <v>4.4287750279951714</v>
      </c>
      <c r="Q1854">
        <v>44.508435361238149</v>
      </c>
      <c r="R1854">
        <v>29.10024923004308</v>
      </c>
      <c r="S1854" t="s">
        <v>32</v>
      </c>
      <c r="T1854" t="s">
        <v>29</v>
      </c>
      <c r="U1854">
        <v>129000</v>
      </c>
      <c r="V1854">
        <v>91300</v>
      </c>
      <c r="W1854">
        <v>5200</v>
      </c>
      <c r="X1854">
        <v>225500</v>
      </c>
    </row>
    <row r="1855" spans="1:24" x14ac:dyDescent="0.3">
      <c r="A1855" t="s">
        <v>218</v>
      </c>
      <c r="B1855" t="s">
        <v>22</v>
      </c>
      <c r="C1855" t="s">
        <v>219</v>
      </c>
      <c r="D1855">
        <v>2013</v>
      </c>
      <c r="F1855">
        <v>4.1951850347506978</v>
      </c>
      <c r="G1855">
        <v>2.847658849164747</v>
      </c>
      <c r="H1855">
        <v>0.1574325299820753</v>
      </c>
      <c r="I1855">
        <v>33157061</v>
      </c>
      <c r="J1855">
        <v>1.46</v>
      </c>
      <c r="K1855">
        <v>1427.720026211008</v>
      </c>
      <c r="L1855">
        <v>7076.5522652518848</v>
      </c>
      <c r="M1855">
        <v>3.515701425506506</v>
      </c>
      <c r="N1855">
        <v>6.8723331897307602</v>
      </c>
      <c r="Q1855">
        <v>39.663536535202567</v>
      </c>
      <c r="R1855">
        <v>27.746481874364619</v>
      </c>
      <c r="S1855" t="s">
        <v>32</v>
      </c>
      <c r="T1855" t="s">
        <v>29</v>
      </c>
      <c r="U1855">
        <v>139100.01</v>
      </c>
      <c r="V1855">
        <v>94420</v>
      </c>
      <c r="W1855">
        <v>5220</v>
      </c>
      <c r="X1855">
        <v>238740.01</v>
      </c>
    </row>
    <row r="1856" spans="1:24" x14ac:dyDescent="0.3">
      <c r="A1856" t="s">
        <v>218</v>
      </c>
      <c r="B1856" t="s">
        <v>22</v>
      </c>
      <c r="C1856" t="s">
        <v>219</v>
      </c>
      <c r="D1856">
        <v>2014</v>
      </c>
      <c r="F1856">
        <v>3.8951584313382832</v>
      </c>
      <c r="G1856">
        <v>2.8998648380981651</v>
      </c>
      <c r="H1856">
        <v>0.13658046511692781</v>
      </c>
      <c r="I1856">
        <v>34411949</v>
      </c>
      <c r="J1856">
        <v>1</v>
      </c>
      <c r="K1856">
        <v>1328.2304934254089</v>
      </c>
      <c r="L1856">
        <v>6637.6843745455126</v>
      </c>
      <c r="M1856">
        <v>-3.456831373213006</v>
      </c>
      <c r="N1856">
        <v>6.7392108955619197</v>
      </c>
      <c r="Q1856">
        <v>38.941726451477862</v>
      </c>
      <c r="R1856">
        <v>30.040760405425779</v>
      </c>
      <c r="S1856" t="s">
        <v>32</v>
      </c>
      <c r="T1856" t="s">
        <v>29</v>
      </c>
      <c r="U1856">
        <v>134039.99</v>
      </c>
      <c r="V1856">
        <v>99790</v>
      </c>
      <c r="W1856">
        <v>4700</v>
      </c>
      <c r="X1856">
        <v>238529.99</v>
      </c>
    </row>
    <row r="1857" spans="1:24" x14ac:dyDescent="0.3">
      <c r="A1857" t="s">
        <v>218</v>
      </c>
      <c r="B1857" t="s">
        <v>22</v>
      </c>
      <c r="C1857" t="s">
        <v>219</v>
      </c>
      <c r="D1857">
        <v>2015</v>
      </c>
      <c r="F1857">
        <v>3.743646438998451</v>
      </c>
      <c r="G1857">
        <v>3.1814107266799589</v>
      </c>
      <c r="H1857">
        <v>0.1059814317720357</v>
      </c>
      <c r="I1857">
        <v>35572269</v>
      </c>
      <c r="J1857">
        <v>0.82</v>
      </c>
      <c r="L1857">
        <v>4688.3180174346599</v>
      </c>
      <c r="M1857">
        <v>1.306943781131892</v>
      </c>
      <c r="N1857">
        <v>12.4538432491225</v>
      </c>
      <c r="Q1857">
        <v>34.514146441095583</v>
      </c>
      <c r="R1857">
        <v>35.077622157215878</v>
      </c>
      <c r="S1857" t="s">
        <v>32</v>
      </c>
      <c r="T1857" t="s">
        <v>29</v>
      </c>
      <c r="U1857">
        <v>133170</v>
      </c>
      <c r="V1857">
        <v>113170</v>
      </c>
      <c r="W1857">
        <v>3770</v>
      </c>
      <c r="X1857">
        <v>250110</v>
      </c>
    </row>
    <row r="1858" spans="1:24" x14ac:dyDescent="0.3">
      <c r="A1858" t="s">
        <v>218</v>
      </c>
      <c r="B1858" t="s">
        <v>22</v>
      </c>
      <c r="C1858" t="s">
        <v>219</v>
      </c>
      <c r="D1858">
        <v>2016</v>
      </c>
      <c r="F1858">
        <v>3.884936914706608</v>
      </c>
      <c r="G1858">
        <v>3.4454471965861719</v>
      </c>
      <c r="H1858">
        <v>0.1128087600345167</v>
      </c>
      <c r="I1858">
        <v>36610632</v>
      </c>
      <c r="J1858">
        <v>0.94</v>
      </c>
      <c r="L1858">
        <v>4550.658637848288</v>
      </c>
      <c r="M1858">
        <v>10.560097455429259</v>
      </c>
      <c r="N1858">
        <v>8.3791466250027806</v>
      </c>
      <c r="Q1858">
        <v>28.108523679298589</v>
      </c>
      <c r="R1858">
        <v>26.47979650937841</v>
      </c>
      <c r="S1858" t="s">
        <v>32</v>
      </c>
      <c r="T1858" t="s">
        <v>29</v>
      </c>
      <c r="U1858">
        <v>142230</v>
      </c>
      <c r="V1858">
        <v>126140</v>
      </c>
      <c r="W1858">
        <v>4130</v>
      </c>
      <c r="X1858">
        <v>272500</v>
      </c>
    </row>
    <row r="1859" spans="1:24" x14ac:dyDescent="0.3">
      <c r="A1859" t="s">
        <v>218</v>
      </c>
      <c r="B1859" t="s">
        <v>22</v>
      </c>
      <c r="C1859" t="s">
        <v>219</v>
      </c>
      <c r="D1859">
        <v>2017</v>
      </c>
      <c r="F1859">
        <v>4.1296533749079192</v>
      </c>
      <c r="G1859">
        <v>3.4072035754319598</v>
      </c>
      <c r="H1859">
        <v>0.1254234405865301</v>
      </c>
      <c r="I1859">
        <v>37552789</v>
      </c>
      <c r="J1859">
        <v>0.56999999999999995</v>
      </c>
      <c r="L1859">
        <v>4985.4528794299586</v>
      </c>
      <c r="M1859">
        <v>-4.2829817630598512</v>
      </c>
      <c r="N1859">
        <v>10.9685193875357</v>
      </c>
      <c r="Q1859">
        <v>33.916063413497881</v>
      </c>
      <c r="R1859">
        <v>25.864848978817811</v>
      </c>
      <c r="S1859" t="s">
        <v>32</v>
      </c>
      <c r="T1859" t="s">
        <v>29</v>
      </c>
      <c r="U1859">
        <v>155080</v>
      </c>
      <c r="V1859">
        <v>127950</v>
      </c>
      <c r="W1859">
        <v>4710</v>
      </c>
      <c r="X1859">
        <v>287740</v>
      </c>
    </row>
    <row r="1860" spans="1:24" x14ac:dyDescent="0.3">
      <c r="A1860" t="s">
        <v>218</v>
      </c>
      <c r="B1860" t="s">
        <v>22</v>
      </c>
      <c r="C1860" t="s">
        <v>219</v>
      </c>
      <c r="D1860">
        <v>2018</v>
      </c>
      <c r="F1860">
        <v>4.2449829554491947</v>
      </c>
      <c r="G1860">
        <v>3.3881808539397711</v>
      </c>
      <c r="H1860">
        <v>0.12437032967296011</v>
      </c>
      <c r="I1860">
        <v>38433604</v>
      </c>
      <c r="J1860">
        <v>0.49</v>
      </c>
      <c r="L1860">
        <v>5915.8508536964382</v>
      </c>
      <c r="M1860">
        <v>0.28170531508249042</v>
      </c>
      <c r="N1860">
        <v>8.8405814214360809</v>
      </c>
      <c r="Q1860">
        <v>40.802642026531757</v>
      </c>
      <c r="R1860">
        <v>24.99914974357657</v>
      </c>
      <c r="S1860" t="s">
        <v>32</v>
      </c>
      <c r="T1860" t="s">
        <v>29</v>
      </c>
      <c r="U1860">
        <v>163149.99</v>
      </c>
      <c r="V1860">
        <v>130220</v>
      </c>
      <c r="W1860">
        <v>4780</v>
      </c>
      <c r="X1860">
        <v>298149.99</v>
      </c>
    </row>
    <row r="1861" spans="1:24" x14ac:dyDescent="0.3">
      <c r="A1861" t="s">
        <v>218</v>
      </c>
      <c r="B1861" t="s">
        <v>22</v>
      </c>
      <c r="C1861" t="s">
        <v>219</v>
      </c>
      <c r="D1861">
        <v>2019</v>
      </c>
      <c r="F1861">
        <v>4.4406241294908497</v>
      </c>
      <c r="G1861">
        <v>3.4263730706213149</v>
      </c>
      <c r="H1861">
        <v>0.1442388815671333</v>
      </c>
      <c r="I1861">
        <v>39309789</v>
      </c>
      <c r="J1861">
        <v>0.43</v>
      </c>
      <c r="L1861">
        <v>5943.4584551023272</v>
      </c>
      <c r="M1861">
        <v>3.1619692365875518</v>
      </c>
      <c r="N1861">
        <v>9.3425444441405805</v>
      </c>
      <c r="Q1861">
        <v>38.051868198883788</v>
      </c>
      <c r="R1861">
        <v>30.938070221396799</v>
      </c>
      <c r="S1861" t="s">
        <v>32</v>
      </c>
      <c r="T1861" t="s">
        <v>29</v>
      </c>
      <c r="U1861">
        <v>174560</v>
      </c>
      <c r="V1861">
        <v>134690</v>
      </c>
      <c r="W1861">
        <v>5670</v>
      </c>
      <c r="X1861">
        <v>314920</v>
      </c>
    </row>
    <row r="1862" spans="1:24" x14ac:dyDescent="0.3">
      <c r="A1862" t="s">
        <v>220</v>
      </c>
      <c r="B1862" t="s">
        <v>53</v>
      </c>
      <c r="C1862" t="s">
        <v>221</v>
      </c>
      <c r="D1862">
        <v>2000</v>
      </c>
      <c r="E1862">
        <v>49.4498100280762</v>
      </c>
      <c r="F1862">
        <v>11.176887049054789</v>
      </c>
      <c r="G1862">
        <v>4.4597170361603702</v>
      </c>
      <c r="H1862">
        <v>2.7883087606506298</v>
      </c>
      <c r="I1862">
        <v>3805174</v>
      </c>
      <c r="J1862">
        <v>2.04</v>
      </c>
      <c r="K1862">
        <v>5796.0555811639624</v>
      </c>
      <c r="L1862">
        <v>26334.56720505008</v>
      </c>
      <c r="M1862">
        <v>7.9507541932574526</v>
      </c>
      <c r="N1862">
        <v>2.2509478460757699</v>
      </c>
      <c r="O1862">
        <v>4.7582895020000002</v>
      </c>
      <c r="Q1862">
        <v>94.389457776364836</v>
      </c>
      <c r="R1862">
        <v>80.565098084581351</v>
      </c>
      <c r="S1862" t="s">
        <v>28</v>
      </c>
      <c r="T1862" t="s">
        <v>39</v>
      </c>
      <c r="U1862">
        <v>42530</v>
      </c>
      <c r="V1862">
        <v>16970</v>
      </c>
      <c r="W1862">
        <v>10610</v>
      </c>
      <c r="X1862">
        <v>70110</v>
      </c>
    </row>
    <row r="1863" spans="1:24" x14ac:dyDescent="0.3">
      <c r="A1863" t="s">
        <v>220</v>
      </c>
      <c r="B1863" t="s">
        <v>53</v>
      </c>
      <c r="C1863" t="s">
        <v>221</v>
      </c>
      <c r="D1863">
        <v>2001</v>
      </c>
      <c r="E1863">
        <v>50.674800872802699</v>
      </c>
      <c r="F1863">
        <v>11.59264950495869</v>
      </c>
      <c r="G1863">
        <v>4.4125523061903769</v>
      </c>
      <c r="H1863">
        <v>2.6847769268512089</v>
      </c>
      <c r="I1863">
        <v>3866243</v>
      </c>
      <c r="J1863">
        <v>1.97</v>
      </c>
      <c r="K1863">
        <v>5896.9392249788752</v>
      </c>
      <c r="L1863">
        <v>28282.40988207296</v>
      </c>
      <c r="M1863">
        <v>3.641153981208205</v>
      </c>
      <c r="N1863">
        <v>2.1632251720747302</v>
      </c>
      <c r="Q1863">
        <v>95.224382466540405</v>
      </c>
      <c r="R1863">
        <v>79.616349931239611</v>
      </c>
      <c r="S1863" t="s">
        <v>28</v>
      </c>
      <c r="T1863" t="s">
        <v>39</v>
      </c>
      <c r="U1863">
        <v>44820</v>
      </c>
      <c r="V1863">
        <v>17060</v>
      </c>
      <c r="W1863">
        <v>10380</v>
      </c>
      <c r="X1863">
        <v>72260</v>
      </c>
    </row>
    <row r="1864" spans="1:24" x14ac:dyDescent="0.3">
      <c r="A1864" t="s">
        <v>220</v>
      </c>
      <c r="B1864" t="s">
        <v>53</v>
      </c>
      <c r="C1864" t="s">
        <v>221</v>
      </c>
      <c r="D1864">
        <v>2002</v>
      </c>
      <c r="E1864">
        <v>53.534801483154297</v>
      </c>
      <c r="F1864">
        <v>11.172582007126699</v>
      </c>
      <c r="G1864">
        <v>4.3159277867566628</v>
      </c>
      <c r="H1864">
        <v>2.7162115867787642</v>
      </c>
      <c r="I1864">
        <v>3931947</v>
      </c>
      <c r="J1864">
        <v>2.25</v>
      </c>
      <c r="K1864">
        <v>6035.6866458271179</v>
      </c>
      <c r="L1864">
        <v>32705.43455656982</v>
      </c>
      <c r="M1864">
        <v>4.1266742961909131</v>
      </c>
      <c r="N1864">
        <v>1.9082195116551901</v>
      </c>
      <c r="Q1864">
        <v>90.449477107344038</v>
      </c>
      <c r="R1864">
        <v>73.269877252658048</v>
      </c>
      <c r="S1864" t="s">
        <v>28</v>
      </c>
      <c r="T1864" t="s">
        <v>39</v>
      </c>
      <c r="U1864">
        <v>43930</v>
      </c>
      <c r="V1864">
        <v>16970</v>
      </c>
      <c r="W1864">
        <v>10680</v>
      </c>
      <c r="X1864">
        <v>71580</v>
      </c>
    </row>
    <row r="1865" spans="1:24" x14ac:dyDescent="0.3">
      <c r="A1865" t="s">
        <v>220</v>
      </c>
      <c r="B1865" t="s">
        <v>53</v>
      </c>
      <c r="C1865" t="s">
        <v>221</v>
      </c>
      <c r="D1865">
        <v>2003</v>
      </c>
      <c r="E1865">
        <v>55.846168518066399</v>
      </c>
      <c r="F1865">
        <v>11.032095202949741</v>
      </c>
      <c r="G1865">
        <v>4.3888174028179261</v>
      </c>
      <c r="H1865">
        <v>2.5196915016835888</v>
      </c>
      <c r="I1865">
        <v>3996521</v>
      </c>
      <c r="J1865">
        <v>2.0099999999999998</v>
      </c>
      <c r="K1865">
        <v>6092.5489944879546</v>
      </c>
      <c r="L1865">
        <v>41203.529584756849</v>
      </c>
      <c r="M1865">
        <v>1.3452014996880881</v>
      </c>
      <c r="N1865">
        <v>1.7792572557994399</v>
      </c>
      <c r="Q1865">
        <v>80.840591595694193</v>
      </c>
      <c r="R1865">
        <v>65.690909215554285</v>
      </c>
      <c r="S1865" t="s">
        <v>28</v>
      </c>
      <c r="T1865" t="s">
        <v>39</v>
      </c>
      <c r="U1865">
        <v>44090</v>
      </c>
      <c r="V1865">
        <v>17540</v>
      </c>
      <c r="W1865">
        <v>10070</v>
      </c>
      <c r="X1865">
        <v>71700</v>
      </c>
    </row>
    <row r="1866" spans="1:24" x14ac:dyDescent="0.3">
      <c r="A1866" t="s">
        <v>220</v>
      </c>
      <c r="B1866" t="s">
        <v>53</v>
      </c>
      <c r="C1866" t="s">
        <v>221</v>
      </c>
      <c r="D1866">
        <v>2004</v>
      </c>
      <c r="E1866">
        <v>58.921909332275398</v>
      </c>
      <c r="F1866">
        <v>10.97963684566473</v>
      </c>
      <c r="G1866">
        <v>4.0783616340839242</v>
      </c>
      <c r="H1866">
        <v>2.397880038189188</v>
      </c>
      <c r="I1866">
        <v>4070262</v>
      </c>
      <c r="J1866">
        <v>2.31</v>
      </c>
      <c r="K1866">
        <v>6168.3989875836014</v>
      </c>
      <c r="L1866">
        <v>47754.202319424403</v>
      </c>
      <c r="M1866">
        <v>4.8512314971278556</v>
      </c>
      <c r="N1866">
        <v>1.7122349354583499</v>
      </c>
      <c r="Q1866">
        <v>80.475580080016798</v>
      </c>
      <c r="R1866">
        <v>66.111945728179577</v>
      </c>
      <c r="S1866" t="s">
        <v>28</v>
      </c>
      <c r="T1866" t="s">
        <v>39</v>
      </c>
      <c r="U1866">
        <v>44690</v>
      </c>
      <c r="V1866">
        <v>16600</v>
      </c>
      <c r="W1866">
        <v>9760</v>
      </c>
      <c r="X1866">
        <v>71050</v>
      </c>
    </row>
    <row r="1867" spans="1:24" x14ac:dyDescent="0.3">
      <c r="A1867" t="s">
        <v>220</v>
      </c>
      <c r="B1867" t="s">
        <v>53</v>
      </c>
      <c r="C1867" t="s">
        <v>221</v>
      </c>
      <c r="D1867">
        <v>2005</v>
      </c>
      <c r="E1867">
        <v>58.869319915771499</v>
      </c>
      <c r="F1867">
        <v>11.21417450598231</v>
      </c>
      <c r="G1867">
        <v>3.8750803115721619</v>
      </c>
      <c r="H1867">
        <v>2.2861049531312432</v>
      </c>
      <c r="I1867">
        <v>4159914</v>
      </c>
      <c r="J1867">
        <v>2.89</v>
      </c>
      <c r="K1867">
        <v>6241.7155739277296</v>
      </c>
      <c r="L1867">
        <v>50933.021609558877</v>
      </c>
      <c r="M1867">
        <v>3.457447315209961</v>
      </c>
      <c r="N1867">
        <v>1.6208365608055799</v>
      </c>
      <c r="Q1867">
        <v>79.527696389512187</v>
      </c>
      <c r="R1867">
        <v>68.647888414767323</v>
      </c>
      <c r="S1867" t="s">
        <v>28</v>
      </c>
      <c r="T1867" t="s">
        <v>39</v>
      </c>
      <c r="U1867">
        <v>46650</v>
      </c>
      <c r="V1867">
        <v>16120</v>
      </c>
      <c r="W1867">
        <v>9510</v>
      </c>
      <c r="X1867">
        <v>72280</v>
      </c>
    </row>
    <row r="1868" spans="1:24" x14ac:dyDescent="0.3">
      <c r="A1868" t="s">
        <v>220</v>
      </c>
      <c r="B1868" t="s">
        <v>53</v>
      </c>
      <c r="C1868" t="s">
        <v>221</v>
      </c>
      <c r="D1868">
        <v>2006</v>
      </c>
      <c r="E1868">
        <v>58.4411811828613</v>
      </c>
      <c r="F1868">
        <v>11.05861518370223</v>
      </c>
      <c r="G1868">
        <v>3.7649836291277992</v>
      </c>
      <c r="H1868">
        <v>2.187855599658461</v>
      </c>
      <c r="I1868">
        <v>4273591</v>
      </c>
      <c r="J1868">
        <v>3.23</v>
      </c>
      <c r="K1868">
        <v>6351.0991107946456</v>
      </c>
      <c r="L1868">
        <v>54329.161859962383</v>
      </c>
      <c r="M1868">
        <v>2.1880334511492658</v>
      </c>
      <c r="N1868">
        <v>1.51395248655807</v>
      </c>
      <c r="Q1868">
        <v>79.03467625610368</v>
      </c>
      <c r="R1868">
        <v>70.987128480649474</v>
      </c>
      <c r="S1868" t="s">
        <v>28</v>
      </c>
      <c r="T1868" t="s">
        <v>39</v>
      </c>
      <c r="U1868">
        <v>47260</v>
      </c>
      <c r="V1868">
        <v>16090</v>
      </c>
      <c r="W1868">
        <v>9350</v>
      </c>
      <c r="X1868">
        <v>72700</v>
      </c>
    </row>
    <row r="1869" spans="1:24" x14ac:dyDescent="0.3">
      <c r="A1869" t="s">
        <v>220</v>
      </c>
      <c r="B1869" t="s">
        <v>53</v>
      </c>
      <c r="C1869" t="s">
        <v>221</v>
      </c>
      <c r="D1869">
        <v>2007</v>
      </c>
      <c r="E1869">
        <v>58.301990509033203</v>
      </c>
      <c r="F1869">
        <v>10.53889790098428</v>
      </c>
      <c r="G1869">
        <v>3.5076616843722421</v>
      </c>
      <c r="H1869">
        <v>2.086865432642667</v>
      </c>
      <c r="I1869">
        <v>4398942</v>
      </c>
      <c r="J1869">
        <v>3.57</v>
      </c>
      <c r="K1869">
        <v>6218.313403541124</v>
      </c>
      <c r="L1869">
        <v>61396.417461176003</v>
      </c>
      <c r="M1869">
        <v>2.3047136765689089</v>
      </c>
      <c r="N1869">
        <v>1.4144435196027301</v>
      </c>
      <c r="Q1869">
        <v>80.836795176456519</v>
      </c>
      <c r="R1869">
        <v>72.560068636938439</v>
      </c>
      <c r="S1869" t="s">
        <v>28</v>
      </c>
      <c r="T1869" t="s">
        <v>39</v>
      </c>
      <c r="U1869">
        <v>46360</v>
      </c>
      <c r="V1869">
        <v>15430</v>
      </c>
      <c r="W1869">
        <v>9180</v>
      </c>
      <c r="X1869">
        <v>70970</v>
      </c>
    </row>
    <row r="1870" spans="1:24" x14ac:dyDescent="0.3">
      <c r="A1870" t="s">
        <v>220</v>
      </c>
      <c r="B1870" t="s">
        <v>53</v>
      </c>
      <c r="C1870" t="s">
        <v>221</v>
      </c>
      <c r="D1870">
        <v>2008</v>
      </c>
      <c r="E1870">
        <v>54.017471313476598</v>
      </c>
      <c r="F1870">
        <v>10.19702641945304</v>
      </c>
      <c r="G1870">
        <v>3.3856444684059448</v>
      </c>
      <c r="H1870">
        <v>2.0358415019431821</v>
      </c>
      <c r="I1870">
        <v>4489544</v>
      </c>
      <c r="J1870">
        <v>4.21</v>
      </c>
      <c r="K1870">
        <v>6340.733045494153</v>
      </c>
      <c r="L1870">
        <v>61353.106562952322</v>
      </c>
      <c r="M1870">
        <v>-6.4141236079361192</v>
      </c>
      <c r="N1870">
        <v>1.3752115759064401</v>
      </c>
      <c r="Q1870">
        <v>84.333282431751954</v>
      </c>
      <c r="R1870">
        <v>75.706161728532479</v>
      </c>
      <c r="S1870" t="s">
        <v>28</v>
      </c>
      <c r="T1870" t="s">
        <v>39</v>
      </c>
      <c r="U1870">
        <v>45780</v>
      </c>
      <c r="V1870">
        <v>15200</v>
      </c>
      <c r="W1870">
        <v>9140</v>
      </c>
      <c r="X1870">
        <v>70120</v>
      </c>
    </row>
    <row r="1871" spans="1:24" x14ac:dyDescent="0.3">
      <c r="A1871" t="s">
        <v>220</v>
      </c>
      <c r="B1871" t="s">
        <v>53</v>
      </c>
      <c r="C1871" t="s">
        <v>221</v>
      </c>
      <c r="D1871">
        <v>2009</v>
      </c>
      <c r="E1871">
        <v>56.503978729247997</v>
      </c>
      <c r="F1871">
        <v>8.9430314744185431</v>
      </c>
      <c r="G1871">
        <v>3.287489975451225</v>
      </c>
      <c r="H1871">
        <v>2.0703910922470579</v>
      </c>
      <c r="I1871">
        <v>4535375</v>
      </c>
      <c r="J1871">
        <v>5.3</v>
      </c>
      <c r="K1871">
        <v>5947.9094892925059</v>
      </c>
      <c r="L1871">
        <v>52133.090616254391</v>
      </c>
      <c r="M1871">
        <v>-6.0594525302064426</v>
      </c>
      <c r="N1871">
        <v>1.2733656537385001</v>
      </c>
      <c r="P1871">
        <v>4.9073693992096193E-3</v>
      </c>
      <c r="Q1871">
        <v>93.556168892286877</v>
      </c>
      <c r="R1871">
        <v>80.035325449141126</v>
      </c>
      <c r="S1871" t="s">
        <v>28</v>
      </c>
      <c r="T1871" t="s">
        <v>39</v>
      </c>
      <c r="U1871">
        <v>40560</v>
      </c>
      <c r="V1871">
        <v>14910</v>
      </c>
      <c r="W1871">
        <v>9390</v>
      </c>
      <c r="X1871">
        <v>64860</v>
      </c>
    </row>
    <row r="1872" spans="1:24" x14ac:dyDescent="0.3">
      <c r="A1872" t="s">
        <v>220</v>
      </c>
      <c r="B1872" t="s">
        <v>53</v>
      </c>
      <c r="C1872" t="s">
        <v>221</v>
      </c>
      <c r="D1872">
        <v>2010</v>
      </c>
      <c r="E1872">
        <v>63.126438140869098</v>
      </c>
      <c r="F1872">
        <v>8.8132966152924634</v>
      </c>
      <c r="G1872">
        <v>3.1621732323339669</v>
      </c>
      <c r="H1872">
        <v>1.9604596773574581</v>
      </c>
      <c r="I1872">
        <v>4560155</v>
      </c>
      <c r="J1872">
        <v>5.31</v>
      </c>
      <c r="K1872">
        <v>5927.868679902328</v>
      </c>
      <c r="L1872">
        <v>48655.366162663428</v>
      </c>
      <c r="M1872">
        <v>1.2021410074902259</v>
      </c>
      <c r="N1872">
        <v>0.88131835919608692</v>
      </c>
      <c r="O1872">
        <v>4.7691246710000001</v>
      </c>
      <c r="Q1872">
        <v>103.2465662825138</v>
      </c>
      <c r="R1872">
        <v>86.593027960110916</v>
      </c>
      <c r="S1872" t="s">
        <v>28</v>
      </c>
      <c r="T1872" t="s">
        <v>39</v>
      </c>
      <c r="U1872">
        <v>40190</v>
      </c>
      <c r="V1872">
        <v>14420</v>
      </c>
      <c r="W1872">
        <v>8940</v>
      </c>
      <c r="X1872">
        <v>63550</v>
      </c>
    </row>
    <row r="1873" spans="1:24" x14ac:dyDescent="0.3">
      <c r="A1873" t="s">
        <v>220</v>
      </c>
      <c r="B1873" t="s">
        <v>53</v>
      </c>
      <c r="C1873" t="s">
        <v>221</v>
      </c>
      <c r="D1873">
        <v>2011</v>
      </c>
      <c r="E1873">
        <v>67.798591613769503</v>
      </c>
      <c r="F1873">
        <v>8.0085868087082694</v>
      </c>
      <c r="G1873">
        <v>3.150597304585637</v>
      </c>
      <c r="H1873">
        <v>1.925728873094904</v>
      </c>
      <c r="I1873">
        <v>4580084</v>
      </c>
      <c r="J1873">
        <v>6.61</v>
      </c>
      <c r="K1873">
        <v>5657.5381586887916</v>
      </c>
      <c r="L1873">
        <v>52177.112683201383</v>
      </c>
      <c r="M1873">
        <v>0.62875422454106911</v>
      </c>
      <c r="N1873">
        <v>1.1736217409851699</v>
      </c>
      <c r="Q1873">
        <v>103.27330202635881</v>
      </c>
      <c r="R1873">
        <v>84.54093073654434</v>
      </c>
      <c r="S1873" t="s">
        <v>28</v>
      </c>
      <c r="T1873" t="s">
        <v>39</v>
      </c>
      <c r="U1873">
        <v>36680</v>
      </c>
      <c r="V1873">
        <v>14430</v>
      </c>
      <c r="W1873">
        <v>8820</v>
      </c>
      <c r="X1873">
        <v>59930</v>
      </c>
    </row>
    <row r="1874" spans="1:24" x14ac:dyDescent="0.3">
      <c r="A1874" t="s">
        <v>220</v>
      </c>
      <c r="B1874" t="s">
        <v>53</v>
      </c>
      <c r="C1874" t="s">
        <v>221</v>
      </c>
      <c r="D1874">
        <v>2012</v>
      </c>
      <c r="E1874">
        <v>68.197250366210895</v>
      </c>
      <c r="F1874">
        <v>8.0725589028527889</v>
      </c>
      <c r="G1874">
        <v>3.2329368841486952</v>
      </c>
      <c r="H1874">
        <v>2.0262926692775109</v>
      </c>
      <c r="I1874">
        <v>4599533</v>
      </c>
      <c r="J1874">
        <v>6.64</v>
      </c>
      <c r="K1874">
        <v>5651.0084828177123</v>
      </c>
      <c r="L1874">
        <v>49026.023067270173</v>
      </c>
      <c r="M1874">
        <v>-0.47498068054163411</v>
      </c>
      <c r="N1874">
        <v>1.22252076209086</v>
      </c>
      <c r="Q1874">
        <v>104.27317582440899</v>
      </c>
      <c r="R1874">
        <v>86.830480887418531</v>
      </c>
      <c r="S1874" t="s">
        <v>28</v>
      </c>
      <c r="T1874" t="s">
        <v>39</v>
      </c>
      <c r="U1874">
        <v>37130</v>
      </c>
      <c r="V1874">
        <v>14870</v>
      </c>
      <c r="W1874">
        <v>9320</v>
      </c>
      <c r="X1874">
        <v>61320</v>
      </c>
    </row>
    <row r="1875" spans="1:24" x14ac:dyDescent="0.3">
      <c r="A1875" t="s">
        <v>220</v>
      </c>
      <c r="B1875" t="s">
        <v>53</v>
      </c>
      <c r="C1875" t="s">
        <v>221</v>
      </c>
      <c r="D1875">
        <v>2013</v>
      </c>
      <c r="E1875">
        <v>71.699546813964801</v>
      </c>
      <c r="F1875">
        <v>7.7230579859736412</v>
      </c>
      <c r="G1875">
        <v>3.3024671521885169</v>
      </c>
      <c r="H1875">
        <v>2.0026748469229738</v>
      </c>
      <c r="I1875">
        <v>4623816</v>
      </c>
      <c r="J1875">
        <v>7.44</v>
      </c>
      <c r="K1875">
        <v>5698.7561788790899</v>
      </c>
      <c r="L1875">
        <v>51533.034565170099</v>
      </c>
      <c r="M1875">
        <v>0.73518836958297129</v>
      </c>
      <c r="N1875">
        <v>1.2399322621948701</v>
      </c>
      <c r="Q1875">
        <v>103.8086225758441</v>
      </c>
      <c r="R1875">
        <v>84.975707259859462</v>
      </c>
      <c r="S1875" t="s">
        <v>28</v>
      </c>
      <c r="T1875" t="s">
        <v>39</v>
      </c>
      <c r="U1875">
        <v>35710</v>
      </c>
      <c r="V1875">
        <v>15270</v>
      </c>
      <c r="W1875">
        <v>9260</v>
      </c>
      <c r="X1875">
        <v>60240</v>
      </c>
    </row>
    <row r="1876" spans="1:24" x14ac:dyDescent="0.3">
      <c r="A1876" t="s">
        <v>220</v>
      </c>
      <c r="B1876" t="s">
        <v>53</v>
      </c>
      <c r="C1876" t="s">
        <v>221</v>
      </c>
      <c r="D1876">
        <v>2014</v>
      </c>
      <c r="E1876">
        <v>73.813232421875</v>
      </c>
      <c r="F1876">
        <v>7.6281627526003808</v>
      </c>
      <c r="G1876">
        <v>3.3535577094382898</v>
      </c>
      <c r="H1876">
        <v>1.9773538239575419</v>
      </c>
      <c r="I1876">
        <v>4657740</v>
      </c>
      <c r="J1876">
        <v>8.5500000000000007</v>
      </c>
      <c r="K1876">
        <v>5672.0641341079581</v>
      </c>
      <c r="L1876">
        <v>55599.850799684027</v>
      </c>
      <c r="M1876">
        <v>7.9218967451571558</v>
      </c>
      <c r="N1876">
        <v>1.22916638182092</v>
      </c>
      <c r="Q1876">
        <v>109.96027589002971</v>
      </c>
      <c r="R1876">
        <v>91.910333929489695</v>
      </c>
      <c r="S1876" t="s">
        <v>28</v>
      </c>
      <c r="T1876" t="s">
        <v>39</v>
      </c>
      <c r="U1876">
        <v>35530</v>
      </c>
      <c r="V1876">
        <v>15620</v>
      </c>
      <c r="W1876">
        <v>9210</v>
      </c>
      <c r="X1876">
        <v>60360</v>
      </c>
    </row>
    <row r="1877" spans="1:24" x14ac:dyDescent="0.3">
      <c r="A1877" t="s">
        <v>220</v>
      </c>
      <c r="B1877" t="s">
        <v>53</v>
      </c>
      <c r="C1877" t="s">
        <v>221</v>
      </c>
      <c r="D1877">
        <v>2015</v>
      </c>
      <c r="E1877">
        <v>77.232147216796903</v>
      </c>
      <c r="F1877">
        <v>7.8818248174730234</v>
      </c>
      <c r="G1877">
        <v>3.3815706137955539</v>
      </c>
      <c r="H1877">
        <v>1.984280162494042</v>
      </c>
      <c r="I1877">
        <v>4701957</v>
      </c>
      <c r="J1877">
        <v>9.1999999999999993</v>
      </c>
      <c r="L1877">
        <v>62012.484925814933</v>
      </c>
      <c r="M1877">
        <v>23.999093204916349</v>
      </c>
      <c r="N1877">
        <v>1.1812161665002401</v>
      </c>
      <c r="Q1877">
        <v>121.9805270581289</v>
      </c>
      <c r="R1877">
        <v>93.183433815622067</v>
      </c>
      <c r="S1877" t="s">
        <v>28</v>
      </c>
      <c r="T1877" t="s">
        <v>39</v>
      </c>
      <c r="U1877">
        <v>37060</v>
      </c>
      <c r="V1877">
        <v>15900</v>
      </c>
      <c r="W1877">
        <v>9330</v>
      </c>
      <c r="X1877">
        <v>62290</v>
      </c>
    </row>
    <row r="1878" spans="1:24" x14ac:dyDescent="0.3">
      <c r="A1878" t="s">
        <v>220</v>
      </c>
      <c r="B1878" t="s">
        <v>53</v>
      </c>
      <c r="C1878" t="s">
        <v>221</v>
      </c>
      <c r="D1878">
        <v>2016</v>
      </c>
      <c r="E1878">
        <v>77.557136535644503</v>
      </c>
      <c r="F1878">
        <v>8.1634626571680435</v>
      </c>
      <c r="G1878">
        <v>3.4760959399591198</v>
      </c>
      <c r="H1878">
        <v>1.972521389134519</v>
      </c>
      <c r="I1878">
        <v>4755335</v>
      </c>
      <c r="J1878">
        <v>8.59</v>
      </c>
      <c r="L1878">
        <v>62861.639115790153</v>
      </c>
      <c r="M1878">
        <v>0.89682210107714866</v>
      </c>
      <c r="N1878">
        <v>1.20101841906353</v>
      </c>
      <c r="Q1878">
        <v>121.5425105873791</v>
      </c>
      <c r="R1878">
        <v>105.859440965261</v>
      </c>
      <c r="S1878" t="s">
        <v>28</v>
      </c>
      <c r="T1878" t="s">
        <v>39</v>
      </c>
      <c r="U1878">
        <v>38820</v>
      </c>
      <c r="V1878">
        <v>16530</v>
      </c>
      <c r="W1878">
        <v>9380</v>
      </c>
      <c r="X1878">
        <v>64730</v>
      </c>
    </row>
    <row r="1879" spans="1:24" x14ac:dyDescent="0.3">
      <c r="A1879" t="s">
        <v>220</v>
      </c>
      <c r="B1879" t="s">
        <v>53</v>
      </c>
      <c r="C1879" t="s">
        <v>221</v>
      </c>
      <c r="D1879">
        <v>2017</v>
      </c>
      <c r="E1879">
        <v>77.780616760253906</v>
      </c>
      <c r="F1879">
        <v>7.85873717272184</v>
      </c>
      <c r="G1879">
        <v>3.494621036841731</v>
      </c>
      <c r="H1879">
        <v>2.0239681090854331</v>
      </c>
      <c r="I1879">
        <v>4807388</v>
      </c>
      <c r="J1879">
        <v>10.1</v>
      </c>
      <c r="L1879">
        <v>69774.028972495347</v>
      </c>
      <c r="M1879">
        <v>7.7604419768621824</v>
      </c>
      <c r="N1879">
        <v>1.1771982269869099</v>
      </c>
      <c r="Q1879">
        <v>121.126410017488</v>
      </c>
      <c r="R1879">
        <v>99.024286647151669</v>
      </c>
      <c r="S1879" t="s">
        <v>28</v>
      </c>
      <c r="T1879" t="s">
        <v>39</v>
      </c>
      <c r="U1879">
        <v>37780</v>
      </c>
      <c r="V1879">
        <v>16800</v>
      </c>
      <c r="W1879">
        <v>9730</v>
      </c>
      <c r="X1879">
        <v>64310</v>
      </c>
    </row>
    <row r="1880" spans="1:24" x14ac:dyDescent="0.3">
      <c r="A1880" t="s">
        <v>220</v>
      </c>
      <c r="B1880" t="s">
        <v>53</v>
      </c>
      <c r="C1880" t="s">
        <v>221</v>
      </c>
      <c r="D1880">
        <v>2018</v>
      </c>
      <c r="E1880">
        <v>77.282882690429702</v>
      </c>
      <c r="F1880">
        <v>7.7373237832538706</v>
      </c>
      <c r="G1880">
        <v>3.1701250350656909</v>
      </c>
      <c r="H1880">
        <v>1.9538488974210839</v>
      </c>
      <c r="I1880">
        <v>4867316</v>
      </c>
      <c r="J1880">
        <v>10.78</v>
      </c>
      <c r="L1880">
        <v>79107.604993436675</v>
      </c>
      <c r="M1880">
        <v>7.6877457948227894</v>
      </c>
      <c r="N1880">
        <v>1.1447260834014701</v>
      </c>
      <c r="Q1880">
        <v>122.9903787753361</v>
      </c>
      <c r="R1880">
        <v>94.434845312653849</v>
      </c>
      <c r="S1880" t="s">
        <v>28</v>
      </c>
      <c r="T1880" t="s">
        <v>39</v>
      </c>
      <c r="U1880">
        <v>37660</v>
      </c>
      <c r="V1880">
        <v>15430</v>
      </c>
      <c r="W1880">
        <v>9510</v>
      </c>
      <c r="X1880">
        <v>62600</v>
      </c>
    </row>
    <row r="1881" spans="1:24" x14ac:dyDescent="0.3">
      <c r="A1881" t="s">
        <v>220</v>
      </c>
      <c r="B1881" t="s">
        <v>53</v>
      </c>
      <c r="C1881" t="s">
        <v>221</v>
      </c>
      <c r="D1881">
        <v>2019</v>
      </c>
      <c r="E1881">
        <v>75.179939270019503</v>
      </c>
      <c r="F1881">
        <v>7.24514322077522</v>
      </c>
      <c r="G1881">
        <v>3.1331444606871441</v>
      </c>
      <c r="H1881">
        <v>1.874617476704078</v>
      </c>
      <c r="I1881">
        <v>4934340</v>
      </c>
      <c r="J1881">
        <v>12.34</v>
      </c>
      <c r="L1881">
        <v>80886.615738710418</v>
      </c>
      <c r="M1881">
        <v>3.491900991338909</v>
      </c>
      <c r="N1881">
        <v>1.1541677311470799</v>
      </c>
      <c r="Q1881">
        <v>127.927930234974</v>
      </c>
      <c r="R1881">
        <v>124.4071318246757</v>
      </c>
      <c r="S1881" t="s">
        <v>28</v>
      </c>
      <c r="T1881" t="s">
        <v>39</v>
      </c>
      <c r="U1881">
        <v>35750</v>
      </c>
      <c r="V1881">
        <v>15460</v>
      </c>
      <c r="W1881">
        <v>9250</v>
      </c>
      <c r="X1881">
        <v>60460</v>
      </c>
    </row>
    <row r="1882" spans="1:24" x14ac:dyDescent="0.3">
      <c r="A1882" t="s">
        <v>222</v>
      </c>
      <c r="B1882" t="s">
        <v>22</v>
      </c>
      <c r="C1882" t="s">
        <v>223</v>
      </c>
      <c r="D1882">
        <v>2000</v>
      </c>
      <c r="I1882">
        <v>76942</v>
      </c>
      <c r="J1882">
        <v>0</v>
      </c>
      <c r="L1882">
        <v>20322.682015229431</v>
      </c>
      <c r="M1882">
        <v>4.0053405933564221</v>
      </c>
      <c r="O1882">
        <v>3.501685964</v>
      </c>
      <c r="S1882" t="s">
        <v>28</v>
      </c>
      <c r="T1882" t="s">
        <v>39</v>
      </c>
    </row>
    <row r="1883" spans="1:24" x14ac:dyDescent="0.3">
      <c r="A1883" t="s">
        <v>222</v>
      </c>
      <c r="B1883" t="s">
        <v>22</v>
      </c>
      <c r="C1883" t="s">
        <v>223</v>
      </c>
      <c r="D1883">
        <v>2001</v>
      </c>
      <c r="I1883">
        <v>77707</v>
      </c>
      <c r="J1883">
        <v>0</v>
      </c>
      <c r="L1883">
        <v>21351.116935905018</v>
      </c>
      <c r="M1883">
        <v>4.3623705131236079</v>
      </c>
      <c r="S1883" t="s">
        <v>28</v>
      </c>
      <c r="T1883" t="s">
        <v>39</v>
      </c>
    </row>
    <row r="1884" spans="1:24" x14ac:dyDescent="0.3">
      <c r="A1884" t="s">
        <v>222</v>
      </c>
      <c r="B1884" t="s">
        <v>22</v>
      </c>
      <c r="C1884" t="s">
        <v>223</v>
      </c>
      <c r="D1884">
        <v>2002</v>
      </c>
      <c r="I1884">
        <v>78318</v>
      </c>
      <c r="J1884">
        <v>1.48</v>
      </c>
      <c r="L1884">
        <v>24864.436294940919</v>
      </c>
      <c r="M1884">
        <v>5.3714760301798634</v>
      </c>
      <c r="S1884" t="s">
        <v>28</v>
      </c>
      <c r="T1884" t="s">
        <v>39</v>
      </c>
    </row>
    <row r="1885" spans="1:24" x14ac:dyDescent="0.3">
      <c r="A1885" t="s">
        <v>222</v>
      </c>
      <c r="B1885" t="s">
        <v>22</v>
      </c>
      <c r="C1885" t="s">
        <v>223</v>
      </c>
      <c r="D1885">
        <v>2003</v>
      </c>
      <c r="I1885">
        <v>78878</v>
      </c>
      <c r="J1885">
        <v>1.1200000000000001</v>
      </c>
      <c r="L1885">
        <v>29522.27779416442</v>
      </c>
      <c r="M1885">
        <v>5.2474451123847254</v>
      </c>
      <c r="S1885" t="s">
        <v>28</v>
      </c>
      <c r="T1885" t="s">
        <v>39</v>
      </c>
    </row>
    <row r="1886" spans="1:24" x14ac:dyDescent="0.3">
      <c r="A1886" t="s">
        <v>222</v>
      </c>
      <c r="B1886" t="s">
        <v>22</v>
      </c>
      <c r="C1886" t="s">
        <v>223</v>
      </c>
      <c r="D1886">
        <v>2004</v>
      </c>
      <c r="I1886">
        <v>79515</v>
      </c>
      <c r="J1886">
        <v>6.28</v>
      </c>
      <c r="L1886">
        <v>35494.667335343423</v>
      </c>
      <c r="M1886">
        <v>4.3572388208423831</v>
      </c>
      <c r="S1886" t="s">
        <v>28</v>
      </c>
      <c r="T1886" t="s">
        <v>39</v>
      </c>
    </row>
    <row r="1887" spans="1:24" x14ac:dyDescent="0.3">
      <c r="A1887" t="s">
        <v>222</v>
      </c>
      <c r="B1887" t="s">
        <v>22</v>
      </c>
      <c r="C1887" t="s">
        <v>223</v>
      </c>
      <c r="D1887">
        <v>2005</v>
      </c>
      <c r="I1887">
        <v>80293</v>
      </c>
      <c r="J1887">
        <v>2.68</v>
      </c>
      <c r="L1887">
        <v>37766.679536198673</v>
      </c>
      <c r="M1887">
        <v>4.8738800042779928</v>
      </c>
      <c r="S1887" t="s">
        <v>28</v>
      </c>
      <c r="T1887" t="s">
        <v>39</v>
      </c>
    </row>
    <row r="1888" spans="1:24" x14ac:dyDescent="0.3">
      <c r="A1888" t="s">
        <v>222</v>
      </c>
      <c r="B1888" t="s">
        <v>22</v>
      </c>
      <c r="C1888" t="s">
        <v>223</v>
      </c>
      <c r="D1888">
        <v>2006</v>
      </c>
      <c r="I1888">
        <v>81283</v>
      </c>
      <c r="J1888">
        <v>3.27</v>
      </c>
      <c r="L1888">
        <v>42107.837234681821</v>
      </c>
      <c r="M1888">
        <v>6.3882484237235246</v>
      </c>
      <c r="S1888" t="s">
        <v>28</v>
      </c>
      <c r="T1888" t="s">
        <v>39</v>
      </c>
    </row>
    <row r="1889" spans="1:24" x14ac:dyDescent="0.3">
      <c r="A1889" t="s">
        <v>222</v>
      </c>
      <c r="B1889" t="s">
        <v>22</v>
      </c>
      <c r="C1889" t="s">
        <v>223</v>
      </c>
      <c r="D1889">
        <v>2007</v>
      </c>
      <c r="I1889">
        <v>82406</v>
      </c>
      <c r="J1889">
        <v>1.94</v>
      </c>
      <c r="L1889">
        <v>54196.301727739126</v>
      </c>
      <c r="M1889">
        <v>6.0350280159939871</v>
      </c>
      <c r="S1889" t="s">
        <v>28</v>
      </c>
      <c r="T1889" t="s">
        <v>39</v>
      </c>
    </row>
    <row r="1890" spans="1:24" x14ac:dyDescent="0.3">
      <c r="A1890" t="s">
        <v>222</v>
      </c>
      <c r="B1890" t="s">
        <v>22</v>
      </c>
      <c r="C1890" t="s">
        <v>223</v>
      </c>
      <c r="D1890">
        <v>2008</v>
      </c>
      <c r="I1890">
        <v>83515</v>
      </c>
      <c r="J1890">
        <v>1.31</v>
      </c>
      <c r="L1890">
        <v>70986.301333680807</v>
      </c>
      <c r="M1890">
        <v>3.5070284676189658</v>
      </c>
      <c r="S1890" t="s">
        <v>28</v>
      </c>
      <c r="T1890" t="s">
        <v>39</v>
      </c>
    </row>
    <row r="1891" spans="1:24" x14ac:dyDescent="0.3">
      <c r="A1891" t="s">
        <v>222</v>
      </c>
      <c r="B1891" t="s">
        <v>22</v>
      </c>
      <c r="C1891" t="s">
        <v>223</v>
      </c>
      <c r="D1891">
        <v>2009</v>
      </c>
      <c r="I1891">
        <v>84379</v>
      </c>
      <c r="J1891">
        <v>1.87</v>
      </c>
      <c r="L1891">
        <v>65029.019754804372</v>
      </c>
      <c r="M1891">
        <v>1.0545458313149401</v>
      </c>
      <c r="S1891" t="s">
        <v>28</v>
      </c>
      <c r="T1891" t="s">
        <v>39</v>
      </c>
    </row>
    <row r="1892" spans="1:24" x14ac:dyDescent="0.3">
      <c r="A1892" t="s">
        <v>222</v>
      </c>
      <c r="B1892" t="s">
        <v>22</v>
      </c>
      <c r="C1892" t="s">
        <v>223</v>
      </c>
      <c r="D1892">
        <v>2010</v>
      </c>
      <c r="I1892">
        <v>84856</v>
      </c>
      <c r="J1892">
        <v>1.93</v>
      </c>
      <c r="L1892">
        <v>69767.343364103028</v>
      </c>
      <c r="M1892">
        <v>2.818757271321815</v>
      </c>
      <c r="O1892">
        <v>3.5157806659999999</v>
      </c>
      <c r="S1892" t="s">
        <v>28</v>
      </c>
      <c r="T1892" t="s">
        <v>39</v>
      </c>
    </row>
    <row r="1893" spans="1:24" x14ac:dyDescent="0.3">
      <c r="A1893" t="s">
        <v>222</v>
      </c>
      <c r="B1893" t="s">
        <v>22</v>
      </c>
      <c r="C1893" t="s">
        <v>223</v>
      </c>
      <c r="D1893">
        <v>2011</v>
      </c>
      <c r="I1893">
        <v>84889</v>
      </c>
      <c r="J1893">
        <v>2.85</v>
      </c>
      <c r="L1893">
        <v>77349.22524319528</v>
      </c>
      <c r="M1893">
        <v>1.960347601753881</v>
      </c>
      <c r="S1893" t="s">
        <v>28</v>
      </c>
      <c r="T1893" t="s">
        <v>39</v>
      </c>
    </row>
    <row r="1894" spans="1:24" x14ac:dyDescent="0.3">
      <c r="A1894" t="s">
        <v>222</v>
      </c>
      <c r="B1894" t="s">
        <v>22</v>
      </c>
      <c r="C1894" t="s">
        <v>223</v>
      </c>
      <c r="D1894">
        <v>2012</v>
      </c>
      <c r="I1894">
        <v>84534</v>
      </c>
      <c r="J1894">
        <v>3.5</v>
      </c>
      <c r="L1894">
        <v>79148.33225073239</v>
      </c>
      <c r="M1894">
        <v>7.7543787543754377</v>
      </c>
      <c r="S1894" t="s">
        <v>28</v>
      </c>
      <c r="T1894" t="s">
        <v>39</v>
      </c>
    </row>
    <row r="1895" spans="1:24" x14ac:dyDescent="0.3">
      <c r="A1895" t="s">
        <v>222</v>
      </c>
      <c r="B1895" t="s">
        <v>22</v>
      </c>
      <c r="C1895" t="s">
        <v>223</v>
      </c>
      <c r="D1895">
        <v>2013</v>
      </c>
      <c r="I1895">
        <v>83985</v>
      </c>
      <c r="J1895">
        <v>2.06</v>
      </c>
      <c r="L1895">
        <v>83357.132684343698</v>
      </c>
      <c r="M1895">
        <v>4.8224806329994152</v>
      </c>
      <c r="S1895" t="s">
        <v>28</v>
      </c>
      <c r="T1895" t="s">
        <v>39</v>
      </c>
    </row>
    <row r="1896" spans="1:24" x14ac:dyDescent="0.3">
      <c r="A1896" t="s">
        <v>222</v>
      </c>
      <c r="B1896" t="s">
        <v>22</v>
      </c>
      <c r="C1896" t="s">
        <v>223</v>
      </c>
      <c r="D1896">
        <v>2014</v>
      </c>
      <c r="I1896">
        <v>83488</v>
      </c>
      <c r="J1896">
        <v>1.85</v>
      </c>
      <c r="L1896">
        <v>92334.646313917096</v>
      </c>
      <c r="M1896">
        <v>5.7812874881967957</v>
      </c>
      <c r="S1896" t="s">
        <v>28</v>
      </c>
      <c r="T1896" t="s">
        <v>39</v>
      </c>
    </row>
    <row r="1897" spans="1:24" x14ac:dyDescent="0.3">
      <c r="A1897" t="s">
        <v>222</v>
      </c>
      <c r="B1897" t="s">
        <v>22</v>
      </c>
      <c r="C1897" t="s">
        <v>223</v>
      </c>
      <c r="D1897">
        <v>2015</v>
      </c>
      <c r="I1897">
        <v>83232</v>
      </c>
      <c r="J1897">
        <v>2.17</v>
      </c>
      <c r="L1897">
        <v>85126.97046942926</v>
      </c>
      <c r="M1897">
        <v>-7.9411013941083297E-2</v>
      </c>
      <c r="S1897" t="s">
        <v>28</v>
      </c>
      <c r="T1897" t="s">
        <v>39</v>
      </c>
    </row>
    <row r="1898" spans="1:24" x14ac:dyDescent="0.3">
      <c r="A1898" t="s">
        <v>222</v>
      </c>
      <c r="B1898" t="s">
        <v>22</v>
      </c>
      <c r="C1898" t="s">
        <v>223</v>
      </c>
      <c r="D1898">
        <v>2016</v>
      </c>
      <c r="I1898">
        <v>83296</v>
      </c>
      <c r="J1898">
        <v>1.96</v>
      </c>
      <c r="L1898">
        <v>82197.126770259987</v>
      </c>
      <c r="M1898">
        <v>6.8701352845182129</v>
      </c>
      <c r="S1898" t="s">
        <v>28</v>
      </c>
      <c r="T1898" t="s">
        <v>39</v>
      </c>
    </row>
    <row r="1899" spans="1:24" x14ac:dyDescent="0.3">
      <c r="A1899" t="s">
        <v>222</v>
      </c>
      <c r="B1899" t="s">
        <v>22</v>
      </c>
      <c r="C1899" t="s">
        <v>223</v>
      </c>
      <c r="D1899">
        <v>2017</v>
      </c>
      <c r="I1899">
        <v>83610</v>
      </c>
      <c r="J1899">
        <v>1.88</v>
      </c>
      <c r="L1899">
        <v>83477.834285153978</v>
      </c>
      <c r="M1899">
        <v>4.2956490451593368</v>
      </c>
      <c r="S1899" t="s">
        <v>28</v>
      </c>
      <c r="T1899" t="s">
        <v>39</v>
      </c>
    </row>
    <row r="1900" spans="1:24" x14ac:dyDescent="0.3">
      <c r="A1900" t="s">
        <v>222</v>
      </c>
      <c r="B1900" t="s">
        <v>22</v>
      </c>
      <c r="C1900" t="s">
        <v>223</v>
      </c>
      <c r="D1900">
        <v>2018</v>
      </c>
      <c r="I1900">
        <v>84073</v>
      </c>
      <c r="J1900">
        <v>2.04</v>
      </c>
      <c r="L1900">
        <v>89112.667715857053</v>
      </c>
      <c r="M1900">
        <v>1.650502632054057</v>
      </c>
      <c r="S1900" t="s">
        <v>28</v>
      </c>
      <c r="T1900" t="s">
        <v>39</v>
      </c>
    </row>
    <row r="1901" spans="1:24" x14ac:dyDescent="0.3">
      <c r="A1901" t="s">
        <v>222</v>
      </c>
      <c r="B1901" t="s">
        <v>22</v>
      </c>
      <c r="C1901" t="s">
        <v>223</v>
      </c>
      <c r="D1901">
        <v>2019</v>
      </c>
      <c r="I1901">
        <v>84589</v>
      </c>
      <c r="J1901">
        <v>1.9</v>
      </c>
      <c r="L1901">
        <v>86481.552590533931</v>
      </c>
      <c r="M1901">
        <v>-0.35670174850275771</v>
      </c>
      <c r="S1901" t="s">
        <v>28</v>
      </c>
      <c r="T1901" t="s">
        <v>39</v>
      </c>
    </row>
    <row r="1902" spans="1:24" x14ac:dyDescent="0.3">
      <c r="A1902" t="s">
        <v>224</v>
      </c>
      <c r="B1902" t="s">
        <v>22</v>
      </c>
      <c r="C1902" t="s">
        <v>225</v>
      </c>
      <c r="D1902">
        <v>2000</v>
      </c>
      <c r="E1902">
        <v>50.010551452636697</v>
      </c>
      <c r="F1902">
        <v>9.0634441087613293</v>
      </c>
      <c r="G1902">
        <v>1.650500892739847</v>
      </c>
      <c r="H1902">
        <v>0.34981714103991102</v>
      </c>
      <c r="I1902">
        <v>6289000</v>
      </c>
      <c r="J1902">
        <v>5.96</v>
      </c>
      <c r="K1902">
        <v>6323.1038320877724</v>
      </c>
      <c r="L1902">
        <v>21061.482283399309</v>
      </c>
      <c r="M1902">
        <v>6.0526603954417908</v>
      </c>
      <c r="N1902">
        <v>14.0503782050795</v>
      </c>
      <c r="O1902">
        <v>1.567691065</v>
      </c>
      <c r="Q1902">
        <v>35.538361891400321</v>
      </c>
      <c r="R1902">
        <v>35.633165914181653</v>
      </c>
      <c r="S1902" t="s">
        <v>32</v>
      </c>
      <c r="T1902" t="s">
        <v>39</v>
      </c>
      <c r="U1902">
        <v>57000</v>
      </c>
      <c r="V1902">
        <v>10380</v>
      </c>
      <c r="W1902">
        <v>2200</v>
      </c>
      <c r="X1902">
        <v>69580</v>
      </c>
    </row>
    <row r="1903" spans="1:24" x14ac:dyDescent="0.3">
      <c r="A1903" t="s">
        <v>224</v>
      </c>
      <c r="B1903" t="s">
        <v>22</v>
      </c>
      <c r="C1903" t="s">
        <v>225</v>
      </c>
      <c r="D1903">
        <v>2001</v>
      </c>
      <c r="E1903">
        <v>52.3479194641113</v>
      </c>
      <c r="F1903">
        <v>8.9998446963814267</v>
      </c>
      <c r="G1903">
        <v>1.397732567168815</v>
      </c>
      <c r="H1903">
        <v>0.34322099704923131</v>
      </c>
      <c r="I1903">
        <v>6439000</v>
      </c>
      <c r="J1903">
        <v>6.3</v>
      </c>
      <c r="K1903">
        <v>6400.2174250660037</v>
      </c>
      <c r="L1903">
        <v>20316.24804832368</v>
      </c>
      <c r="M1903">
        <v>-2.2296701417629379</v>
      </c>
      <c r="N1903">
        <v>13.675886909905699</v>
      </c>
      <c r="Q1903">
        <v>31.286636009879651</v>
      </c>
      <c r="R1903">
        <v>33.676969826367831</v>
      </c>
      <c r="S1903" t="s">
        <v>32</v>
      </c>
      <c r="T1903" t="s">
        <v>39</v>
      </c>
      <c r="U1903">
        <v>57950</v>
      </c>
      <c r="V1903">
        <v>9000</v>
      </c>
      <c r="W1903">
        <v>2210</v>
      </c>
      <c r="X1903">
        <v>69160</v>
      </c>
    </row>
    <row r="1904" spans="1:24" x14ac:dyDescent="0.3">
      <c r="A1904" t="s">
        <v>224</v>
      </c>
      <c r="B1904" t="s">
        <v>22</v>
      </c>
      <c r="C1904" t="s">
        <v>225</v>
      </c>
      <c r="D1904">
        <v>2002</v>
      </c>
      <c r="E1904">
        <v>57.423351287841797</v>
      </c>
      <c r="F1904">
        <v>9.2968039316673838</v>
      </c>
      <c r="G1904">
        <v>1.158295301904779</v>
      </c>
      <c r="H1904">
        <v>0.33485540334855401</v>
      </c>
      <c r="I1904">
        <v>6570000</v>
      </c>
      <c r="J1904">
        <v>6.5</v>
      </c>
      <c r="K1904">
        <v>6502.7397260273974</v>
      </c>
      <c r="L1904">
        <v>18439.646155505841</v>
      </c>
      <c r="M1904">
        <v>-2.1858765409986489</v>
      </c>
      <c r="N1904">
        <v>12.785358794731</v>
      </c>
      <c r="Q1904">
        <v>32.878829485864323</v>
      </c>
      <c r="R1904">
        <v>35.79253383852781</v>
      </c>
      <c r="S1904" t="s">
        <v>32</v>
      </c>
      <c r="T1904" t="s">
        <v>39</v>
      </c>
      <c r="U1904">
        <v>61080</v>
      </c>
      <c r="V1904">
        <v>7610</v>
      </c>
      <c r="W1904">
        <v>2200</v>
      </c>
      <c r="X1904">
        <v>70890</v>
      </c>
    </row>
    <row r="1905" spans="1:24" x14ac:dyDescent="0.3">
      <c r="A1905" t="s">
        <v>224</v>
      </c>
      <c r="B1905" t="s">
        <v>22</v>
      </c>
      <c r="C1905" t="s">
        <v>225</v>
      </c>
      <c r="D1905">
        <v>2003</v>
      </c>
      <c r="E1905">
        <v>57.401439666747997</v>
      </c>
      <c r="F1905">
        <v>9.4069988646988367</v>
      </c>
      <c r="G1905">
        <v>0.93427208992929434</v>
      </c>
      <c r="H1905">
        <v>0.33932762306231973</v>
      </c>
      <c r="I1905">
        <v>6689700</v>
      </c>
      <c r="J1905">
        <v>6.52</v>
      </c>
      <c r="K1905">
        <v>6597.3063067103158</v>
      </c>
      <c r="L1905">
        <v>18991.37985298409</v>
      </c>
      <c r="M1905">
        <v>-0.66052795033748168</v>
      </c>
      <c r="N1905">
        <v>13.814353149432099</v>
      </c>
      <c r="Q1905">
        <v>34.609204564098249</v>
      </c>
      <c r="R1905">
        <v>35.365535018458672</v>
      </c>
      <c r="S1905" t="s">
        <v>32</v>
      </c>
      <c r="T1905" t="s">
        <v>39</v>
      </c>
      <c r="U1905">
        <v>62930</v>
      </c>
      <c r="V1905">
        <v>6250</v>
      </c>
      <c r="W1905">
        <v>2270</v>
      </c>
      <c r="X1905">
        <v>71450</v>
      </c>
    </row>
    <row r="1906" spans="1:24" x14ac:dyDescent="0.3">
      <c r="A1906" t="s">
        <v>224</v>
      </c>
      <c r="B1906" t="s">
        <v>22</v>
      </c>
      <c r="C1906" t="s">
        <v>225</v>
      </c>
      <c r="D1906">
        <v>2004</v>
      </c>
      <c r="E1906">
        <v>57.1303100585938</v>
      </c>
      <c r="F1906">
        <v>9.2759582680881341</v>
      </c>
      <c r="G1906">
        <v>0.99720956995932297</v>
      </c>
      <c r="H1906">
        <v>0.34513144367748572</v>
      </c>
      <c r="I1906">
        <v>6809000</v>
      </c>
      <c r="J1906">
        <v>6.73</v>
      </c>
      <c r="K1906">
        <v>6525.9215743868408</v>
      </c>
      <c r="L1906">
        <v>19910.61067100929</v>
      </c>
      <c r="M1906">
        <v>3.0768078612233301</v>
      </c>
      <c r="N1906">
        <v>14.2870372771355</v>
      </c>
      <c r="Q1906">
        <v>39.091831262755207</v>
      </c>
      <c r="R1906">
        <v>39.015962821975663</v>
      </c>
      <c r="S1906" t="s">
        <v>32</v>
      </c>
      <c r="T1906" t="s">
        <v>39</v>
      </c>
      <c r="U1906">
        <v>63160</v>
      </c>
      <c r="V1906">
        <v>6790</v>
      </c>
      <c r="W1906">
        <v>2350</v>
      </c>
      <c r="X1906">
        <v>72300</v>
      </c>
    </row>
    <row r="1907" spans="1:24" x14ac:dyDescent="0.3">
      <c r="A1907" t="s">
        <v>224</v>
      </c>
      <c r="B1907" t="s">
        <v>22</v>
      </c>
      <c r="C1907" t="s">
        <v>225</v>
      </c>
      <c r="D1907">
        <v>2005</v>
      </c>
      <c r="E1907">
        <v>58.7430610656738</v>
      </c>
      <c r="F1907">
        <v>8.8036245251198686</v>
      </c>
      <c r="G1907">
        <v>1.0620337561527831</v>
      </c>
      <c r="H1907">
        <v>0.33621448463947129</v>
      </c>
      <c r="I1907">
        <v>6930100</v>
      </c>
      <c r="J1907">
        <v>7.03</v>
      </c>
      <c r="K1907">
        <v>6572.1995353602397</v>
      </c>
      <c r="L1907">
        <v>20585.138612716179</v>
      </c>
      <c r="M1907">
        <v>2.33868870824152</v>
      </c>
      <c r="N1907">
        <v>14.3276329114377</v>
      </c>
      <c r="Q1907">
        <v>40.736509328290602</v>
      </c>
      <c r="R1907">
        <v>40.850067213693997</v>
      </c>
      <c r="S1907" t="s">
        <v>32</v>
      </c>
      <c r="T1907" t="s">
        <v>39</v>
      </c>
      <c r="U1907">
        <v>61010</v>
      </c>
      <c r="V1907">
        <v>7360</v>
      </c>
      <c r="W1907">
        <v>2330</v>
      </c>
      <c r="X1907">
        <v>70700</v>
      </c>
    </row>
    <row r="1908" spans="1:24" x14ac:dyDescent="0.3">
      <c r="A1908" t="s">
        <v>224</v>
      </c>
      <c r="B1908" t="s">
        <v>22</v>
      </c>
      <c r="C1908" t="s">
        <v>225</v>
      </c>
      <c r="D1908">
        <v>2006</v>
      </c>
      <c r="E1908">
        <v>58.332851409912102</v>
      </c>
      <c r="F1908">
        <v>9.1200365525971758</v>
      </c>
      <c r="G1908">
        <v>1.0916256445929291</v>
      </c>
      <c r="H1908">
        <v>0.33174078852233579</v>
      </c>
      <c r="I1908">
        <v>7053700</v>
      </c>
      <c r="J1908">
        <v>6.86</v>
      </c>
      <c r="K1908">
        <v>6711.2295674610486</v>
      </c>
      <c r="L1908">
        <v>21853.140239801</v>
      </c>
      <c r="M1908">
        <v>3.9233207450874521</v>
      </c>
      <c r="N1908">
        <v>14.0832502052754</v>
      </c>
      <c r="Q1908">
        <v>40.761514966004583</v>
      </c>
      <c r="R1908">
        <v>40.613154681576923</v>
      </c>
      <c r="S1908" t="s">
        <v>32</v>
      </c>
      <c r="T1908" t="s">
        <v>39</v>
      </c>
      <c r="U1908">
        <v>64330</v>
      </c>
      <c r="V1908">
        <v>7700</v>
      </c>
      <c r="W1908">
        <v>2340</v>
      </c>
      <c r="X1908">
        <v>74370</v>
      </c>
    </row>
    <row r="1909" spans="1:24" x14ac:dyDescent="0.3">
      <c r="A1909" t="s">
        <v>224</v>
      </c>
      <c r="B1909" t="s">
        <v>22</v>
      </c>
      <c r="C1909" t="s">
        <v>225</v>
      </c>
      <c r="D1909">
        <v>2007</v>
      </c>
      <c r="E1909">
        <v>61.214801788330099</v>
      </c>
      <c r="F1909">
        <v>9.2756366170556248</v>
      </c>
      <c r="G1909">
        <v>1.086335871469041</v>
      </c>
      <c r="H1909">
        <v>0.34957730393727099</v>
      </c>
      <c r="I1909">
        <v>7180100</v>
      </c>
      <c r="J1909">
        <v>6.72</v>
      </c>
      <c r="K1909">
        <v>7003.2450801520872</v>
      </c>
      <c r="L1909">
        <v>24952.547590907401</v>
      </c>
      <c r="M1909">
        <v>4.2340262459960059</v>
      </c>
      <c r="N1909">
        <v>15.371036350845801</v>
      </c>
      <c r="Q1909">
        <v>40.421212495698299</v>
      </c>
      <c r="R1909">
        <v>41.341574752075857</v>
      </c>
      <c r="S1909" t="s">
        <v>32</v>
      </c>
      <c r="T1909" t="s">
        <v>39</v>
      </c>
      <c r="U1909">
        <v>66600</v>
      </c>
      <c r="V1909">
        <v>7800</v>
      </c>
      <c r="W1909">
        <v>2510</v>
      </c>
      <c r="X1909">
        <v>76910</v>
      </c>
    </row>
    <row r="1910" spans="1:24" x14ac:dyDescent="0.3">
      <c r="A1910" t="s">
        <v>224</v>
      </c>
      <c r="B1910" t="s">
        <v>22</v>
      </c>
      <c r="C1910" t="s">
        <v>225</v>
      </c>
      <c r="D1910">
        <v>2008</v>
      </c>
      <c r="E1910">
        <v>60.423988342285199</v>
      </c>
      <c r="F1910">
        <v>9.1273532022319248</v>
      </c>
      <c r="G1910">
        <v>1.0754159552203371</v>
      </c>
      <c r="H1910">
        <v>0.32837127845884412</v>
      </c>
      <c r="I1910">
        <v>7308800</v>
      </c>
      <c r="J1910">
        <v>8.9</v>
      </c>
      <c r="K1910">
        <v>7134.0028458844135</v>
      </c>
      <c r="L1910">
        <v>29650.770250904461</v>
      </c>
      <c r="M1910">
        <v>1.6370599766758289</v>
      </c>
      <c r="N1910">
        <v>15.1926380368098</v>
      </c>
      <c r="Q1910">
        <v>38.368177500251299</v>
      </c>
      <c r="R1910">
        <v>39.003497397451909</v>
      </c>
      <c r="S1910" t="s">
        <v>32</v>
      </c>
      <c r="T1910" t="s">
        <v>39</v>
      </c>
      <c r="U1910">
        <v>66710</v>
      </c>
      <c r="V1910">
        <v>7860</v>
      </c>
      <c r="W1910">
        <v>2400</v>
      </c>
      <c r="X1910">
        <v>76970</v>
      </c>
    </row>
    <row r="1911" spans="1:24" x14ac:dyDescent="0.3">
      <c r="A1911" t="s">
        <v>224</v>
      </c>
      <c r="B1911" t="s">
        <v>22</v>
      </c>
      <c r="C1911" t="s">
        <v>225</v>
      </c>
      <c r="D1911">
        <v>2009</v>
      </c>
      <c r="E1911">
        <v>63.149211883544901</v>
      </c>
      <c r="F1911">
        <v>8.780859698211712</v>
      </c>
      <c r="G1911">
        <v>1.05669550168485</v>
      </c>
      <c r="H1911">
        <v>0.29256171849951912</v>
      </c>
      <c r="I1911">
        <v>7485600</v>
      </c>
      <c r="J1911">
        <v>8.4600000000000009</v>
      </c>
      <c r="K1911">
        <v>6607.8871433151653</v>
      </c>
      <c r="L1911">
        <v>27780.46371815294</v>
      </c>
      <c r="M1911">
        <v>-1.2458888971042941</v>
      </c>
      <c r="N1911">
        <v>14.5926742761709</v>
      </c>
      <c r="P1911">
        <v>8.1092477861753544E-4</v>
      </c>
      <c r="Q1911">
        <v>33.122086941705</v>
      </c>
      <c r="R1911">
        <v>30.635707819240071</v>
      </c>
      <c r="S1911" t="s">
        <v>32</v>
      </c>
      <c r="T1911" t="s">
        <v>39</v>
      </c>
      <c r="U1911">
        <v>65730</v>
      </c>
      <c r="V1911">
        <v>7910</v>
      </c>
      <c r="W1911">
        <v>2190</v>
      </c>
      <c r="X1911">
        <v>75830</v>
      </c>
    </row>
    <row r="1912" spans="1:24" x14ac:dyDescent="0.3">
      <c r="A1912" t="s">
        <v>224</v>
      </c>
      <c r="B1912" t="s">
        <v>22</v>
      </c>
      <c r="C1912" t="s">
        <v>225</v>
      </c>
      <c r="D1912">
        <v>2010</v>
      </c>
      <c r="E1912">
        <v>65.926139831542997</v>
      </c>
      <c r="F1912">
        <v>9.2502225514279868</v>
      </c>
      <c r="G1912">
        <v>1.03363241964963</v>
      </c>
      <c r="H1912">
        <v>0.29907130489532502</v>
      </c>
      <c r="I1912">
        <v>7623600</v>
      </c>
      <c r="J1912">
        <v>8.5500000000000007</v>
      </c>
      <c r="K1912">
        <v>6953.2766671913532</v>
      </c>
      <c r="L1912">
        <v>30780.023815516681</v>
      </c>
      <c r="M1912">
        <v>3.7716360918953029</v>
      </c>
      <c r="N1912">
        <v>14.678761505139599</v>
      </c>
      <c r="O1912">
        <v>1.5658730169999999</v>
      </c>
      <c r="Q1912">
        <v>34.666425423821543</v>
      </c>
      <c r="R1912">
        <v>32.7914987482716</v>
      </c>
      <c r="S1912" t="s">
        <v>32</v>
      </c>
      <c r="T1912" t="s">
        <v>39</v>
      </c>
      <c r="U1912">
        <v>70520</v>
      </c>
      <c r="V1912">
        <v>7880</v>
      </c>
      <c r="W1912">
        <v>2280</v>
      </c>
      <c r="X1912">
        <v>80680</v>
      </c>
    </row>
    <row r="1913" spans="1:24" x14ac:dyDescent="0.3">
      <c r="A1913" t="s">
        <v>224</v>
      </c>
      <c r="B1913" t="s">
        <v>22</v>
      </c>
      <c r="C1913" t="s">
        <v>225</v>
      </c>
      <c r="D1913">
        <v>2011</v>
      </c>
      <c r="E1913">
        <v>66.585632324218807</v>
      </c>
      <c r="F1913">
        <v>8.9907027859105568</v>
      </c>
      <c r="G1913">
        <v>1.0391717137737539</v>
      </c>
      <c r="H1913">
        <v>0.30775966416853379</v>
      </c>
      <c r="I1913">
        <v>7765800</v>
      </c>
      <c r="J1913">
        <v>9.08</v>
      </c>
      <c r="K1913">
        <v>6930.000772618404</v>
      </c>
      <c r="L1913">
        <v>33775.51200044572</v>
      </c>
      <c r="M1913">
        <v>3.6099937068717911</v>
      </c>
      <c r="N1913">
        <v>14.558138910876499</v>
      </c>
      <c r="Q1913">
        <v>35.272291562600273</v>
      </c>
      <c r="R1913">
        <v>35.495088829552692</v>
      </c>
      <c r="S1913" t="s">
        <v>32</v>
      </c>
      <c r="T1913" t="s">
        <v>39</v>
      </c>
      <c r="U1913">
        <v>69820</v>
      </c>
      <c r="V1913">
        <v>8070</v>
      </c>
      <c r="W1913">
        <v>2390</v>
      </c>
      <c r="X1913">
        <v>80280</v>
      </c>
    </row>
    <row r="1914" spans="1:24" x14ac:dyDescent="0.3">
      <c r="A1914" t="s">
        <v>224</v>
      </c>
      <c r="B1914" t="s">
        <v>22</v>
      </c>
      <c r="C1914" t="s">
        <v>225</v>
      </c>
      <c r="D1914">
        <v>2012</v>
      </c>
      <c r="E1914">
        <v>68.574623107910199</v>
      </c>
      <c r="F1914">
        <v>9.6150682711072371</v>
      </c>
      <c r="G1914">
        <v>1.0188989848450409</v>
      </c>
      <c r="H1914">
        <v>0.31350736363061749</v>
      </c>
      <c r="I1914">
        <v>7910500</v>
      </c>
      <c r="J1914">
        <v>2.88</v>
      </c>
      <c r="K1914">
        <v>7184.5016117818086</v>
      </c>
      <c r="L1914">
        <v>32667.606872325428</v>
      </c>
      <c r="M1914">
        <v>0.94214321799313439</v>
      </c>
      <c r="N1914">
        <v>14.0387406302833</v>
      </c>
      <c r="Q1914">
        <v>35.889304024368641</v>
      </c>
      <c r="R1914">
        <v>35.95114361125669</v>
      </c>
      <c r="S1914" t="s">
        <v>32</v>
      </c>
      <c r="T1914" t="s">
        <v>39</v>
      </c>
      <c r="U1914">
        <v>76060</v>
      </c>
      <c r="V1914">
        <v>8060</v>
      </c>
      <c r="W1914">
        <v>2480</v>
      </c>
      <c r="X1914">
        <v>86600</v>
      </c>
    </row>
    <row r="1915" spans="1:24" x14ac:dyDescent="0.3">
      <c r="A1915" t="s">
        <v>224</v>
      </c>
      <c r="B1915" t="s">
        <v>22</v>
      </c>
      <c r="C1915" t="s">
        <v>225</v>
      </c>
      <c r="D1915">
        <v>2013</v>
      </c>
      <c r="E1915">
        <v>67.043838500976605</v>
      </c>
      <c r="F1915">
        <v>8.3131707922327696</v>
      </c>
      <c r="G1915">
        <v>1.055896796188577</v>
      </c>
      <c r="H1915">
        <v>0.3039890812085117</v>
      </c>
      <c r="I1915">
        <v>8059500</v>
      </c>
      <c r="J1915">
        <v>3.27</v>
      </c>
      <c r="K1915">
        <v>6710.0936782678828</v>
      </c>
      <c r="L1915">
        <v>36499.456108228362</v>
      </c>
      <c r="M1915">
        <v>2.8401339015852329</v>
      </c>
      <c r="N1915">
        <v>13.805516585590899</v>
      </c>
      <c r="Q1915">
        <v>33.61617422084565</v>
      </c>
      <c r="R1915">
        <v>31.787607049876431</v>
      </c>
      <c r="S1915" t="s">
        <v>32</v>
      </c>
      <c r="T1915" t="s">
        <v>39</v>
      </c>
      <c r="U1915">
        <v>67000</v>
      </c>
      <c r="V1915">
        <v>8510</v>
      </c>
      <c r="W1915">
        <v>2450</v>
      </c>
      <c r="X1915">
        <v>77960</v>
      </c>
    </row>
    <row r="1916" spans="1:24" x14ac:dyDescent="0.3">
      <c r="A1916" t="s">
        <v>224</v>
      </c>
      <c r="B1916" t="s">
        <v>22</v>
      </c>
      <c r="C1916" t="s">
        <v>225</v>
      </c>
      <c r="D1916">
        <v>2014</v>
      </c>
      <c r="E1916">
        <v>66.942520141601605</v>
      </c>
      <c r="F1916">
        <v>7.877600353068285</v>
      </c>
      <c r="G1916">
        <v>1.0638168106330761</v>
      </c>
      <c r="H1916">
        <v>0.30064388913908741</v>
      </c>
      <c r="I1916">
        <v>8215700</v>
      </c>
      <c r="J1916">
        <v>3.7</v>
      </c>
      <c r="K1916">
        <v>6600.8982801222046</v>
      </c>
      <c r="L1916">
        <v>37847.649943210643</v>
      </c>
      <c r="M1916">
        <v>2.1450877372739261</v>
      </c>
      <c r="N1916">
        <v>14.7851932286446</v>
      </c>
      <c r="Q1916">
        <v>32.181382342519271</v>
      </c>
      <c r="R1916">
        <v>30.61965822917136</v>
      </c>
      <c r="S1916" t="s">
        <v>32</v>
      </c>
      <c r="T1916" t="s">
        <v>39</v>
      </c>
      <c r="U1916">
        <v>64720</v>
      </c>
      <c r="V1916">
        <v>8740</v>
      </c>
      <c r="W1916">
        <v>2470</v>
      </c>
      <c r="X1916">
        <v>75930</v>
      </c>
    </row>
    <row r="1917" spans="1:24" x14ac:dyDescent="0.3">
      <c r="A1917" t="s">
        <v>224</v>
      </c>
      <c r="B1917" t="s">
        <v>22</v>
      </c>
      <c r="C1917" t="s">
        <v>225</v>
      </c>
      <c r="D1917">
        <v>2015</v>
      </c>
      <c r="E1917">
        <v>65.486892700195298</v>
      </c>
      <c r="F1917">
        <v>7.8925071764833818</v>
      </c>
      <c r="G1917">
        <v>1.072779533790547</v>
      </c>
      <c r="H1917">
        <v>0.30548561473013452</v>
      </c>
      <c r="I1917">
        <v>8380100</v>
      </c>
      <c r="J1917">
        <v>3.74</v>
      </c>
      <c r="L1917">
        <v>35808.436428972716</v>
      </c>
      <c r="M1917">
        <v>0.27316645434285652</v>
      </c>
      <c r="N1917">
        <v>14.5894266540312</v>
      </c>
      <c r="Q1917">
        <v>31.482373279019221</v>
      </c>
      <c r="R1917">
        <v>28.352167865458831</v>
      </c>
      <c r="S1917" t="s">
        <v>32</v>
      </c>
      <c r="T1917" t="s">
        <v>39</v>
      </c>
      <c r="U1917">
        <v>66140</v>
      </c>
      <c r="V1917">
        <v>8990</v>
      </c>
      <c r="W1917">
        <v>2560</v>
      </c>
      <c r="X1917">
        <v>77690</v>
      </c>
    </row>
    <row r="1918" spans="1:24" x14ac:dyDescent="0.3">
      <c r="A1918" t="s">
        <v>224</v>
      </c>
      <c r="B1918" t="s">
        <v>22</v>
      </c>
      <c r="C1918" t="s">
        <v>225</v>
      </c>
      <c r="D1918">
        <v>2016</v>
      </c>
      <c r="E1918">
        <v>64.900199890136705</v>
      </c>
      <c r="F1918">
        <v>7.6035576125595128</v>
      </c>
      <c r="G1918">
        <v>1.0788673375882061</v>
      </c>
      <c r="H1918">
        <v>0.30072548560730172</v>
      </c>
      <c r="I1918">
        <v>8546000</v>
      </c>
      <c r="J1918">
        <v>3.98</v>
      </c>
      <c r="L1918">
        <v>37330.261796968021</v>
      </c>
      <c r="M1918">
        <v>2.434861136079491</v>
      </c>
      <c r="N1918">
        <v>14.4578572504465</v>
      </c>
      <c r="Q1918">
        <v>30.185485882110001</v>
      </c>
      <c r="R1918">
        <v>28.35972279635606</v>
      </c>
      <c r="S1918" t="s">
        <v>32</v>
      </c>
      <c r="T1918" t="s">
        <v>39</v>
      </c>
      <c r="U1918">
        <v>64980</v>
      </c>
      <c r="V1918">
        <v>9220</v>
      </c>
      <c r="W1918">
        <v>2570</v>
      </c>
      <c r="X1918">
        <v>76770</v>
      </c>
    </row>
    <row r="1919" spans="1:24" x14ac:dyDescent="0.3">
      <c r="A1919" t="s">
        <v>224</v>
      </c>
      <c r="B1919" t="s">
        <v>22</v>
      </c>
      <c r="C1919" t="s">
        <v>225</v>
      </c>
      <c r="D1919">
        <v>2017</v>
      </c>
      <c r="E1919">
        <v>63.354690551757798</v>
      </c>
      <c r="F1919">
        <v>7.5298682026731099</v>
      </c>
      <c r="G1919">
        <v>1.082253601411151</v>
      </c>
      <c r="H1919">
        <v>0.30183742095417349</v>
      </c>
      <c r="I1919">
        <v>8713300</v>
      </c>
      <c r="J1919">
        <v>3.86</v>
      </c>
      <c r="L1919">
        <v>40774.129607322713</v>
      </c>
      <c r="M1919">
        <v>2.372949592395841</v>
      </c>
      <c r="N1919">
        <v>14.247555352890499</v>
      </c>
      <c r="Q1919">
        <v>29.4458235791591</v>
      </c>
      <c r="R1919">
        <v>27.545920457494319</v>
      </c>
      <c r="S1919" t="s">
        <v>32</v>
      </c>
      <c r="T1919" t="s">
        <v>39</v>
      </c>
      <c r="U1919">
        <v>65610</v>
      </c>
      <c r="V1919">
        <v>9430</v>
      </c>
      <c r="W1919">
        <v>2630</v>
      </c>
      <c r="X1919">
        <v>77670</v>
      </c>
    </row>
    <row r="1920" spans="1:24" x14ac:dyDescent="0.3">
      <c r="A1920" t="s">
        <v>224</v>
      </c>
      <c r="B1920" t="s">
        <v>22</v>
      </c>
      <c r="C1920" t="s">
        <v>225</v>
      </c>
      <c r="D1920">
        <v>2018</v>
      </c>
      <c r="E1920">
        <v>61.476871490478501</v>
      </c>
      <c r="F1920">
        <v>6.8762104101245898</v>
      </c>
      <c r="G1920">
        <v>1.080740350055132</v>
      </c>
      <c r="H1920">
        <v>0.29832935560859192</v>
      </c>
      <c r="I1920">
        <v>8882800</v>
      </c>
      <c r="J1920">
        <v>3.75</v>
      </c>
      <c r="L1920">
        <v>42063.453127481138</v>
      </c>
      <c r="M1920">
        <v>1.999231493573433</v>
      </c>
      <c r="N1920">
        <v>13.4556116730233</v>
      </c>
      <c r="Q1920">
        <v>29.998048659910701</v>
      </c>
      <c r="R1920">
        <v>29.164043082209279</v>
      </c>
      <c r="S1920" t="s">
        <v>32</v>
      </c>
      <c r="T1920" t="s">
        <v>39</v>
      </c>
      <c r="U1920">
        <v>61080</v>
      </c>
      <c r="V1920">
        <v>9600</v>
      </c>
      <c r="W1920">
        <v>2650</v>
      </c>
      <c r="X1920">
        <v>73330</v>
      </c>
    </row>
    <row r="1921" spans="1:24" x14ac:dyDescent="0.3">
      <c r="A1921" t="s">
        <v>224</v>
      </c>
      <c r="B1921" t="s">
        <v>22</v>
      </c>
      <c r="C1921" t="s">
        <v>225</v>
      </c>
      <c r="D1921">
        <v>2019</v>
      </c>
      <c r="E1921">
        <v>60.325199127197301</v>
      </c>
      <c r="F1921">
        <v>6.919593718343152</v>
      </c>
      <c r="G1921">
        <v>1.0757675912434459</v>
      </c>
      <c r="H1921">
        <v>0.30041970399823281</v>
      </c>
      <c r="I1921">
        <v>9054000</v>
      </c>
      <c r="J1921">
        <v>4.47</v>
      </c>
      <c r="L1921">
        <v>43951.247730567753</v>
      </c>
      <c r="M1921">
        <v>1.8113589088207649</v>
      </c>
      <c r="N1921">
        <v>13.2590165362131</v>
      </c>
      <c r="Q1921">
        <v>29.513438473867801</v>
      </c>
      <c r="R1921">
        <v>27.32192369871257</v>
      </c>
      <c r="S1921" t="s">
        <v>32</v>
      </c>
      <c r="T1921" t="s">
        <v>39</v>
      </c>
      <c r="U1921">
        <v>62650</v>
      </c>
      <c r="V1921">
        <v>9740</v>
      </c>
      <c r="W1921">
        <v>2720</v>
      </c>
      <c r="X1921">
        <v>75110</v>
      </c>
    </row>
    <row r="1922" spans="1:24" x14ac:dyDescent="0.3">
      <c r="A1922" t="s">
        <v>226</v>
      </c>
      <c r="B1922" t="s">
        <v>53</v>
      </c>
      <c r="C1922" t="s">
        <v>227</v>
      </c>
      <c r="D1922">
        <v>2000</v>
      </c>
      <c r="E1922">
        <v>49.811271667480497</v>
      </c>
      <c r="F1922">
        <v>7.6621680391600533</v>
      </c>
      <c r="G1922">
        <v>0.89336346543202794</v>
      </c>
      <c r="H1922">
        <v>0.46837043686545637</v>
      </c>
      <c r="I1922">
        <v>56942108</v>
      </c>
      <c r="J1922">
        <v>5.12</v>
      </c>
      <c r="K1922">
        <v>5299.8564787942169</v>
      </c>
      <c r="L1922">
        <v>20137.591221767339</v>
      </c>
      <c r="M1922">
        <v>3.7399465330193919</v>
      </c>
      <c r="N1922">
        <v>3.7345760420669301</v>
      </c>
      <c r="O1922">
        <v>5.6637799070000003</v>
      </c>
      <c r="Q1922">
        <v>25.627732100085311</v>
      </c>
      <c r="R1922">
        <v>24.77785772503854</v>
      </c>
      <c r="S1922" t="s">
        <v>28</v>
      </c>
      <c r="T1922" t="s">
        <v>39</v>
      </c>
      <c r="U1922">
        <v>436300</v>
      </c>
      <c r="V1922">
        <v>50870</v>
      </c>
      <c r="W1922">
        <v>26670</v>
      </c>
      <c r="X1922">
        <v>513840</v>
      </c>
    </row>
    <row r="1923" spans="1:24" x14ac:dyDescent="0.3">
      <c r="A1923" t="s">
        <v>226</v>
      </c>
      <c r="B1923" t="s">
        <v>53</v>
      </c>
      <c r="C1923" t="s">
        <v>227</v>
      </c>
      <c r="D1923">
        <v>2001</v>
      </c>
      <c r="E1923">
        <v>52.877311706542997</v>
      </c>
      <c r="F1923">
        <v>7.6626045869965473</v>
      </c>
      <c r="G1923">
        <v>0.86653407305924623</v>
      </c>
      <c r="H1923">
        <v>0.44844938314076038</v>
      </c>
      <c r="I1923">
        <v>56974100</v>
      </c>
      <c r="J1923">
        <v>5.38</v>
      </c>
      <c r="K1923">
        <v>5406.4917216770427</v>
      </c>
      <c r="L1923">
        <v>20500.954399567159</v>
      </c>
      <c r="M1923">
        <v>1.894123994812787</v>
      </c>
      <c r="N1923">
        <v>3.5332188696604301</v>
      </c>
      <c r="Q1923">
        <v>25.649011668101071</v>
      </c>
      <c r="R1923">
        <v>24.385792962824141</v>
      </c>
      <c r="S1923" t="s">
        <v>28</v>
      </c>
      <c r="T1923" t="s">
        <v>39</v>
      </c>
      <c r="U1923">
        <v>436570</v>
      </c>
      <c r="V1923">
        <v>49370</v>
      </c>
      <c r="W1923">
        <v>25550</v>
      </c>
      <c r="X1923">
        <v>511490</v>
      </c>
    </row>
    <row r="1924" spans="1:24" x14ac:dyDescent="0.3">
      <c r="A1924" t="s">
        <v>226</v>
      </c>
      <c r="B1924" t="s">
        <v>53</v>
      </c>
      <c r="C1924" t="s">
        <v>227</v>
      </c>
      <c r="D1924">
        <v>2002</v>
      </c>
      <c r="E1924">
        <v>55.551788330078097</v>
      </c>
      <c r="F1924">
        <v>7.7721296695665076</v>
      </c>
      <c r="G1924">
        <v>0.8794404765083943</v>
      </c>
      <c r="H1924">
        <v>0.46110161012791551</v>
      </c>
      <c r="I1924">
        <v>57059007</v>
      </c>
      <c r="J1924">
        <v>5.6</v>
      </c>
      <c r="K1924">
        <v>5539.7038367667355</v>
      </c>
      <c r="L1924">
        <v>22376.29789893288</v>
      </c>
      <c r="M1924">
        <v>0.1047595135598556</v>
      </c>
      <c r="N1924">
        <v>3.6414421600842402</v>
      </c>
      <c r="Q1924">
        <v>24.40746733830083</v>
      </c>
      <c r="R1924">
        <v>23.650456960513282</v>
      </c>
      <c r="S1924" t="s">
        <v>28</v>
      </c>
      <c r="T1924" t="s">
        <v>39</v>
      </c>
      <c r="U1924">
        <v>443470</v>
      </c>
      <c r="V1924">
        <v>50180</v>
      </c>
      <c r="W1924">
        <v>26310</v>
      </c>
      <c r="X1924">
        <v>519960</v>
      </c>
    </row>
    <row r="1925" spans="1:24" x14ac:dyDescent="0.3">
      <c r="A1925" t="s">
        <v>226</v>
      </c>
      <c r="B1925" t="s">
        <v>53</v>
      </c>
      <c r="C1925" t="s">
        <v>227</v>
      </c>
      <c r="D1925">
        <v>2003</v>
      </c>
      <c r="E1925">
        <v>58.677219390869098</v>
      </c>
      <c r="F1925">
        <v>8.0644596360638054</v>
      </c>
      <c r="G1925">
        <v>0.87606339301038016</v>
      </c>
      <c r="H1925">
        <v>0.44823877667419842</v>
      </c>
      <c r="I1925">
        <v>57313203</v>
      </c>
      <c r="J1925">
        <v>6.24</v>
      </c>
      <c r="K1925">
        <v>5652.5195424865706</v>
      </c>
      <c r="L1925">
        <v>27526.322460995711</v>
      </c>
      <c r="M1925">
        <v>-0.3055087894633175</v>
      </c>
      <c r="N1925">
        <v>3.6123660400128301</v>
      </c>
      <c r="Q1925">
        <v>23.30219291239105</v>
      </c>
      <c r="R1925">
        <v>22.846651865801029</v>
      </c>
      <c r="S1925" t="s">
        <v>28</v>
      </c>
      <c r="T1925" t="s">
        <v>39</v>
      </c>
      <c r="U1925">
        <v>462200.01</v>
      </c>
      <c r="V1925">
        <v>50210</v>
      </c>
      <c r="W1925">
        <v>25690</v>
      </c>
      <c r="X1925">
        <v>538100.01</v>
      </c>
    </row>
    <row r="1926" spans="1:24" x14ac:dyDescent="0.3">
      <c r="A1926" t="s">
        <v>226</v>
      </c>
      <c r="B1926" t="s">
        <v>53</v>
      </c>
      <c r="C1926" t="s">
        <v>227</v>
      </c>
      <c r="D1926">
        <v>2004</v>
      </c>
      <c r="E1926">
        <v>62.2429809570313</v>
      </c>
      <c r="F1926">
        <v>8.1892574501048419</v>
      </c>
      <c r="G1926">
        <v>0.85810382941922125</v>
      </c>
      <c r="H1926">
        <v>0.46840334284661328</v>
      </c>
      <c r="I1926">
        <v>57685327</v>
      </c>
      <c r="J1926">
        <v>5.94</v>
      </c>
      <c r="K1926">
        <v>5687.9975734557247</v>
      </c>
      <c r="L1926">
        <v>31317.20079432963</v>
      </c>
      <c r="M1926">
        <v>0.76931766335192719</v>
      </c>
      <c r="N1926">
        <v>3.5795694155178399</v>
      </c>
      <c r="Q1926">
        <v>24.00982841923847</v>
      </c>
      <c r="R1926">
        <v>23.420501969608601</v>
      </c>
      <c r="S1926" t="s">
        <v>28</v>
      </c>
      <c r="T1926" t="s">
        <v>39</v>
      </c>
      <c r="U1926">
        <v>472399.99</v>
      </c>
      <c r="V1926">
        <v>49500</v>
      </c>
      <c r="W1926">
        <v>27020</v>
      </c>
      <c r="X1926">
        <v>548919.99</v>
      </c>
    </row>
    <row r="1927" spans="1:24" x14ac:dyDescent="0.3">
      <c r="A1927" t="s">
        <v>226</v>
      </c>
      <c r="B1927" t="s">
        <v>53</v>
      </c>
      <c r="C1927" t="s">
        <v>227</v>
      </c>
      <c r="D1927">
        <v>2005</v>
      </c>
      <c r="E1927">
        <v>64.438430786132798</v>
      </c>
      <c r="F1927">
        <v>8.1737830644182718</v>
      </c>
      <c r="G1927">
        <v>0.858382633206347</v>
      </c>
      <c r="H1927">
        <v>0.44333670453233642</v>
      </c>
      <c r="I1927">
        <v>57969484</v>
      </c>
      <c r="J1927">
        <v>6.7</v>
      </c>
      <c r="K1927">
        <v>5731.1015568122011</v>
      </c>
      <c r="L1927">
        <v>32055.092075750319</v>
      </c>
      <c r="M1927">
        <v>0.32365624440696189</v>
      </c>
      <c r="N1927">
        <v>3.3888825430118201</v>
      </c>
      <c r="Q1927">
        <v>24.601092381788241</v>
      </c>
      <c r="R1927">
        <v>24.699918380343579</v>
      </c>
      <c r="S1927" t="s">
        <v>28</v>
      </c>
      <c r="T1927" t="s">
        <v>39</v>
      </c>
      <c r="U1927">
        <v>473829.99</v>
      </c>
      <c r="V1927">
        <v>49760</v>
      </c>
      <c r="W1927">
        <v>25700</v>
      </c>
      <c r="X1927">
        <v>549289.99</v>
      </c>
    </row>
    <row r="1928" spans="1:24" x14ac:dyDescent="0.3">
      <c r="A1928" t="s">
        <v>226</v>
      </c>
      <c r="B1928" t="s">
        <v>53</v>
      </c>
      <c r="C1928" t="s">
        <v>227</v>
      </c>
      <c r="D1928">
        <v>2006</v>
      </c>
      <c r="E1928">
        <v>66.107803344726605</v>
      </c>
      <c r="F1928">
        <v>8.0257664150656787</v>
      </c>
      <c r="G1928">
        <v>0.8463472904816628</v>
      </c>
      <c r="H1928">
        <v>0.35549682624919771</v>
      </c>
      <c r="I1928">
        <v>58143979</v>
      </c>
      <c r="J1928">
        <v>7.51</v>
      </c>
      <c r="K1928">
        <v>5833.4672967599963</v>
      </c>
      <c r="L1928">
        <v>33529.726601436138</v>
      </c>
      <c r="M1928">
        <v>1.485157359577016</v>
      </c>
      <c r="N1928">
        <v>3.1831524690567798</v>
      </c>
      <c r="Q1928">
        <v>26.173488433082571</v>
      </c>
      <c r="R1928">
        <v>26.994690751541139</v>
      </c>
      <c r="S1928" t="s">
        <v>28</v>
      </c>
      <c r="T1928" t="s">
        <v>39</v>
      </c>
      <c r="U1928">
        <v>466649.99</v>
      </c>
      <c r="V1928">
        <v>49210</v>
      </c>
      <c r="W1928">
        <v>20670</v>
      </c>
      <c r="X1928">
        <v>536529.99</v>
      </c>
    </row>
    <row r="1929" spans="1:24" x14ac:dyDescent="0.3">
      <c r="A1929" t="s">
        <v>226</v>
      </c>
      <c r="B1929" t="s">
        <v>53</v>
      </c>
      <c r="C1929" t="s">
        <v>227</v>
      </c>
      <c r="D1929">
        <v>2007</v>
      </c>
      <c r="E1929">
        <v>66.682968139648395</v>
      </c>
      <c r="F1929">
        <v>7.8607679639809573</v>
      </c>
      <c r="G1929">
        <v>0.84311131615140311</v>
      </c>
      <c r="H1929">
        <v>0.34395245173927858</v>
      </c>
      <c r="I1929">
        <v>58438310</v>
      </c>
      <c r="J1929">
        <v>8.73</v>
      </c>
      <c r="K1929">
        <v>5804.325963567393</v>
      </c>
      <c r="L1929">
        <v>37870.747507096938</v>
      </c>
      <c r="M1929">
        <v>0.97592213296337604</v>
      </c>
      <c r="N1929">
        <v>3.0930731547186499</v>
      </c>
      <c r="Q1929">
        <v>27.36104225323156</v>
      </c>
      <c r="R1929">
        <v>27.700413378466401</v>
      </c>
      <c r="S1929" t="s">
        <v>28</v>
      </c>
      <c r="T1929" t="s">
        <v>39</v>
      </c>
      <c r="U1929">
        <v>459370</v>
      </c>
      <c r="V1929">
        <v>49270</v>
      </c>
      <c r="W1929">
        <v>20100</v>
      </c>
      <c r="X1929">
        <v>528740</v>
      </c>
    </row>
    <row r="1930" spans="1:24" x14ac:dyDescent="0.3">
      <c r="A1930" t="s">
        <v>226</v>
      </c>
      <c r="B1930" t="s">
        <v>53</v>
      </c>
      <c r="C1930" t="s">
        <v>227</v>
      </c>
      <c r="D1930">
        <v>2008</v>
      </c>
      <c r="E1930">
        <v>66.343597412109403</v>
      </c>
      <c r="F1930">
        <v>7.5642484874151519</v>
      </c>
      <c r="G1930">
        <v>0.83890431501490537</v>
      </c>
      <c r="H1930">
        <v>0.31703274485879562</v>
      </c>
      <c r="I1930">
        <v>58826731</v>
      </c>
      <c r="J1930">
        <v>10.82</v>
      </c>
      <c r="K1930">
        <v>5757.9606114777989</v>
      </c>
      <c r="L1930">
        <v>40944.91241946783</v>
      </c>
      <c r="M1930">
        <v>-1.615940627429268</v>
      </c>
      <c r="N1930">
        <v>3.2104507315180202</v>
      </c>
      <c r="Q1930">
        <v>26.862774694794421</v>
      </c>
      <c r="R1930">
        <v>27.630101104024341</v>
      </c>
      <c r="S1930" t="s">
        <v>28</v>
      </c>
      <c r="T1930" t="s">
        <v>39</v>
      </c>
      <c r="U1930">
        <v>444980.01</v>
      </c>
      <c r="V1930">
        <v>49350</v>
      </c>
      <c r="W1930">
        <v>18650</v>
      </c>
      <c r="X1930">
        <v>512980.01</v>
      </c>
    </row>
    <row r="1931" spans="1:24" x14ac:dyDescent="0.3">
      <c r="A1931" t="s">
        <v>226</v>
      </c>
      <c r="B1931" t="s">
        <v>53</v>
      </c>
      <c r="C1931" t="s">
        <v>227</v>
      </c>
      <c r="D1931">
        <v>2009</v>
      </c>
      <c r="E1931">
        <v>66.549972534179702</v>
      </c>
      <c r="F1931">
        <v>6.7189702197218679</v>
      </c>
      <c r="G1931">
        <v>0.82476860373849614</v>
      </c>
      <c r="H1931">
        <v>0.29393168144405241</v>
      </c>
      <c r="I1931">
        <v>59095365</v>
      </c>
      <c r="J1931">
        <v>12.54</v>
      </c>
      <c r="K1931">
        <v>5368.3905666713454</v>
      </c>
      <c r="L1931">
        <v>37226.757193540157</v>
      </c>
      <c r="M1931">
        <v>-5.7115083827665671</v>
      </c>
      <c r="N1931">
        <v>3.0408584010419899</v>
      </c>
      <c r="P1931">
        <v>7.102219068959156E-3</v>
      </c>
      <c r="Q1931">
        <v>22.399161733996369</v>
      </c>
      <c r="R1931">
        <v>23.019600053485298</v>
      </c>
      <c r="S1931" t="s">
        <v>28</v>
      </c>
      <c r="T1931" t="s">
        <v>39</v>
      </c>
      <c r="U1931">
        <v>397060</v>
      </c>
      <c r="V1931">
        <v>48740</v>
      </c>
      <c r="W1931">
        <v>17370</v>
      </c>
      <c r="X1931">
        <v>463170</v>
      </c>
    </row>
    <row r="1932" spans="1:24" x14ac:dyDescent="0.3">
      <c r="A1932" t="s">
        <v>226</v>
      </c>
      <c r="B1932" t="s">
        <v>53</v>
      </c>
      <c r="C1932" t="s">
        <v>227</v>
      </c>
      <c r="D1932">
        <v>2010</v>
      </c>
      <c r="E1932">
        <v>65.774299621582003</v>
      </c>
      <c r="F1932">
        <v>6.8368361768137094</v>
      </c>
      <c r="G1932">
        <v>0.826453043297531</v>
      </c>
      <c r="H1932">
        <v>0.28375055546026912</v>
      </c>
      <c r="I1932">
        <v>59277417</v>
      </c>
      <c r="J1932">
        <v>12.79</v>
      </c>
      <c r="K1932">
        <v>5493.7110367005362</v>
      </c>
      <c r="L1932">
        <v>36035.644995069051</v>
      </c>
      <c r="M1932">
        <v>1.4009153429996251</v>
      </c>
      <c r="N1932">
        <v>3.0053301776560102</v>
      </c>
      <c r="O1932">
        <v>5.663002316</v>
      </c>
      <c r="Q1932">
        <v>25.074049851316911</v>
      </c>
      <c r="R1932">
        <v>26.93213852296504</v>
      </c>
      <c r="S1932" t="s">
        <v>28</v>
      </c>
      <c r="T1932" t="s">
        <v>39</v>
      </c>
      <c r="U1932">
        <v>405269.99</v>
      </c>
      <c r="V1932">
        <v>48990</v>
      </c>
      <c r="W1932">
        <v>16820</v>
      </c>
      <c r="X1932">
        <v>471079.99</v>
      </c>
    </row>
    <row r="1933" spans="1:24" x14ac:dyDescent="0.3">
      <c r="A1933" t="s">
        <v>226</v>
      </c>
      <c r="B1933" t="s">
        <v>53</v>
      </c>
      <c r="C1933" t="s">
        <v>227</v>
      </c>
      <c r="D1933">
        <v>2011</v>
      </c>
      <c r="E1933">
        <v>65.563117980957003</v>
      </c>
      <c r="F1933">
        <v>6.6805941975212004</v>
      </c>
      <c r="G1933">
        <v>0.78444651500647478</v>
      </c>
      <c r="H1933">
        <v>0.27416893006198162</v>
      </c>
      <c r="I1933">
        <v>59379449</v>
      </c>
      <c r="J1933">
        <v>11.9</v>
      </c>
      <c r="K1933">
        <v>5514.8036149678665</v>
      </c>
      <c r="L1933">
        <v>38649.639483678919</v>
      </c>
      <c r="M1933">
        <v>0.53428743958481562</v>
      </c>
      <c r="N1933">
        <v>3.0014726813901902</v>
      </c>
      <c r="Q1933">
        <v>26.872463466087581</v>
      </c>
      <c r="R1933">
        <v>28.27305899393955</v>
      </c>
      <c r="S1933" t="s">
        <v>28</v>
      </c>
      <c r="T1933" t="s">
        <v>39</v>
      </c>
      <c r="U1933">
        <v>396690</v>
      </c>
      <c r="V1933">
        <v>46580</v>
      </c>
      <c r="W1933">
        <v>16280</v>
      </c>
      <c r="X1933">
        <v>459550</v>
      </c>
    </row>
    <row r="1934" spans="1:24" x14ac:dyDescent="0.3">
      <c r="A1934" t="s">
        <v>226</v>
      </c>
      <c r="B1934" t="s">
        <v>53</v>
      </c>
      <c r="C1934" t="s">
        <v>227</v>
      </c>
      <c r="D1934">
        <v>2012</v>
      </c>
      <c r="E1934">
        <v>64.133552551269503</v>
      </c>
      <c r="F1934">
        <v>6.3277089476256672</v>
      </c>
      <c r="G1934">
        <v>0.79392383503878095</v>
      </c>
      <c r="H1934">
        <v>0.28098890695096862</v>
      </c>
      <c r="I1934">
        <v>59539717</v>
      </c>
      <c r="J1934">
        <v>14.39</v>
      </c>
      <c r="K1934">
        <v>5397.7414773402434</v>
      </c>
      <c r="L1934">
        <v>35051.521269770259</v>
      </c>
      <c r="M1934">
        <v>-3.2420601199511481</v>
      </c>
      <c r="N1934">
        <v>2.8205640548868001</v>
      </c>
      <c r="Q1934">
        <v>28.379242835957349</v>
      </c>
      <c r="R1934">
        <v>27.275478008644271</v>
      </c>
      <c r="S1934" t="s">
        <v>28</v>
      </c>
      <c r="T1934" t="s">
        <v>39</v>
      </c>
      <c r="U1934">
        <v>376750</v>
      </c>
      <c r="V1934">
        <v>47270</v>
      </c>
      <c r="W1934">
        <v>16730</v>
      </c>
      <c r="X1934">
        <v>440750</v>
      </c>
    </row>
    <row r="1935" spans="1:24" x14ac:dyDescent="0.3">
      <c r="A1935" t="s">
        <v>226</v>
      </c>
      <c r="B1935" t="s">
        <v>53</v>
      </c>
      <c r="C1935" t="s">
        <v>227</v>
      </c>
      <c r="D1935">
        <v>2013</v>
      </c>
      <c r="E1935">
        <v>62.2961616516113</v>
      </c>
      <c r="F1935">
        <v>5.751905743503281</v>
      </c>
      <c r="G1935">
        <v>0.74924527723328371</v>
      </c>
      <c r="H1935">
        <v>0.27492801899686198</v>
      </c>
      <c r="I1935">
        <v>60233948</v>
      </c>
      <c r="J1935">
        <v>16.32</v>
      </c>
      <c r="K1935">
        <v>5159.183655037853</v>
      </c>
      <c r="L1935">
        <v>35560.081406228848</v>
      </c>
      <c r="M1935">
        <v>-2.9724037999969819</v>
      </c>
      <c r="N1935">
        <v>2.7457884123686802</v>
      </c>
      <c r="Q1935">
        <v>28.633243079698651</v>
      </c>
      <c r="R1935">
        <v>26.234336317075051</v>
      </c>
      <c r="S1935" t="s">
        <v>28</v>
      </c>
      <c r="T1935" t="s">
        <v>39</v>
      </c>
      <c r="U1935">
        <v>346459.99</v>
      </c>
      <c r="V1935">
        <v>45130</v>
      </c>
      <c r="W1935">
        <v>16560</v>
      </c>
      <c r="X1935">
        <v>408149.99</v>
      </c>
    </row>
    <row r="1936" spans="1:24" x14ac:dyDescent="0.3">
      <c r="A1936" t="s">
        <v>226</v>
      </c>
      <c r="B1936" t="s">
        <v>53</v>
      </c>
      <c r="C1936" t="s">
        <v>227</v>
      </c>
      <c r="D1936">
        <v>2014</v>
      </c>
      <c r="E1936">
        <v>61.702751159667997</v>
      </c>
      <c r="F1936">
        <v>5.3874754602549073</v>
      </c>
      <c r="G1936">
        <v>0.724965013402463</v>
      </c>
      <c r="H1936">
        <v>0.26649496933169309</v>
      </c>
      <c r="I1936">
        <v>60789140</v>
      </c>
      <c r="J1936">
        <v>17.13</v>
      </c>
      <c r="K1936">
        <v>5002.4066798773592</v>
      </c>
      <c r="L1936">
        <v>35565.721377149617</v>
      </c>
      <c r="M1936">
        <v>-0.91781387975335349</v>
      </c>
      <c r="N1936">
        <v>2.52277541156925</v>
      </c>
      <c r="Q1936">
        <v>29.108828186409092</v>
      </c>
      <c r="R1936">
        <v>26.213286964233131</v>
      </c>
      <c r="S1936" t="s">
        <v>28</v>
      </c>
      <c r="T1936" t="s">
        <v>39</v>
      </c>
      <c r="U1936">
        <v>327500</v>
      </c>
      <c r="V1936">
        <v>44070</v>
      </c>
      <c r="W1936">
        <v>16200</v>
      </c>
      <c r="X1936">
        <v>387770</v>
      </c>
    </row>
    <row r="1937" spans="1:24" x14ac:dyDescent="0.3">
      <c r="A1937" t="s">
        <v>226</v>
      </c>
      <c r="B1937" t="s">
        <v>53</v>
      </c>
      <c r="C1937" t="s">
        <v>227</v>
      </c>
      <c r="D1937">
        <v>2015</v>
      </c>
      <c r="E1937">
        <v>60.939460754394503</v>
      </c>
      <c r="F1937">
        <v>5.5632594687066064</v>
      </c>
      <c r="G1937">
        <v>0.73850763482097215</v>
      </c>
      <c r="H1937">
        <v>0.26889253259585089</v>
      </c>
      <c r="I1937">
        <v>60730582</v>
      </c>
      <c r="J1937">
        <v>16.57</v>
      </c>
      <c r="L1937">
        <v>30242.386135218429</v>
      </c>
      <c r="M1937">
        <v>0.87547740178612798</v>
      </c>
      <c r="N1937">
        <v>2.4012269982843599</v>
      </c>
      <c r="Q1937">
        <v>29.715982372361221</v>
      </c>
      <c r="R1937">
        <v>26.70219378924762</v>
      </c>
      <c r="S1937" t="s">
        <v>28</v>
      </c>
      <c r="T1937" t="s">
        <v>39</v>
      </c>
      <c r="U1937">
        <v>337859.99</v>
      </c>
      <c r="V1937">
        <v>44850</v>
      </c>
      <c r="W1937">
        <v>16330</v>
      </c>
      <c r="X1937">
        <v>399039.99</v>
      </c>
    </row>
    <row r="1938" spans="1:24" x14ac:dyDescent="0.3">
      <c r="A1938" t="s">
        <v>226</v>
      </c>
      <c r="B1938" t="s">
        <v>53</v>
      </c>
      <c r="C1938" t="s">
        <v>227</v>
      </c>
      <c r="D1938">
        <v>2016</v>
      </c>
      <c r="E1938">
        <v>60.937328338622997</v>
      </c>
      <c r="F1938">
        <v>5.4981651450945739</v>
      </c>
      <c r="G1938">
        <v>0.73761911172226013</v>
      </c>
      <c r="H1938">
        <v>0.26918478476548707</v>
      </c>
      <c r="I1938">
        <v>60627498</v>
      </c>
      <c r="J1938">
        <v>16.09</v>
      </c>
      <c r="L1938">
        <v>30960.731508890221</v>
      </c>
      <c r="M1938">
        <v>1.465690444340837</v>
      </c>
      <c r="N1938">
        <v>2.7198019861462401</v>
      </c>
      <c r="Q1938">
        <v>29.327890746643391</v>
      </c>
      <c r="R1938">
        <v>26.039712067578311</v>
      </c>
      <c r="S1938" t="s">
        <v>28</v>
      </c>
      <c r="T1938" t="s">
        <v>39</v>
      </c>
      <c r="U1938">
        <v>333340</v>
      </c>
      <c r="V1938">
        <v>44720</v>
      </c>
      <c r="W1938">
        <v>16320</v>
      </c>
      <c r="X1938">
        <v>394380</v>
      </c>
    </row>
    <row r="1939" spans="1:24" x14ac:dyDescent="0.3">
      <c r="A1939" t="s">
        <v>226</v>
      </c>
      <c r="B1939" t="s">
        <v>53</v>
      </c>
      <c r="C1939" t="s">
        <v>227</v>
      </c>
      <c r="D1939">
        <v>2017</v>
      </c>
      <c r="E1939">
        <v>61.932998657226598</v>
      </c>
      <c r="F1939">
        <v>5.4378575888789404</v>
      </c>
      <c r="G1939">
        <v>0.74087275662971874</v>
      </c>
      <c r="H1939">
        <v>0.26727584414937389</v>
      </c>
      <c r="I1939">
        <v>60536709</v>
      </c>
      <c r="J1939">
        <v>16.43</v>
      </c>
      <c r="L1939">
        <v>32406.72031501343</v>
      </c>
      <c r="M1939">
        <v>1.8203338519222569</v>
      </c>
      <c r="N1939">
        <v>2.78363303562677</v>
      </c>
      <c r="Q1939">
        <v>30.733733319636009</v>
      </c>
      <c r="R1939">
        <v>27.87044262765572</v>
      </c>
      <c r="S1939" t="s">
        <v>28</v>
      </c>
      <c r="T1939" t="s">
        <v>39</v>
      </c>
      <c r="U1939">
        <v>329190</v>
      </c>
      <c r="V1939">
        <v>44850</v>
      </c>
      <c r="W1939">
        <v>16180</v>
      </c>
      <c r="X1939">
        <v>390220</v>
      </c>
    </row>
    <row r="1940" spans="1:24" x14ac:dyDescent="0.3">
      <c r="A1940" t="s">
        <v>226</v>
      </c>
      <c r="B1940" t="s">
        <v>53</v>
      </c>
      <c r="C1940" t="s">
        <v>227</v>
      </c>
      <c r="D1940">
        <v>2018</v>
      </c>
      <c r="E1940">
        <v>64.291618347167997</v>
      </c>
      <c r="F1940">
        <v>5.3768709299896758</v>
      </c>
      <c r="G1940">
        <v>0.73781369213764547</v>
      </c>
      <c r="H1940">
        <v>0.25470956158840791</v>
      </c>
      <c r="I1940">
        <v>60421760</v>
      </c>
      <c r="J1940">
        <v>17.079999999999998</v>
      </c>
      <c r="L1940">
        <v>34622.169666474118</v>
      </c>
      <c r="M1940">
        <v>1.11781661979235</v>
      </c>
      <c r="N1940">
        <v>2.80860415230483</v>
      </c>
      <c r="Q1940">
        <v>31.353554200788629</v>
      </c>
      <c r="R1940">
        <v>28.949997041873079</v>
      </c>
      <c r="S1940" t="s">
        <v>28</v>
      </c>
      <c r="T1940" t="s">
        <v>39</v>
      </c>
      <c r="U1940">
        <v>324880</v>
      </c>
      <c r="V1940">
        <v>44580</v>
      </c>
      <c r="W1940">
        <v>15390</v>
      </c>
      <c r="X1940">
        <v>384850</v>
      </c>
    </row>
    <row r="1941" spans="1:24" x14ac:dyDescent="0.3">
      <c r="A1941" t="s">
        <v>226</v>
      </c>
      <c r="B1941" t="s">
        <v>53</v>
      </c>
      <c r="C1941" t="s">
        <v>227</v>
      </c>
      <c r="D1941">
        <v>2019</v>
      </c>
      <c r="E1941">
        <v>66.051597595214801</v>
      </c>
      <c r="F1941">
        <v>5.3113154417087882</v>
      </c>
      <c r="G1941">
        <v>0.74251935123731605</v>
      </c>
      <c r="H1941">
        <v>0.25682631882449353</v>
      </c>
      <c r="I1941">
        <v>59729081</v>
      </c>
      <c r="J1941">
        <v>17.27</v>
      </c>
      <c r="L1941">
        <v>33673.475447448349</v>
      </c>
      <c r="M1941">
        <v>1.665736551435401</v>
      </c>
      <c r="N1941">
        <v>2.7061078941868</v>
      </c>
      <c r="Q1941">
        <v>31.602678297602989</v>
      </c>
      <c r="R1941">
        <v>28.276791853743369</v>
      </c>
      <c r="S1941" t="s">
        <v>28</v>
      </c>
      <c r="T1941" t="s">
        <v>39</v>
      </c>
      <c r="U1941">
        <v>317239.99</v>
      </c>
      <c r="V1941">
        <v>44350</v>
      </c>
      <c r="W1941">
        <v>15340</v>
      </c>
      <c r="X1941">
        <v>376929.99</v>
      </c>
    </row>
    <row r="1942" spans="1:24" x14ac:dyDescent="0.3">
      <c r="A1942" t="s">
        <v>228</v>
      </c>
      <c r="B1942" t="s">
        <v>22</v>
      </c>
      <c r="C1942" t="s">
        <v>229</v>
      </c>
      <c r="D1942">
        <v>2000</v>
      </c>
      <c r="E1942">
        <v>15.0781402587891</v>
      </c>
      <c r="F1942">
        <v>3.7895082604499639</v>
      </c>
      <c r="G1942">
        <v>0.41812666235673879</v>
      </c>
      <c r="H1942">
        <v>0.21094678189383501</v>
      </c>
      <c r="I1942">
        <v>2654698</v>
      </c>
      <c r="J1942">
        <v>9.3699999999999992</v>
      </c>
      <c r="K1942">
        <v>2276.341791043651</v>
      </c>
      <c r="L1942">
        <v>3392.123878094621</v>
      </c>
      <c r="M1942">
        <v>4.1904058593075888E-2</v>
      </c>
      <c r="N1942">
        <v>1.7973616269807</v>
      </c>
      <c r="O1942">
        <v>3.629173432</v>
      </c>
      <c r="Q1942">
        <v>38.790045700084477</v>
      </c>
      <c r="R1942">
        <v>50.722960352787076</v>
      </c>
      <c r="S1942" t="s">
        <v>45</v>
      </c>
      <c r="T1942" t="s">
        <v>29</v>
      </c>
      <c r="U1942">
        <v>10060</v>
      </c>
      <c r="V1942">
        <v>1110</v>
      </c>
      <c r="W1942">
        <v>560</v>
      </c>
      <c r="X1942">
        <v>11730</v>
      </c>
    </row>
    <row r="1943" spans="1:24" x14ac:dyDescent="0.3">
      <c r="A1943" t="s">
        <v>228</v>
      </c>
      <c r="B1943" t="s">
        <v>22</v>
      </c>
      <c r="C1943" t="s">
        <v>229</v>
      </c>
      <c r="D1943">
        <v>2001</v>
      </c>
      <c r="E1943">
        <v>17.625740051269499</v>
      </c>
      <c r="F1943">
        <v>3.7686384970908948</v>
      </c>
      <c r="G1943">
        <v>0.41499888746842079</v>
      </c>
      <c r="H1943">
        <v>0.2093688053939386</v>
      </c>
      <c r="I1943">
        <v>2674706</v>
      </c>
      <c r="J1943">
        <v>7.95</v>
      </c>
      <c r="K1943">
        <v>2277.6335043926319</v>
      </c>
      <c r="L1943">
        <v>3437.6555165314821</v>
      </c>
      <c r="M1943">
        <v>0.58682405602856136</v>
      </c>
      <c r="N1943">
        <v>1.72309196070828</v>
      </c>
      <c r="Q1943">
        <v>35.564157068780837</v>
      </c>
      <c r="R1943">
        <v>49.263577530661607</v>
      </c>
      <c r="S1943" t="s">
        <v>45</v>
      </c>
      <c r="T1943" t="s">
        <v>29</v>
      </c>
      <c r="U1943">
        <v>10080</v>
      </c>
      <c r="V1943">
        <v>1110</v>
      </c>
      <c r="W1943">
        <v>560</v>
      </c>
      <c r="X1943">
        <v>11750</v>
      </c>
    </row>
    <row r="1944" spans="1:24" x14ac:dyDescent="0.3">
      <c r="A1944" t="s">
        <v>228</v>
      </c>
      <c r="B1944" t="s">
        <v>22</v>
      </c>
      <c r="C1944" t="s">
        <v>229</v>
      </c>
      <c r="D1944">
        <v>2002</v>
      </c>
      <c r="E1944">
        <v>18.609130859375</v>
      </c>
      <c r="F1944">
        <v>3.8063860388444479</v>
      </c>
      <c r="G1944">
        <v>0.41220376171396172</v>
      </c>
      <c r="H1944">
        <v>0.20795865187833079</v>
      </c>
      <c r="I1944">
        <v>2692843</v>
      </c>
      <c r="J1944">
        <v>8.07</v>
      </c>
      <c r="K1944">
        <v>2345.4765093991741</v>
      </c>
      <c r="L1944">
        <v>3609.2033311742612</v>
      </c>
      <c r="M1944">
        <v>1.310312584823478</v>
      </c>
      <c r="N1944">
        <v>1.83768053100297</v>
      </c>
      <c r="Q1944">
        <v>32.761951312811469</v>
      </c>
      <c r="R1944">
        <v>49.08480411429057</v>
      </c>
      <c r="S1944" t="s">
        <v>45</v>
      </c>
      <c r="T1944" t="s">
        <v>29</v>
      </c>
      <c r="U1944">
        <v>10250</v>
      </c>
      <c r="V1944">
        <v>1110</v>
      </c>
      <c r="W1944">
        <v>560</v>
      </c>
      <c r="X1944">
        <v>11920</v>
      </c>
    </row>
    <row r="1945" spans="1:24" x14ac:dyDescent="0.3">
      <c r="A1945" t="s">
        <v>228</v>
      </c>
      <c r="B1945" t="s">
        <v>22</v>
      </c>
      <c r="C1945" t="s">
        <v>229</v>
      </c>
      <c r="D1945">
        <v>2003</v>
      </c>
      <c r="E1945">
        <v>20.883659362793001</v>
      </c>
      <c r="F1945">
        <v>3.9085596911934881</v>
      </c>
      <c r="G1945">
        <v>0.4281330543903939</v>
      </c>
      <c r="H1945">
        <v>0.21406653335488759</v>
      </c>
      <c r="I1945">
        <v>2709438</v>
      </c>
      <c r="J1945">
        <v>8.18</v>
      </c>
      <c r="K1945">
        <v>2408.617580472408</v>
      </c>
      <c r="L1945">
        <v>3480.5116649540969</v>
      </c>
      <c r="M1945">
        <v>3.031373172415087</v>
      </c>
      <c r="N1945">
        <v>1.74410023406306</v>
      </c>
      <c r="Q1945">
        <v>36.613468990468498</v>
      </c>
      <c r="R1945">
        <v>51.537161851940269</v>
      </c>
      <c r="S1945" t="s">
        <v>45</v>
      </c>
      <c r="T1945" t="s">
        <v>29</v>
      </c>
      <c r="U1945">
        <v>10590</v>
      </c>
      <c r="V1945">
        <v>1160</v>
      </c>
      <c r="W1945">
        <v>580</v>
      </c>
      <c r="X1945">
        <v>12330</v>
      </c>
    </row>
    <row r="1946" spans="1:24" x14ac:dyDescent="0.3">
      <c r="A1946" t="s">
        <v>228</v>
      </c>
      <c r="B1946" t="s">
        <v>22</v>
      </c>
      <c r="C1946" t="s">
        <v>229</v>
      </c>
      <c r="D1946">
        <v>2004</v>
      </c>
      <c r="E1946">
        <v>21.100830078125</v>
      </c>
      <c r="F1946">
        <v>3.878874772092872</v>
      </c>
      <c r="G1946">
        <v>0.40366721522906462</v>
      </c>
      <c r="H1946">
        <v>0.20917300699408481</v>
      </c>
      <c r="I1946">
        <v>2725017</v>
      </c>
      <c r="J1946">
        <v>6.4</v>
      </c>
      <c r="K1946">
        <v>2380.1686374800602</v>
      </c>
      <c r="L1946">
        <v>3733.7986713284959</v>
      </c>
      <c r="M1946">
        <v>0.74445447015303046</v>
      </c>
      <c r="N1946">
        <v>1.6566845211796899</v>
      </c>
      <c r="Q1946">
        <v>37.544024758255297</v>
      </c>
      <c r="R1946">
        <v>51.774079314426317</v>
      </c>
      <c r="S1946" t="s">
        <v>45</v>
      </c>
      <c r="T1946" t="s">
        <v>29</v>
      </c>
      <c r="U1946">
        <v>10570</v>
      </c>
      <c r="V1946">
        <v>1100</v>
      </c>
      <c r="W1946">
        <v>570</v>
      </c>
      <c r="X1946">
        <v>12240</v>
      </c>
    </row>
    <row r="1947" spans="1:24" x14ac:dyDescent="0.3">
      <c r="A1947" t="s">
        <v>228</v>
      </c>
      <c r="B1947" t="s">
        <v>22</v>
      </c>
      <c r="C1947" t="s">
        <v>229</v>
      </c>
      <c r="D1947">
        <v>2005</v>
      </c>
      <c r="E1947">
        <v>19.060419082641602</v>
      </c>
      <c r="F1947">
        <v>3.854014751684927</v>
      </c>
      <c r="G1947">
        <v>0.39051096804820801</v>
      </c>
      <c r="H1947">
        <v>0.2007299270072993</v>
      </c>
      <c r="I1947">
        <v>2740000</v>
      </c>
      <c r="J1947">
        <v>5.43</v>
      </c>
      <c r="K1947">
        <v>2397.080291970803</v>
      </c>
      <c r="L1947">
        <v>4103.6016371323994</v>
      </c>
      <c r="M1947">
        <v>0.34208560949451788</v>
      </c>
      <c r="N1947">
        <v>1.75622623574144</v>
      </c>
      <c r="Q1947">
        <v>35.273235124436653</v>
      </c>
      <c r="R1947">
        <v>55.214658220473069</v>
      </c>
      <c r="S1947" t="s">
        <v>45</v>
      </c>
      <c r="T1947" t="s">
        <v>29</v>
      </c>
      <c r="U1947">
        <v>10560</v>
      </c>
      <c r="V1947">
        <v>1070</v>
      </c>
      <c r="W1947">
        <v>550</v>
      </c>
      <c r="X1947">
        <v>12180</v>
      </c>
    </row>
    <row r="1948" spans="1:24" x14ac:dyDescent="0.3">
      <c r="A1948" t="s">
        <v>228</v>
      </c>
      <c r="B1948" t="s">
        <v>22</v>
      </c>
      <c r="C1948" t="s">
        <v>229</v>
      </c>
      <c r="D1948">
        <v>2006</v>
      </c>
      <c r="E1948">
        <v>18.8047199249268</v>
      </c>
      <c r="F1948">
        <v>4.3784269247893377</v>
      </c>
      <c r="G1948">
        <v>0.31222612661172761</v>
      </c>
      <c r="H1948">
        <v>0.17063520589134379</v>
      </c>
      <c r="I1948">
        <v>2754414</v>
      </c>
      <c r="J1948">
        <v>4.82</v>
      </c>
      <c r="K1948">
        <v>2371.8293618896801</v>
      </c>
      <c r="L1948">
        <v>4331.2920528212444</v>
      </c>
      <c r="M1948">
        <v>2.3606485654927378</v>
      </c>
      <c r="N1948">
        <v>1.9046707503828499</v>
      </c>
      <c r="Q1948">
        <v>40.13152526468248</v>
      </c>
      <c r="R1948">
        <v>60.614073560310892</v>
      </c>
      <c r="S1948" t="s">
        <v>45</v>
      </c>
      <c r="T1948" t="s">
        <v>29</v>
      </c>
      <c r="U1948">
        <v>12060</v>
      </c>
      <c r="V1948">
        <v>860</v>
      </c>
      <c r="W1948">
        <v>470</v>
      </c>
      <c r="X1948">
        <v>13390</v>
      </c>
    </row>
    <row r="1949" spans="1:24" x14ac:dyDescent="0.3">
      <c r="A1949" t="s">
        <v>228</v>
      </c>
      <c r="B1949" t="s">
        <v>22</v>
      </c>
      <c r="C1949" t="s">
        <v>229</v>
      </c>
      <c r="D1949">
        <v>2007</v>
      </c>
      <c r="F1949">
        <v>4.342126485115104</v>
      </c>
      <c r="G1949">
        <v>0.29621826548578278</v>
      </c>
      <c r="H1949">
        <v>0.16255880564794309</v>
      </c>
      <c r="I1949">
        <v>2768229</v>
      </c>
      <c r="J1949">
        <v>5.35</v>
      </c>
      <c r="K1949">
        <v>1926.863709613619</v>
      </c>
      <c r="L1949">
        <v>4623.7478971971204</v>
      </c>
      <c r="M1949">
        <v>0.92575225745719081</v>
      </c>
      <c r="N1949">
        <v>2.01485238276224</v>
      </c>
      <c r="Q1949">
        <v>39.728690923543873</v>
      </c>
      <c r="R1949">
        <v>61.515731138892903</v>
      </c>
      <c r="S1949" t="s">
        <v>45</v>
      </c>
      <c r="T1949" t="s">
        <v>29</v>
      </c>
      <c r="U1949">
        <v>12020</v>
      </c>
      <c r="V1949">
        <v>820</v>
      </c>
      <c r="W1949">
        <v>450</v>
      </c>
      <c r="X1949">
        <v>13290</v>
      </c>
    </row>
    <row r="1950" spans="1:24" x14ac:dyDescent="0.3">
      <c r="A1950" t="s">
        <v>228</v>
      </c>
      <c r="B1950" t="s">
        <v>22</v>
      </c>
      <c r="C1950" t="s">
        <v>229</v>
      </c>
      <c r="D1950">
        <v>2008</v>
      </c>
      <c r="E1950">
        <v>23.547420501708999</v>
      </c>
      <c r="F1950">
        <v>3.4581067208984599</v>
      </c>
      <c r="G1950">
        <v>0.29476585448396131</v>
      </c>
      <c r="H1950">
        <v>0.16176175082291799</v>
      </c>
      <c r="I1950">
        <v>2781869</v>
      </c>
      <c r="J1950">
        <v>5.99</v>
      </c>
      <c r="K1950">
        <v>1160.370959236398</v>
      </c>
      <c r="L1950">
        <v>4928.126409015149</v>
      </c>
      <c r="M1950">
        <v>-1.298074453680726</v>
      </c>
      <c r="N1950">
        <v>2.69970615790819</v>
      </c>
      <c r="Q1950">
        <v>41.94330709292953</v>
      </c>
      <c r="R1950">
        <v>71.634096751296312</v>
      </c>
      <c r="S1950" t="s">
        <v>45</v>
      </c>
      <c r="T1950" t="s">
        <v>29</v>
      </c>
      <c r="U1950">
        <v>9620</v>
      </c>
      <c r="V1950">
        <v>820</v>
      </c>
      <c r="W1950">
        <v>450</v>
      </c>
      <c r="X1950">
        <v>10890</v>
      </c>
    </row>
    <row r="1951" spans="1:24" x14ac:dyDescent="0.3">
      <c r="A1951" t="s">
        <v>228</v>
      </c>
      <c r="B1951" t="s">
        <v>22</v>
      </c>
      <c r="C1951" t="s">
        <v>229</v>
      </c>
      <c r="D1951">
        <v>2009</v>
      </c>
      <c r="E1951">
        <v>23.413719177246101</v>
      </c>
      <c r="F1951">
        <v>2.8184742091518569</v>
      </c>
      <c r="G1951">
        <v>0.28971625418494629</v>
      </c>
      <c r="H1951">
        <v>0.15737673020513701</v>
      </c>
      <c r="I1951">
        <v>2795839</v>
      </c>
      <c r="J1951">
        <v>7.51</v>
      </c>
      <c r="K1951">
        <v>1222.173379797621</v>
      </c>
      <c r="L1951">
        <v>4335.1784107741314</v>
      </c>
      <c r="M1951">
        <v>-4.8232607579561906</v>
      </c>
      <c r="N1951">
        <v>2.3943014487801899</v>
      </c>
      <c r="P1951">
        <v>1.143460776331616</v>
      </c>
      <c r="Q1951">
        <v>34.479596214084637</v>
      </c>
      <c r="R1951">
        <v>52.405528119799087</v>
      </c>
      <c r="S1951" t="s">
        <v>45</v>
      </c>
      <c r="T1951" t="s">
        <v>29</v>
      </c>
      <c r="U1951">
        <v>7880</v>
      </c>
      <c r="V1951">
        <v>810</v>
      </c>
      <c r="W1951">
        <v>440</v>
      </c>
      <c r="X1951">
        <v>9130</v>
      </c>
    </row>
    <row r="1952" spans="1:24" x14ac:dyDescent="0.3">
      <c r="A1952" t="s">
        <v>228</v>
      </c>
      <c r="B1952" t="s">
        <v>22</v>
      </c>
      <c r="C1952" t="s">
        <v>229</v>
      </c>
      <c r="D1952">
        <v>2010</v>
      </c>
      <c r="E1952">
        <v>26.815589904785199</v>
      </c>
      <c r="F1952">
        <v>2.661482238902007</v>
      </c>
      <c r="G1952">
        <v>0.28820863828328208</v>
      </c>
      <c r="H1952">
        <v>0.15655777835972989</v>
      </c>
      <c r="I1952">
        <v>2810464</v>
      </c>
      <c r="J1952">
        <v>8.98</v>
      </c>
      <c r="K1952">
        <v>1216.1692873489931</v>
      </c>
      <c r="L1952">
        <v>4704.0477596242526</v>
      </c>
      <c r="M1952">
        <v>-1.969941261297564</v>
      </c>
      <c r="N1952">
        <v>2.5921307823689199</v>
      </c>
      <c r="O1952">
        <v>3.6294122689999999</v>
      </c>
      <c r="Q1952">
        <v>31.335266629134239</v>
      </c>
      <c r="R1952">
        <v>49.585133689746797</v>
      </c>
      <c r="S1952" t="s">
        <v>45</v>
      </c>
      <c r="T1952" t="s">
        <v>29</v>
      </c>
      <c r="U1952">
        <v>7480</v>
      </c>
      <c r="V1952">
        <v>810</v>
      </c>
      <c r="W1952">
        <v>440</v>
      </c>
      <c r="X1952">
        <v>8730</v>
      </c>
    </row>
    <row r="1953" spans="1:24" x14ac:dyDescent="0.3">
      <c r="A1953" t="s">
        <v>228</v>
      </c>
      <c r="B1953" t="s">
        <v>22</v>
      </c>
      <c r="C1953" t="s">
        <v>229</v>
      </c>
      <c r="D1953">
        <v>2011</v>
      </c>
      <c r="E1953">
        <v>26.177339553833001</v>
      </c>
      <c r="F1953">
        <v>2.664607715192139</v>
      </c>
      <c r="G1953">
        <v>0.29016975385375271</v>
      </c>
      <c r="H1953">
        <v>0.15570084488940289</v>
      </c>
      <c r="I1953">
        <v>2825932</v>
      </c>
      <c r="J1953">
        <v>9.84</v>
      </c>
      <c r="K1953">
        <v>1204.9122201100381</v>
      </c>
      <c r="L1953">
        <v>5111.4659871069698</v>
      </c>
      <c r="M1953">
        <v>1.1735456501347701</v>
      </c>
      <c r="N1953">
        <v>2.8469190856961402</v>
      </c>
      <c r="Q1953">
        <v>30.368613897616029</v>
      </c>
      <c r="R1953">
        <v>53.453206329964807</v>
      </c>
      <c r="S1953" t="s">
        <v>45</v>
      </c>
      <c r="T1953" t="s">
        <v>29</v>
      </c>
      <c r="U1953">
        <v>7530</v>
      </c>
      <c r="V1953">
        <v>820</v>
      </c>
      <c r="W1953">
        <v>440</v>
      </c>
      <c r="X1953">
        <v>8790</v>
      </c>
    </row>
    <row r="1954" spans="1:24" x14ac:dyDescent="0.3">
      <c r="A1954" t="s">
        <v>228</v>
      </c>
      <c r="B1954" t="s">
        <v>22</v>
      </c>
      <c r="C1954" t="s">
        <v>229</v>
      </c>
      <c r="D1954">
        <v>2012</v>
      </c>
      <c r="E1954">
        <v>28.7589302062988</v>
      </c>
      <c r="F1954">
        <v>2.4488693113564799</v>
      </c>
      <c r="G1954">
        <v>0.29203469488731648</v>
      </c>
      <c r="H1954">
        <v>0.16185055704739551</v>
      </c>
      <c r="I1954">
        <v>2842128</v>
      </c>
      <c r="J1954">
        <v>12.16</v>
      </c>
      <c r="K1954">
        <v>1037.6028102886289</v>
      </c>
      <c r="L1954">
        <v>5209.8592636256681</v>
      </c>
      <c r="M1954">
        <v>-1.1799939064741241</v>
      </c>
      <c r="N1954">
        <v>3.0593331980895599</v>
      </c>
      <c r="Q1954">
        <v>30.183711455370339</v>
      </c>
      <c r="R1954">
        <v>51.856366893281162</v>
      </c>
      <c r="S1954" t="s">
        <v>45</v>
      </c>
      <c r="T1954" t="s">
        <v>29</v>
      </c>
      <c r="U1954">
        <v>6960</v>
      </c>
      <c r="V1954">
        <v>830</v>
      </c>
      <c r="W1954">
        <v>460</v>
      </c>
      <c r="X1954">
        <v>8250</v>
      </c>
    </row>
    <row r="1955" spans="1:24" x14ac:dyDescent="0.3">
      <c r="A1955" t="s">
        <v>228</v>
      </c>
      <c r="B1955" t="s">
        <v>22</v>
      </c>
      <c r="C1955" t="s">
        <v>229</v>
      </c>
      <c r="D1955">
        <v>2013</v>
      </c>
      <c r="E1955">
        <v>27.207450866699201</v>
      </c>
      <c r="F1955">
        <v>2.5885801971404692</v>
      </c>
      <c r="G1955">
        <v>0.29034074226161422</v>
      </c>
      <c r="H1955">
        <v>0.1574136586082534</v>
      </c>
      <c r="I1955">
        <v>2858710</v>
      </c>
      <c r="J1955">
        <v>11.39</v>
      </c>
      <c r="K1955">
        <v>1013.044345176671</v>
      </c>
      <c r="L1955">
        <v>4989.7340889101197</v>
      </c>
      <c r="M1955">
        <v>-6.5368676013278559E-2</v>
      </c>
      <c r="N1955">
        <v>3.2572662444780698</v>
      </c>
      <c r="Q1955">
        <v>30.575883181015801</v>
      </c>
      <c r="R1955">
        <v>52.683688802985273</v>
      </c>
      <c r="S1955" t="s">
        <v>45</v>
      </c>
      <c r="T1955" t="s">
        <v>29</v>
      </c>
      <c r="U1955">
        <v>7400</v>
      </c>
      <c r="V1955">
        <v>830</v>
      </c>
      <c r="W1955">
        <v>450</v>
      </c>
      <c r="X1955">
        <v>8680</v>
      </c>
    </row>
    <row r="1956" spans="1:24" x14ac:dyDescent="0.3">
      <c r="A1956" t="s">
        <v>228</v>
      </c>
      <c r="B1956" t="s">
        <v>22</v>
      </c>
      <c r="C1956" t="s">
        <v>229</v>
      </c>
      <c r="D1956">
        <v>2014</v>
      </c>
      <c r="F1956">
        <v>2.5007504189262839</v>
      </c>
      <c r="G1956">
        <v>0.28868189004930861</v>
      </c>
      <c r="H1956">
        <v>0.15651428088470221</v>
      </c>
      <c r="I1956">
        <v>2875137</v>
      </c>
      <c r="J1956">
        <v>11.88</v>
      </c>
      <c r="K1956">
        <v>1050.7325390059671</v>
      </c>
      <c r="L1956">
        <v>4834.2840094980138</v>
      </c>
      <c r="M1956">
        <v>0.1145343930566014</v>
      </c>
      <c r="N1956">
        <v>3.2080532717030898</v>
      </c>
      <c r="Q1956">
        <v>31.25460469653104</v>
      </c>
      <c r="R1956">
        <v>53.48633896792537</v>
      </c>
      <c r="S1956" t="s">
        <v>45</v>
      </c>
      <c r="T1956" t="s">
        <v>29</v>
      </c>
      <c r="U1956">
        <v>7190</v>
      </c>
      <c r="V1956">
        <v>830</v>
      </c>
      <c r="W1956">
        <v>450</v>
      </c>
      <c r="X1956">
        <v>8470</v>
      </c>
    </row>
    <row r="1957" spans="1:24" x14ac:dyDescent="0.3">
      <c r="A1957" t="s">
        <v>228</v>
      </c>
      <c r="B1957" t="s">
        <v>22</v>
      </c>
      <c r="C1957" t="s">
        <v>229</v>
      </c>
      <c r="D1957">
        <v>2015</v>
      </c>
      <c r="E1957">
        <v>27.130609512329102</v>
      </c>
      <c r="F1957">
        <v>2.4524182962811412</v>
      </c>
      <c r="G1957">
        <v>0.28363652216219692</v>
      </c>
      <c r="H1957">
        <v>0.14873622633364511</v>
      </c>
      <c r="I1957">
        <v>2891024</v>
      </c>
      <c r="J1957">
        <v>12.12</v>
      </c>
      <c r="L1957">
        <v>4907.9274151890031</v>
      </c>
      <c r="M1957">
        <v>0.36689481969176541</v>
      </c>
      <c r="N1957">
        <v>3.14252691439486</v>
      </c>
      <c r="Q1957">
        <v>29.92166548069293</v>
      </c>
      <c r="R1957">
        <v>46.195856181654619</v>
      </c>
      <c r="S1957" t="s">
        <v>45</v>
      </c>
      <c r="T1957" t="s">
        <v>29</v>
      </c>
      <c r="U1957">
        <v>7090</v>
      </c>
      <c r="V1957">
        <v>820</v>
      </c>
      <c r="W1957">
        <v>430</v>
      </c>
      <c r="X1957">
        <v>8340</v>
      </c>
    </row>
    <row r="1958" spans="1:24" x14ac:dyDescent="0.3">
      <c r="A1958" t="s">
        <v>228</v>
      </c>
      <c r="B1958" t="s">
        <v>22</v>
      </c>
      <c r="C1958" t="s">
        <v>229</v>
      </c>
      <c r="D1958">
        <v>2016</v>
      </c>
      <c r="F1958">
        <v>2.6047384118945982</v>
      </c>
      <c r="G1958">
        <v>0.27526957903744043</v>
      </c>
      <c r="H1958">
        <v>0.1513982662145823</v>
      </c>
      <c r="I1958">
        <v>2906242</v>
      </c>
      <c r="J1958">
        <v>11.07</v>
      </c>
      <c r="L1958">
        <v>4843.749899994008</v>
      </c>
      <c r="M1958">
        <v>0.84439041370060863</v>
      </c>
      <c r="N1958">
        <v>3.3404489069366399</v>
      </c>
      <c r="Q1958">
        <v>31.813437548268691</v>
      </c>
      <c r="R1958">
        <v>44.641721409036798</v>
      </c>
      <c r="S1958" t="s">
        <v>45</v>
      </c>
      <c r="T1958" t="s">
        <v>29</v>
      </c>
      <c r="U1958">
        <v>7570</v>
      </c>
      <c r="V1958">
        <v>800</v>
      </c>
      <c r="W1958">
        <v>440</v>
      </c>
      <c r="X1958">
        <v>8810</v>
      </c>
    </row>
    <row r="1959" spans="1:24" x14ac:dyDescent="0.3">
      <c r="A1959" t="s">
        <v>228</v>
      </c>
      <c r="B1959" t="s">
        <v>22</v>
      </c>
      <c r="C1959" t="s">
        <v>229</v>
      </c>
      <c r="D1959">
        <v>2017</v>
      </c>
      <c r="F1959">
        <v>2.471884805437206</v>
      </c>
      <c r="G1959">
        <v>0.27046940527465718</v>
      </c>
      <c r="H1959">
        <v>0.15064118365625331</v>
      </c>
      <c r="I1959">
        <v>2920848</v>
      </c>
      <c r="J1959">
        <v>10.98</v>
      </c>
      <c r="L1959">
        <v>5070.0995030615968</v>
      </c>
      <c r="M1959">
        <v>0.49207658971886298</v>
      </c>
      <c r="N1959">
        <v>3.34150892129336</v>
      </c>
      <c r="Q1959">
        <v>34.657062571733881</v>
      </c>
      <c r="R1959">
        <v>48.86610994577908</v>
      </c>
      <c r="S1959" t="s">
        <v>45</v>
      </c>
      <c r="T1959" t="s">
        <v>29</v>
      </c>
      <c r="U1959">
        <v>7220</v>
      </c>
      <c r="V1959">
        <v>790</v>
      </c>
      <c r="W1959">
        <v>440</v>
      </c>
      <c r="X1959">
        <v>8450</v>
      </c>
    </row>
    <row r="1960" spans="1:24" x14ac:dyDescent="0.3">
      <c r="A1960" t="s">
        <v>228</v>
      </c>
      <c r="B1960" t="s">
        <v>22</v>
      </c>
      <c r="C1960" t="s">
        <v>229</v>
      </c>
      <c r="D1960">
        <v>2018</v>
      </c>
      <c r="F1960">
        <v>2.9337072952809731</v>
      </c>
      <c r="G1960">
        <v>0.26917873619485272</v>
      </c>
      <c r="H1960">
        <v>0.15332965569314719</v>
      </c>
      <c r="I1960">
        <v>2934853</v>
      </c>
      <c r="J1960">
        <v>8.8800000000000008</v>
      </c>
      <c r="L1960">
        <v>5359.9937893963843</v>
      </c>
      <c r="M1960">
        <v>1.403709079949621</v>
      </c>
      <c r="N1960">
        <v>4.4691174451742199</v>
      </c>
      <c r="Q1960">
        <v>38.563848285190147</v>
      </c>
      <c r="R1960">
        <v>51.414057756044997</v>
      </c>
      <c r="S1960" t="s">
        <v>45</v>
      </c>
      <c r="T1960" t="s">
        <v>29</v>
      </c>
      <c r="U1960">
        <v>8610</v>
      </c>
      <c r="V1960">
        <v>790</v>
      </c>
      <c r="W1960">
        <v>450</v>
      </c>
      <c r="X1960">
        <v>9850</v>
      </c>
    </row>
    <row r="1961" spans="1:24" x14ac:dyDescent="0.3">
      <c r="A1961" t="s">
        <v>228</v>
      </c>
      <c r="B1961" t="s">
        <v>22</v>
      </c>
      <c r="C1961" t="s">
        <v>229</v>
      </c>
      <c r="D1961">
        <v>2019</v>
      </c>
      <c r="F1961">
        <v>2.8457300122487639</v>
      </c>
      <c r="G1961">
        <v>0.26795312023180717</v>
      </c>
      <c r="H1961">
        <v>0.15263152003695721</v>
      </c>
      <c r="I1961">
        <v>2948277</v>
      </c>
      <c r="J1961">
        <v>9.09</v>
      </c>
      <c r="L1961">
        <v>5369.4983713849042</v>
      </c>
      <c r="M1961">
        <v>0.43291211683811071</v>
      </c>
      <c r="N1961">
        <v>5.6138257233237194</v>
      </c>
      <c r="Q1961">
        <v>38.036080747410601</v>
      </c>
      <c r="R1961">
        <v>52.074526886188757</v>
      </c>
      <c r="S1961" t="s">
        <v>45</v>
      </c>
      <c r="T1961" t="s">
        <v>29</v>
      </c>
      <c r="U1961">
        <v>8390</v>
      </c>
      <c r="V1961">
        <v>790</v>
      </c>
      <c r="W1961">
        <v>450</v>
      </c>
      <c r="X1961">
        <v>9630</v>
      </c>
    </row>
    <row r="1962" spans="1:24" x14ac:dyDescent="0.3">
      <c r="A1962" t="s">
        <v>230</v>
      </c>
      <c r="B1962" t="s">
        <v>53</v>
      </c>
      <c r="C1962" t="s">
        <v>231</v>
      </c>
      <c r="D1962">
        <v>2000</v>
      </c>
      <c r="F1962">
        <v>9.323415560969071</v>
      </c>
      <c r="G1962">
        <v>0.26773254404636199</v>
      </c>
      <c r="H1962">
        <v>0.19599031874049019</v>
      </c>
      <c r="I1962">
        <v>126843000</v>
      </c>
      <c r="J1962">
        <v>3.7</v>
      </c>
      <c r="K1962">
        <v>8299.4095062399974</v>
      </c>
      <c r="L1962">
        <v>39169.359570150431</v>
      </c>
      <c r="M1962">
        <v>2.592891086508132</v>
      </c>
      <c r="N1962">
        <v>2.5472789325876302</v>
      </c>
      <c r="O1962">
        <v>12.333682982999999</v>
      </c>
      <c r="Q1962">
        <v>10.463494202750489</v>
      </c>
      <c r="R1962">
        <v>9.0988773811549386</v>
      </c>
      <c r="S1962" t="s">
        <v>36</v>
      </c>
      <c r="T1962" t="s">
        <v>39</v>
      </c>
      <c r="U1962">
        <v>1182610</v>
      </c>
      <c r="V1962">
        <v>33960</v>
      </c>
      <c r="W1962">
        <v>24860</v>
      </c>
      <c r="X1962">
        <v>1241430</v>
      </c>
    </row>
    <row r="1963" spans="1:24" x14ac:dyDescent="0.3">
      <c r="A1963" t="s">
        <v>230</v>
      </c>
      <c r="B1963" t="s">
        <v>53</v>
      </c>
      <c r="C1963" t="s">
        <v>231</v>
      </c>
      <c r="D1963">
        <v>2001</v>
      </c>
      <c r="F1963">
        <v>9.2047912291878031</v>
      </c>
      <c r="G1963">
        <v>0.25961665700503511</v>
      </c>
      <c r="H1963">
        <v>0.17003672856255261</v>
      </c>
      <c r="I1963">
        <v>127149000</v>
      </c>
      <c r="J1963">
        <v>3.5</v>
      </c>
      <c r="K1963">
        <v>8162.0146442362893</v>
      </c>
      <c r="L1963">
        <v>34406.182463809157</v>
      </c>
      <c r="M1963">
        <v>0.14451169008489731</v>
      </c>
      <c r="N1963">
        <v>2.6283497925507202</v>
      </c>
      <c r="Q1963">
        <v>10.07679996328438</v>
      </c>
      <c r="R1963">
        <v>9.4828045087226869</v>
      </c>
      <c r="S1963" t="s">
        <v>36</v>
      </c>
      <c r="T1963" t="s">
        <v>39</v>
      </c>
      <c r="U1963">
        <v>1170380</v>
      </c>
      <c r="V1963">
        <v>33010</v>
      </c>
      <c r="W1963">
        <v>21620</v>
      </c>
      <c r="X1963">
        <v>1225010</v>
      </c>
    </row>
    <row r="1964" spans="1:24" x14ac:dyDescent="0.3">
      <c r="A1964" t="s">
        <v>230</v>
      </c>
      <c r="B1964" t="s">
        <v>53</v>
      </c>
      <c r="C1964" t="s">
        <v>231</v>
      </c>
      <c r="D1964">
        <v>2002</v>
      </c>
      <c r="F1964">
        <v>9.467613288759388</v>
      </c>
      <c r="G1964">
        <v>0.25775823668344072</v>
      </c>
      <c r="H1964">
        <v>0.16987720193024439</v>
      </c>
      <c r="I1964">
        <v>127445000</v>
      </c>
      <c r="J1964">
        <v>3.71</v>
      </c>
      <c r="K1964">
        <v>8266.099101573227</v>
      </c>
      <c r="L1964">
        <v>32820.793643325422</v>
      </c>
      <c r="M1964">
        <v>-0.19039201361297839</v>
      </c>
      <c r="N1964">
        <v>2.6234411935547701</v>
      </c>
      <c r="Q1964">
        <v>10.85544560722866</v>
      </c>
      <c r="R1964">
        <v>9.5916764589295997</v>
      </c>
      <c r="S1964" t="s">
        <v>36</v>
      </c>
      <c r="T1964" t="s">
        <v>39</v>
      </c>
      <c r="U1964">
        <v>1206599.98</v>
      </c>
      <c r="V1964">
        <v>32850</v>
      </c>
      <c r="W1964">
        <v>21650</v>
      </c>
      <c r="X1964">
        <v>1261099.98</v>
      </c>
    </row>
    <row r="1965" spans="1:24" x14ac:dyDescent="0.3">
      <c r="A1965" t="s">
        <v>230</v>
      </c>
      <c r="B1965" t="s">
        <v>53</v>
      </c>
      <c r="C1965" t="s">
        <v>231</v>
      </c>
      <c r="D1965">
        <v>2003</v>
      </c>
      <c r="F1965">
        <v>9.5127542803041063</v>
      </c>
      <c r="G1965">
        <v>0.25564134676301609</v>
      </c>
      <c r="H1965">
        <v>0.17029706071188089</v>
      </c>
      <c r="I1965">
        <v>127718000</v>
      </c>
      <c r="J1965">
        <v>4.1900000000000004</v>
      </c>
      <c r="K1965">
        <v>8164.9336820181961</v>
      </c>
      <c r="L1965">
        <v>35387.037420359928</v>
      </c>
      <c r="M1965">
        <v>1.3180919624152521</v>
      </c>
      <c r="N1965">
        <v>2.64484053258187</v>
      </c>
      <c r="Q1965">
        <v>11.465801576659359</v>
      </c>
      <c r="R1965">
        <v>9.8603236911524856</v>
      </c>
      <c r="S1965" t="s">
        <v>36</v>
      </c>
      <c r="T1965" t="s">
        <v>39</v>
      </c>
      <c r="U1965">
        <v>1214949.95</v>
      </c>
      <c r="V1965">
        <v>32650</v>
      </c>
      <c r="W1965">
        <v>21750</v>
      </c>
      <c r="X1965">
        <v>1269349.95</v>
      </c>
    </row>
    <row r="1966" spans="1:24" x14ac:dyDescent="0.3">
      <c r="A1966" t="s">
        <v>230</v>
      </c>
      <c r="B1966" t="s">
        <v>53</v>
      </c>
      <c r="C1966" t="s">
        <v>231</v>
      </c>
      <c r="D1966">
        <v>2004</v>
      </c>
      <c r="F1966">
        <v>9.4696345174657388</v>
      </c>
      <c r="G1966">
        <v>0.25414642356198758</v>
      </c>
      <c r="H1966">
        <v>0.1748577421904963</v>
      </c>
      <c r="I1966">
        <v>127761000</v>
      </c>
      <c r="J1966">
        <v>4.26</v>
      </c>
      <c r="K1966">
        <v>8393.2577234054206</v>
      </c>
      <c r="L1966">
        <v>38298.980171230331</v>
      </c>
      <c r="M1966">
        <v>2.1517233291860549</v>
      </c>
      <c r="N1966">
        <v>2.7085682292282098</v>
      </c>
      <c r="Q1966">
        <v>12.78626462478625</v>
      </c>
      <c r="R1966">
        <v>10.87808879811122</v>
      </c>
      <c r="S1966" t="s">
        <v>36</v>
      </c>
      <c r="T1966" t="s">
        <v>39</v>
      </c>
      <c r="U1966">
        <v>1209849.98</v>
      </c>
      <c r="V1966">
        <v>32470</v>
      </c>
      <c r="W1966">
        <v>22340</v>
      </c>
      <c r="X1966">
        <v>1264659.98</v>
      </c>
    </row>
    <row r="1967" spans="1:24" x14ac:dyDescent="0.3">
      <c r="A1967" t="s">
        <v>230</v>
      </c>
      <c r="B1967" t="s">
        <v>53</v>
      </c>
      <c r="C1967" t="s">
        <v>231</v>
      </c>
      <c r="D1967">
        <v>2005</v>
      </c>
      <c r="F1967">
        <v>9.4919892801222474</v>
      </c>
      <c r="G1967">
        <v>0.25114852239978641</v>
      </c>
      <c r="H1967">
        <v>0.17194555970353681</v>
      </c>
      <c r="I1967">
        <v>127773000</v>
      </c>
      <c r="J1967">
        <v>4.0199999999999996</v>
      </c>
      <c r="K1967">
        <v>8539.0105890915929</v>
      </c>
      <c r="L1967">
        <v>37812.89501999483</v>
      </c>
      <c r="M1967">
        <v>1.7943398006038791</v>
      </c>
      <c r="N1967">
        <v>2.6925728119201202</v>
      </c>
      <c r="Q1967">
        <v>13.815895722115931</v>
      </c>
      <c r="R1967">
        <v>12.414058855740571</v>
      </c>
      <c r="S1967" t="s">
        <v>36</v>
      </c>
      <c r="T1967" t="s">
        <v>39</v>
      </c>
      <c r="U1967">
        <v>1212819.95</v>
      </c>
      <c r="V1967">
        <v>32090</v>
      </c>
      <c r="W1967">
        <v>21970</v>
      </c>
      <c r="X1967">
        <v>1266879.95</v>
      </c>
    </row>
    <row r="1968" spans="1:24" x14ac:dyDescent="0.3">
      <c r="A1968" t="s">
        <v>230</v>
      </c>
      <c r="B1968" t="s">
        <v>53</v>
      </c>
      <c r="C1968" t="s">
        <v>231</v>
      </c>
      <c r="D1968">
        <v>2006</v>
      </c>
      <c r="F1968">
        <v>9.3037372278634223</v>
      </c>
      <c r="G1968">
        <v>0.24997261786469491</v>
      </c>
      <c r="H1968">
        <v>0.17097626980774949</v>
      </c>
      <c r="I1968">
        <v>127854000</v>
      </c>
      <c r="J1968">
        <v>4.43</v>
      </c>
      <c r="K1968">
        <v>8542.4781391274428</v>
      </c>
      <c r="L1968">
        <v>35991.546002862022</v>
      </c>
      <c r="M1968">
        <v>1.308127183009034</v>
      </c>
      <c r="N1968">
        <v>2.6915652101749301</v>
      </c>
      <c r="Q1968">
        <v>15.657374046611711</v>
      </c>
      <c r="R1968">
        <v>14.359002052057461</v>
      </c>
      <c r="S1968" t="s">
        <v>36</v>
      </c>
      <c r="T1968" t="s">
        <v>39</v>
      </c>
      <c r="U1968">
        <v>1189520.02</v>
      </c>
      <c r="V1968">
        <v>31960</v>
      </c>
      <c r="W1968">
        <v>21860</v>
      </c>
      <c r="X1968">
        <v>1243340.02</v>
      </c>
    </row>
    <row r="1969" spans="1:24" x14ac:dyDescent="0.3">
      <c r="A1969" t="s">
        <v>230</v>
      </c>
      <c r="B1969" t="s">
        <v>53</v>
      </c>
      <c r="C1969" t="s">
        <v>231</v>
      </c>
      <c r="D1969">
        <v>2007</v>
      </c>
      <c r="F1969">
        <v>9.5707841836318472</v>
      </c>
      <c r="G1969">
        <v>0.24913867383573879</v>
      </c>
      <c r="H1969">
        <v>0.16296747681658741</v>
      </c>
      <c r="I1969">
        <v>128001000</v>
      </c>
      <c r="J1969">
        <v>4.29</v>
      </c>
      <c r="K1969">
        <v>8710.0257029241966</v>
      </c>
      <c r="L1969">
        <v>35779.024541642713</v>
      </c>
      <c r="M1969">
        <v>1.367422326037854</v>
      </c>
      <c r="N1969">
        <v>2.6394430848783998</v>
      </c>
      <c r="Q1969">
        <v>17.289127370722941</v>
      </c>
      <c r="R1969">
        <v>15.52745068115606</v>
      </c>
      <c r="S1969" t="s">
        <v>36</v>
      </c>
      <c r="T1969" t="s">
        <v>39</v>
      </c>
      <c r="U1969">
        <v>1225069.95</v>
      </c>
      <c r="V1969">
        <v>31890</v>
      </c>
      <c r="W1969">
        <v>20860</v>
      </c>
      <c r="X1969">
        <v>1277819.95</v>
      </c>
    </row>
    <row r="1970" spans="1:24" x14ac:dyDescent="0.3">
      <c r="A1970" t="s">
        <v>230</v>
      </c>
      <c r="B1970" t="s">
        <v>53</v>
      </c>
      <c r="C1970" t="s">
        <v>231</v>
      </c>
      <c r="D1970">
        <v>2008</v>
      </c>
      <c r="F1970">
        <v>9.0441421074247046</v>
      </c>
      <c r="G1970">
        <v>0.2437081677336366</v>
      </c>
      <c r="H1970">
        <v>0.16101450067544881</v>
      </c>
      <c r="I1970">
        <v>128063000</v>
      </c>
      <c r="J1970">
        <v>4.4400000000000004</v>
      </c>
      <c r="K1970">
        <v>8270.0077305701107</v>
      </c>
      <c r="L1970">
        <v>39876.303968572487</v>
      </c>
      <c r="M1970">
        <v>-1.272109948870622</v>
      </c>
      <c r="N1970">
        <v>2.6320277578515201</v>
      </c>
      <c r="Q1970">
        <v>17.235543376407051</v>
      </c>
      <c r="R1970">
        <v>16.893933164817501</v>
      </c>
      <c r="S1970" t="s">
        <v>36</v>
      </c>
      <c r="T1970" t="s">
        <v>39</v>
      </c>
      <c r="U1970">
        <v>1158219.97</v>
      </c>
      <c r="V1970">
        <v>31210</v>
      </c>
      <c r="W1970">
        <v>20620</v>
      </c>
      <c r="X1970">
        <v>1210049.97</v>
      </c>
    </row>
    <row r="1971" spans="1:24" x14ac:dyDescent="0.3">
      <c r="A1971" t="s">
        <v>230</v>
      </c>
      <c r="B1971" t="s">
        <v>53</v>
      </c>
      <c r="C1971" t="s">
        <v>231</v>
      </c>
      <c r="D1971">
        <v>2009</v>
      </c>
      <c r="F1971">
        <v>8.5982489278839029</v>
      </c>
      <c r="G1971">
        <v>0.23858426388014159</v>
      </c>
      <c r="H1971">
        <v>0.15830124876022089</v>
      </c>
      <c r="I1971">
        <v>128047000</v>
      </c>
      <c r="J1971">
        <v>4.51</v>
      </c>
      <c r="K1971">
        <v>8020.273805711965</v>
      </c>
      <c r="L1971">
        <v>41308.996837051163</v>
      </c>
      <c r="M1971">
        <v>-5.6814523403118216</v>
      </c>
      <c r="N1971">
        <v>2.4898608333454</v>
      </c>
      <c r="P1971">
        <v>2.0951550145542071E-2</v>
      </c>
      <c r="Q1971">
        <v>12.41956574797995</v>
      </c>
      <c r="R1971">
        <v>11.970600785875581</v>
      </c>
      <c r="S1971" t="s">
        <v>36</v>
      </c>
      <c r="T1971" t="s">
        <v>39</v>
      </c>
      <c r="U1971">
        <v>1100979.98</v>
      </c>
      <c r="V1971">
        <v>30550</v>
      </c>
      <c r="W1971">
        <v>20270</v>
      </c>
      <c r="X1971">
        <v>1151799.98</v>
      </c>
    </row>
    <row r="1972" spans="1:24" x14ac:dyDescent="0.3">
      <c r="A1972" t="s">
        <v>230</v>
      </c>
      <c r="B1972" t="s">
        <v>53</v>
      </c>
      <c r="C1972" t="s">
        <v>231</v>
      </c>
      <c r="D1972">
        <v>2010</v>
      </c>
      <c r="F1972">
        <v>9.0300615325115157</v>
      </c>
      <c r="G1972">
        <v>0.2383071793375787</v>
      </c>
      <c r="H1972">
        <v>0.15678925587569301</v>
      </c>
      <c r="I1972">
        <v>128070000</v>
      </c>
      <c r="J1972">
        <v>4.66</v>
      </c>
      <c r="K1972">
        <v>8594.9090341219653</v>
      </c>
      <c r="L1972">
        <v>44968.156234973947</v>
      </c>
      <c r="M1972">
        <v>4.0792230484327376</v>
      </c>
      <c r="N1972">
        <v>2.4873459099150099</v>
      </c>
      <c r="O1972">
        <v>12.646664685999999</v>
      </c>
      <c r="Q1972">
        <v>14.918503449642809</v>
      </c>
      <c r="R1972">
        <v>13.5799692441961</v>
      </c>
      <c r="S1972" t="s">
        <v>36</v>
      </c>
      <c r="T1972" t="s">
        <v>39</v>
      </c>
      <c r="U1972">
        <v>1156479.98</v>
      </c>
      <c r="V1972">
        <v>30520</v>
      </c>
      <c r="W1972">
        <v>20080</v>
      </c>
      <c r="X1972">
        <v>1207079.98</v>
      </c>
    </row>
    <row r="1973" spans="1:24" x14ac:dyDescent="0.3">
      <c r="A1973" t="s">
        <v>230</v>
      </c>
      <c r="B1973" t="s">
        <v>53</v>
      </c>
      <c r="C1973" t="s">
        <v>231</v>
      </c>
      <c r="D1973">
        <v>2011</v>
      </c>
      <c r="F1973">
        <v>9.4930105648091647</v>
      </c>
      <c r="G1973">
        <v>0.2392965834533172</v>
      </c>
      <c r="H1973">
        <v>0.15097822940868161</v>
      </c>
      <c r="I1973">
        <v>127833000</v>
      </c>
      <c r="J1973">
        <v>4.82</v>
      </c>
      <c r="K1973">
        <v>8099.5986951726081</v>
      </c>
      <c r="L1973">
        <v>48760.078949421113</v>
      </c>
      <c r="M1973">
        <v>0.2092518028196366</v>
      </c>
      <c r="N1973">
        <v>2.5034201491959398</v>
      </c>
      <c r="Q1973">
        <v>14.774462261349861</v>
      </c>
      <c r="R1973">
        <v>15.42049846727976</v>
      </c>
      <c r="S1973" t="s">
        <v>36</v>
      </c>
      <c r="T1973" t="s">
        <v>39</v>
      </c>
      <c r="U1973">
        <v>1213520.02</v>
      </c>
      <c r="V1973">
        <v>30590</v>
      </c>
      <c r="W1973">
        <v>19300</v>
      </c>
      <c r="X1973">
        <v>1263410.02</v>
      </c>
    </row>
    <row r="1974" spans="1:24" x14ac:dyDescent="0.3">
      <c r="A1974" t="s">
        <v>230</v>
      </c>
      <c r="B1974" t="s">
        <v>53</v>
      </c>
      <c r="C1974" t="s">
        <v>231</v>
      </c>
      <c r="D1974">
        <v>2012</v>
      </c>
      <c r="F1974">
        <v>9.8222973254633335</v>
      </c>
      <c r="G1974">
        <v>0.23897390091593601</v>
      </c>
      <c r="H1974">
        <v>0.14698853708796589</v>
      </c>
      <c r="I1974">
        <v>127629000</v>
      </c>
      <c r="J1974">
        <v>4.68</v>
      </c>
      <c r="K1974">
        <v>7998.3467707182544</v>
      </c>
      <c r="L1974">
        <v>49145.280430819279</v>
      </c>
      <c r="M1974">
        <v>1.5367866588459549</v>
      </c>
      <c r="N1974">
        <v>2.4570509333853301</v>
      </c>
      <c r="Q1974">
        <v>14.414774612982431</v>
      </c>
      <c r="R1974">
        <v>16.056136304192801</v>
      </c>
      <c r="S1974" t="s">
        <v>36</v>
      </c>
      <c r="T1974" t="s">
        <v>39</v>
      </c>
      <c r="U1974">
        <v>1253609.99</v>
      </c>
      <c r="V1974">
        <v>30500</v>
      </c>
      <c r="W1974">
        <v>18760</v>
      </c>
      <c r="X1974">
        <v>1302869.99</v>
      </c>
    </row>
    <row r="1975" spans="1:24" x14ac:dyDescent="0.3">
      <c r="A1975" t="s">
        <v>230</v>
      </c>
      <c r="B1975" t="s">
        <v>53</v>
      </c>
      <c r="C1975" t="s">
        <v>231</v>
      </c>
      <c r="D1975">
        <v>2013</v>
      </c>
      <c r="F1975">
        <v>9.9084313177988932</v>
      </c>
      <c r="G1975">
        <v>0.2371218903319432</v>
      </c>
      <c r="H1975">
        <v>0.15175173604299891</v>
      </c>
      <c r="I1975">
        <v>127445000</v>
      </c>
      <c r="J1975">
        <v>5.05</v>
      </c>
      <c r="K1975">
        <v>7988.5833104476442</v>
      </c>
      <c r="L1975">
        <v>40898.647896474438</v>
      </c>
      <c r="M1975">
        <v>2.152371065646435</v>
      </c>
      <c r="N1975">
        <v>2.4081090616803902</v>
      </c>
      <c r="Q1975">
        <v>15.78415673187726</v>
      </c>
      <c r="R1975">
        <v>18.194611919073811</v>
      </c>
      <c r="S1975" t="s">
        <v>36</v>
      </c>
      <c r="T1975" t="s">
        <v>39</v>
      </c>
      <c r="U1975">
        <v>1262780.03</v>
      </c>
      <c r="V1975">
        <v>30220</v>
      </c>
      <c r="W1975">
        <v>19340</v>
      </c>
      <c r="X1975">
        <v>1312340.03</v>
      </c>
    </row>
    <row r="1976" spans="1:24" x14ac:dyDescent="0.3">
      <c r="A1976" t="s">
        <v>230</v>
      </c>
      <c r="B1976" t="s">
        <v>53</v>
      </c>
      <c r="C1976" t="s">
        <v>231</v>
      </c>
      <c r="D1976">
        <v>2014</v>
      </c>
      <c r="F1976">
        <v>9.5628397743265818</v>
      </c>
      <c r="G1976">
        <v>0.23303686356746051</v>
      </c>
      <c r="H1976">
        <v>0.15132468022250861</v>
      </c>
      <c r="I1976">
        <v>127276000</v>
      </c>
      <c r="J1976">
        <v>5.58</v>
      </c>
      <c r="K1976">
        <v>7819.7146359093622</v>
      </c>
      <c r="L1976">
        <v>38475.39524618382</v>
      </c>
      <c r="M1976">
        <v>0.42938112252039667</v>
      </c>
      <c r="N1976">
        <v>2.4865593482835102</v>
      </c>
      <c r="Q1976">
        <v>17.418655348479501</v>
      </c>
      <c r="R1976">
        <v>20.012779220178452</v>
      </c>
      <c r="S1976" t="s">
        <v>36</v>
      </c>
      <c r="T1976" t="s">
        <v>39</v>
      </c>
      <c r="U1976">
        <v>1217120</v>
      </c>
      <c r="V1976">
        <v>29660</v>
      </c>
      <c r="W1976">
        <v>19260</v>
      </c>
      <c r="X1976">
        <v>1266040</v>
      </c>
    </row>
    <row r="1977" spans="1:24" x14ac:dyDescent="0.3">
      <c r="A1977" t="s">
        <v>230</v>
      </c>
      <c r="B1977" t="s">
        <v>53</v>
      </c>
      <c r="C1977" t="s">
        <v>231</v>
      </c>
      <c r="D1977">
        <v>2015</v>
      </c>
      <c r="F1977">
        <v>9.2766294225013972</v>
      </c>
      <c r="G1977">
        <v>0.22691342982570301</v>
      </c>
      <c r="H1977">
        <v>0.14723810572513979</v>
      </c>
      <c r="I1977">
        <v>127141000</v>
      </c>
      <c r="J1977">
        <v>6.16</v>
      </c>
      <c r="L1977">
        <v>34960.639384338487</v>
      </c>
      <c r="M1977">
        <v>1.6684651171174489</v>
      </c>
      <c r="N1977">
        <v>2.5229088960555202</v>
      </c>
      <c r="Q1977">
        <v>17.436759837652868</v>
      </c>
      <c r="R1977">
        <v>17.990648516826958</v>
      </c>
      <c r="S1977" t="s">
        <v>36</v>
      </c>
      <c r="T1977" t="s">
        <v>39</v>
      </c>
      <c r="U1977">
        <v>1179439.94</v>
      </c>
      <c r="V1977">
        <v>28850</v>
      </c>
      <c r="W1977">
        <v>18720</v>
      </c>
      <c r="X1977">
        <v>1227009.94</v>
      </c>
    </row>
    <row r="1978" spans="1:24" x14ac:dyDescent="0.3">
      <c r="A1978" t="s">
        <v>230</v>
      </c>
      <c r="B1978" t="s">
        <v>53</v>
      </c>
      <c r="C1978" t="s">
        <v>231</v>
      </c>
      <c r="D1978">
        <v>2016</v>
      </c>
      <c r="F1978">
        <v>9.1896978112507473</v>
      </c>
      <c r="G1978">
        <v>0.22466869619015781</v>
      </c>
      <c r="H1978">
        <v>0.14754949793824171</v>
      </c>
      <c r="I1978">
        <v>127076000</v>
      </c>
      <c r="J1978">
        <v>6.39</v>
      </c>
      <c r="L1978">
        <v>39375.473162078131</v>
      </c>
      <c r="M1978">
        <v>0.80536282461616793</v>
      </c>
      <c r="N1978">
        <v>2.4878216247470402</v>
      </c>
      <c r="Q1978">
        <v>16.057969236059801</v>
      </c>
      <c r="R1978">
        <v>15.25227760952861</v>
      </c>
      <c r="S1978" t="s">
        <v>36</v>
      </c>
      <c r="T1978" t="s">
        <v>39</v>
      </c>
      <c r="U1978">
        <v>1167790.04</v>
      </c>
      <c r="V1978">
        <v>28550</v>
      </c>
      <c r="W1978">
        <v>18750</v>
      </c>
      <c r="X1978">
        <v>1215090.04</v>
      </c>
    </row>
    <row r="1979" spans="1:24" x14ac:dyDescent="0.3">
      <c r="A1979" t="s">
        <v>230</v>
      </c>
      <c r="B1979" t="s">
        <v>53</v>
      </c>
      <c r="C1979" t="s">
        <v>231</v>
      </c>
      <c r="D1979">
        <v>2017</v>
      </c>
      <c r="F1979">
        <v>9.0983049843174086</v>
      </c>
      <c r="G1979">
        <v>0.22359259828661751</v>
      </c>
      <c r="H1979">
        <v>0.14869420029612829</v>
      </c>
      <c r="I1979">
        <v>126972000</v>
      </c>
      <c r="J1979">
        <v>6.92</v>
      </c>
      <c r="L1979">
        <v>38834.052934122657</v>
      </c>
      <c r="M1979">
        <v>1.758611801614435</v>
      </c>
      <c r="N1979">
        <v>2.4973167246615402</v>
      </c>
      <c r="Q1979">
        <v>17.591439104783639</v>
      </c>
      <c r="R1979">
        <v>16.83177446738496</v>
      </c>
      <c r="S1979" t="s">
        <v>36</v>
      </c>
      <c r="T1979" t="s">
        <v>39</v>
      </c>
      <c r="U1979">
        <v>1155229.98</v>
      </c>
      <c r="V1979">
        <v>28390</v>
      </c>
      <c r="W1979">
        <v>18880</v>
      </c>
      <c r="X1979">
        <v>1202499.98</v>
      </c>
    </row>
    <row r="1980" spans="1:24" x14ac:dyDescent="0.3">
      <c r="A1980" t="s">
        <v>230</v>
      </c>
      <c r="B1980" t="s">
        <v>53</v>
      </c>
      <c r="C1980" t="s">
        <v>231</v>
      </c>
      <c r="D1980">
        <v>2018</v>
      </c>
      <c r="F1980">
        <v>8.8016814346867385</v>
      </c>
      <c r="G1980">
        <v>0.22017017511330961</v>
      </c>
      <c r="H1980">
        <v>0.1482521232385203</v>
      </c>
      <c r="I1980">
        <v>126811000</v>
      </c>
      <c r="J1980">
        <v>7.22</v>
      </c>
      <c r="L1980">
        <v>39727.116599592831</v>
      </c>
      <c r="M1980">
        <v>0.71177019843673861</v>
      </c>
      <c r="N1980">
        <v>2.50755432756617</v>
      </c>
      <c r="Q1980">
        <v>18.326017654699729</v>
      </c>
      <c r="R1980">
        <v>18.30604619357613</v>
      </c>
      <c r="S1980" t="s">
        <v>36</v>
      </c>
      <c r="T1980" t="s">
        <v>39</v>
      </c>
      <c r="U1980">
        <v>1116150.02</v>
      </c>
      <c r="V1980">
        <v>27920</v>
      </c>
      <c r="W1980">
        <v>18800</v>
      </c>
      <c r="X1980">
        <v>1162870.02</v>
      </c>
    </row>
    <row r="1981" spans="1:24" x14ac:dyDescent="0.3">
      <c r="A1981" t="s">
        <v>230</v>
      </c>
      <c r="B1981" t="s">
        <v>53</v>
      </c>
      <c r="C1981" t="s">
        <v>231</v>
      </c>
      <c r="D1981">
        <v>2019</v>
      </c>
      <c r="F1981">
        <v>8.5409802049154635</v>
      </c>
      <c r="G1981">
        <v>0.21621535587695631</v>
      </c>
      <c r="H1981">
        <v>0.14767082829910061</v>
      </c>
      <c r="I1981">
        <v>126633000</v>
      </c>
      <c r="J1981">
        <v>7.69</v>
      </c>
      <c r="L1981">
        <v>40458.001875582377</v>
      </c>
      <c r="M1981">
        <v>-0.10012501076536751</v>
      </c>
      <c r="N1981">
        <v>2.4870716460843498</v>
      </c>
      <c r="Q1981">
        <v>17.44537783227381</v>
      </c>
      <c r="R1981">
        <v>17.734442369011369</v>
      </c>
      <c r="S1981" t="s">
        <v>36</v>
      </c>
      <c r="T1981" t="s">
        <v>39</v>
      </c>
      <c r="U1981">
        <v>1081569.95</v>
      </c>
      <c r="V1981">
        <v>27380</v>
      </c>
      <c r="W1981">
        <v>18700</v>
      </c>
      <c r="X1981">
        <v>1127649.95</v>
      </c>
    </row>
    <row r="1982" spans="1:24" x14ac:dyDescent="0.3">
      <c r="A1982" t="s">
        <v>232</v>
      </c>
      <c r="B1982" t="s">
        <v>22</v>
      </c>
      <c r="C1982" t="s">
        <v>233</v>
      </c>
      <c r="D1982">
        <v>2000</v>
      </c>
      <c r="E1982">
        <v>27.234249114990199</v>
      </c>
      <c r="F1982">
        <v>3.176186604379311</v>
      </c>
      <c r="G1982">
        <v>0.69887816849134066</v>
      </c>
      <c r="H1982">
        <v>0.1093217270099824</v>
      </c>
      <c r="I1982">
        <v>5122495</v>
      </c>
      <c r="J1982">
        <v>2.09</v>
      </c>
      <c r="K1982">
        <v>1289.605943978471</v>
      </c>
      <c r="L1982">
        <v>1651.621797691198</v>
      </c>
      <c r="M1982">
        <v>2.3990809302594869</v>
      </c>
      <c r="N1982">
        <v>18.3162518301611</v>
      </c>
      <c r="O1982">
        <v>2.954201E-3</v>
      </c>
      <c r="Q1982">
        <v>41.829202651642362</v>
      </c>
      <c r="R1982">
        <v>68.5044675525602</v>
      </c>
      <c r="S1982" t="s">
        <v>32</v>
      </c>
      <c r="T1982" t="s">
        <v>29</v>
      </c>
      <c r="U1982">
        <v>16270</v>
      </c>
      <c r="V1982">
        <v>3580</v>
      </c>
      <c r="W1982">
        <v>560</v>
      </c>
      <c r="X1982">
        <v>20410</v>
      </c>
    </row>
    <row r="1983" spans="1:24" x14ac:dyDescent="0.3">
      <c r="A1983" t="s">
        <v>232</v>
      </c>
      <c r="B1983" t="s">
        <v>22</v>
      </c>
      <c r="C1983" t="s">
        <v>233</v>
      </c>
      <c r="D1983">
        <v>2001</v>
      </c>
      <c r="F1983">
        <v>3.1146211240696391</v>
      </c>
      <c r="G1983">
        <v>0.69959183999308261</v>
      </c>
      <c r="H1983">
        <v>0.1092513255827504</v>
      </c>
      <c r="I1983">
        <v>5217328</v>
      </c>
      <c r="J1983">
        <v>2.12</v>
      </c>
      <c r="K1983">
        <v>1324.049398466035</v>
      </c>
      <c r="L1983">
        <v>1720.3614273152659</v>
      </c>
      <c r="M1983">
        <v>3.3565132023900759</v>
      </c>
      <c r="N1983">
        <v>17.789373814041699</v>
      </c>
      <c r="Q1983">
        <v>42.133868538590242</v>
      </c>
      <c r="R1983">
        <v>67.150509240278083</v>
      </c>
      <c r="S1983" t="s">
        <v>32</v>
      </c>
      <c r="T1983" t="s">
        <v>29</v>
      </c>
      <c r="U1983">
        <v>16250</v>
      </c>
      <c r="V1983">
        <v>3650</v>
      </c>
      <c r="W1983">
        <v>570</v>
      </c>
      <c r="X1983">
        <v>20470</v>
      </c>
    </row>
    <row r="1984" spans="1:24" x14ac:dyDescent="0.3">
      <c r="A1984" t="s">
        <v>232</v>
      </c>
      <c r="B1984" t="s">
        <v>22</v>
      </c>
      <c r="C1984" t="s">
        <v>233</v>
      </c>
      <c r="D1984">
        <v>2002</v>
      </c>
      <c r="E1984">
        <v>29.620140075683601</v>
      </c>
      <c r="F1984">
        <v>3.1725352936040032</v>
      </c>
      <c r="G1984">
        <v>0.7052167610654152</v>
      </c>
      <c r="H1984">
        <v>0.11283468177046641</v>
      </c>
      <c r="I1984">
        <v>5317514</v>
      </c>
      <c r="J1984">
        <v>2.09</v>
      </c>
      <c r="K1984">
        <v>1401.5948053921441</v>
      </c>
      <c r="L1984">
        <v>1802.055064159691</v>
      </c>
      <c r="M1984">
        <v>3.7907608730542961</v>
      </c>
      <c r="N1984">
        <v>15.92082616179</v>
      </c>
      <c r="Q1984">
        <v>47.421538828199033</v>
      </c>
      <c r="R1984">
        <v>66.618003829048604</v>
      </c>
      <c r="S1984" t="s">
        <v>32</v>
      </c>
      <c r="T1984" t="s">
        <v>29</v>
      </c>
      <c r="U1984">
        <v>16870</v>
      </c>
      <c r="V1984">
        <v>3750</v>
      </c>
      <c r="W1984">
        <v>600</v>
      </c>
      <c r="X1984">
        <v>21220</v>
      </c>
    </row>
    <row r="1985" spans="1:24" x14ac:dyDescent="0.3">
      <c r="A1985" t="s">
        <v>232</v>
      </c>
      <c r="B1985" t="s">
        <v>22</v>
      </c>
      <c r="C1985" t="s">
        <v>233</v>
      </c>
      <c r="D1985">
        <v>2003</v>
      </c>
      <c r="E1985">
        <v>33.136608123779297</v>
      </c>
      <c r="F1985">
        <v>3.1854775098918</v>
      </c>
      <c r="G1985">
        <v>0.70849731297926077</v>
      </c>
      <c r="H1985">
        <v>0.1122554212007429</v>
      </c>
      <c r="I1985">
        <v>5434036</v>
      </c>
      <c r="J1985">
        <v>1.98</v>
      </c>
      <c r="K1985">
        <v>1442.2061245085599</v>
      </c>
      <c r="L1985">
        <v>1876.259338334316</v>
      </c>
      <c r="M1985">
        <v>1.9281290243525719</v>
      </c>
      <c r="N1985">
        <v>16.066666666666698</v>
      </c>
      <c r="Q1985">
        <v>47.37212593620437</v>
      </c>
      <c r="R1985">
        <v>68.334333164078004</v>
      </c>
      <c r="S1985" t="s">
        <v>32</v>
      </c>
      <c r="T1985" t="s">
        <v>29</v>
      </c>
      <c r="U1985">
        <v>17310</v>
      </c>
      <c r="V1985">
        <v>3850</v>
      </c>
      <c r="W1985">
        <v>610</v>
      </c>
      <c r="X1985">
        <v>21770</v>
      </c>
    </row>
    <row r="1986" spans="1:24" x14ac:dyDescent="0.3">
      <c r="A1986" t="s">
        <v>232</v>
      </c>
      <c r="B1986" t="s">
        <v>22</v>
      </c>
      <c r="C1986" t="s">
        <v>233</v>
      </c>
      <c r="D1986">
        <v>2004</v>
      </c>
      <c r="E1986">
        <v>37.385890960693402</v>
      </c>
      <c r="F1986">
        <v>3.3296052847370028</v>
      </c>
      <c r="G1986">
        <v>0.72935921076910126</v>
      </c>
      <c r="H1986">
        <v>0.12544261081197031</v>
      </c>
      <c r="I1986">
        <v>5580241</v>
      </c>
      <c r="J1986">
        <v>1.83</v>
      </c>
      <c r="K1986">
        <v>1551.904299473804</v>
      </c>
      <c r="L1986">
        <v>2044.9637227185699</v>
      </c>
      <c r="M1986">
        <v>5.7227015159211874</v>
      </c>
      <c r="N1986">
        <v>13.6259416966918</v>
      </c>
      <c r="Q1986">
        <v>52.190943060652607</v>
      </c>
      <c r="R1986">
        <v>82.434399361299342</v>
      </c>
      <c r="S1986" t="s">
        <v>32</v>
      </c>
      <c r="T1986" t="s">
        <v>29</v>
      </c>
      <c r="U1986">
        <v>18580</v>
      </c>
      <c r="V1986">
        <v>4070</v>
      </c>
      <c r="W1986">
        <v>700</v>
      </c>
      <c r="X1986">
        <v>23350</v>
      </c>
    </row>
    <row r="1987" spans="1:24" x14ac:dyDescent="0.3">
      <c r="A1987" t="s">
        <v>232</v>
      </c>
      <c r="B1987" t="s">
        <v>22</v>
      </c>
      <c r="C1987" t="s">
        <v>233</v>
      </c>
      <c r="D1987">
        <v>2005</v>
      </c>
      <c r="E1987">
        <v>37.346809387207003</v>
      </c>
      <c r="F1987">
        <v>3.4462790402301291</v>
      </c>
      <c r="G1987">
        <v>0.73192230560943039</v>
      </c>
      <c r="H1987">
        <v>0.13181539808510381</v>
      </c>
      <c r="I1987">
        <v>5765639</v>
      </c>
      <c r="J1987">
        <v>1.69</v>
      </c>
      <c r="K1987">
        <v>1578.315950755848</v>
      </c>
      <c r="L1987">
        <v>2183.394642509531</v>
      </c>
      <c r="M1987">
        <v>4.6690683935432133</v>
      </c>
      <c r="N1987">
        <v>12.334293948126801</v>
      </c>
      <c r="Q1987">
        <v>52.70597544389144</v>
      </c>
      <c r="R1987">
        <v>94.206805264417397</v>
      </c>
      <c r="S1987" t="s">
        <v>32</v>
      </c>
      <c r="T1987" t="s">
        <v>29</v>
      </c>
      <c r="U1987">
        <v>19870</v>
      </c>
      <c r="V1987">
        <v>4220</v>
      </c>
      <c r="W1987">
        <v>760</v>
      </c>
      <c r="X1987">
        <v>24850</v>
      </c>
    </row>
    <row r="1988" spans="1:24" x14ac:dyDescent="0.3">
      <c r="A1988" t="s">
        <v>232</v>
      </c>
      <c r="B1988" t="s">
        <v>22</v>
      </c>
      <c r="C1988" t="s">
        <v>233</v>
      </c>
      <c r="D1988">
        <v>2006</v>
      </c>
      <c r="E1988">
        <v>37.072658538818402</v>
      </c>
      <c r="F1988">
        <v>3.3664093891433891</v>
      </c>
      <c r="G1988">
        <v>0.73102991839017872</v>
      </c>
      <c r="H1988">
        <v>0.16356376742100159</v>
      </c>
      <c r="I1988">
        <v>5991547</v>
      </c>
      <c r="J1988">
        <v>2.2799999999999998</v>
      </c>
      <c r="K1988">
        <v>1678.8652413141381</v>
      </c>
      <c r="L1988">
        <v>2513.0287320162338</v>
      </c>
      <c r="M1988">
        <v>4.0173884916693083</v>
      </c>
      <c r="N1988">
        <v>12.8129829984544</v>
      </c>
      <c r="Q1988">
        <v>53.874513609054539</v>
      </c>
      <c r="R1988">
        <v>87.873356852158437</v>
      </c>
      <c r="S1988" t="s">
        <v>32</v>
      </c>
      <c r="T1988" t="s">
        <v>29</v>
      </c>
      <c r="U1988">
        <v>20170</v>
      </c>
      <c r="V1988">
        <v>4380</v>
      </c>
      <c r="W1988">
        <v>980</v>
      </c>
      <c r="X1988">
        <v>25530</v>
      </c>
    </row>
    <row r="1989" spans="1:24" x14ac:dyDescent="0.3">
      <c r="A1989" t="s">
        <v>232</v>
      </c>
      <c r="B1989" t="s">
        <v>22</v>
      </c>
      <c r="C1989" t="s">
        <v>233</v>
      </c>
      <c r="D1989">
        <v>2007</v>
      </c>
      <c r="E1989">
        <v>38.336669921875</v>
      </c>
      <c r="F1989">
        <v>3.3715463475854679</v>
      </c>
      <c r="G1989">
        <v>0.74017353543015907</v>
      </c>
      <c r="H1989">
        <v>0.1886403348206078</v>
      </c>
      <c r="I1989">
        <v>6255290</v>
      </c>
      <c r="J1989">
        <v>2.3199999999999998</v>
      </c>
      <c r="K1989">
        <v>1784.7294050315811</v>
      </c>
      <c r="L1989">
        <v>2735.3787669490312</v>
      </c>
      <c r="M1989">
        <v>3.6151175941719629</v>
      </c>
      <c r="N1989">
        <v>16.049112036834</v>
      </c>
      <c r="Q1989">
        <v>54.234436872591807</v>
      </c>
      <c r="R1989">
        <v>91.758527751914016</v>
      </c>
      <c r="S1989" t="s">
        <v>32</v>
      </c>
      <c r="T1989" t="s">
        <v>29</v>
      </c>
      <c r="U1989">
        <v>21090</v>
      </c>
      <c r="V1989">
        <v>4630</v>
      </c>
      <c r="W1989">
        <v>1180</v>
      </c>
      <c r="X1989">
        <v>26900</v>
      </c>
    </row>
    <row r="1990" spans="1:24" x14ac:dyDescent="0.3">
      <c r="A1990" t="s">
        <v>232</v>
      </c>
      <c r="B1990" t="s">
        <v>22</v>
      </c>
      <c r="C1990" t="s">
        <v>233</v>
      </c>
      <c r="D1990">
        <v>2008</v>
      </c>
      <c r="E1990">
        <v>41.148029327392599</v>
      </c>
      <c r="F1990">
        <v>3.0519457990419241</v>
      </c>
      <c r="G1990">
        <v>0.74430263259543961</v>
      </c>
      <c r="H1990">
        <v>0.17692439212363109</v>
      </c>
      <c r="I1990">
        <v>6556473</v>
      </c>
      <c r="J1990">
        <v>2.74</v>
      </c>
      <c r="K1990">
        <v>1847.6397294704029</v>
      </c>
      <c r="L1990">
        <v>3455.7699532294632</v>
      </c>
      <c r="M1990">
        <v>2.3064157350490428</v>
      </c>
      <c r="N1990">
        <v>17.6524446072148</v>
      </c>
      <c r="Q1990">
        <v>56.050496565857657</v>
      </c>
      <c r="R1990">
        <v>84.862429395061966</v>
      </c>
      <c r="S1990" t="s">
        <v>32</v>
      </c>
      <c r="T1990" t="s">
        <v>29</v>
      </c>
      <c r="U1990">
        <v>20010</v>
      </c>
      <c r="V1990">
        <v>4880</v>
      </c>
      <c r="W1990">
        <v>1160</v>
      </c>
      <c r="X1990">
        <v>26050</v>
      </c>
    </row>
    <row r="1991" spans="1:24" x14ac:dyDescent="0.3">
      <c r="A1991" t="s">
        <v>232</v>
      </c>
      <c r="B1991" t="s">
        <v>22</v>
      </c>
      <c r="C1991" t="s">
        <v>233</v>
      </c>
      <c r="D1991">
        <v>2009</v>
      </c>
      <c r="E1991">
        <v>41.736221313476598</v>
      </c>
      <c r="F1991">
        <v>2.997131377849501</v>
      </c>
      <c r="G1991">
        <v>0.72244503529006021</v>
      </c>
      <c r="H1991">
        <v>0.14797066931195671</v>
      </c>
      <c r="I1991">
        <v>6893258</v>
      </c>
      <c r="J1991">
        <v>2.78</v>
      </c>
      <c r="K1991">
        <v>1812.2054912205519</v>
      </c>
      <c r="L1991">
        <v>3559.692101519779</v>
      </c>
      <c r="M1991">
        <v>-0.10744999655308619</v>
      </c>
      <c r="N1991">
        <v>18.505899950141298</v>
      </c>
      <c r="P1991">
        <v>0.36947346944572468</v>
      </c>
      <c r="Q1991">
        <v>45.075471711109223</v>
      </c>
      <c r="R1991">
        <v>67.076526475999273</v>
      </c>
      <c r="S1991" t="s">
        <v>32</v>
      </c>
      <c r="T1991" t="s">
        <v>29</v>
      </c>
      <c r="U1991">
        <v>20660</v>
      </c>
      <c r="V1991">
        <v>4980</v>
      </c>
      <c r="W1991">
        <v>1020</v>
      </c>
      <c r="X1991">
        <v>26660</v>
      </c>
    </row>
    <row r="1992" spans="1:24" x14ac:dyDescent="0.3">
      <c r="A1992" t="s">
        <v>232</v>
      </c>
      <c r="B1992" t="s">
        <v>22</v>
      </c>
      <c r="C1992" t="s">
        <v>233</v>
      </c>
      <c r="D1992">
        <v>2010</v>
      </c>
      <c r="E1992">
        <v>37.149909973144503</v>
      </c>
      <c r="F1992">
        <v>2.781778793638912</v>
      </c>
      <c r="G1992">
        <v>0.68718193164758834</v>
      </c>
      <c r="H1992">
        <v>0.15148299789259609</v>
      </c>
      <c r="I1992">
        <v>7261541</v>
      </c>
      <c r="J1992">
        <v>2.95</v>
      </c>
      <c r="K1992">
        <v>1845.3383379643519</v>
      </c>
      <c r="L1992">
        <v>3736.6454620792078</v>
      </c>
      <c r="M1992">
        <v>-2.874259126260569</v>
      </c>
      <c r="N1992">
        <v>17.929972442859501</v>
      </c>
      <c r="O1992">
        <v>2.9234370000000001E-3</v>
      </c>
      <c r="Q1992">
        <v>46.997142642245393</v>
      </c>
      <c r="R1992">
        <v>67.225535051879831</v>
      </c>
      <c r="S1992" t="s">
        <v>32</v>
      </c>
      <c r="T1992" t="s">
        <v>29</v>
      </c>
      <c r="U1992">
        <v>20200</v>
      </c>
      <c r="V1992">
        <v>4990</v>
      </c>
      <c r="W1992">
        <v>1100</v>
      </c>
      <c r="X1992">
        <v>26290</v>
      </c>
    </row>
    <row r="1993" spans="1:24" x14ac:dyDescent="0.3">
      <c r="A1993" t="s">
        <v>232</v>
      </c>
      <c r="B1993" t="s">
        <v>22</v>
      </c>
      <c r="C1993" t="s">
        <v>233</v>
      </c>
      <c r="D1993">
        <v>2011</v>
      </c>
      <c r="E1993">
        <v>36.343189239502003</v>
      </c>
      <c r="F1993">
        <v>2.7091719863374468</v>
      </c>
      <c r="G1993">
        <v>0.64988807297140183</v>
      </c>
      <c r="H1993">
        <v>0.1605145234323799</v>
      </c>
      <c r="I1993">
        <v>7662858</v>
      </c>
      <c r="J1993">
        <v>3</v>
      </c>
      <c r="K1993">
        <v>1846.7000171476491</v>
      </c>
      <c r="L1993">
        <v>3852.890025487824</v>
      </c>
      <c r="M1993">
        <v>-2.643342213976084</v>
      </c>
      <c r="N1993">
        <v>15.1539079229122</v>
      </c>
      <c r="Q1993">
        <v>46.550577629554617</v>
      </c>
      <c r="R1993">
        <v>72.149101872246774</v>
      </c>
      <c r="S1993" t="s">
        <v>32</v>
      </c>
      <c r="T1993" t="s">
        <v>29</v>
      </c>
      <c r="U1993">
        <v>20760</v>
      </c>
      <c r="V1993">
        <v>4980</v>
      </c>
      <c r="W1993">
        <v>1230</v>
      </c>
      <c r="X1993">
        <v>26970</v>
      </c>
    </row>
    <row r="1994" spans="1:24" x14ac:dyDescent="0.3">
      <c r="A1994" t="s">
        <v>232</v>
      </c>
      <c r="B1994" t="s">
        <v>22</v>
      </c>
      <c r="C1994" t="s">
        <v>233</v>
      </c>
      <c r="D1994">
        <v>2012</v>
      </c>
      <c r="E1994">
        <v>41.8267211914063</v>
      </c>
      <c r="F1994">
        <v>2.981472330495627</v>
      </c>
      <c r="G1994">
        <v>0.63164691031521403</v>
      </c>
      <c r="H1994">
        <v>0.12979045763250091</v>
      </c>
      <c r="I1994">
        <v>8089963</v>
      </c>
      <c r="J1994">
        <v>2.91</v>
      </c>
      <c r="K1994">
        <v>1917.808523969763</v>
      </c>
      <c r="L1994">
        <v>3910.346894063774</v>
      </c>
      <c r="M1994">
        <v>-2.97834175597032</v>
      </c>
      <c r="N1994">
        <v>12.639912969902101</v>
      </c>
      <c r="Q1994">
        <v>45.225985406903952</v>
      </c>
      <c r="R1994">
        <v>72.629602278285503</v>
      </c>
      <c r="S1994" t="s">
        <v>32</v>
      </c>
      <c r="T1994" t="s">
        <v>29</v>
      </c>
      <c r="U1994">
        <v>24120</v>
      </c>
      <c r="V1994">
        <v>5110</v>
      </c>
      <c r="W1994">
        <v>1050</v>
      </c>
      <c r="X1994">
        <v>30280</v>
      </c>
    </row>
    <row r="1995" spans="1:24" x14ac:dyDescent="0.3">
      <c r="A1995" t="s">
        <v>232</v>
      </c>
      <c r="B1995" t="s">
        <v>22</v>
      </c>
      <c r="C1995" t="s">
        <v>233</v>
      </c>
      <c r="D1995">
        <v>2013</v>
      </c>
      <c r="F1995">
        <v>2.793757669576459</v>
      </c>
      <c r="G1995">
        <v>0.62331317399752695</v>
      </c>
      <c r="H1995">
        <v>0.14438327914851901</v>
      </c>
      <c r="I1995">
        <v>8518992</v>
      </c>
      <c r="J1995">
        <v>3.12</v>
      </c>
      <c r="K1995">
        <v>1854.3273664302069</v>
      </c>
      <c r="L1995">
        <v>4044.4268689118471</v>
      </c>
      <c r="M1995">
        <v>-2.557640892299077</v>
      </c>
      <c r="N1995">
        <v>12.4805352798054</v>
      </c>
      <c r="Q1995">
        <v>41.295603573651711</v>
      </c>
      <c r="R1995">
        <v>70.155924423976515</v>
      </c>
      <c r="S1995" t="s">
        <v>32</v>
      </c>
      <c r="T1995" t="s">
        <v>29</v>
      </c>
      <c r="U1995">
        <v>23800</v>
      </c>
      <c r="V1995">
        <v>5310</v>
      </c>
      <c r="W1995">
        <v>1230</v>
      </c>
      <c r="X1995">
        <v>30340</v>
      </c>
    </row>
    <row r="1996" spans="1:24" x14ac:dyDescent="0.3">
      <c r="A1996" t="s">
        <v>232</v>
      </c>
      <c r="B1996" t="s">
        <v>22</v>
      </c>
      <c r="C1996" t="s">
        <v>233</v>
      </c>
      <c r="D1996">
        <v>2014</v>
      </c>
      <c r="F1996">
        <v>2.8647280141996889</v>
      </c>
      <c r="G1996">
        <v>0.60994602843519696</v>
      </c>
      <c r="H1996">
        <v>0.13791058953749721</v>
      </c>
      <c r="I1996">
        <v>8918822</v>
      </c>
      <c r="J1996">
        <v>3.1</v>
      </c>
      <c r="K1996">
        <v>1864.9323868107249</v>
      </c>
      <c r="L1996">
        <v>4131.4473504602693</v>
      </c>
      <c r="M1996">
        <v>-1.250620961422058</v>
      </c>
      <c r="N1996">
        <v>11.8145681134508</v>
      </c>
      <c r="Q1996">
        <v>42.13390770504639</v>
      </c>
      <c r="R1996">
        <v>67.804897829975317</v>
      </c>
      <c r="S1996" t="s">
        <v>32</v>
      </c>
      <c r="T1996" t="s">
        <v>29</v>
      </c>
      <c r="U1996">
        <v>25550</v>
      </c>
      <c r="V1996">
        <v>5440</v>
      </c>
      <c r="W1996">
        <v>1230</v>
      </c>
      <c r="X1996">
        <v>32220</v>
      </c>
    </row>
    <row r="1997" spans="1:24" x14ac:dyDescent="0.3">
      <c r="A1997" t="s">
        <v>232</v>
      </c>
      <c r="B1997" t="s">
        <v>22</v>
      </c>
      <c r="C1997" t="s">
        <v>233</v>
      </c>
      <c r="D1997">
        <v>2015</v>
      </c>
      <c r="E1997">
        <v>36.6310005187988</v>
      </c>
      <c r="F1997">
        <v>2.73132251436884</v>
      </c>
      <c r="G1997">
        <v>0.62590562775848846</v>
      </c>
      <c r="H1997">
        <v>0.14460577820948481</v>
      </c>
      <c r="I1997">
        <v>9266573</v>
      </c>
      <c r="J1997">
        <v>3.19</v>
      </c>
      <c r="L1997">
        <v>4164.1087689401402</v>
      </c>
      <c r="M1997">
        <v>-1.3499061709224951</v>
      </c>
      <c r="N1997">
        <v>12.8025904421617</v>
      </c>
      <c r="Q1997">
        <v>36.544437022526743</v>
      </c>
      <c r="R1997">
        <v>58.81347520415234</v>
      </c>
      <c r="S1997" t="s">
        <v>32</v>
      </c>
      <c r="T1997" t="s">
        <v>29</v>
      </c>
      <c r="U1997">
        <v>25310</v>
      </c>
      <c r="V1997">
        <v>5800</v>
      </c>
      <c r="W1997">
        <v>1340</v>
      </c>
      <c r="X1997">
        <v>32450</v>
      </c>
    </row>
    <row r="1998" spans="1:24" x14ac:dyDescent="0.3">
      <c r="A1998" t="s">
        <v>232</v>
      </c>
      <c r="B1998" t="s">
        <v>22</v>
      </c>
      <c r="C1998" t="s">
        <v>233</v>
      </c>
      <c r="D1998">
        <v>2016</v>
      </c>
      <c r="E1998">
        <v>35.583930969238303</v>
      </c>
      <c r="F1998">
        <v>2.597786971713449</v>
      </c>
      <c r="G1998">
        <v>0.65311000436015421</v>
      </c>
      <c r="H1998">
        <v>0.13920454129173021</v>
      </c>
      <c r="I1998">
        <v>9554286</v>
      </c>
      <c r="J1998">
        <v>4.67</v>
      </c>
      <c r="L1998">
        <v>4175.3566019230066</v>
      </c>
      <c r="M1998">
        <v>-1.0772210068600001</v>
      </c>
      <c r="N1998">
        <v>15.608150080755401</v>
      </c>
      <c r="Q1998">
        <v>34.39521006556793</v>
      </c>
      <c r="R1998">
        <v>54.325507829900808</v>
      </c>
      <c r="S1998" t="s">
        <v>32</v>
      </c>
      <c r="T1998" t="s">
        <v>29</v>
      </c>
      <c r="U1998">
        <v>24820</v>
      </c>
      <c r="V1998">
        <v>6240</v>
      </c>
      <c r="W1998">
        <v>1330</v>
      </c>
      <c r="X1998">
        <v>32390</v>
      </c>
    </row>
    <row r="1999" spans="1:24" x14ac:dyDescent="0.3">
      <c r="A1999" t="s">
        <v>232</v>
      </c>
      <c r="B1999" t="s">
        <v>22</v>
      </c>
      <c r="C1999" t="s">
        <v>233</v>
      </c>
      <c r="D1999">
        <v>2017</v>
      </c>
      <c r="E1999">
        <v>31.140409469604499</v>
      </c>
      <c r="F1999">
        <v>2.6722284053827061</v>
      </c>
      <c r="G1999">
        <v>0.65298429838272443</v>
      </c>
      <c r="H1999">
        <v>0.13386689338881491</v>
      </c>
      <c r="I1999">
        <v>9785840</v>
      </c>
      <c r="J1999">
        <v>5.26</v>
      </c>
      <c r="L1999">
        <v>4231.5182799913373</v>
      </c>
      <c r="M1999">
        <v>-0.3284859207254982</v>
      </c>
      <c r="N1999">
        <v>16.244397263505501</v>
      </c>
      <c r="Q1999">
        <v>34.533928292897023</v>
      </c>
      <c r="R1999">
        <v>55.629586767471856</v>
      </c>
      <c r="S1999" t="s">
        <v>32</v>
      </c>
      <c r="T1999" t="s">
        <v>29</v>
      </c>
      <c r="U1999">
        <v>26150</v>
      </c>
      <c r="V1999">
        <v>6390</v>
      </c>
      <c r="W1999">
        <v>1310</v>
      </c>
      <c r="X1999">
        <v>33850</v>
      </c>
    </row>
    <row r="2000" spans="1:24" x14ac:dyDescent="0.3">
      <c r="A2000" t="s">
        <v>232</v>
      </c>
      <c r="B2000" t="s">
        <v>22</v>
      </c>
      <c r="C2000" t="s">
        <v>233</v>
      </c>
      <c r="D2000">
        <v>2018</v>
      </c>
      <c r="E2000">
        <v>34.415321350097699</v>
      </c>
      <c r="F2000">
        <v>2.4866231805299921</v>
      </c>
      <c r="G2000">
        <v>0.65828278732784951</v>
      </c>
      <c r="H2000">
        <v>0.1304523827729801</v>
      </c>
      <c r="I2000">
        <v>9965322</v>
      </c>
      <c r="J2000">
        <v>7.2</v>
      </c>
      <c r="L2000">
        <v>4308.151073899704</v>
      </c>
      <c r="M2000">
        <v>9.8191702726239782E-2</v>
      </c>
      <c r="N2000">
        <v>15.0107991360691</v>
      </c>
      <c r="Q2000">
        <v>35.154748079181672</v>
      </c>
      <c r="R2000">
        <v>53.376769088439659</v>
      </c>
      <c r="S2000" t="s">
        <v>32</v>
      </c>
      <c r="T2000" t="s">
        <v>29</v>
      </c>
      <c r="U2000">
        <v>24780</v>
      </c>
      <c r="V2000">
        <v>6560</v>
      </c>
      <c r="W2000">
        <v>1300</v>
      </c>
      <c r="X2000">
        <v>32640</v>
      </c>
    </row>
    <row r="2001" spans="1:24" x14ac:dyDescent="0.3">
      <c r="A2001" t="s">
        <v>232</v>
      </c>
      <c r="B2001" t="s">
        <v>22</v>
      </c>
      <c r="C2001" t="s">
        <v>233</v>
      </c>
      <c r="D2001">
        <v>2019</v>
      </c>
      <c r="E2001">
        <v>33.060871124267599</v>
      </c>
      <c r="F2001">
        <v>2.4382041117216842</v>
      </c>
      <c r="G2001">
        <v>0.66424483313516236</v>
      </c>
      <c r="H2001">
        <v>0.12968118129062869</v>
      </c>
      <c r="I2001">
        <v>10101697</v>
      </c>
      <c r="J2001">
        <v>8.17</v>
      </c>
      <c r="L2001">
        <v>4405.4871092939093</v>
      </c>
      <c r="M2001">
        <v>0.57904646279570215</v>
      </c>
      <c r="N2001">
        <v>15.084161003659201</v>
      </c>
      <c r="Q2001">
        <v>36.335030591663248</v>
      </c>
      <c r="R2001">
        <v>49.353015517163954</v>
      </c>
      <c r="S2001" t="s">
        <v>32</v>
      </c>
      <c r="T2001" t="s">
        <v>29</v>
      </c>
      <c r="U2001">
        <v>24630</v>
      </c>
      <c r="V2001">
        <v>6710</v>
      </c>
      <c r="W2001">
        <v>1310</v>
      </c>
      <c r="X2001">
        <v>32650</v>
      </c>
    </row>
    <row r="2002" spans="1:24" x14ac:dyDescent="0.3">
      <c r="A2002" t="s">
        <v>234</v>
      </c>
      <c r="B2002" t="s">
        <v>22</v>
      </c>
      <c r="C2002" t="s">
        <v>235</v>
      </c>
      <c r="D2002">
        <v>2000</v>
      </c>
      <c r="E2002">
        <v>31.812129974365199</v>
      </c>
      <c r="F2002">
        <v>8.0726296132407516</v>
      </c>
      <c r="G2002">
        <v>2.006231587003839</v>
      </c>
      <c r="H2002">
        <v>0.44948724188581463</v>
      </c>
      <c r="I2002">
        <v>14883626</v>
      </c>
      <c r="J2002">
        <v>2.5</v>
      </c>
      <c r="K2002">
        <v>3169.5233406160569</v>
      </c>
      <c r="L2002">
        <v>1229.0012466723119</v>
      </c>
      <c r="M2002">
        <v>10.130116493922261</v>
      </c>
      <c r="Q2002">
        <v>56.602426799537326</v>
      </c>
      <c r="R2002">
        <v>49.097265834983908</v>
      </c>
      <c r="S2002" t="s">
        <v>28</v>
      </c>
      <c r="T2002" t="s">
        <v>29</v>
      </c>
      <c r="U2002">
        <v>120150</v>
      </c>
      <c r="V2002">
        <v>29860</v>
      </c>
      <c r="W2002">
        <v>6690</v>
      </c>
      <c r="X2002">
        <v>156700</v>
      </c>
    </row>
    <row r="2003" spans="1:24" x14ac:dyDescent="0.3">
      <c r="A2003" t="s">
        <v>234</v>
      </c>
      <c r="B2003" t="s">
        <v>22</v>
      </c>
      <c r="C2003" t="s">
        <v>235</v>
      </c>
      <c r="D2003">
        <v>2001</v>
      </c>
      <c r="F2003">
        <v>7.9039811661266217</v>
      </c>
      <c r="G2003">
        <v>2.074929655557376</v>
      </c>
      <c r="H2003">
        <v>0.50072905207750396</v>
      </c>
      <c r="I2003">
        <v>14858335</v>
      </c>
      <c r="J2003">
        <v>2.41</v>
      </c>
      <c r="K2003">
        <v>3512.0355006129562</v>
      </c>
      <c r="L2003">
        <v>1490.92708987166</v>
      </c>
      <c r="M2003">
        <v>13.69319314557916</v>
      </c>
      <c r="Q2003">
        <v>45.895018610910199</v>
      </c>
      <c r="R2003">
        <v>46.954049896060511</v>
      </c>
      <c r="S2003" t="s">
        <v>28</v>
      </c>
      <c r="T2003" t="s">
        <v>29</v>
      </c>
      <c r="U2003">
        <v>117440</v>
      </c>
      <c r="V2003">
        <v>30830</v>
      </c>
      <c r="W2003">
        <v>7440</v>
      </c>
      <c r="X2003">
        <v>155710</v>
      </c>
    </row>
    <row r="2004" spans="1:24" x14ac:dyDescent="0.3">
      <c r="A2004" t="s">
        <v>234</v>
      </c>
      <c r="B2004" t="s">
        <v>22</v>
      </c>
      <c r="C2004" t="s">
        <v>235</v>
      </c>
      <c r="D2004">
        <v>2002</v>
      </c>
      <c r="F2004">
        <v>8.820274326190118</v>
      </c>
      <c r="G2004">
        <v>2.643524883410111</v>
      </c>
      <c r="H2004">
        <v>0.79682626253217925</v>
      </c>
      <c r="I2004">
        <v>14858948</v>
      </c>
      <c r="J2004">
        <v>2.77</v>
      </c>
      <c r="K2004">
        <v>3558.3272786202629</v>
      </c>
      <c r="L2004">
        <v>1658.030785446364</v>
      </c>
      <c r="M2004">
        <v>9.7954702442044805</v>
      </c>
      <c r="N2004">
        <v>4.8634932265858906</v>
      </c>
      <c r="Q2004">
        <v>46.990640756175402</v>
      </c>
      <c r="R2004">
        <v>47.041044893604607</v>
      </c>
      <c r="S2004" t="s">
        <v>28</v>
      </c>
      <c r="T2004" t="s">
        <v>29</v>
      </c>
      <c r="U2004">
        <v>131060</v>
      </c>
      <c r="V2004">
        <v>39280</v>
      </c>
      <c r="W2004">
        <v>11840</v>
      </c>
      <c r="X2004">
        <v>182180</v>
      </c>
    </row>
    <row r="2005" spans="1:24" x14ac:dyDescent="0.3">
      <c r="A2005" t="s">
        <v>234</v>
      </c>
      <c r="B2005" t="s">
        <v>22</v>
      </c>
      <c r="C2005" t="s">
        <v>235</v>
      </c>
      <c r="D2005">
        <v>2003</v>
      </c>
      <c r="F2005">
        <v>9.8021204070937191</v>
      </c>
      <c r="G2005">
        <v>2.5300122845576292</v>
      </c>
      <c r="H2005">
        <v>0.58018572516407685</v>
      </c>
      <c r="I2005">
        <v>14909019</v>
      </c>
      <c r="J2005">
        <v>2.2799999999999998</v>
      </c>
      <c r="K2005">
        <v>3768.792567773909</v>
      </c>
      <c r="L2005">
        <v>2068.1239793684222</v>
      </c>
      <c r="M2005">
        <v>8.9329228438850521</v>
      </c>
      <c r="N2005">
        <v>4.8228638266936903</v>
      </c>
      <c r="Q2005">
        <v>48.417022094632642</v>
      </c>
      <c r="R2005">
        <v>43.046310330413093</v>
      </c>
      <c r="S2005" t="s">
        <v>28</v>
      </c>
      <c r="T2005" t="s">
        <v>29</v>
      </c>
      <c r="U2005">
        <v>146140</v>
      </c>
      <c r="V2005">
        <v>37720</v>
      </c>
      <c r="W2005">
        <v>8650</v>
      </c>
      <c r="X2005">
        <v>192510</v>
      </c>
    </row>
    <row r="2006" spans="1:24" x14ac:dyDescent="0.3">
      <c r="A2006" t="s">
        <v>234</v>
      </c>
      <c r="B2006" t="s">
        <v>22</v>
      </c>
      <c r="C2006" t="s">
        <v>235</v>
      </c>
      <c r="D2006">
        <v>2004</v>
      </c>
      <c r="F2006">
        <v>10.526221754402521</v>
      </c>
      <c r="G2006">
        <v>2.7382964379600749</v>
      </c>
      <c r="H2006">
        <v>0.64277694560921395</v>
      </c>
      <c r="I2006">
        <v>15012984</v>
      </c>
      <c r="J2006">
        <v>1.89</v>
      </c>
      <c r="K2006">
        <v>3859.1928160317761</v>
      </c>
      <c r="L2006">
        <v>2874.2884827299908</v>
      </c>
      <c r="M2006">
        <v>8.8410193749892443</v>
      </c>
      <c r="N2006">
        <v>4.6477475117233196</v>
      </c>
      <c r="Q2006">
        <v>52.500410425022139</v>
      </c>
      <c r="R2006">
        <v>43.90878927591146</v>
      </c>
      <c r="S2006" t="s">
        <v>28</v>
      </c>
      <c r="T2006" t="s">
        <v>29</v>
      </c>
      <c r="U2006">
        <v>158030</v>
      </c>
      <c r="V2006">
        <v>41110</v>
      </c>
      <c r="W2006">
        <v>9650</v>
      </c>
      <c r="X2006">
        <v>208790</v>
      </c>
    </row>
    <row r="2007" spans="1:24" x14ac:dyDescent="0.3">
      <c r="A2007" t="s">
        <v>234</v>
      </c>
      <c r="B2007" t="s">
        <v>22</v>
      </c>
      <c r="C2007" t="s">
        <v>235</v>
      </c>
      <c r="D2007">
        <v>2005</v>
      </c>
      <c r="F2007">
        <v>11.171168069584271</v>
      </c>
      <c r="G2007">
        <v>2.8593066913182121</v>
      </c>
      <c r="H2007">
        <v>0.6608556701119408</v>
      </c>
      <c r="I2007">
        <v>15147029</v>
      </c>
      <c r="J2007">
        <v>2.09</v>
      </c>
      <c r="K2007">
        <v>4012.0739189183569</v>
      </c>
      <c r="L2007">
        <v>3771.2789573384489</v>
      </c>
      <c r="M2007">
        <v>8.7291999499302477</v>
      </c>
      <c r="N2007">
        <v>4.7092707913021314</v>
      </c>
      <c r="Q2007">
        <v>53.194358254068007</v>
      </c>
      <c r="R2007">
        <v>44.568144770234369</v>
      </c>
      <c r="S2007" t="s">
        <v>28</v>
      </c>
      <c r="T2007" t="s">
        <v>29</v>
      </c>
      <c r="U2007">
        <v>169210.01</v>
      </c>
      <c r="V2007">
        <v>43310</v>
      </c>
      <c r="W2007">
        <v>10010</v>
      </c>
      <c r="X2007">
        <v>222530.01</v>
      </c>
    </row>
    <row r="2008" spans="1:24" x14ac:dyDescent="0.3">
      <c r="A2008" t="s">
        <v>234</v>
      </c>
      <c r="B2008" t="s">
        <v>22</v>
      </c>
      <c r="C2008" t="s">
        <v>235</v>
      </c>
      <c r="D2008">
        <v>2006</v>
      </c>
      <c r="E2008">
        <v>58.192600250244098</v>
      </c>
      <c r="F2008">
        <v>12.104714799516589</v>
      </c>
      <c r="G2008">
        <v>2.9487685356887159</v>
      </c>
      <c r="H2008">
        <v>0.71530828317193174</v>
      </c>
      <c r="I2008">
        <v>15308085</v>
      </c>
      <c r="J2008">
        <v>2.13</v>
      </c>
      <c r="K2008">
        <v>4261.2122940263262</v>
      </c>
      <c r="L2008">
        <v>5291.5753045145657</v>
      </c>
      <c r="M2008">
        <v>9.5353279198541259</v>
      </c>
      <c r="N2008">
        <v>4.9444740587193401</v>
      </c>
      <c r="Q2008">
        <v>50.975297842183267</v>
      </c>
      <c r="R2008">
        <v>40.478228955154023</v>
      </c>
      <c r="S2008" t="s">
        <v>28</v>
      </c>
      <c r="T2008" t="s">
        <v>29</v>
      </c>
      <c r="U2008">
        <v>185300</v>
      </c>
      <c r="V2008">
        <v>45140</v>
      </c>
      <c r="W2008">
        <v>10950</v>
      </c>
      <c r="X2008">
        <v>241390</v>
      </c>
    </row>
    <row r="2009" spans="1:24" x14ac:dyDescent="0.3">
      <c r="A2009" t="s">
        <v>234</v>
      </c>
      <c r="B2009" t="s">
        <v>22</v>
      </c>
      <c r="C2009" t="s">
        <v>235</v>
      </c>
      <c r="D2009">
        <v>2007</v>
      </c>
      <c r="F2009">
        <v>12.81242181636911</v>
      </c>
      <c r="G2009">
        <v>2.8777737561824992</v>
      </c>
      <c r="H2009">
        <v>0.64969486299317392</v>
      </c>
      <c r="I2009">
        <v>15484192</v>
      </c>
      <c r="J2009">
        <v>1.83</v>
      </c>
      <c r="K2009">
        <v>4487.2861302675656</v>
      </c>
      <c r="L2009">
        <v>6771.4147968188527</v>
      </c>
      <c r="M2009">
        <v>7.6614431350314476</v>
      </c>
      <c r="N2009">
        <v>5.4709962934874996</v>
      </c>
      <c r="Q2009">
        <v>49.312820890358253</v>
      </c>
      <c r="R2009">
        <v>42.848812206639273</v>
      </c>
      <c r="S2009" t="s">
        <v>28</v>
      </c>
      <c r="T2009" t="s">
        <v>29</v>
      </c>
      <c r="U2009">
        <v>198390</v>
      </c>
      <c r="V2009">
        <v>44560</v>
      </c>
      <c r="W2009">
        <v>10060</v>
      </c>
      <c r="X2009">
        <v>253010</v>
      </c>
    </row>
    <row r="2010" spans="1:24" x14ac:dyDescent="0.3">
      <c r="A2010" t="s">
        <v>234</v>
      </c>
      <c r="B2010" t="s">
        <v>22</v>
      </c>
      <c r="C2010" t="s">
        <v>235</v>
      </c>
      <c r="D2010">
        <v>2008</v>
      </c>
      <c r="F2010">
        <v>15.340746016704699</v>
      </c>
      <c r="G2010">
        <v>2.9771303671665001</v>
      </c>
      <c r="H2010">
        <v>0.65538699587968208</v>
      </c>
      <c r="I2010">
        <v>15776938</v>
      </c>
      <c r="J2010">
        <v>1.1499999999999999</v>
      </c>
      <c r="K2010">
        <v>4658.571897791574</v>
      </c>
      <c r="L2010">
        <v>8458.0171543298184</v>
      </c>
      <c r="M2010">
        <v>1.383236316404719</v>
      </c>
      <c r="N2010">
        <v>4.2657595002545294</v>
      </c>
      <c r="Q2010">
        <v>57.146384939133057</v>
      </c>
      <c r="R2010">
        <v>37.148419709232698</v>
      </c>
      <c r="S2010" t="s">
        <v>28</v>
      </c>
      <c r="T2010" t="s">
        <v>29</v>
      </c>
      <c r="U2010">
        <v>242030</v>
      </c>
      <c r="V2010">
        <v>46970</v>
      </c>
      <c r="W2010">
        <v>10340</v>
      </c>
      <c r="X2010">
        <v>299340</v>
      </c>
    </row>
    <row r="2011" spans="1:24" x14ac:dyDescent="0.3">
      <c r="A2011" t="s">
        <v>234</v>
      </c>
      <c r="B2011" t="s">
        <v>22</v>
      </c>
      <c r="C2011" t="s">
        <v>235</v>
      </c>
      <c r="D2011">
        <v>2009</v>
      </c>
      <c r="F2011">
        <v>13.27361979212546</v>
      </c>
      <c r="G2011">
        <v>2.925528029270112</v>
      </c>
      <c r="H2011">
        <v>0.59591785704210243</v>
      </c>
      <c r="I2011">
        <v>16092822</v>
      </c>
      <c r="J2011">
        <v>1.31</v>
      </c>
      <c r="K2011">
        <v>4447.3244033892879</v>
      </c>
      <c r="L2011">
        <v>7165.2231748370332</v>
      </c>
      <c r="M2011">
        <v>-0.78644220441962887</v>
      </c>
      <c r="N2011">
        <v>4.6997284378663799</v>
      </c>
      <c r="P2011">
        <v>0.21716121877040251</v>
      </c>
      <c r="Q2011">
        <v>41.838422446091457</v>
      </c>
      <c r="R2011">
        <v>33.927645017561808</v>
      </c>
      <c r="S2011" t="s">
        <v>28</v>
      </c>
      <c r="T2011" t="s">
        <v>29</v>
      </c>
      <c r="U2011">
        <v>213610</v>
      </c>
      <c r="V2011">
        <v>47080</v>
      </c>
      <c r="W2011">
        <v>9590</v>
      </c>
      <c r="X2011">
        <v>270280</v>
      </c>
    </row>
    <row r="2012" spans="1:24" x14ac:dyDescent="0.3">
      <c r="A2012" t="s">
        <v>234</v>
      </c>
      <c r="B2012" t="s">
        <v>22</v>
      </c>
      <c r="C2012" t="s">
        <v>235</v>
      </c>
      <c r="D2012">
        <v>2010</v>
      </c>
      <c r="E2012">
        <v>46.247970581054702</v>
      </c>
      <c r="F2012">
        <v>14.07314044297382</v>
      </c>
      <c r="G2012">
        <v>2.976986962805976</v>
      </c>
      <c r="H2012">
        <v>0.67700567679981805</v>
      </c>
      <c r="I2012">
        <v>16321872</v>
      </c>
      <c r="J2012">
        <v>1.38</v>
      </c>
      <c r="K2012">
        <v>4728.0115908273256</v>
      </c>
      <c r="L2012">
        <v>9070.4882528574744</v>
      </c>
      <c r="M2012">
        <v>5.7942251111029037</v>
      </c>
      <c r="N2012">
        <v>4.5138457578314597</v>
      </c>
      <c r="Q2012">
        <v>44.244179498473493</v>
      </c>
      <c r="R2012">
        <v>29.894086397310691</v>
      </c>
      <c r="S2012" t="s">
        <v>28</v>
      </c>
      <c r="T2012" t="s">
        <v>29</v>
      </c>
      <c r="U2012">
        <v>229700</v>
      </c>
      <c r="V2012">
        <v>48590</v>
      </c>
      <c r="W2012">
        <v>11050</v>
      </c>
      <c r="X2012">
        <v>289340</v>
      </c>
    </row>
    <row r="2013" spans="1:24" x14ac:dyDescent="0.3">
      <c r="A2013" t="s">
        <v>234</v>
      </c>
      <c r="B2013" t="s">
        <v>22</v>
      </c>
      <c r="C2013" t="s">
        <v>235</v>
      </c>
      <c r="D2013">
        <v>2011</v>
      </c>
      <c r="E2013">
        <v>48.702648162841797</v>
      </c>
      <c r="F2013">
        <v>14.82436446376882</v>
      </c>
      <c r="G2013">
        <v>2.94011031001348</v>
      </c>
      <c r="H2013">
        <v>0.60396678134385262</v>
      </c>
      <c r="I2013">
        <v>16557202</v>
      </c>
      <c r="J2013">
        <v>1.38</v>
      </c>
      <c r="K2013">
        <v>4892.7348956665501</v>
      </c>
      <c r="L2013">
        <v>11634.00120211035</v>
      </c>
      <c r="M2013">
        <v>5.8735076621740063</v>
      </c>
      <c r="N2013">
        <v>4.41046064551802</v>
      </c>
      <c r="Q2013">
        <v>46.464662794755178</v>
      </c>
      <c r="R2013">
        <v>26.653194256157729</v>
      </c>
      <c r="S2013" t="s">
        <v>28</v>
      </c>
      <c r="T2013" t="s">
        <v>29</v>
      </c>
      <c r="U2013">
        <v>245450</v>
      </c>
      <c r="V2013">
        <v>48680</v>
      </c>
      <c r="W2013">
        <v>10000</v>
      </c>
      <c r="X2013">
        <v>304130</v>
      </c>
    </row>
    <row r="2014" spans="1:24" x14ac:dyDescent="0.3">
      <c r="A2014" t="s">
        <v>234</v>
      </c>
      <c r="B2014" t="s">
        <v>22</v>
      </c>
      <c r="C2014" t="s">
        <v>235</v>
      </c>
      <c r="D2014">
        <v>2012</v>
      </c>
      <c r="E2014">
        <v>51.609519958496101</v>
      </c>
      <c r="F2014">
        <v>14.56638251126072</v>
      </c>
      <c r="G2014">
        <v>2.8334770615840381</v>
      </c>
      <c r="H2014">
        <v>0.58182156003213414</v>
      </c>
      <c r="I2014">
        <v>16792090</v>
      </c>
      <c r="J2014">
        <v>1.33</v>
      </c>
      <c r="K2014">
        <v>5180.6535100752799</v>
      </c>
      <c r="L2014">
        <v>12386.699265296291</v>
      </c>
      <c r="M2014">
        <v>3.3340560704403122</v>
      </c>
      <c r="N2014">
        <v>4.7777725132849103</v>
      </c>
      <c r="Q2014">
        <v>44.109663038429048</v>
      </c>
      <c r="R2014">
        <v>29.61406945073805</v>
      </c>
      <c r="S2014" t="s">
        <v>28</v>
      </c>
      <c r="T2014" t="s">
        <v>29</v>
      </c>
      <c r="U2014">
        <v>244600.01</v>
      </c>
      <c r="V2014">
        <v>47580</v>
      </c>
      <c r="W2014">
        <v>9770</v>
      </c>
      <c r="X2014">
        <v>301950.01</v>
      </c>
    </row>
    <row r="2015" spans="1:24" x14ac:dyDescent="0.3">
      <c r="A2015" t="s">
        <v>234</v>
      </c>
      <c r="B2015" t="s">
        <v>22</v>
      </c>
      <c r="C2015" t="s">
        <v>235</v>
      </c>
      <c r="D2015">
        <v>2013</v>
      </c>
      <c r="E2015">
        <v>50.442588806152301</v>
      </c>
      <c r="F2015">
        <v>15.26278837506489</v>
      </c>
      <c r="G2015">
        <v>2.7771336174151919</v>
      </c>
      <c r="H2015">
        <v>0.52184986561338698</v>
      </c>
      <c r="I2015">
        <v>17035551</v>
      </c>
      <c r="J2015">
        <v>1.1599999999999999</v>
      </c>
      <c r="K2015">
        <v>5345.4684265862606</v>
      </c>
      <c r="L2015">
        <v>13890.63095629264</v>
      </c>
      <c r="M2015">
        <v>4.4851170348114948</v>
      </c>
      <c r="N2015">
        <v>5.4424977881526306</v>
      </c>
      <c r="Q2015">
        <v>38.617037715279693</v>
      </c>
      <c r="R2015">
        <v>26.790571614674089</v>
      </c>
      <c r="S2015" t="s">
        <v>28</v>
      </c>
      <c r="T2015" t="s">
        <v>29</v>
      </c>
      <c r="U2015">
        <v>260010.01</v>
      </c>
      <c r="V2015">
        <v>47310</v>
      </c>
      <c r="W2015">
        <v>8890</v>
      </c>
      <c r="X2015">
        <v>316210.01</v>
      </c>
    </row>
    <row r="2016" spans="1:24" x14ac:dyDescent="0.3">
      <c r="A2016" t="s">
        <v>234</v>
      </c>
      <c r="B2016" t="s">
        <v>22</v>
      </c>
      <c r="C2016" t="s">
        <v>235</v>
      </c>
      <c r="D2016">
        <v>2014</v>
      </c>
      <c r="E2016">
        <v>48.8043212890625</v>
      </c>
      <c r="F2016">
        <v>12.10241476974373</v>
      </c>
      <c r="G2016">
        <v>2.786858286127039</v>
      </c>
      <c r="H2016">
        <v>0.59115175391891095</v>
      </c>
      <c r="I2016">
        <v>17288285</v>
      </c>
      <c r="J2016">
        <v>1.34</v>
      </c>
      <c r="K2016">
        <v>5600.2084648650807</v>
      </c>
      <c r="L2016">
        <v>12807.26068661524</v>
      </c>
      <c r="M2016">
        <v>2.6767209246457502</v>
      </c>
      <c r="N2016">
        <v>4.8997210964468501</v>
      </c>
      <c r="Q2016">
        <v>39.341758090729343</v>
      </c>
      <c r="R2016">
        <v>25.630276560621361</v>
      </c>
      <c r="S2016" t="s">
        <v>28</v>
      </c>
      <c r="T2016" t="s">
        <v>29</v>
      </c>
      <c r="U2016">
        <v>209230</v>
      </c>
      <c r="V2016">
        <v>48180</v>
      </c>
      <c r="W2016">
        <v>10220</v>
      </c>
      <c r="X2016">
        <v>267630</v>
      </c>
    </row>
    <row r="2017" spans="1:24" x14ac:dyDescent="0.3">
      <c r="A2017" t="s">
        <v>234</v>
      </c>
      <c r="B2017" t="s">
        <v>22</v>
      </c>
      <c r="C2017" t="s">
        <v>235</v>
      </c>
      <c r="D2017">
        <v>2015</v>
      </c>
      <c r="E2017">
        <v>46.373508453369098</v>
      </c>
      <c r="F2017">
        <v>10.872262722824329</v>
      </c>
      <c r="G2017">
        <v>2.6991120162943769</v>
      </c>
      <c r="H2017">
        <v>0.62076728204142484</v>
      </c>
      <c r="I2017">
        <v>17542806</v>
      </c>
      <c r="J2017">
        <v>1.72</v>
      </c>
      <c r="L2017">
        <v>10510.771888414851</v>
      </c>
      <c r="M2017">
        <v>-0.26826711781514229</v>
      </c>
      <c r="N2017">
        <v>4.8522387943175902</v>
      </c>
      <c r="Q2017">
        <v>28.516708007235351</v>
      </c>
      <c r="R2017">
        <v>24.53302080002987</v>
      </c>
      <c r="S2017" t="s">
        <v>28</v>
      </c>
      <c r="T2017" t="s">
        <v>29</v>
      </c>
      <c r="U2017">
        <v>190730</v>
      </c>
      <c r="V2017">
        <v>47350</v>
      </c>
      <c r="W2017">
        <v>10890</v>
      </c>
      <c r="X2017">
        <v>248970</v>
      </c>
    </row>
    <row r="2018" spans="1:24" x14ac:dyDescent="0.3">
      <c r="A2018" t="s">
        <v>234</v>
      </c>
      <c r="B2018" t="s">
        <v>22</v>
      </c>
      <c r="C2018" t="s">
        <v>235</v>
      </c>
      <c r="D2018">
        <v>2016</v>
      </c>
      <c r="E2018">
        <v>46.616119384765597</v>
      </c>
      <c r="F2018">
        <v>11.360535521357219</v>
      </c>
      <c r="G2018">
        <v>2.5823231839476439</v>
      </c>
      <c r="H2018">
        <v>0.56929126047997491</v>
      </c>
      <c r="I2018">
        <v>17794055</v>
      </c>
      <c r="J2018">
        <v>2.0699999999999998</v>
      </c>
      <c r="L2018">
        <v>7714.8418437602413</v>
      </c>
      <c r="M2018">
        <v>-0.32751463349558207</v>
      </c>
      <c r="N2018">
        <v>4.3397455671997998</v>
      </c>
      <c r="Q2018">
        <v>31.843888642283609</v>
      </c>
      <c r="R2018">
        <v>28.467707944131661</v>
      </c>
      <c r="S2018" t="s">
        <v>28</v>
      </c>
      <c r="T2018" t="s">
        <v>29</v>
      </c>
      <c r="U2018">
        <v>202149.99</v>
      </c>
      <c r="V2018">
        <v>45950</v>
      </c>
      <c r="W2018">
        <v>10130</v>
      </c>
      <c r="X2018">
        <v>258229.99</v>
      </c>
    </row>
    <row r="2019" spans="1:24" x14ac:dyDescent="0.3">
      <c r="A2019" t="s">
        <v>234</v>
      </c>
      <c r="B2019" t="s">
        <v>22</v>
      </c>
      <c r="C2019" t="s">
        <v>235</v>
      </c>
      <c r="D2019">
        <v>2017</v>
      </c>
      <c r="E2019">
        <v>50.1461791992188</v>
      </c>
      <c r="F2019">
        <v>11.896145169507321</v>
      </c>
      <c r="G2019">
        <v>2.8079959262094669</v>
      </c>
      <c r="H2019">
        <v>0.74177659152658293</v>
      </c>
      <c r="I2019">
        <v>18037776</v>
      </c>
      <c r="J2019">
        <v>2.02</v>
      </c>
      <c r="L2019">
        <v>9247.5813312962582</v>
      </c>
      <c r="M2019">
        <v>2.693432134095914</v>
      </c>
      <c r="N2019">
        <v>3.4535777691509901</v>
      </c>
      <c r="Q2019">
        <v>32.397752936987949</v>
      </c>
      <c r="R2019">
        <v>24.427634998983009</v>
      </c>
      <c r="S2019" t="s">
        <v>28</v>
      </c>
      <c r="T2019" t="s">
        <v>29</v>
      </c>
      <c r="U2019">
        <v>214580</v>
      </c>
      <c r="V2019">
        <v>50650</v>
      </c>
      <c r="W2019">
        <v>13380</v>
      </c>
      <c r="X2019">
        <v>278610</v>
      </c>
    </row>
    <row r="2020" spans="1:24" x14ac:dyDescent="0.3">
      <c r="A2020" t="s">
        <v>234</v>
      </c>
      <c r="B2020" t="s">
        <v>22</v>
      </c>
      <c r="C2020" t="s">
        <v>235</v>
      </c>
      <c r="D2020">
        <v>2018</v>
      </c>
      <c r="E2020">
        <v>53.988250732421903</v>
      </c>
      <c r="F2020">
        <v>11.85131589564079</v>
      </c>
      <c r="G2020">
        <v>2.7089502011404178</v>
      </c>
      <c r="H2020">
        <v>0.60186736462853951</v>
      </c>
      <c r="I2020">
        <v>18276452</v>
      </c>
      <c r="J2020">
        <v>1.88</v>
      </c>
      <c r="L2020">
        <v>9812.6263707739563</v>
      </c>
      <c r="M2020">
        <v>2.7405363796910511</v>
      </c>
      <c r="N2020">
        <v>4.6528602344643302</v>
      </c>
      <c r="Q2020">
        <v>37.625218425287308</v>
      </c>
      <c r="R2020">
        <v>25.9027380865315</v>
      </c>
      <c r="S2020" t="s">
        <v>28</v>
      </c>
      <c r="T2020" t="s">
        <v>29</v>
      </c>
      <c r="U2020">
        <v>216600.01</v>
      </c>
      <c r="V2020">
        <v>49510</v>
      </c>
      <c r="W2020">
        <v>11000</v>
      </c>
      <c r="X2020">
        <v>277110.01</v>
      </c>
    </row>
    <row r="2021" spans="1:24" x14ac:dyDescent="0.3">
      <c r="A2021" t="s">
        <v>234</v>
      </c>
      <c r="B2021" t="s">
        <v>22</v>
      </c>
      <c r="C2021" t="s">
        <v>235</v>
      </c>
      <c r="D2021">
        <v>2019</v>
      </c>
      <c r="E2021">
        <v>61.749759674072301</v>
      </c>
      <c r="F2021">
        <v>11.45693783239836</v>
      </c>
      <c r="G2021">
        <v>2.640750940650642</v>
      </c>
      <c r="H2021">
        <v>0.65735200140998495</v>
      </c>
      <c r="I2021">
        <v>18513673</v>
      </c>
      <c r="J2021">
        <v>1.7</v>
      </c>
      <c r="L2021">
        <v>9812.5958082731995</v>
      </c>
      <c r="M2021">
        <v>3.161011540041244</v>
      </c>
      <c r="N2021">
        <v>5.2467082179630502</v>
      </c>
      <c r="Q2021">
        <v>36.438987099099442</v>
      </c>
      <c r="R2021">
        <v>28.41962945265702</v>
      </c>
      <c r="S2021" t="s">
        <v>28</v>
      </c>
      <c r="T2021" t="s">
        <v>29</v>
      </c>
      <c r="U2021">
        <v>212110</v>
      </c>
      <c r="V2021">
        <v>48890</v>
      </c>
      <c r="W2021">
        <v>12170</v>
      </c>
      <c r="X2021">
        <v>273170</v>
      </c>
    </row>
    <row r="2022" spans="1:24" x14ac:dyDescent="0.3">
      <c r="A2022" t="s">
        <v>236</v>
      </c>
      <c r="B2022" t="s">
        <v>22</v>
      </c>
      <c r="C2022" t="s">
        <v>237</v>
      </c>
      <c r="D2022">
        <v>2000</v>
      </c>
      <c r="E2022">
        <v>2.6995201110839799</v>
      </c>
      <c r="F2022">
        <v>0.26028829368728618</v>
      </c>
      <c r="G2022">
        <v>0.5290234382854766</v>
      </c>
      <c r="H2022">
        <v>0.29814272101440348</v>
      </c>
      <c r="I2022">
        <v>31964557</v>
      </c>
      <c r="J2022">
        <v>78.86</v>
      </c>
      <c r="K2022">
        <v>104.3968793310666</v>
      </c>
      <c r="L2022">
        <v>397.48265877751908</v>
      </c>
      <c r="M2022">
        <v>-2.12515428163411</v>
      </c>
      <c r="N2022">
        <v>6.2737812793768697</v>
      </c>
      <c r="O2022">
        <v>0.41145405099999999</v>
      </c>
      <c r="Q2022">
        <v>21.587571141762488</v>
      </c>
      <c r="R2022">
        <v>31.72147324446485</v>
      </c>
      <c r="S2022" t="s">
        <v>42</v>
      </c>
      <c r="T2022" t="s">
        <v>33</v>
      </c>
      <c r="U2022">
        <v>8320</v>
      </c>
      <c r="V2022">
        <v>16910</v>
      </c>
      <c r="W2022">
        <v>9530</v>
      </c>
      <c r="X2022">
        <v>34760</v>
      </c>
    </row>
    <row r="2023" spans="1:24" x14ac:dyDescent="0.3">
      <c r="A2023" t="s">
        <v>236</v>
      </c>
      <c r="B2023" t="s">
        <v>22</v>
      </c>
      <c r="C2023" t="s">
        <v>237</v>
      </c>
      <c r="D2023">
        <v>2001</v>
      </c>
      <c r="E2023">
        <v>2.7678699493408199</v>
      </c>
      <c r="F2023">
        <v>0.2316691482055124</v>
      </c>
      <c r="G2023">
        <v>0.51539536791315932</v>
      </c>
      <c r="H2023">
        <v>0.29255460108475351</v>
      </c>
      <c r="I2023">
        <v>32848569</v>
      </c>
      <c r="J2023">
        <v>80.180000000000007</v>
      </c>
      <c r="K2023">
        <v>113.88623961062051</v>
      </c>
      <c r="L2023">
        <v>395.32947160888659</v>
      </c>
      <c r="M2023">
        <v>0.98700910558700627</v>
      </c>
      <c r="N2023">
        <v>6.8219193912564204</v>
      </c>
      <c r="Q2023">
        <v>22.931576364336749</v>
      </c>
      <c r="R2023">
        <v>33.01525966432763</v>
      </c>
      <c r="S2023" t="s">
        <v>42</v>
      </c>
      <c r="T2023" t="s">
        <v>33</v>
      </c>
      <c r="U2023">
        <v>7610</v>
      </c>
      <c r="V2023">
        <v>16930</v>
      </c>
      <c r="W2023">
        <v>9610</v>
      </c>
      <c r="X2023">
        <v>34150</v>
      </c>
    </row>
    <row r="2024" spans="1:24" x14ac:dyDescent="0.3">
      <c r="A2024" t="s">
        <v>236</v>
      </c>
      <c r="B2024" t="s">
        <v>22</v>
      </c>
      <c r="C2024" t="s">
        <v>237</v>
      </c>
      <c r="D2024">
        <v>2002</v>
      </c>
      <c r="E2024">
        <v>2.7812700271606401</v>
      </c>
      <c r="F2024">
        <v>0.21984048103152801</v>
      </c>
      <c r="G2024">
        <v>0.5241210494431191</v>
      </c>
      <c r="H2024">
        <v>0.29391072094462911</v>
      </c>
      <c r="I2024">
        <v>33751746</v>
      </c>
      <c r="J2024">
        <v>80.59</v>
      </c>
      <c r="K2024">
        <v>113.1200738474389</v>
      </c>
      <c r="L2024">
        <v>389.54263020123642</v>
      </c>
      <c r="M2024">
        <v>-2.14371567591553</v>
      </c>
      <c r="N2024">
        <v>6.8555706599158297</v>
      </c>
      <c r="Q2024">
        <v>24.897972614700208</v>
      </c>
      <c r="R2024">
        <v>30.274699649305131</v>
      </c>
      <c r="S2024" t="s">
        <v>42</v>
      </c>
      <c r="T2024" t="s">
        <v>33</v>
      </c>
      <c r="U2024">
        <v>7420</v>
      </c>
      <c r="V2024">
        <v>17690</v>
      </c>
      <c r="W2024">
        <v>9920</v>
      </c>
      <c r="X2024">
        <v>35030</v>
      </c>
    </row>
    <row r="2025" spans="1:24" x14ac:dyDescent="0.3">
      <c r="A2025" t="s">
        <v>236</v>
      </c>
      <c r="B2025" t="s">
        <v>22</v>
      </c>
      <c r="C2025" t="s">
        <v>237</v>
      </c>
      <c r="D2025">
        <v>2003</v>
      </c>
      <c r="F2025">
        <v>0.188299589014053</v>
      </c>
      <c r="G2025">
        <v>0.54298332815406913</v>
      </c>
      <c r="H2025">
        <v>0.30566241644998998</v>
      </c>
      <c r="I2025">
        <v>34678781</v>
      </c>
      <c r="J2025">
        <v>83.25</v>
      </c>
      <c r="K2025">
        <v>118.68929302907161</v>
      </c>
      <c r="L2025">
        <v>429.78781895037099</v>
      </c>
      <c r="M2025">
        <v>0.18087918863072619</v>
      </c>
      <c r="N2025">
        <v>6.9380772288556898</v>
      </c>
      <c r="Q2025">
        <v>24.086815305421009</v>
      </c>
      <c r="R2025">
        <v>30.045450590308029</v>
      </c>
      <c r="S2025" t="s">
        <v>42</v>
      </c>
      <c r="T2025" t="s">
        <v>33</v>
      </c>
      <c r="U2025">
        <v>6530</v>
      </c>
      <c r="V2025">
        <v>18830</v>
      </c>
      <c r="W2025">
        <v>10600</v>
      </c>
      <c r="X2025">
        <v>35960</v>
      </c>
    </row>
    <row r="2026" spans="1:24" x14ac:dyDescent="0.3">
      <c r="A2026" t="s">
        <v>236</v>
      </c>
      <c r="B2026" t="s">
        <v>22</v>
      </c>
      <c r="C2026" t="s">
        <v>237</v>
      </c>
      <c r="D2026">
        <v>2004</v>
      </c>
      <c r="E2026">
        <v>2.8845899105071999</v>
      </c>
      <c r="F2026">
        <v>0.20878193664777259</v>
      </c>
      <c r="G2026">
        <v>0.56264484385820646</v>
      </c>
      <c r="H2026">
        <v>0.31092793551960762</v>
      </c>
      <c r="I2026">
        <v>35635267</v>
      </c>
      <c r="J2026">
        <v>82.31</v>
      </c>
      <c r="K2026">
        <v>125.8584648741372</v>
      </c>
      <c r="L2026">
        <v>451.66876661360772</v>
      </c>
      <c r="M2026">
        <v>2.2831958604538301</v>
      </c>
      <c r="N2026">
        <v>7.1310208071885706</v>
      </c>
      <c r="Q2026">
        <v>26.610258575297269</v>
      </c>
      <c r="R2026">
        <v>32.866744773131593</v>
      </c>
      <c r="S2026" t="s">
        <v>42</v>
      </c>
      <c r="T2026" t="s">
        <v>33</v>
      </c>
      <c r="U2026">
        <v>7440</v>
      </c>
      <c r="V2026">
        <v>20050</v>
      </c>
      <c r="W2026">
        <v>11080</v>
      </c>
      <c r="X2026">
        <v>38570</v>
      </c>
    </row>
    <row r="2027" spans="1:24" x14ac:dyDescent="0.3">
      <c r="A2027" t="s">
        <v>236</v>
      </c>
      <c r="B2027" t="s">
        <v>22</v>
      </c>
      <c r="C2027" t="s">
        <v>237</v>
      </c>
      <c r="D2027">
        <v>2005</v>
      </c>
      <c r="E2027">
        <v>2.93320989608765</v>
      </c>
      <c r="F2027">
        <v>0.22716786602360189</v>
      </c>
      <c r="G2027">
        <v>0.53433596536323913</v>
      </c>
      <c r="H2027">
        <v>0.30088821819758288</v>
      </c>
      <c r="I2027">
        <v>36624897</v>
      </c>
      <c r="J2027">
        <v>81.260000000000005</v>
      </c>
      <c r="K2027">
        <v>128.16418296002311</v>
      </c>
      <c r="L2027">
        <v>511.61639430125331</v>
      </c>
      <c r="M2027">
        <v>3.0449948523687742</v>
      </c>
      <c r="N2027">
        <v>7.0334814344652496</v>
      </c>
      <c r="Q2027">
        <v>28.5090302142012</v>
      </c>
      <c r="R2027">
        <v>35.969835949778393</v>
      </c>
      <c r="S2027" t="s">
        <v>42</v>
      </c>
      <c r="T2027" t="s">
        <v>33</v>
      </c>
      <c r="U2027">
        <v>8320</v>
      </c>
      <c r="V2027">
        <v>19570</v>
      </c>
      <c r="W2027">
        <v>11020</v>
      </c>
      <c r="X2027">
        <v>38910</v>
      </c>
    </row>
    <row r="2028" spans="1:24" x14ac:dyDescent="0.3">
      <c r="A2028" t="s">
        <v>236</v>
      </c>
      <c r="B2028" t="s">
        <v>22</v>
      </c>
      <c r="C2028" t="s">
        <v>237</v>
      </c>
      <c r="D2028">
        <v>2006</v>
      </c>
      <c r="F2028">
        <v>0.24701826229176421</v>
      </c>
      <c r="G2028">
        <v>0.50944196225502059</v>
      </c>
      <c r="H2028">
        <v>0.28154769103137001</v>
      </c>
      <c r="I2028">
        <v>37649039</v>
      </c>
      <c r="J2028">
        <v>79.83</v>
      </c>
      <c r="K2028">
        <v>135.8600414740998</v>
      </c>
      <c r="L2028">
        <v>685.95442292182872</v>
      </c>
      <c r="M2028">
        <v>3.576193195163853</v>
      </c>
      <c r="N2028">
        <v>6.8092378056442104</v>
      </c>
      <c r="Q2028">
        <v>22.984939644186142</v>
      </c>
      <c r="R2028">
        <v>32.251545481544177</v>
      </c>
      <c r="S2028" t="s">
        <v>42</v>
      </c>
      <c r="T2028" t="s">
        <v>33</v>
      </c>
      <c r="U2028">
        <v>9300</v>
      </c>
      <c r="V2028">
        <v>19180</v>
      </c>
      <c r="W2028">
        <v>10600</v>
      </c>
      <c r="X2028">
        <v>39080</v>
      </c>
    </row>
    <row r="2029" spans="1:24" x14ac:dyDescent="0.3">
      <c r="A2029" t="s">
        <v>236</v>
      </c>
      <c r="B2029" t="s">
        <v>22</v>
      </c>
      <c r="C2029" t="s">
        <v>237</v>
      </c>
      <c r="D2029">
        <v>2007</v>
      </c>
      <c r="F2029">
        <v>0.24208174089169579</v>
      </c>
      <c r="G2029">
        <v>0.77171631717331501</v>
      </c>
      <c r="H2029">
        <v>0.42164077477112422</v>
      </c>
      <c r="I2029">
        <v>38705934</v>
      </c>
      <c r="J2029">
        <v>80.349999999999994</v>
      </c>
      <c r="K2029">
        <v>139.43598415684789</v>
      </c>
      <c r="L2029">
        <v>825.66655495874625</v>
      </c>
      <c r="M2029">
        <v>3.933089233519937</v>
      </c>
      <c r="N2029">
        <v>7.0056485289631691</v>
      </c>
      <c r="Q2029">
        <v>21.918991293369881</v>
      </c>
      <c r="R2029">
        <v>31.975797511235971</v>
      </c>
      <c r="S2029" t="s">
        <v>42</v>
      </c>
      <c r="T2029" t="s">
        <v>33</v>
      </c>
      <c r="U2029">
        <v>9370</v>
      </c>
      <c r="V2029">
        <v>29870</v>
      </c>
      <c r="W2029">
        <v>16320</v>
      </c>
      <c r="X2029">
        <v>55560</v>
      </c>
    </row>
    <row r="2030" spans="1:24" x14ac:dyDescent="0.3">
      <c r="A2030" t="s">
        <v>236</v>
      </c>
      <c r="B2030" t="s">
        <v>22</v>
      </c>
      <c r="C2030" t="s">
        <v>237</v>
      </c>
      <c r="D2030">
        <v>2008</v>
      </c>
      <c r="F2030">
        <v>0.24904513048186061</v>
      </c>
      <c r="G2030">
        <v>0.76221381481521755</v>
      </c>
      <c r="H2030">
        <v>0.4103841617949987</v>
      </c>
      <c r="I2030">
        <v>39791984</v>
      </c>
      <c r="J2030">
        <v>80.64</v>
      </c>
      <c r="K2030">
        <v>138.8721909417736</v>
      </c>
      <c r="L2030">
        <v>902.06995780481031</v>
      </c>
      <c r="M2030">
        <v>-2.503375539403351</v>
      </c>
      <c r="N2030">
        <v>7.0790128815186106</v>
      </c>
      <c r="Q2030">
        <v>22.67405755322671</v>
      </c>
      <c r="R2030">
        <v>34.904541094086397</v>
      </c>
      <c r="S2030" t="s">
        <v>42</v>
      </c>
      <c r="T2030" t="s">
        <v>33</v>
      </c>
      <c r="U2030">
        <v>9910</v>
      </c>
      <c r="V2030">
        <v>30330</v>
      </c>
      <c r="W2030">
        <v>16330</v>
      </c>
      <c r="X2030">
        <v>56570</v>
      </c>
    </row>
    <row r="2031" spans="1:24" x14ac:dyDescent="0.3">
      <c r="A2031" t="s">
        <v>236</v>
      </c>
      <c r="B2031" t="s">
        <v>22</v>
      </c>
      <c r="C2031" t="s">
        <v>237</v>
      </c>
      <c r="D2031">
        <v>2009</v>
      </c>
      <c r="E2031">
        <v>3.9934000968933101</v>
      </c>
      <c r="F2031">
        <v>0.28629548359089252</v>
      </c>
      <c r="G2031">
        <v>0.71341607782562033</v>
      </c>
      <c r="H2031">
        <v>0.38653557479306899</v>
      </c>
      <c r="I2031">
        <v>40901798</v>
      </c>
      <c r="J2031">
        <v>78.349999999999994</v>
      </c>
      <c r="K2031">
        <v>139.79825532364131</v>
      </c>
      <c r="L2031">
        <v>1035.338786644968</v>
      </c>
      <c r="M2031">
        <v>0.50384817458650843</v>
      </c>
      <c r="N2031">
        <v>6.7495358420504497</v>
      </c>
      <c r="P2031">
        <v>6.4778532308618608</v>
      </c>
      <c r="Q2031">
        <v>18.77494549160134</v>
      </c>
      <c r="R2031">
        <v>27.170246321179171</v>
      </c>
      <c r="S2031" t="s">
        <v>42</v>
      </c>
      <c r="T2031" t="s">
        <v>33</v>
      </c>
      <c r="U2031">
        <v>11710</v>
      </c>
      <c r="V2031">
        <v>29180</v>
      </c>
      <c r="W2031">
        <v>15810</v>
      </c>
      <c r="X2031">
        <v>56700</v>
      </c>
    </row>
    <row r="2032" spans="1:24" x14ac:dyDescent="0.3">
      <c r="A2032" t="s">
        <v>236</v>
      </c>
      <c r="B2032" t="s">
        <v>22</v>
      </c>
      <c r="C2032" t="s">
        <v>237</v>
      </c>
      <c r="D2032">
        <v>2010</v>
      </c>
      <c r="F2032">
        <v>0.30073268242131868</v>
      </c>
      <c r="G2032">
        <v>0.69877522905012435</v>
      </c>
      <c r="H2032">
        <v>0.38091219262574932</v>
      </c>
      <c r="I2032">
        <v>42030684</v>
      </c>
      <c r="J2032">
        <v>76.5</v>
      </c>
      <c r="K2032">
        <v>147.84437007972559</v>
      </c>
      <c r="L2032">
        <v>1080.2961844906281</v>
      </c>
      <c r="M2032">
        <v>5.1561725594215346</v>
      </c>
      <c r="N2032">
        <v>6.4229389373161698</v>
      </c>
      <c r="O2032">
        <v>0.41161107200000002</v>
      </c>
      <c r="Q2032">
        <v>20.124359647879299</v>
      </c>
      <c r="R2032">
        <v>30.269927702404079</v>
      </c>
      <c r="S2032" t="s">
        <v>42</v>
      </c>
      <c r="T2032" t="s">
        <v>33</v>
      </c>
      <c r="U2032">
        <v>12640</v>
      </c>
      <c r="V2032">
        <v>29370</v>
      </c>
      <c r="W2032">
        <v>16010</v>
      </c>
      <c r="X2032">
        <v>58020</v>
      </c>
    </row>
    <row r="2033" spans="1:24" x14ac:dyDescent="0.3">
      <c r="A2033" t="s">
        <v>236</v>
      </c>
      <c r="B2033" t="s">
        <v>22</v>
      </c>
      <c r="C2033" t="s">
        <v>237</v>
      </c>
      <c r="D2033">
        <v>2011</v>
      </c>
      <c r="F2033">
        <v>0.30177215837899951</v>
      </c>
      <c r="G2033">
        <v>0.69780468649546634</v>
      </c>
      <c r="H2033">
        <v>0.38514743643040822</v>
      </c>
      <c r="I2033">
        <v>43178270</v>
      </c>
      <c r="J2033">
        <v>77.31</v>
      </c>
      <c r="K2033">
        <v>148.7090612940259</v>
      </c>
      <c r="L2033">
        <v>1085.4871517143711</v>
      </c>
      <c r="M2033">
        <v>2.327212114978479</v>
      </c>
      <c r="N2033">
        <v>6.5391670281699303</v>
      </c>
      <c r="Q2033">
        <v>21.549477070827869</v>
      </c>
      <c r="R2033">
        <v>36.852728903734622</v>
      </c>
      <c r="S2033" t="s">
        <v>42</v>
      </c>
      <c r="T2033" t="s">
        <v>33</v>
      </c>
      <c r="U2033">
        <v>13030</v>
      </c>
      <c r="V2033">
        <v>30130</v>
      </c>
      <c r="W2033">
        <v>16630</v>
      </c>
      <c r="X2033">
        <v>59790</v>
      </c>
    </row>
    <row r="2034" spans="1:24" x14ac:dyDescent="0.3">
      <c r="A2034" t="s">
        <v>236</v>
      </c>
      <c r="B2034" t="s">
        <v>22</v>
      </c>
      <c r="C2034" t="s">
        <v>237</v>
      </c>
      <c r="D2034">
        <v>2012</v>
      </c>
      <c r="F2034">
        <v>0.27399749935058759</v>
      </c>
      <c r="G2034">
        <v>0.67563498661939825</v>
      </c>
      <c r="H2034">
        <v>0.37119333176211361</v>
      </c>
      <c r="I2034">
        <v>44343469</v>
      </c>
      <c r="J2034">
        <v>78.709999999999994</v>
      </c>
      <c r="K2034">
        <v>150.43929016920171</v>
      </c>
      <c r="L2034">
        <v>1271.8153829134001</v>
      </c>
      <c r="M2034">
        <v>1.8209622241374599</v>
      </c>
      <c r="N2034">
        <v>6.8927193098253596</v>
      </c>
      <c r="Q2034">
        <v>19.86494772288335</v>
      </c>
      <c r="R2034">
        <v>31.758744300364722</v>
      </c>
      <c r="S2034" t="s">
        <v>42</v>
      </c>
      <c r="T2034" t="s">
        <v>33</v>
      </c>
      <c r="U2034">
        <v>12150</v>
      </c>
      <c r="V2034">
        <v>29960</v>
      </c>
      <c r="W2034">
        <v>16460</v>
      </c>
      <c r="X2034">
        <v>58570</v>
      </c>
    </row>
    <row r="2035" spans="1:24" x14ac:dyDescent="0.3">
      <c r="A2035" t="s">
        <v>236</v>
      </c>
      <c r="B2035" t="s">
        <v>22</v>
      </c>
      <c r="C2035" t="s">
        <v>237</v>
      </c>
      <c r="D2035">
        <v>2013</v>
      </c>
      <c r="F2035">
        <v>0.30975405795313071</v>
      </c>
      <c r="G2035">
        <v>0.64784729439763455</v>
      </c>
      <c r="H2035">
        <v>0.36006162216306481</v>
      </c>
      <c r="I2035">
        <v>45519986</v>
      </c>
      <c r="J2035">
        <v>76.73</v>
      </c>
      <c r="K2035">
        <v>160.98423228864789</v>
      </c>
      <c r="L2035">
        <v>1354.820833425202</v>
      </c>
      <c r="M2035">
        <v>1.1150722336089129</v>
      </c>
      <c r="N2035">
        <v>6.1501668363659299</v>
      </c>
      <c r="Q2035">
        <v>17.79218055316548</v>
      </c>
      <c r="R2035">
        <v>29.67246195956487</v>
      </c>
      <c r="S2035" t="s">
        <v>42</v>
      </c>
      <c r="T2035" t="s">
        <v>33</v>
      </c>
      <c r="U2035">
        <v>14100</v>
      </c>
      <c r="V2035">
        <v>29490</v>
      </c>
      <c r="W2035">
        <v>16390</v>
      </c>
      <c r="X2035">
        <v>59980</v>
      </c>
    </row>
    <row r="2036" spans="1:24" x14ac:dyDescent="0.3">
      <c r="A2036" t="s">
        <v>236</v>
      </c>
      <c r="B2036" t="s">
        <v>22</v>
      </c>
      <c r="C2036" t="s">
        <v>237</v>
      </c>
      <c r="D2036">
        <v>2014</v>
      </c>
      <c r="F2036">
        <v>0.32441068909329518</v>
      </c>
      <c r="G2036">
        <v>0.64132677429020812</v>
      </c>
      <c r="H2036">
        <v>0.37151984141862943</v>
      </c>
      <c r="I2036">
        <v>46700063</v>
      </c>
      <c r="J2036">
        <v>74.95</v>
      </c>
      <c r="K2036">
        <v>164.32526011795741</v>
      </c>
      <c r="L2036">
        <v>1462.2200521329489</v>
      </c>
      <c r="M2036">
        <v>2.3663283397342241</v>
      </c>
      <c r="N2036">
        <v>4.9093389381369601</v>
      </c>
      <c r="Q2036">
        <v>16.472804465812271</v>
      </c>
      <c r="R2036">
        <v>29.697684896403711</v>
      </c>
      <c r="S2036" t="s">
        <v>42</v>
      </c>
      <c r="T2036" t="s">
        <v>33</v>
      </c>
      <c r="U2036">
        <v>15150</v>
      </c>
      <c r="V2036">
        <v>29950</v>
      </c>
      <c r="W2036">
        <v>17350</v>
      </c>
      <c r="X2036">
        <v>62450</v>
      </c>
    </row>
    <row r="2037" spans="1:24" x14ac:dyDescent="0.3">
      <c r="A2037" t="s">
        <v>236</v>
      </c>
      <c r="B2037" t="s">
        <v>22</v>
      </c>
      <c r="C2037" t="s">
        <v>237</v>
      </c>
      <c r="D2037">
        <v>2015</v>
      </c>
      <c r="E2037">
        <v>9.2295598983764595</v>
      </c>
      <c r="F2037">
        <v>0.35945271794981648</v>
      </c>
      <c r="G2037">
        <v>0.63577812367420683</v>
      </c>
      <c r="H2037">
        <v>0.35235140467174519</v>
      </c>
      <c r="I2037">
        <v>47878339</v>
      </c>
      <c r="J2037">
        <v>72.040000000000006</v>
      </c>
      <c r="L2037">
        <v>1464.5540090432919</v>
      </c>
      <c r="M2037">
        <v>2.3844872652169902</v>
      </c>
      <c r="N2037">
        <v>4.8468187595233596</v>
      </c>
      <c r="Q2037">
        <v>15.12873390345041</v>
      </c>
      <c r="R2037">
        <v>25.198650788451491</v>
      </c>
      <c r="S2037" t="s">
        <v>42</v>
      </c>
      <c r="T2037" t="s">
        <v>33</v>
      </c>
      <c r="U2037">
        <v>17210</v>
      </c>
      <c r="V2037">
        <v>30440</v>
      </c>
      <c r="W2037">
        <v>16870</v>
      </c>
      <c r="X2037">
        <v>64520</v>
      </c>
    </row>
    <row r="2038" spans="1:24" x14ac:dyDescent="0.3">
      <c r="A2038" t="s">
        <v>236</v>
      </c>
      <c r="B2038" t="s">
        <v>22</v>
      </c>
      <c r="C2038" t="s">
        <v>237</v>
      </c>
      <c r="D2038">
        <v>2016</v>
      </c>
      <c r="E2038">
        <v>11.426730155944799</v>
      </c>
      <c r="F2038">
        <v>0.38959029862598171</v>
      </c>
      <c r="G2038">
        <v>0.67194638806427265</v>
      </c>
      <c r="H2038">
        <v>0.3675726247973789</v>
      </c>
      <c r="I2038">
        <v>49051531</v>
      </c>
      <c r="J2038">
        <v>70.94</v>
      </c>
      <c r="L2038">
        <v>1525.2351922499231</v>
      </c>
      <c r="M2038">
        <v>1.720986009000399</v>
      </c>
      <c r="N2038">
        <v>4.8778949168113694</v>
      </c>
      <c r="Q2038">
        <v>13.2497448006759</v>
      </c>
      <c r="R2038">
        <v>21.615274772506531</v>
      </c>
      <c r="S2038" t="s">
        <v>42</v>
      </c>
      <c r="T2038" t="s">
        <v>33</v>
      </c>
      <c r="U2038">
        <v>19110</v>
      </c>
      <c r="V2038">
        <v>32960</v>
      </c>
      <c r="W2038">
        <v>18030</v>
      </c>
      <c r="X2038">
        <v>70100</v>
      </c>
    </row>
    <row r="2039" spans="1:24" x14ac:dyDescent="0.3">
      <c r="A2039" t="s">
        <v>236</v>
      </c>
      <c r="B2039" t="s">
        <v>22</v>
      </c>
      <c r="C2039" t="s">
        <v>237</v>
      </c>
      <c r="D2039">
        <v>2017</v>
      </c>
      <c r="E2039">
        <v>11.4647102355957</v>
      </c>
      <c r="F2039">
        <v>0.37792844357307781</v>
      </c>
      <c r="G2039">
        <v>0.61448220656596719</v>
      </c>
      <c r="H2039">
        <v>0.33153365317470063</v>
      </c>
      <c r="I2039">
        <v>50221146</v>
      </c>
      <c r="J2039">
        <v>71.3</v>
      </c>
      <c r="L2039">
        <v>1633.4912163929321</v>
      </c>
      <c r="M2039">
        <v>1.4196455081164461</v>
      </c>
      <c r="N2039">
        <v>4.93297098385026</v>
      </c>
      <c r="Q2039">
        <v>12.73665994137253</v>
      </c>
      <c r="R2039">
        <v>23.25839793403491</v>
      </c>
      <c r="S2039" t="s">
        <v>42</v>
      </c>
      <c r="T2039" t="s">
        <v>33</v>
      </c>
      <c r="U2039">
        <v>18980</v>
      </c>
      <c r="V2039">
        <v>30860</v>
      </c>
      <c r="W2039">
        <v>16650</v>
      </c>
      <c r="X2039">
        <v>66490</v>
      </c>
    </row>
    <row r="2040" spans="1:24" x14ac:dyDescent="0.3">
      <c r="A2040" t="s">
        <v>236</v>
      </c>
      <c r="B2040" t="s">
        <v>22</v>
      </c>
      <c r="C2040" t="s">
        <v>237</v>
      </c>
      <c r="D2040">
        <v>2018</v>
      </c>
      <c r="F2040">
        <v>0.34032156343063208</v>
      </c>
      <c r="G2040">
        <v>0.62343644062803827</v>
      </c>
      <c r="H2040">
        <v>0.33681911607066928</v>
      </c>
      <c r="I2040">
        <v>51392570</v>
      </c>
      <c r="J2040">
        <v>72.47</v>
      </c>
      <c r="L2040">
        <v>1794.0911754468</v>
      </c>
      <c r="M2040">
        <v>3.2398446139345221</v>
      </c>
      <c r="N2040">
        <v>4.9542241610325499</v>
      </c>
      <c r="Q2040">
        <v>12.541975333358961</v>
      </c>
      <c r="R2040">
        <v>21.87277784338352</v>
      </c>
      <c r="S2040" t="s">
        <v>42</v>
      </c>
      <c r="T2040" t="s">
        <v>33</v>
      </c>
      <c r="U2040">
        <v>17490</v>
      </c>
      <c r="V2040">
        <v>32040</v>
      </c>
      <c r="W2040">
        <v>17310</v>
      </c>
      <c r="X2040">
        <v>66840</v>
      </c>
    </row>
    <row r="2041" spans="1:24" x14ac:dyDescent="0.3">
      <c r="A2041" t="s">
        <v>236</v>
      </c>
      <c r="B2041" t="s">
        <v>22</v>
      </c>
      <c r="C2041" t="s">
        <v>237</v>
      </c>
      <c r="D2041">
        <v>2019</v>
      </c>
      <c r="E2041">
        <v>10.038399696350099</v>
      </c>
      <c r="F2041">
        <v>0.42378389834355662</v>
      </c>
      <c r="G2041">
        <v>0.70072703763419442</v>
      </c>
      <c r="H2041">
        <v>0.37813391559362453</v>
      </c>
      <c r="I2041">
        <v>52573967</v>
      </c>
      <c r="J2041">
        <v>68.08</v>
      </c>
      <c r="L2041">
        <v>1909.3045365479329</v>
      </c>
      <c r="M2041">
        <v>2.752123823647096</v>
      </c>
      <c r="N2041">
        <v>4.6012718516178497</v>
      </c>
      <c r="Q2041">
        <v>11.427996663712561</v>
      </c>
      <c r="R2041">
        <v>20.331470061665051</v>
      </c>
      <c r="S2041" t="s">
        <v>42</v>
      </c>
      <c r="T2041" t="s">
        <v>33</v>
      </c>
      <c r="U2041">
        <v>22280</v>
      </c>
      <c r="V2041">
        <v>36840</v>
      </c>
      <c r="W2041">
        <v>19880</v>
      </c>
      <c r="X2041">
        <v>79000</v>
      </c>
    </row>
    <row r="2042" spans="1:24" x14ac:dyDescent="0.3">
      <c r="A2042" t="s">
        <v>238</v>
      </c>
      <c r="B2042" t="s">
        <v>22</v>
      </c>
      <c r="C2042" t="s">
        <v>239</v>
      </c>
      <c r="D2042">
        <v>2000</v>
      </c>
      <c r="F2042">
        <v>0.35542918073573843</v>
      </c>
      <c r="G2042">
        <v>0.23695278186085189</v>
      </c>
      <c r="H2042">
        <v>0</v>
      </c>
      <c r="I2042">
        <v>84405</v>
      </c>
      <c r="J2042">
        <v>55.85</v>
      </c>
      <c r="L2042">
        <v>796.80320356651305</v>
      </c>
      <c r="M2042">
        <v>4.4423464249748292</v>
      </c>
      <c r="O2042">
        <v>20.570518704000001</v>
      </c>
      <c r="Q2042">
        <v>11.83586206896552</v>
      </c>
      <c r="R2042">
        <v>93.207413793103441</v>
      </c>
      <c r="S2042" t="s">
        <v>36</v>
      </c>
      <c r="T2042" t="s">
        <v>33</v>
      </c>
      <c r="U2042">
        <v>30</v>
      </c>
      <c r="V2042">
        <v>20</v>
      </c>
      <c r="W2042">
        <v>0</v>
      </c>
      <c r="X2042">
        <v>50</v>
      </c>
    </row>
    <row r="2043" spans="1:24" x14ac:dyDescent="0.3">
      <c r="A2043" t="s">
        <v>238</v>
      </c>
      <c r="B2043" t="s">
        <v>22</v>
      </c>
      <c r="C2043" t="s">
        <v>239</v>
      </c>
      <c r="D2043">
        <v>2001</v>
      </c>
      <c r="F2043">
        <v>0.34947113368435773</v>
      </c>
      <c r="G2043">
        <v>0.23298075058204651</v>
      </c>
      <c r="H2043">
        <v>0</v>
      </c>
      <c r="I2043">
        <v>85844</v>
      </c>
      <c r="J2043">
        <v>55.6</v>
      </c>
      <c r="L2043">
        <v>735.06910640135925</v>
      </c>
      <c r="M2043">
        <v>-3.122233353525004</v>
      </c>
      <c r="Q2043">
        <v>15.675983606557381</v>
      </c>
      <c r="R2043">
        <v>97.788278688524585</v>
      </c>
      <c r="S2043" t="s">
        <v>36</v>
      </c>
      <c r="T2043" t="s">
        <v>33</v>
      </c>
      <c r="U2043">
        <v>30</v>
      </c>
      <c r="V2043">
        <v>20</v>
      </c>
      <c r="W2043">
        <v>0</v>
      </c>
      <c r="X2043">
        <v>50</v>
      </c>
    </row>
    <row r="2044" spans="1:24" x14ac:dyDescent="0.3">
      <c r="A2044" t="s">
        <v>238</v>
      </c>
      <c r="B2044" t="s">
        <v>22</v>
      </c>
      <c r="C2044" t="s">
        <v>239</v>
      </c>
      <c r="D2044">
        <v>2002</v>
      </c>
      <c r="F2044">
        <v>0.45814815487618887</v>
      </c>
      <c r="G2044">
        <v>0.22907407743809499</v>
      </c>
      <c r="H2044">
        <v>0</v>
      </c>
      <c r="I2044">
        <v>87308</v>
      </c>
      <c r="J2044">
        <v>49.11</v>
      </c>
      <c r="L2044">
        <v>826.91686531411221</v>
      </c>
      <c r="M2044">
        <v>2.0471313839014869</v>
      </c>
      <c r="Q2044">
        <v>19.414184316039151</v>
      </c>
      <c r="R2044">
        <v>110.0137111242219</v>
      </c>
      <c r="S2044" t="s">
        <v>36</v>
      </c>
      <c r="T2044" t="s">
        <v>33</v>
      </c>
      <c r="U2044">
        <v>40</v>
      </c>
      <c r="V2044">
        <v>20</v>
      </c>
      <c r="W2044">
        <v>0</v>
      </c>
      <c r="X2044">
        <v>60</v>
      </c>
    </row>
    <row r="2045" spans="1:24" x14ac:dyDescent="0.3">
      <c r="A2045" t="s">
        <v>238</v>
      </c>
      <c r="B2045" t="s">
        <v>22</v>
      </c>
      <c r="C2045" t="s">
        <v>239</v>
      </c>
      <c r="D2045">
        <v>2003</v>
      </c>
      <c r="F2045">
        <v>0.45024762613609071</v>
      </c>
      <c r="G2045">
        <v>0.22512381306804591</v>
      </c>
      <c r="H2045">
        <v>0</v>
      </c>
      <c r="I2045">
        <v>88840</v>
      </c>
      <c r="J2045">
        <v>48.78</v>
      </c>
      <c r="L2045">
        <v>1015.6670058538029</v>
      </c>
      <c r="M2045">
        <v>0.24727815521667651</v>
      </c>
      <c r="Q2045">
        <v>17.622198183693492</v>
      </c>
      <c r="R2045">
        <v>93.045206409901652</v>
      </c>
      <c r="S2045" t="s">
        <v>36</v>
      </c>
      <c r="T2045" t="s">
        <v>33</v>
      </c>
      <c r="U2045">
        <v>40</v>
      </c>
      <c r="V2045">
        <v>20</v>
      </c>
      <c r="W2045">
        <v>0</v>
      </c>
      <c r="X2045">
        <v>60</v>
      </c>
    </row>
    <row r="2046" spans="1:24" x14ac:dyDescent="0.3">
      <c r="A2046" t="s">
        <v>238</v>
      </c>
      <c r="B2046" t="s">
        <v>22</v>
      </c>
      <c r="C2046" t="s">
        <v>239</v>
      </c>
      <c r="D2046">
        <v>2004</v>
      </c>
      <c r="F2046">
        <v>0.55249840598751465</v>
      </c>
      <c r="G2046">
        <v>0.2209993541621384</v>
      </c>
      <c r="H2046">
        <v>0</v>
      </c>
      <c r="I2046">
        <v>90498</v>
      </c>
      <c r="J2046">
        <v>46.99</v>
      </c>
      <c r="L2046">
        <v>1131.152503596554</v>
      </c>
      <c r="M2046">
        <v>-3.431593632019315</v>
      </c>
      <c r="Q2046">
        <v>12.18222583975281</v>
      </c>
      <c r="R2046">
        <v>91.008393038153372</v>
      </c>
      <c r="S2046" t="s">
        <v>36</v>
      </c>
      <c r="T2046" t="s">
        <v>33</v>
      </c>
      <c r="U2046">
        <v>50</v>
      </c>
      <c r="V2046">
        <v>20</v>
      </c>
      <c r="W2046">
        <v>0</v>
      </c>
      <c r="X2046">
        <v>70</v>
      </c>
    </row>
    <row r="2047" spans="1:24" x14ac:dyDescent="0.3">
      <c r="A2047" t="s">
        <v>238</v>
      </c>
      <c r="B2047" t="s">
        <v>22</v>
      </c>
      <c r="C2047" t="s">
        <v>239</v>
      </c>
      <c r="D2047">
        <v>2005</v>
      </c>
      <c r="F2047">
        <v>0.7582404521065349</v>
      </c>
      <c r="G2047">
        <v>0.21664012340867209</v>
      </c>
      <c r="H2047">
        <v>0</v>
      </c>
      <c r="I2047">
        <v>92319</v>
      </c>
      <c r="J2047">
        <v>41.47</v>
      </c>
      <c r="L2047">
        <v>1214.635603218534</v>
      </c>
      <c r="M2047">
        <v>2.8814519105712582</v>
      </c>
      <c r="Q2047">
        <v>14.33852222223736</v>
      </c>
      <c r="R2047">
        <v>111.29424391546139</v>
      </c>
      <c r="S2047" t="s">
        <v>36</v>
      </c>
      <c r="T2047" t="s">
        <v>33</v>
      </c>
      <c r="U2047">
        <v>70</v>
      </c>
      <c r="V2047">
        <v>20</v>
      </c>
      <c r="W2047">
        <v>0</v>
      </c>
      <c r="X2047">
        <v>90</v>
      </c>
    </row>
    <row r="2048" spans="1:24" x14ac:dyDescent="0.3">
      <c r="A2048" t="s">
        <v>238</v>
      </c>
      <c r="B2048" t="s">
        <v>22</v>
      </c>
      <c r="C2048" t="s">
        <v>239</v>
      </c>
      <c r="D2048">
        <v>2006</v>
      </c>
      <c r="F2048">
        <v>0.74198917011716214</v>
      </c>
      <c r="G2048">
        <v>0.21199690010668959</v>
      </c>
      <c r="H2048">
        <v>0</v>
      </c>
      <c r="I2048">
        <v>94341</v>
      </c>
      <c r="J2048">
        <v>39.450000000000003</v>
      </c>
      <c r="L2048">
        <v>1168.4733017355779</v>
      </c>
      <c r="M2048">
        <v>-2.19152748957984</v>
      </c>
      <c r="Q2048">
        <v>10.929558992294661</v>
      </c>
      <c r="R2048">
        <v>89.48576424941254</v>
      </c>
      <c r="S2048" t="s">
        <v>36</v>
      </c>
      <c r="T2048" t="s">
        <v>33</v>
      </c>
      <c r="U2048">
        <v>70</v>
      </c>
      <c r="V2048">
        <v>20</v>
      </c>
      <c r="W2048">
        <v>0</v>
      </c>
      <c r="X2048">
        <v>90</v>
      </c>
    </row>
    <row r="2049" spans="1:24" x14ac:dyDescent="0.3">
      <c r="A2049" t="s">
        <v>238</v>
      </c>
      <c r="B2049" t="s">
        <v>22</v>
      </c>
      <c r="C2049" t="s">
        <v>239</v>
      </c>
      <c r="D2049">
        <v>2007</v>
      </c>
      <c r="F2049">
        <v>0.62156197137598801</v>
      </c>
      <c r="G2049">
        <v>0.20718732379199639</v>
      </c>
      <c r="H2049">
        <v>0</v>
      </c>
      <c r="I2049">
        <v>96531</v>
      </c>
      <c r="J2049">
        <v>44.6</v>
      </c>
      <c r="L2049">
        <v>1374.395198955576</v>
      </c>
      <c r="M2049">
        <v>-0.27992085531235489</v>
      </c>
      <c r="Q2049">
        <v>16.7243749842327</v>
      </c>
      <c r="R2049">
        <v>87.635724917379349</v>
      </c>
      <c r="S2049" t="s">
        <v>36</v>
      </c>
      <c r="T2049" t="s">
        <v>33</v>
      </c>
      <c r="U2049">
        <v>60</v>
      </c>
      <c r="V2049">
        <v>20</v>
      </c>
      <c r="W2049">
        <v>0</v>
      </c>
      <c r="X2049">
        <v>80</v>
      </c>
    </row>
    <row r="2050" spans="1:24" x14ac:dyDescent="0.3">
      <c r="A2050" t="s">
        <v>238</v>
      </c>
      <c r="B2050" t="s">
        <v>22</v>
      </c>
      <c r="C2050" t="s">
        <v>239</v>
      </c>
      <c r="D2050">
        <v>2008</v>
      </c>
      <c r="F2050">
        <v>0.6075334007583586</v>
      </c>
      <c r="G2050">
        <v>0.20251113358611991</v>
      </c>
      <c r="H2050">
        <v>0</v>
      </c>
      <c r="I2050">
        <v>98760</v>
      </c>
      <c r="J2050">
        <v>41.53</v>
      </c>
      <c r="L2050">
        <v>1428.1349767141071</v>
      </c>
      <c r="M2050">
        <v>-4.3012199443087269</v>
      </c>
      <c r="Q2050">
        <v>14.7099928040868</v>
      </c>
      <c r="R2050">
        <v>84.773804497148404</v>
      </c>
      <c r="S2050" t="s">
        <v>36</v>
      </c>
      <c r="T2050" t="s">
        <v>33</v>
      </c>
      <c r="U2050">
        <v>60</v>
      </c>
      <c r="V2050">
        <v>20</v>
      </c>
      <c r="W2050">
        <v>0</v>
      </c>
      <c r="X2050">
        <v>80</v>
      </c>
    </row>
    <row r="2051" spans="1:24" x14ac:dyDescent="0.3">
      <c r="A2051" t="s">
        <v>238</v>
      </c>
      <c r="B2051" t="s">
        <v>22</v>
      </c>
      <c r="C2051" t="s">
        <v>239</v>
      </c>
      <c r="D2051">
        <v>2009</v>
      </c>
      <c r="F2051">
        <v>0.59448318265392652</v>
      </c>
      <c r="G2051">
        <v>0.1981610608846425</v>
      </c>
      <c r="H2051">
        <v>0</v>
      </c>
      <c r="I2051">
        <v>100928</v>
      </c>
      <c r="J2051">
        <v>44.6</v>
      </c>
      <c r="L2051">
        <v>1312.023455247486</v>
      </c>
      <c r="M2051">
        <v>-1.3624911617132369</v>
      </c>
      <c r="P2051">
        <v>5.0029987647945013</v>
      </c>
      <c r="Q2051">
        <v>14.96447351062025</v>
      </c>
      <c r="R2051">
        <v>88.390400309089884</v>
      </c>
      <c r="S2051" t="s">
        <v>36</v>
      </c>
      <c r="T2051" t="s">
        <v>33</v>
      </c>
      <c r="U2051">
        <v>60</v>
      </c>
      <c r="V2051">
        <v>20</v>
      </c>
      <c r="W2051">
        <v>0</v>
      </c>
      <c r="X2051">
        <v>80</v>
      </c>
    </row>
    <row r="2052" spans="1:24" x14ac:dyDescent="0.3">
      <c r="A2052" t="s">
        <v>238</v>
      </c>
      <c r="B2052" t="s">
        <v>22</v>
      </c>
      <c r="C2052" t="s">
        <v>239</v>
      </c>
      <c r="D2052">
        <v>2010</v>
      </c>
      <c r="F2052">
        <v>0.48576703337275923</v>
      </c>
      <c r="G2052">
        <v>0.1943068061106111</v>
      </c>
      <c r="H2052">
        <v>0</v>
      </c>
      <c r="I2052">
        <v>102930</v>
      </c>
      <c r="J2052">
        <v>48.38</v>
      </c>
      <c r="L2052">
        <v>1508.78974534279</v>
      </c>
      <c r="M2052">
        <v>-3.0434804267749769</v>
      </c>
      <c r="O2052">
        <v>20.570596351999999</v>
      </c>
      <c r="Q2052">
        <v>12.32252999353039</v>
      </c>
      <c r="R2052">
        <v>78.976886140771853</v>
      </c>
      <c r="S2052" t="s">
        <v>36</v>
      </c>
      <c r="T2052" t="s">
        <v>33</v>
      </c>
      <c r="U2052">
        <v>50</v>
      </c>
      <c r="V2052">
        <v>20</v>
      </c>
      <c r="W2052">
        <v>0</v>
      </c>
      <c r="X2052">
        <v>70</v>
      </c>
    </row>
    <row r="2053" spans="1:24" x14ac:dyDescent="0.3">
      <c r="A2053" t="s">
        <v>238</v>
      </c>
      <c r="B2053" t="s">
        <v>22</v>
      </c>
      <c r="C2053" t="s">
        <v>239</v>
      </c>
      <c r="D2053">
        <v>2011</v>
      </c>
      <c r="F2053">
        <v>0.47739533818740731</v>
      </c>
      <c r="G2053">
        <v>0.19095812816121829</v>
      </c>
      <c r="H2053">
        <v>0</v>
      </c>
      <c r="I2053">
        <v>104735</v>
      </c>
      <c r="J2053">
        <v>48.85</v>
      </c>
      <c r="L2053">
        <v>1724.980256983152</v>
      </c>
      <c r="M2053">
        <v>8.7897346381140551E-3</v>
      </c>
      <c r="Q2053">
        <v>14.282737331355021</v>
      </c>
      <c r="R2053">
        <v>87.059213051964505</v>
      </c>
      <c r="S2053" t="s">
        <v>36</v>
      </c>
      <c r="T2053" t="s">
        <v>33</v>
      </c>
      <c r="U2053">
        <v>50</v>
      </c>
      <c r="V2053">
        <v>20</v>
      </c>
      <c r="W2053">
        <v>0</v>
      </c>
      <c r="X2053">
        <v>70</v>
      </c>
    </row>
    <row r="2054" spans="1:24" x14ac:dyDescent="0.3">
      <c r="A2054" t="s">
        <v>238</v>
      </c>
      <c r="B2054" t="s">
        <v>22</v>
      </c>
      <c r="C2054" t="s">
        <v>239</v>
      </c>
      <c r="D2054">
        <v>2012</v>
      </c>
      <c r="F2054">
        <v>0.56412714165134592</v>
      </c>
      <c r="G2054">
        <v>0.18804238055044889</v>
      </c>
      <c r="H2054">
        <v>0</v>
      </c>
      <c r="I2054">
        <v>106359</v>
      </c>
      <c r="J2054">
        <v>47.08</v>
      </c>
      <c r="L2054">
        <v>1782.9249509264571</v>
      </c>
      <c r="M2054">
        <v>3.5307945252203439</v>
      </c>
      <c r="Q2054">
        <v>13.93542425856374</v>
      </c>
      <c r="R2054">
        <v>90.999598086219407</v>
      </c>
      <c r="S2054" t="s">
        <v>36</v>
      </c>
      <c r="T2054" t="s">
        <v>33</v>
      </c>
      <c r="U2054">
        <v>60</v>
      </c>
      <c r="V2054">
        <v>20</v>
      </c>
      <c r="W2054">
        <v>0</v>
      </c>
      <c r="X2054">
        <v>80</v>
      </c>
    </row>
    <row r="2055" spans="1:24" x14ac:dyDescent="0.3">
      <c r="A2055" t="s">
        <v>238</v>
      </c>
      <c r="B2055" t="s">
        <v>22</v>
      </c>
      <c r="C2055" t="s">
        <v>239</v>
      </c>
      <c r="D2055">
        <v>2013</v>
      </c>
      <c r="F2055">
        <v>0.55613742766872287</v>
      </c>
      <c r="G2055">
        <v>0.18537914255624119</v>
      </c>
      <c r="H2055">
        <v>0</v>
      </c>
      <c r="I2055">
        <v>107887</v>
      </c>
      <c r="J2055">
        <v>44.53</v>
      </c>
      <c r="L2055">
        <v>1710.592936519841</v>
      </c>
      <c r="M2055">
        <v>2.686376299422903</v>
      </c>
      <c r="Q2055">
        <v>11.98644114121036</v>
      </c>
      <c r="R2055">
        <v>94.145849642569942</v>
      </c>
      <c r="S2055" t="s">
        <v>36</v>
      </c>
      <c r="T2055" t="s">
        <v>33</v>
      </c>
      <c r="U2055">
        <v>60</v>
      </c>
      <c r="V2055">
        <v>20</v>
      </c>
      <c r="W2055">
        <v>0</v>
      </c>
      <c r="X2055">
        <v>80</v>
      </c>
    </row>
    <row r="2056" spans="1:24" x14ac:dyDescent="0.3">
      <c r="A2056" t="s">
        <v>238</v>
      </c>
      <c r="B2056" t="s">
        <v>22</v>
      </c>
      <c r="C2056" t="s">
        <v>239</v>
      </c>
      <c r="D2056">
        <v>2014</v>
      </c>
      <c r="F2056">
        <v>0.54851123679135083</v>
      </c>
      <c r="G2056">
        <v>0.18283707893045059</v>
      </c>
      <c r="H2056">
        <v>0</v>
      </c>
      <c r="I2056">
        <v>109387</v>
      </c>
      <c r="J2056">
        <v>46.41</v>
      </c>
      <c r="L2056">
        <v>1625.9913001556099</v>
      </c>
      <c r="M2056">
        <v>-2.4525202368300398</v>
      </c>
      <c r="Q2056">
        <v>13.54953345819346</v>
      </c>
      <c r="R2056">
        <v>103.7707966948366</v>
      </c>
      <c r="S2056" t="s">
        <v>36</v>
      </c>
      <c r="T2056" t="s">
        <v>33</v>
      </c>
      <c r="U2056">
        <v>60</v>
      </c>
      <c r="V2056">
        <v>20</v>
      </c>
      <c r="W2056">
        <v>0</v>
      </c>
      <c r="X2056">
        <v>80</v>
      </c>
    </row>
    <row r="2057" spans="1:24" x14ac:dyDescent="0.3">
      <c r="A2057" t="s">
        <v>238</v>
      </c>
      <c r="B2057" t="s">
        <v>22</v>
      </c>
      <c r="C2057" t="s">
        <v>239</v>
      </c>
      <c r="D2057">
        <v>2015</v>
      </c>
      <c r="F2057">
        <v>0.54089625302131583</v>
      </c>
      <c r="G2057">
        <v>0.1802987510071056</v>
      </c>
      <c r="H2057">
        <v>0</v>
      </c>
      <c r="I2057">
        <v>110927</v>
      </c>
      <c r="J2057">
        <v>45.73</v>
      </c>
      <c r="L2057">
        <v>1535.1627825796261</v>
      </c>
      <c r="M2057">
        <v>8.3398661805150027</v>
      </c>
      <c r="Q2057">
        <v>15.70049702131263</v>
      </c>
      <c r="R2057">
        <v>107.91207608773109</v>
      </c>
      <c r="S2057" t="s">
        <v>36</v>
      </c>
      <c r="T2057" t="s">
        <v>33</v>
      </c>
      <c r="U2057">
        <v>60</v>
      </c>
      <c r="V2057">
        <v>20</v>
      </c>
      <c r="W2057">
        <v>0</v>
      </c>
      <c r="X2057">
        <v>80</v>
      </c>
    </row>
    <row r="2058" spans="1:24" x14ac:dyDescent="0.3">
      <c r="A2058" t="s">
        <v>238</v>
      </c>
      <c r="B2058" t="s">
        <v>22</v>
      </c>
      <c r="C2058" t="s">
        <v>239</v>
      </c>
      <c r="D2058">
        <v>2016</v>
      </c>
      <c r="F2058">
        <v>0.62206187114453337</v>
      </c>
      <c r="G2058">
        <v>0.17773195845484449</v>
      </c>
      <c r="H2058">
        <v>0</v>
      </c>
      <c r="I2058">
        <v>112529</v>
      </c>
      <c r="J2058">
        <v>46.49</v>
      </c>
      <c r="L2058">
        <v>1586.3449782671021</v>
      </c>
      <c r="M2058">
        <v>-1.894983755193834</v>
      </c>
      <c r="Q2058">
        <v>19.21989362493338</v>
      </c>
      <c r="R2058">
        <v>109.47797662020589</v>
      </c>
      <c r="S2058" t="s">
        <v>36</v>
      </c>
      <c r="T2058" t="s">
        <v>33</v>
      </c>
      <c r="U2058">
        <v>70</v>
      </c>
      <c r="V2058">
        <v>20</v>
      </c>
      <c r="W2058">
        <v>0</v>
      </c>
      <c r="X2058">
        <v>90</v>
      </c>
    </row>
    <row r="2059" spans="1:24" x14ac:dyDescent="0.3">
      <c r="A2059" t="s">
        <v>238</v>
      </c>
      <c r="B2059" t="s">
        <v>22</v>
      </c>
      <c r="C2059" t="s">
        <v>239</v>
      </c>
      <c r="D2059">
        <v>2017</v>
      </c>
      <c r="F2059">
        <v>0.78841557888341696</v>
      </c>
      <c r="G2059">
        <v>0.1752034510960308</v>
      </c>
      <c r="H2059">
        <v>8.7601727506066415E-2</v>
      </c>
      <c r="I2059">
        <v>114153</v>
      </c>
      <c r="J2059">
        <v>41.15</v>
      </c>
      <c r="L2059">
        <v>1648.594956644476</v>
      </c>
      <c r="M2059">
        <v>-1.6638382740461419</v>
      </c>
      <c r="Q2059">
        <v>15.64061526432176</v>
      </c>
      <c r="R2059">
        <v>103.39193575317751</v>
      </c>
      <c r="S2059" t="s">
        <v>36</v>
      </c>
      <c r="T2059" t="s">
        <v>33</v>
      </c>
      <c r="U2059">
        <v>90</v>
      </c>
      <c r="V2059">
        <v>20</v>
      </c>
      <c r="W2059">
        <v>10</v>
      </c>
      <c r="X2059">
        <v>120</v>
      </c>
    </row>
    <row r="2060" spans="1:24" x14ac:dyDescent="0.3">
      <c r="A2060" t="s">
        <v>238</v>
      </c>
      <c r="B2060" t="s">
        <v>22</v>
      </c>
      <c r="C2060" t="s">
        <v>239</v>
      </c>
      <c r="D2060">
        <v>2018</v>
      </c>
      <c r="F2060">
        <v>0.77692031885049206</v>
      </c>
      <c r="G2060">
        <v>0.17264894902509631</v>
      </c>
      <c r="H2060">
        <v>8.632447644205038E-2</v>
      </c>
      <c r="I2060">
        <v>115842</v>
      </c>
      <c r="J2060">
        <v>41.03</v>
      </c>
      <c r="L2060">
        <v>1693.950154689024</v>
      </c>
      <c r="M2060">
        <v>3.7392477340377752</v>
      </c>
      <c r="Q2060">
        <v>9.6552249319397632</v>
      </c>
      <c r="R2060">
        <v>88.991566242123099</v>
      </c>
      <c r="S2060" t="s">
        <v>36</v>
      </c>
      <c r="T2060" t="s">
        <v>33</v>
      </c>
      <c r="U2060">
        <v>90</v>
      </c>
      <c r="V2060">
        <v>20</v>
      </c>
      <c r="W2060">
        <v>10</v>
      </c>
      <c r="X2060">
        <v>120</v>
      </c>
    </row>
    <row r="2061" spans="1:24" x14ac:dyDescent="0.3">
      <c r="A2061" t="s">
        <v>238</v>
      </c>
      <c r="B2061" t="s">
        <v>22</v>
      </c>
      <c r="C2061" t="s">
        <v>239</v>
      </c>
      <c r="D2061">
        <v>2019</v>
      </c>
      <c r="F2061">
        <v>0.76525409475782857</v>
      </c>
      <c r="G2061">
        <v>0.17005645494324539</v>
      </c>
      <c r="H2061">
        <v>8.5028229372151556E-2</v>
      </c>
      <c r="I2061">
        <v>117608</v>
      </c>
      <c r="J2061">
        <v>41.03</v>
      </c>
      <c r="L2061">
        <v>1512.952769558284</v>
      </c>
      <c r="M2061">
        <v>-2.0331149725874411</v>
      </c>
      <c r="S2061" t="s">
        <v>36</v>
      </c>
      <c r="T2061" t="s">
        <v>33</v>
      </c>
      <c r="U2061">
        <v>90</v>
      </c>
      <c r="V2061">
        <v>20</v>
      </c>
      <c r="W2061">
        <v>10</v>
      </c>
      <c r="X2061">
        <v>120</v>
      </c>
    </row>
    <row r="2062" spans="1:24" x14ac:dyDescent="0.3">
      <c r="A2062" t="s">
        <v>240</v>
      </c>
      <c r="B2062" t="s">
        <v>22</v>
      </c>
      <c r="C2062" t="s">
        <v>241</v>
      </c>
      <c r="D2062">
        <v>2000</v>
      </c>
      <c r="F2062">
        <v>3.1322672459834631</v>
      </c>
      <c r="G2062">
        <v>0.56827403757670503</v>
      </c>
      <c r="H2062">
        <v>9.1150634142375897E-2</v>
      </c>
      <c r="I2062">
        <v>22929078</v>
      </c>
      <c r="J2062">
        <v>8.7200000000000006</v>
      </c>
      <c r="K2062">
        <v>712.37055410601329</v>
      </c>
      <c r="O2062">
        <v>5.1279447339999997</v>
      </c>
      <c r="S2062" t="s">
        <v>36</v>
      </c>
      <c r="T2062" t="s">
        <v>25</v>
      </c>
      <c r="U2062">
        <v>71820</v>
      </c>
      <c r="V2062">
        <v>13030</v>
      </c>
      <c r="W2062">
        <v>2090</v>
      </c>
      <c r="X2062">
        <v>86940</v>
      </c>
    </row>
    <row r="2063" spans="1:24" x14ac:dyDescent="0.3">
      <c r="A2063" t="s">
        <v>240</v>
      </c>
      <c r="B2063" t="s">
        <v>22</v>
      </c>
      <c r="C2063" t="s">
        <v>241</v>
      </c>
      <c r="D2063">
        <v>2001</v>
      </c>
      <c r="F2063">
        <v>3.2157548905713931</v>
      </c>
      <c r="G2063">
        <v>0.57882724947967357</v>
      </c>
      <c r="H2063">
        <v>9.5102308902501195E-2</v>
      </c>
      <c r="I2063">
        <v>23132982</v>
      </c>
      <c r="J2063">
        <v>8.6199999999999992</v>
      </c>
      <c r="K2063">
        <v>735.18407613856266</v>
      </c>
      <c r="S2063" t="s">
        <v>36</v>
      </c>
      <c r="T2063" t="s">
        <v>25</v>
      </c>
      <c r="U2063">
        <v>74390</v>
      </c>
      <c r="V2063">
        <v>13390</v>
      </c>
      <c r="W2063">
        <v>2200</v>
      </c>
      <c r="X2063">
        <v>89980</v>
      </c>
    </row>
    <row r="2064" spans="1:24" x14ac:dyDescent="0.3">
      <c r="A2064" t="s">
        <v>240</v>
      </c>
      <c r="B2064" t="s">
        <v>22</v>
      </c>
      <c r="C2064" t="s">
        <v>241</v>
      </c>
      <c r="D2064">
        <v>2002</v>
      </c>
      <c r="F2064">
        <v>3.0506283479840852</v>
      </c>
      <c r="G2064">
        <v>0.5822758636454719</v>
      </c>
      <c r="H2064">
        <v>9.554636948860798E-2</v>
      </c>
      <c r="I2064">
        <v>23339453</v>
      </c>
      <c r="J2064">
        <v>9.02</v>
      </c>
      <c r="K2064">
        <v>713.38432824453946</v>
      </c>
      <c r="S2064" t="s">
        <v>36</v>
      </c>
      <c r="T2064" t="s">
        <v>25</v>
      </c>
      <c r="U2064">
        <v>71200</v>
      </c>
      <c r="V2064">
        <v>13590</v>
      </c>
      <c r="W2064">
        <v>2230</v>
      </c>
      <c r="X2064">
        <v>87020</v>
      </c>
    </row>
    <row r="2065" spans="1:24" x14ac:dyDescent="0.3">
      <c r="A2065" t="s">
        <v>240</v>
      </c>
      <c r="B2065" t="s">
        <v>22</v>
      </c>
      <c r="C2065" t="s">
        <v>241</v>
      </c>
      <c r="D2065">
        <v>2003</v>
      </c>
      <c r="F2065">
        <v>3.089739908106762</v>
      </c>
      <c r="G2065">
        <v>0.58320221019781981</v>
      </c>
      <c r="H2065">
        <v>9.8120695591628296E-2</v>
      </c>
      <c r="I2065">
        <v>23542434</v>
      </c>
      <c r="J2065">
        <v>9.26</v>
      </c>
      <c r="K2065">
        <v>750.94189496294223</v>
      </c>
      <c r="S2065" t="s">
        <v>36</v>
      </c>
      <c r="T2065" t="s">
        <v>25</v>
      </c>
      <c r="U2065">
        <v>72740</v>
      </c>
      <c r="V2065">
        <v>13730</v>
      </c>
      <c r="W2065">
        <v>2310</v>
      </c>
      <c r="X2065">
        <v>88780</v>
      </c>
    </row>
    <row r="2066" spans="1:24" x14ac:dyDescent="0.3">
      <c r="A2066" t="s">
        <v>240</v>
      </c>
      <c r="B2066" t="s">
        <v>22</v>
      </c>
      <c r="C2066" t="s">
        <v>241</v>
      </c>
      <c r="D2066">
        <v>2004</v>
      </c>
      <c r="F2066">
        <v>3.131538949772517</v>
      </c>
      <c r="G2066">
        <v>0.58358202135403237</v>
      </c>
      <c r="H2066">
        <v>9.9862047112975583E-2</v>
      </c>
      <c r="I2066">
        <v>23732740</v>
      </c>
      <c r="J2066">
        <v>9.3699999999999992</v>
      </c>
      <c r="K2066">
        <v>779.51386986921864</v>
      </c>
      <c r="S2066" t="s">
        <v>36</v>
      </c>
      <c r="T2066" t="s">
        <v>25</v>
      </c>
      <c r="U2066">
        <v>74320</v>
      </c>
      <c r="V2066">
        <v>13850</v>
      </c>
      <c r="W2066">
        <v>2370</v>
      </c>
      <c r="X2066">
        <v>90540</v>
      </c>
    </row>
    <row r="2067" spans="1:24" x14ac:dyDescent="0.3">
      <c r="A2067" t="s">
        <v>240</v>
      </c>
      <c r="B2067" t="s">
        <v>22</v>
      </c>
      <c r="C2067" t="s">
        <v>241</v>
      </c>
      <c r="D2067">
        <v>2005</v>
      </c>
      <c r="F2067">
        <v>3.2458774379333359</v>
      </c>
      <c r="G2067">
        <v>0.5865086391742369</v>
      </c>
      <c r="H2067">
        <v>0.1029109276219498</v>
      </c>
      <c r="I2067">
        <v>23904167</v>
      </c>
      <c r="J2067">
        <v>9.23</v>
      </c>
      <c r="K2067">
        <v>807.01410762399712</v>
      </c>
      <c r="S2067" t="s">
        <v>36</v>
      </c>
      <c r="T2067" t="s">
        <v>25</v>
      </c>
      <c r="U2067">
        <v>77590</v>
      </c>
      <c r="V2067">
        <v>14020</v>
      </c>
      <c r="W2067">
        <v>2460</v>
      </c>
      <c r="X2067">
        <v>94070</v>
      </c>
    </row>
    <row r="2068" spans="1:24" x14ac:dyDescent="0.3">
      <c r="A2068" t="s">
        <v>240</v>
      </c>
      <c r="B2068" t="s">
        <v>22</v>
      </c>
      <c r="C2068" t="s">
        <v>241</v>
      </c>
      <c r="D2068">
        <v>2006</v>
      </c>
      <c r="F2068">
        <v>3.2816646096222821</v>
      </c>
      <c r="G2068">
        <v>0.60694582050341495</v>
      </c>
      <c r="H2068">
        <v>0.1014347783105506</v>
      </c>
      <c r="I2068">
        <v>24054866</v>
      </c>
      <c r="J2068">
        <v>8.9600000000000009</v>
      </c>
      <c r="K2068">
        <v>785.24652766720874</v>
      </c>
      <c r="S2068" t="s">
        <v>36</v>
      </c>
      <c r="T2068" t="s">
        <v>25</v>
      </c>
      <c r="U2068">
        <v>78940</v>
      </c>
      <c r="V2068">
        <v>14600</v>
      </c>
      <c r="W2068">
        <v>2440</v>
      </c>
      <c r="X2068">
        <v>95980</v>
      </c>
    </row>
    <row r="2069" spans="1:24" x14ac:dyDescent="0.3">
      <c r="A2069" t="s">
        <v>240</v>
      </c>
      <c r="B2069" t="s">
        <v>22</v>
      </c>
      <c r="C2069" t="s">
        <v>241</v>
      </c>
      <c r="D2069">
        <v>2007</v>
      </c>
      <c r="F2069">
        <v>2.7132917920922202</v>
      </c>
      <c r="G2069">
        <v>0.62426799954646306</v>
      </c>
      <c r="H2069">
        <v>9.674086635993473E-2</v>
      </c>
      <c r="I2069">
        <v>24188330</v>
      </c>
      <c r="J2069">
        <v>10.9</v>
      </c>
      <c r="K2069">
        <v>749.16292278135779</v>
      </c>
      <c r="S2069" t="s">
        <v>36</v>
      </c>
      <c r="T2069" t="s">
        <v>25</v>
      </c>
      <c r="U2069">
        <v>65630</v>
      </c>
      <c r="V2069">
        <v>15100</v>
      </c>
      <c r="W2069">
        <v>2340</v>
      </c>
      <c r="X2069">
        <v>83070</v>
      </c>
    </row>
    <row r="2070" spans="1:24" x14ac:dyDescent="0.3">
      <c r="A2070" t="s">
        <v>240</v>
      </c>
      <c r="B2070" t="s">
        <v>22</v>
      </c>
      <c r="C2070" t="s">
        <v>241</v>
      </c>
      <c r="D2070">
        <v>2008</v>
      </c>
      <c r="F2070">
        <v>2.9958689190374042</v>
      </c>
      <c r="G2070">
        <v>0.64376419416908826</v>
      </c>
      <c r="H2070">
        <v>9.9135574809247312E-2</v>
      </c>
      <c r="I2070">
        <v>24310143</v>
      </c>
      <c r="J2070">
        <v>10.199999999999999</v>
      </c>
      <c r="K2070">
        <v>803.65631744741279</v>
      </c>
      <c r="S2070" t="s">
        <v>36</v>
      </c>
      <c r="T2070" t="s">
        <v>25</v>
      </c>
      <c r="U2070">
        <v>72830</v>
      </c>
      <c r="V2070">
        <v>15650</v>
      </c>
      <c r="W2070">
        <v>2410</v>
      </c>
      <c r="X2070">
        <v>90890</v>
      </c>
    </row>
    <row r="2071" spans="1:24" x14ac:dyDescent="0.3">
      <c r="A2071" t="s">
        <v>240</v>
      </c>
      <c r="B2071" t="s">
        <v>22</v>
      </c>
      <c r="C2071" t="s">
        <v>241</v>
      </c>
      <c r="D2071">
        <v>2009</v>
      </c>
      <c r="E2071">
        <v>30.8779201507568</v>
      </c>
      <c r="F2071">
        <v>2.2662203248502188</v>
      </c>
      <c r="G2071">
        <v>0.66111735871247501</v>
      </c>
      <c r="H2071">
        <v>9.5381020568732877E-2</v>
      </c>
      <c r="I2071">
        <v>24428340</v>
      </c>
      <c r="J2071">
        <v>12.42</v>
      </c>
      <c r="K2071">
        <v>728.12970508843421</v>
      </c>
      <c r="P2071">
        <v>2.4968811016694761</v>
      </c>
      <c r="S2071" t="s">
        <v>36</v>
      </c>
      <c r="T2071" t="s">
        <v>25</v>
      </c>
      <c r="U2071">
        <v>55360</v>
      </c>
      <c r="V2071">
        <v>16150</v>
      </c>
      <c r="W2071">
        <v>2330</v>
      </c>
      <c r="X2071">
        <v>73840</v>
      </c>
    </row>
    <row r="2072" spans="1:24" x14ac:dyDescent="0.3">
      <c r="A2072" t="s">
        <v>240</v>
      </c>
      <c r="B2072" t="s">
        <v>22</v>
      </c>
      <c r="C2072" t="s">
        <v>241</v>
      </c>
      <c r="D2072">
        <v>2010</v>
      </c>
      <c r="F2072">
        <v>2.1027469701983801</v>
      </c>
      <c r="G2072">
        <v>0.68068385652734298</v>
      </c>
      <c r="H2072">
        <v>9.4098132539052762E-2</v>
      </c>
      <c r="I2072">
        <v>24548840</v>
      </c>
      <c r="J2072">
        <v>13.61</v>
      </c>
      <c r="K2072">
        <v>742.96789583540408</v>
      </c>
      <c r="O2072">
        <v>5.1315318879999996</v>
      </c>
      <c r="S2072" t="s">
        <v>36</v>
      </c>
      <c r="T2072" t="s">
        <v>25</v>
      </c>
      <c r="U2072">
        <v>51620</v>
      </c>
      <c r="V2072">
        <v>16710</v>
      </c>
      <c r="W2072">
        <v>2310</v>
      </c>
      <c r="X2072">
        <v>70640</v>
      </c>
    </row>
    <row r="2073" spans="1:24" x14ac:dyDescent="0.3">
      <c r="A2073" t="s">
        <v>240</v>
      </c>
      <c r="B2073" t="s">
        <v>22</v>
      </c>
      <c r="C2073" t="s">
        <v>241</v>
      </c>
      <c r="D2073">
        <v>2011</v>
      </c>
      <c r="E2073">
        <v>30.345239639282202</v>
      </c>
      <c r="F2073">
        <v>1.5036440256824479</v>
      </c>
      <c r="G2073">
        <v>0.68373253419041036</v>
      </c>
      <c r="H2073">
        <v>9.2812532626239633E-2</v>
      </c>
      <c r="I2073">
        <v>24673392</v>
      </c>
      <c r="J2073">
        <v>18.27</v>
      </c>
      <c r="K2073">
        <v>656.01032885952611</v>
      </c>
      <c r="S2073" t="s">
        <v>36</v>
      </c>
      <c r="T2073" t="s">
        <v>25</v>
      </c>
      <c r="U2073">
        <v>37100</v>
      </c>
      <c r="V2073">
        <v>16870</v>
      </c>
      <c r="W2073">
        <v>2290</v>
      </c>
      <c r="X2073">
        <v>56260</v>
      </c>
    </row>
    <row r="2074" spans="1:24" x14ac:dyDescent="0.3">
      <c r="A2074" t="s">
        <v>240</v>
      </c>
      <c r="B2074" t="s">
        <v>22</v>
      </c>
      <c r="C2074" t="s">
        <v>241</v>
      </c>
      <c r="D2074">
        <v>2012</v>
      </c>
      <c r="F2074">
        <v>1.5515729693016891</v>
      </c>
      <c r="G2074">
        <v>0.68990163117382708</v>
      </c>
      <c r="H2074">
        <v>9.4352411417803039E-2</v>
      </c>
      <c r="I2074">
        <v>24800638</v>
      </c>
      <c r="J2074">
        <v>17.829999999999998</v>
      </c>
      <c r="K2074">
        <v>652.96707286320623</v>
      </c>
      <c r="S2074" t="s">
        <v>36</v>
      </c>
      <c r="T2074" t="s">
        <v>25</v>
      </c>
      <c r="U2074">
        <v>38480</v>
      </c>
      <c r="V2074">
        <v>17110</v>
      </c>
      <c r="W2074">
        <v>2340</v>
      </c>
      <c r="X2074">
        <v>57930</v>
      </c>
    </row>
    <row r="2075" spans="1:24" x14ac:dyDescent="0.3">
      <c r="A2075" t="s">
        <v>240</v>
      </c>
      <c r="B2075" t="s">
        <v>22</v>
      </c>
      <c r="C2075" t="s">
        <v>241</v>
      </c>
      <c r="D2075">
        <v>2013</v>
      </c>
      <c r="F2075">
        <v>1.1083254441832611</v>
      </c>
      <c r="G2075">
        <v>0.68793997547204311</v>
      </c>
      <c r="H2075">
        <v>9.105678011993823E-2</v>
      </c>
      <c r="I2075">
        <v>24929500</v>
      </c>
      <c r="J2075">
        <v>24.05</v>
      </c>
      <c r="K2075">
        <v>619.06576545859321</v>
      </c>
      <c r="S2075" t="s">
        <v>36</v>
      </c>
      <c r="T2075" t="s">
        <v>25</v>
      </c>
      <c r="U2075">
        <v>27630</v>
      </c>
      <c r="V2075">
        <v>17150</v>
      </c>
      <c r="W2075">
        <v>2270</v>
      </c>
      <c r="X2075">
        <v>47050</v>
      </c>
    </row>
    <row r="2076" spans="1:24" x14ac:dyDescent="0.3">
      <c r="A2076" t="s">
        <v>240</v>
      </c>
      <c r="B2076" t="s">
        <v>22</v>
      </c>
      <c r="C2076" t="s">
        <v>241</v>
      </c>
      <c r="D2076">
        <v>2014</v>
      </c>
      <c r="F2076">
        <v>1.246318841497186</v>
      </c>
      <c r="G2076">
        <v>0.68920676524719082</v>
      </c>
      <c r="H2076">
        <v>9.0989657389220185E-2</v>
      </c>
      <c r="I2076">
        <v>25057793</v>
      </c>
      <c r="J2076">
        <v>21.23</v>
      </c>
      <c r="K2076">
        <v>601.68906335845304</v>
      </c>
      <c r="S2076" t="s">
        <v>36</v>
      </c>
      <c r="T2076" t="s">
        <v>25</v>
      </c>
      <c r="U2076">
        <v>31230</v>
      </c>
      <c r="V2076">
        <v>17270</v>
      </c>
      <c r="W2076">
        <v>2280</v>
      </c>
      <c r="X2076">
        <v>50780</v>
      </c>
    </row>
    <row r="2077" spans="1:24" x14ac:dyDescent="0.3">
      <c r="A2077" t="s">
        <v>240</v>
      </c>
      <c r="B2077" t="s">
        <v>22</v>
      </c>
      <c r="C2077" t="s">
        <v>241</v>
      </c>
      <c r="D2077">
        <v>2015</v>
      </c>
      <c r="E2077">
        <v>28.105419158935501</v>
      </c>
      <c r="F2077">
        <v>0.99667121276339909</v>
      </c>
      <c r="G2077">
        <v>0.68337491627456459</v>
      </c>
      <c r="H2077">
        <v>8.934303564286801E-2</v>
      </c>
      <c r="I2077">
        <v>25183832</v>
      </c>
      <c r="J2077">
        <v>23.31</v>
      </c>
      <c r="S2077" t="s">
        <v>36</v>
      </c>
      <c r="T2077" t="s">
        <v>25</v>
      </c>
      <c r="U2077">
        <v>25100</v>
      </c>
      <c r="V2077">
        <v>17210</v>
      </c>
      <c r="W2077">
        <v>2250</v>
      </c>
      <c r="X2077">
        <v>44560</v>
      </c>
    </row>
    <row r="2078" spans="1:24" x14ac:dyDescent="0.3">
      <c r="A2078" t="s">
        <v>240</v>
      </c>
      <c r="B2078" t="s">
        <v>22</v>
      </c>
      <c r="C2078" t="s">
        <v>241</v>
      </c>
      <c r="D2078">
        <v>2016</v>
      </c>
      <c r="F2078">
        <v>1.185411613438063</v>
      </c>
      <c r="G2078">
        <v>0.68556306484496699</v>
      </c>
      <c r="H2078">
        <v>9.0091282621292804E-2</v>
      </c>
      <c r="I2078">
        <v>25307665</v>
      </c>
      <c r="J2078">
        <v>22.04</v>
      </c>
      <c r="S2078" t="s">
        <v>36</v>
      </c>
      <c r="T2078" t="s">
        <v>25</v>
      </c>
      <c r="U2078">
        <v>30000</v>
      </c>
      <c r="V2078">
        <v>17350</v>
      </c>
      <c r="W2078">
        <v>2280</v>
      </c>
      <c r="X2078">
        <v>49630</v>
      </c>
    </row>
    <row r="2079" spans="1:24" x14ac:dyDescent="0.3">
      <c r="A2079" t="s">
        <v>240</v>
      </c>
      <c r="B2079" t="s">
        <v>22</v>
      </c>
      <c r="C2079" t="s">
        <v>241</v>
      </c>
      <c r="D2079">
        <v>2017</v>
      </c>
      <c r="F2079">
        <v>2.1348955460600778</v>
      </c>
      <c r="G2079">
        <v>0.7054711105285858</v>
      </c>
      <c r="H2079">
        <v>9.3590924920573554E-2</v>
      </c>
      <c r="I2079">
        <v>25429816</v>
      </c>
      <c r="J2079">
        <v>11.98</v>
      </c>
      <c r="S2079" t="s">
        <v>36</v>
      </c>
      <c r="T2079" t="s">
        <v>25</v>
      </c>
      <c r="U2079">
        <v>54290</v>
      </c>
      <c r="V2079">
        <v>17940</v>
      </c>
      <c r="W2079">
        <v>2380</v>
      </c>
      <c r="X2079">
        <v>74610</v>
      </c>
    </row>
    <row r="2080" spans="1:24" x14ac:dyDescent="0.3">
      <c r="A2080" t="s">
        <v>240</v>
      </c>
      <c r="B2080" t="s">
        <v>22</v>
      </c>
      <c r="C2080" t="s">
        <v>241</v>
      </c>
      <c r="D2080">
        <v>2018</v>
      </c>
      <c r="E2080">
        <v>26.834999084472699</v>
      </c>
      <c r="F2080">
        <v>1.9777212525037331</v>
      </c>
      <c r="G2080">
        <v>0.70255489509073066</v>
      </c>
      <c r="H2080">
        <v>9.1195144066018086E-2</v>
      </c>
      <c r="I2080">
        <v>25549606</v>
      </c>
      <c r="J2080">
        <v>13.19</v>
      </c>
      <c r="S2080" t="s">
        <v>36</v>
      </c>
      <c r="T2080" t="s">
        <v>25</v>
      </c>
      <c r="U2080">
        <v>50530</v>
      </c>
      <c r="V2080">
        <v>17950</v>
      </c>
      <c r="W2080">
        <v>2330</v>
      </c>
      <c r="X2080">
        <v>70810</v>
      </c>
    </row>
    <row r="2081" spans="1:24" x14ac:dyDescent="0.3">
      <c r="A2081" t="s">
        <v>240</v>
      </c>
      <c r="B2081" t="s">
        <v>22</v>
      </c>
      <c r="C2081" t="s">
        <v>241</v>
      </c>
      <c r="D2081">
        <v>2019</v>
      </c>
      <c r="F2081">
        <v>2.183419930459686</v>
      </c>
      <c r="G2081">
        <v>0.7044295419558354</v>
      </c>
      <c r="H2081">
        <v>9.4677201005308229E-2</v>
      </c>
      <c r="I2081">
        <v>25666158</v>
      </c>
      <c r="J2081">
        <v>11.31</v>
      </c>
      <c r="S2081" t="s">
        <v>36</v>
      </c>
      <c r="T2081" t="s">
        <v>25</v>
      </c>
      <c r="U2081">
        <v>56040</v>
      </c>
      <c r="V2081">
        <v>18080</v>
      </c>
      <c r="W2081">
        <v>2430</v>
      </c>
      <c r="X2081">
        <v>76550</v>
      </c>
    </row>
    <row r="2082" spans="1:24" x14ac:dyDescent="0.3">
      <c r="A2082" t="s">
        <v>242</v>
      </c>
      <c r="B2082" t="s">
        <v>22</v>
      </c>
      <c r="C2082" t="s">
        <v>243</v>
      </c>
      <c r="D2082">
        <v>2000</v>
      </c>
      <c r="E2082">
        <v>76.655502319335895</v>
      </c>
      <c r="F2082">
        <v>9.7144937391762021</v>
      </c>
      <c r="G2082">
        <v>0.52310121869368253</v>
      </c>
      <c r="H2082">
        <v>0.31951932720717069</v>
      </c>
      <c r="I2082">
        <v>47008111</v>
      </c>
      <c r="J2082">
        <v>0.7</v>
      </c>
      <c r="K2082">
        <v>5906.9593330393554</v>
      </c>
      <c r="L2082">
        <v>12256.993567950311</v>
      </c>
      <c r="M2082">
        <v>8.152689659585306</v>
      </c>
      <c r="N2082">
        <v>14.4177851538574</v>
      </c>
      <c r="O2082">
        <v>3.0697941790000001</v>
      </c>
      <c r="Q2082">
        <v>33.939168957317172</v>
      </c>
      <c r="R2082">
        <v>32.155991150866193</v>
      </c>
      <c r="S2082" t="s">
        <v>36</v>
      </c>
      <c r="T2082" t="s">
        <v>39</v>
      </c>
      <c r="U2082">
        <v>456660</v>
      </c>
      <c r="V2082">
        <v>24590</v>
      </c>
      <c r="W2082">
        <v>15020</v>
      </c>
      <c r="X2082">
        <v>496270</v>
      </c>
    </row>
    <row r="2083" spans="1:24" x14ac:dyDescent="0.3">
      <c r="A2083" t="s">
        <v>242</v>
      </c>
      <c r="B2083" t="s">
        <v>22</v>
      </c>
      <c r="C2083" t="s">
        <v>243</v>
      </c>
      <c r="D2083">
        <v>2001</v>
      </c>
      <c r="E2083">
        <v>79.569442749023395</v>
      </c>
      <c r="F2083">
        <v>9.9541559535238253</v>
      </c>
      <c r="G2083">
        <v>0.52986940010318939</v>
      </c>
      <c r="H2083">
        <v>0.32151039206872922</v>
      </c>
      <c r="I2083">
        <v>47370164</v>
      </c>
      <c r="J2083">
        <v>0.69</v>
      </c>
      <c r="K2083">
        <v>6309.2034049111589</v>
      </c>
      <c r="L2083">
        <v>11561.24836890728</v>
      </c>
      <c r="M2083">
        <v>4.0510064029760713</v>
      </c>
      <c r="N2083">
        <v>13.4596305619087</v>
      </c>
      <c r="Q2083">
        <v>31.78774104825413</v>
      </c>
      <c r="R2083">
        <v>30.436056169736329</v>
      </c>
      <c r="S2083" t="s">
        <v>36</v>
      </c>
      <c r="T2083" t="s">
        <v>39</v>
      </c>
      <c r="U2083">
        <v>471530</v>
      </c>
      <c r="V2083">
        <v>25100</v>
      </c>
      <c r="W2083">
        <v>15230</v>
      </c>
      <c r="X2083">
        <v>511860</v>
      </c>
    </row>
    <row r="2084" spans="1:24" x14ac:dyDescent="0.3">
      <c r="A2084" t="s">
        <v>242</v>
      </c>
      <c r="B2084" t="s">
        <v>22</v>
      </c>
      <c r="C2084" t="s">
        <v>243</v>
      </c>
      <c r="D2084">
        <v>2002</v>
      </c>
      <c r="E2084">
        <v>82.1456298828125</v>
      </c>
      <c r="F2084">
        <v>9.7177576973036448</v>
      </c>
      <c r="G2084">
        <v>0.52303784569808298</v>
      </c>
      <c r="H2084">
        <v>0.31357084232768129</v>
      </c>
      <c r="I2084">
        <v>47644736</v>
      </c>
      <c r="J2084">
        <v>0.7</v>
      </c>
      <c r="K2084">
        <v>6673.9377042618098</v>
      </c>
      <c r="L2084">
        <v>13165.06573605538</v>
      </c>
      <c r="M2084">
        <v>7.1043331095484348</v>
      </c>
      <c r="N2084">
        <v>13.656555536402401</v>
      </c>
      <c r="Q2084">
        <v>29.77275440963793</v>
      </c>
      <c r="R2084">
        <v>28.580284993283769</v>
      </c>
      <c r="S2084" t="s">
        <v>36</v>
      </c>
      <c r="T2084" t="s">
        <v>39</v>
      </c>
      <c r="U2084">
        <v>463000</v>
      </c>
      <c r="V2084">
        <v>24920</v>
      </c>
      <c r="W2084">
        <v>14940</v>
      </c>
      <c r="X2084">
        <v>502860</v>
      </c>
    </row>
    <row r="2085" spans="1:24" x14ac:dyDescent="0.3">
      <c r="A2085" t="s">
        <v>242</v>
      </c>
      <c r="B2085" t="s">
        <v>22</v>
      </c>
      <c r="C2085" t="s">
        <v>243</v>
      </c>
      <c r="D2085">
        <v>2003</v>
      </c>
      <c r="E2085">
        <v>84.359802246093807</v>
      </c>
      <c r="F2085">
        <v>9.7238955007415804</v>
      </c>
      <c r="G2085">
        <v>0.51970742266347036</v>
      </c>
      <c r="H2085">
        <v>0.38043670040693361</v>
      </c>
      <c r="I2085">
        <v>47892330</v>
      </c>
      <c r="J2085">
        <v>0.85</v>
      </c>
      <c r="K2085">
        <v>6977.3176623480213</v>
      </c>
      <c r="L2085">
        <v>14672.857470350489</v>
      </c>
      <c r="M2085">
        <v>2.6140398272663958</v>
      </c>
      <c r="N2085">
        <v>12.1734388875704</v>
      </c>
      <c r="Q2085">
        <v>31.39783726332006</v>
      </c>
      <c r="R2085">
        <v>29.776764015692081</v>
      </c>
      <c r="S2085" t="s">
        <v>36</v>
      </c>
      <c r="T2085" t="s">
        <v>39</v>
      </c>
      <c r="U2085">
        <v>465700.01</v>
      </c>
      <c r="V2085">
        <v>24890</v>
      </c>
      <c r="W2085">
        <v>18220</v>
      </c>
      <c r="X2085">
        <v>508810.01</v>
      </c>
    </row>
    <row r="2086" spans="1:24" x14ac:dyDescent="0.3">
      <c r="A2086" t="s">
        <v>242</v>
      </c>
      <c r="B2086" t="s">
        <v>22</v>
      </c>
      <c r="C2086" t="s">
        <v>243</v>
      </c>
      <c r="D2086">
        <v>2004</v>
      </c>
      <c r="E2086">
        <v>87.488853454589801</v>
      </c>
      <c r="F2086">
        <v>10.10575181516819</v>
      </c>
      <c r="G2086">
        <v>0.49768607807706172</v>
      </c>
      <c r="H2086">
        <v>0.43342155181179248</v>
      </c>
      <c r="I2086">
        <v>48082519</v>
      </c>
      <c r="J2086">
        <v>0.77</v>
      </c>
      <c r="K2086">
        <v>7390.794147037097</v>
      </c>
      <c r="L2086">
        <v>16496.120094250178</v>
      </c>
      <c r="M2086">
        <v>4.7812861532405151</v>
      </c>
      <c r="N2086">
        <v>11.7067780610568</v>
      </c>
      <c r="Q2086">
        <v>36.754336448713353</v>
      </c>
      <c r="R2086">
        <v>33.261378416959538</v>
      </c>
      <c r="S2086" t="s">
        <v>36</v>
      </c>
      <c r="T2086" t="s">
        <v>39</v>
      </c>
      <c r="U2086">
        <v>485910</v>
      </c>
      <c r="V2086">
        <v>23930</v>
      </c>
      <c r="W2086">
        <v>20840</v>
      </c>
      <c r="X2086">
        <v>530680</v>
      </c>
    </row>
    <row r="2087" spans="1:24" x14ac:dyDescent="0.3">
      <c r="A2087" t="s">
        <v>242</v>
      </c>
      <c r="B2087" t="s">
        <v>22</v>
      </c>
      <c r="C2087" t="s">
        <v>243</v>
      </c>
      <c r="D2087">
        <v>2005</v>
      </c>
      <c r="E2087">
        <v>91.693580627441406</v>
      </c>
      <c r="F2087">
        <v>9.9824506027978561</v>
      </c>
      <c r="G2087">
        <v>0.49995267472890131</v>
      </c>
      <c r="H2087">
        <v>0.40199598373429202</v>
      </c>
      <c r="I2087">
        <v>48184561</v>
      </c>
      <c r="J2087">
        <v>0.87</v>
      </c>
      <c r="K2087">
        <v>7796.3146743206817</v>
      </c>
      <c r="L2087">
        <v>19402.50262595489</v>
      </c>
      <c r="M2087">
        <v>4.0876451466190389</v>
      </c>
      <c r="N2087">
        <v>12.561495644934899</v>
      </c>
      <c r="Q2087">
        <v>35.283082795740917</v>
      </c>
      <c r="R2087">
        <v>33.041728227899213</v>
      </c>
      <c r="S2087" t="s">
        <v>36</v>
      </c>
      <c r="T2087" t="s">
        <v>39</v>
      </c>
      <c r="U2087">
        <v>481000</v>
      </c>
      <c r="V2087">
        <v>24090</v>
      </c>
      <c r="W2087">
        <v>19370</v>
      </c>
      <c r="X2087">
        <v>524460</v>
      </c>
    </row>
    <row r="2088" spans="1:24" x14ac:dyDescent="0.3">
      <c r="A2088" t="s">
        <v>242</v>
      </c>
      <c r="B2088" t="s">
        <v>22</v>
      </c>
      <c r="C2088" t="s">
        <v>243</v>
      </c>
      <c r="D2088">
        <v>2006</v>
      </c>
      <c r="E2088">
        <v>97.052177429199205</v>
      </c>
      <c r="F2088">
        <v>10.07157738145507</v>
      </c>
      <c r="G2088">
        <v>0.49795316563254127</v>
      </c>
      <c r="H2088">
        <v>0.37201972356911339</v>
      </c>
      <c r="I2088">
        <v>48438292</v>
      </c>
      <c r="J2088">
        <v>0.95</v>
      </c>
      <c r="K2088">
        <v>8039.7962834858008</v>
      </c>
      <c r="L2088">
        <v>21743.47745142545</v>
      </c>
      <c r="M2088">
        <v>4.71292765493601</v>
      </c>
      <c r="N2088">
        <v>12.2835471290869</v>
      </c>
      <c r="Q2088">
        <v>35.626418616121789</v>
      </c>
      <c r="R2088">
        <v>35.025454914297562</v>
      </c>
      <c r="S2088" t="s">
        <v>36</v>
      </c>
      <c r="T2088" t="s">
        <v>39</v>
      </c>
      <c r="U2088">
        <v>487850.01</v>
      </c>
      <c r="V2088">
        <v>24120</v>
      </c>
      <c r="W2088">
        <v>18020</v>
      </c>
      <c r="X2088">
        <v>529990.01</v>
      </c>
    </row>
    <row r="2089" spans="1:24" x14ac:dyDescent="0.3">
      <c r="A2089" t="s">
        <v>242</v>
      </c>
      <c r="B2089" t="s">
        <v>22</v>
      </c>
      <c r="C2089" t="s">
        <v>243</v>
      </c>
      <c r="D2089">
        <v>2007</v>
      </c>
      <c r="E2089">
        <v>101.928176879883</v>
      </c>
      <c r="F2089">
        <v>10.346186586166921</v>
      </c>
      <c r="G2089">
        <v>0.4870219247886261</v>
      </c>
      <c r="H2089">
        <v>0.20088884893935</v>
      </c>
      <c r="I2089">
        <v>48683638</v>
      </c>
      <c r="J2089">
        <v>1.03</v>
      </c>
      <c r="K2089">
        <v>8462.2065425759683</v>
      </c>
      <c r="L2089">
        <v>24086.41043916775</v>
      </c>
      <c r="M2089">
        <v>5.2663611457193156</v>
      </c>
      <c r="N2089">
        <v>12.073649585815801</v>
      </c>
      <c r="Q2089">
        <v>37.392179690512691</v>
      </c>
      <c r="R2089">
        <v>36.482345597278858</v>
      </c>
      <c r="S2089" t="s">
        <v>36</v>
      </c>
      <c r="T2089" t="s">
        <v>39</v>
      </c>
      <c r="U2089">
        <v>503690</v>
      </c>
      <c r="V2089">
        <v>23710</v>
      </c>
      <c r="W2089">
        <v>9780</v>
      </c>
      <c r="X2089">
        <v>537180</v>
      </c>
    </row>
    <row r="2090" spans="1:24" x14ac:dyDescent="0.3">
      <c r="A2090" t="s">
        <v>242</v>
      </c>
      <c r="B2090" t="s">
        <v>22</v>
      </c>
      <c r="C2090" t="s">
        <v>243</v>
      </c>
      <c r="D2090">
        <v>2008</v>
      </c>
      <c r="E2090">
        <v>104.092880249023</v>
      </c>
      <c r="F2090">
        <v>10.49685145226338</v>
      </c>
      <c r="G2090">
        <v>0.48313407069795422</v>
      </c>
      <c r="H2090">
        <v>0.182857066441003</v>
      </c>
      <c r="I2090">
        <v>49054708</v>
      </c>
      <c r="J2090">
        <v>1.06</v>
      </c>
      <c r="K2090">
        <v>8772.2874632135208</v>
      </c>
      <c r="L2090">
        <v>21350.427979823002</v>
      </c>
      <c r="M2090">
        <v>2.233752259771677</v>
      </c>
      <c r="N2090">
        <v>12.504092929653099</v>
      </c>
      <c r="Q2090">
        <v>47.641885209577232</v>
      </c>
      <c r="R2090">
        <v>47.874467225169617</v>
      </c>
      <c r="S2090" t="s">
        <v>36</v>
      </c>
      <c r="T2090" t="s">
        <v>39</v>
      </c>
      <c r="U2090">
        <v>514919.98</v>
      </c>
      <c r="V2090">
        <v>23700</v>
      </c>
      <c r="W2090">
        <v>8970</v>
      </c>
      <c r="X2090">
        <v>547589.98</v>
      </c>
    </row>
    <row r="2091" spans="1:24" x14ac:dyDescent="0.3">
      <c r="A2091" t="s">
        <v>242</v>
      </c>
      <c r="B2091" t="s">
        <v>22</v>
      </c>
      <c r="C2091" t="s">
        <v>243</v>
      </c>
      <c r="D2091">
        <v>2009</v>
      </c>
      <c r="E2091">
        <v>104.27809906005901</v>
      </c>
      <c r="F2091">
        <v>10.680655815621151</v>
      </c>
      <c r="G2091">
        <v>0.48734649750177628</v>
      </c>
      <c r="H2091">
        <v>0.18110712019702349</v>
      </c>
      <c r="I2091">
        <v>49307835</v>
      </c>
      <c r="J2091">
        <v>1.21</v>
      </c>
      <c r="K2091">
        <v>8877.5749330709823</v>
      </c>
      <c r="L2091">
        <v>19143.851605302549</v>
      </c>
      <c r="M2091">
        <v>0.27526898032958508</v>
      </c>
      <c r="N2091">
        <v>12.794459888868399</v>
      </c>
      <c r="P2091">
        <v>8.0255411325390796E-2</v>
      </c>
      <c r="Q2091">
        <v>45.185351911319863</v>
      </c>
      <c r="R2091">
        <v>40.948267458427139</v>
      </c>
      <c r="S2091" t="s">
        <v>36</v>
      </c>
      <c r="T2091" t="s">
        <v>39</v>
      </c>
      <c r="U2091">
        <v>526640.01</v>
      </c>
      <c r="V2091">
        <v>24030</v>
      </c>
      <c r="W2091">
        <v>8930</v>
      </c>
      <c r="X2091">
        <v>559600.01</v>
      </c>
    </row>
    <row r="2092" spans="1:24" x14ac:dyDescent="0.3">
      <c r="A2092" t="s">
        <v>242</v>
      </c>
      <c r="B2092" t="s">
        <v>22</v>
      </c>
      <c r="C2092" t="s">
        <v>243</v>
      </c>
      <c r="D2092">
        <v>2010</v>
      </c>
      <c r="E2092">
        <v>102.791023254395</v>
      </c>
      <c r="F2092">
        <v>11.60791602325807</v>
      </c>
      <c r="G2092">
        <v>0.48976763941938262</v>
      </c>
      <c r="H2092">
        <v>0.18686642997457001</v>
      </c>
      <c r="I2092">
        <v>49554112</v>
      </c>
      <c r="J2092">
        <v>1.32</v>
      </c>
      <c r="K2092">
        <v>9716.1260805157799</v>
      </c>
      <c r="L2092">
        <v>23087.22564384756</v>
      </c>
      <c r="M2092">
        <v>6.274019888653882</v>
      </c>
      <c r="N2092">
        <v>13.220324524179301</v>
      </c>
      <c r="O2092">
        <v>3.0432924780000001</v>
      </c>
      <c r="Q2092">
        <v>47.103736910741418</v>
      </c>
      <c r="R2092">
        <v>44.29585958443419</v>
      </c>
      <c r="S2092" t="s">
        <v>36</v>
      </c>
      <c r="T2092" t="s">
        <v>39</v>
      </c>
      <c r="U2092">
        <v>575219.97</v>
      </c>
      <c r="V2092">
        <v>24270</v>
      </c>
      <c r="W2092">
        <v>9260</v>
      </c>
      <c r="X2092">
        <v>608749.97</v>
      </c>
    </row>
    <row r="2093" spans="1:24" x14ac:dyDescent="0.3">
      <c r="A2093" t="s">
        <v>242</v>
      </c>
      <c r="B2093" t="s">
        <v>22</v>
      </c>
      <c r="C2093" t="s">
        <v>243</v>
      </c>
      <c r="D2093">
        <v>2011</v>
      </c>
      <c r="E2093">
        <v>100.74713897705099</v>
      </c>
      <c r="F2093">
        <v>11.98478721112042</v>
      </c>
      <c r="G2093">
        <v>0.47900701837984971</v>
      </c>
      <c r="H2093">
        <v>0.18783803587257919</v>
      </c>
      <c r="I2093">
        <v>49936638</v>
      </c>
      <c r="J2093">
        <v>1.35</v>
      </c>
      <c r="K2093">
        <v>10129.9570868187</v>
      </c>
      <c r="L2093">
        <v>25096.263883823882</v>
      </c>
      <c r="M2093">
        <v>2.8914119943402601</v>
      </c>
      <c r="N2093">
        <v>12.9677696230221</v>
      </c>
      <c r="Q2093">
        <v>53.337731900333573</v>
      </c>
      <c r="R2093">
        <v>52.228581681014809</v>
      </c>
      <c r="S2093" t="s">
        <v>36</v>
      </c>
      <c r="T2093" t="s">
        <v>39</v>
      </c>
      <c r="U2093">
        <v>598479.98</v>
      </c>
      <c r="V2093">
        <v>23920</v>
      </c>
      <c r="W2093">
        <v>9380</v>
      </c>
      <c r="X2093">
        <v>631779.98</v>
      </c>
    </row>
    <row r="2094" spans="1:24" x14ac:dyDescent="0.3">
      <c r="A2094" t="s">
        <v>242</v>
      </c>
      <c r="B2094" t="s">
        <v>22</v>
      </c>
      <c r="C2094" t="s">
        <v>243</v>
      </c>
      <c r="D2094">
        <v>2012</v>
      </c>
      <c r="E2094">
        <v>97.427589416503906</v>
      </c>
      <c r="F2094">
        <v>11.95860090116636</v>
      </c>
      <c r="G2094">
        <v>0.47729221606431199</v>
      </c>
      <c r="H2094">
        <v>0.19004039713024659</v>
      </c>
      <c r="I2094">
        <v>50199853</v>
      </c>
      <c r="J2094">
        <v>1.61</v>
      </c>
      <c r="K2094">
        <v>10305.328981740249</v>
      </c>
      <c r="L2094">
        <v>25466.7605170594</v>
      </c>
      <c r="M2094">
        <v>1.865599495965625</v>
      </c>
      <c r="N2094">
        <v>12.708434109293499</v>
      </c>
      <c r="Q2094">
        <v>54.094051335195317</v>
      </c>
      <c r="R2094">
        <v>51.364276402506079</v>
      </c>
      <c r="S2094" t="s">
        <v>36</v>
      </c>
      <c r="T2094" t="s">
        <v>39</v>
      </c>
      <c r="U2094">
        <v>600320.01</v>
      </c>
      <c r="V2094">
        <v>23960</v>
      </c>
      <c r="W2094">
        <v>9540</v>
      </c>
      <c r="X2094">
        <v>633820.01</v>
      </c>
    </row>
    <row r="2095" spans="1:24" x14ac:dyDescent="0.3">
      <c r="A2095" t="s">
        <v>242</v>
      </c>
      <c r="B2095" t="s">
        <v>22</v>
      </c>
      <c r="C2095" t="s">
        <v>243</v>
      </c>
      <c r="D2095">
        <v>2013</v>
      </c>
      <c r="E2095">
        <v>95.608642578125</v>
      </c>
      <c r="F2095">
        <v>11.890008681847091</v>
      </c>
      <c r="G2095">
        <v>0.47155508027204762</v>
      </c>
      <c r="H2095">
        <v>0.1903670580276271</v>
      </c>
      <c r="I2095">
        <v>50428893</v>
      </c>
      <c r="J2095">
        <v>1.92</v>
      </c>
      <c r="K2095">
        <v>10384.622164916451</v>
      </c>
      <c r="L2095">
        <v>27182.734310193551</v>
      </c>
      <c r="M2095">
        <v>2.6961509612895469</v>
      </c>
      <c r="N2095">
        <v>12.5749462732732</v>
      </c>
      <c r="Q2095">
        <v>51.292071109702697</v>
      </c>
      <c r="R2095">
        <v>46.660033844185477</v>
      </c>
      <c r="S2095" t="s">
        <v>36</v>
      </c>
      <c r="T2095" t="s">
        <v>39</v>
      </c>
      <c r="U2095">
        <v>599599.98</v>
      </c>
      <c r="V2095">
        <v>23780</v>
      </c>
      <c r="W2095">
        <v>9600</v>
      </c>
      <c r="X2095">
        <v>632979.98</v>
      </c>
    </row>
    <row r="2096" spans="1:24" x14ac:dyDescent="0.3">
      <c r="A2096" t="s">
        <v>242</v>
      </c>
      <c r="B2096" t="s">
        <v>22</v>
      </c>
      <c r="C2096" t="s">
        <v>243</v>
      </c>
      <c r="D2096">
        <v>2014</v>
      </c>
      <c r="E2096">
        <v>94.85205078125</v>
      </c>
      <c r="F2096">
        <v>11.58874374085334</v>
      </c>
      <c r="G2096">
        <v>0.46229642594742448</v>
      </c>
      <c r="H2096">
        <v>0.18917501544288859</v>
      </c>
      <c r="I2096">
        <v>50746659</v>
      </c>
      <c r="J2096">
        <v>2.87</v>
      </c>
      <c r="K2096">
        <v>10496.5136719641</v>
      </c>
      <c r="L2096">
        <v>29249.575220974191</v>
      </c>
      <c r="M2096">
        <v>2.5562195088349711</v>
      </c>
      <c r="N2096">
        <v>12.8048847624815</v>
      </c>
      <c r="Q2096">
        <v>47.831420866297883</v>
      </c>
      <c r="R2096">
        <v>42.783021031858837</v>
      </c>
      <c r="S2096" t="s">
        <v>36</v>
      </c>
      <c r="T2096" t="s">
        <v>39</v>
      </c>
      <c r="U2096">
        <v>588090.03</v>
      </c>
      <c r="V2096">
        <v>23460</v>
      </c>
      <c r="W2096">
        <v>9600</v>
      </c>
      <c r="X2096">
        <v>621150.03</v>
      </c>
    </row>
    <row r="2097" spans="1:24" x14ac:dyDescent="0.3">
      <c r="A2097" t="s">
        <v>242</v>
      </c>
      <c r="B2097" t="s">
        <v>22</v>
      </c>
      <c r="C2097" t="s">
        <v>243</v>
      </c>
      <c r="D2097">
        <v>2015</v>
      </c>
      <c r="E2097">
        <v>94.33984375</v>
      </c>
      <c r="F2097">
        <v>11.9147436748262</v>
      </c>
      <c r="G2097">
        <v>0.45516070639756812</v>
      </c>
      <c r="H2097">
        <v>0.1934727090866134</v>
      </c>
      <c r="I2097">
        <v>51014947</v>
      </c>
      <c r="J2097">
        <v>2.74</v>
      </c>
      <c r="L2097">
        <v>28732.231076259861</v>
      </c>
      <c r="M2097">
        <v>2.2684294006858181</v>
      </c>
      <c r="N2097">
        <v>12.640422658298201</v>
      </c>
      <c r="Q2097">
        <v>42.989561527710997</v>
      </c>
      <c r="R2097">
        <v>36.142932861380963</v>
      </c>
      <c r="S2097" t="s">
        <v>36</v>
      </c>
      <c r="T2097" t="s">
        <v>39</v>
      </c>
      <c r="U2097">
        <v>607830.02</v>
      </c>
      <c r="V2097">
        <v>23220</v>
      </c>
      <c r="W2097">
        <v>9870</v>
      </c>
      <c r="X2097">
        <v>640920.02</v>
      </c>
    </row>
    <row r="2098" spans="1:24" x14ac:dyDescent="0.3">
      <c r="A2098" t="s">
        <v>242</v>
      </c>
      <c r="B2098" t="s">
        <v>22</v>
      </c>
      <c r="C2098" t="s">
        <v>243</v>
      </c>
      <c r="D2098">
        <v>2016</v>
      </c>
      <c r="E2098">
        <v>94.033622741699205</v>
      </c>
      <c r="F2098">
        <v>12.02472516993384</v>
      </c>
      <c r="G2098">
        <v>0.44750064887191471</v>
      </c>
      <c r="H2098">
        <v>0.19543985516130011</v>
      </c>
      <c r="I2098">
        <v>51217803</v>
      </c>
      <c r="J2098">
        <v>2.5499999999999998</v>
      </c>
      <c r="L2098">
        <v>29288.870438983329</v>
      </c>
      <c r="M2098">
        <v>2.5391447288434961</v>
      </c>
      <c r="N2098">
        <v>12.6212518718532</v>
      </c>
      <c r="Q2098">
        <v>40.132650911120507</v>
      </c>
      <c r="R2098">
        <v>33.471158554477547</v>
      </c>
      <c r="S2098" t="s">
        <v>36</v>
      </c>
      <c r="T2098" t="s">
        <v>39</v>
      </c>
      <c r="U2098">
        <v>615880</v>
      </c>
      <c r="V2098">
        <v>22920</v>
      </c>
      <c r="W2098">
        <v>10010</v>
      </c>
      <c r="X2098">
        <v>648810</v>
      </c>
    </row>
    <row r="2099" spans="1:24" x14ac:dyDescent="0.3">
      <c r="A2099" t="s">
        <v>242</v>
      </c>
      <c r="B2099" t="s">
        <v>22</v>
      </c>
      <c r="C2099" t="s">
        <v>243</v>
      </c>
      <c r="D2099">
        <v>2017</v>
      </c>
      <c r="E2099">
        <v>94.349693298339801</v>
      </c>
      <c r="F2099">
        <v>12.20028602290154</v>
      </c>
      <c r="G2099">
        <v>0.44449280564553167</v>
      </c>
      <c r="H2099">
        <v>0.19820134807678791</v>
      </c>
      <c r="I2099">
        <v>51361911</v>
      </c>
      <c r="J2099">
        <v>2.84</v>
      </c>
      <c r="L2099">
        <v>31616.843400468311</v>
      </c>
      <c r="M2099">
        <v>2.8701969615114682</v>
      </c>
      <c r="N2099">
        <v>12.330711915937099</v>
      </c>
      <c r="Q2099">
        <v>40.934206940988453</v>
      </c>
      <c r="R2099">
        <v>36.18671086565319</v>
      </c>
      <c r="S2099" t="s">
        <v>36</v>
      </c>
      <c r="T2099" t="s">
        <v>39</v>
      </c>
      <c r="U2099">
        <v>626630</v>
      </c>
      <c r="V2099">
        <v>22830</v>
      </c>
      <c r="W2099">
        <v>10180</v>
      </c>
      <c r="X2099">
        <v>659640</v>
      </c>
    </row>
    <row r="2100" spans="1:24" x14ac:dyDescent="0.3">
      <c r="A2100" t="s">
        <v>242</v>
      </c>
      <c r="B2100" t="s">
        <v>22</v>
      </c>
      <c r="C2100" t="s">
        <v>243</v>
      </c>
      <c r="D2100">
        <v>2018</v>
      </c>
      <c r="E2100">
        <v>95.864151000976605</v>
      </c>
      <c r="F2100">
        <v>12.225245819214511</v>
      </c>
      <c r="G2100">
        <v>0.44276387462020311</v>
      </c>
      <c r="H2100">
        <v>0.19986407691932809</v>
      </c>
      <c r="I2100">
        <v>51585058</v>
      </c>
      <c r="J2100">
        <v>3.18</v>
      </c>
      <c r="L2100">
        <v>33436.92306460641</v>
      </c>
      <c r="M2100">
        <v>2.462246216133138</v>
      </c>
      <c r="N2100">
        <v>12.249687909497601</v>
      </c>
      <c r="Q2100">
        <v>41.713290843089368</v>
      </c>
      <c r="R2100">
        <v>37.275574670346941</v>
      </c>
      <c r="S2100" t="s">
        <v>36</v>
      </c>
      <c r="T2100" t="s">
        <v>39</v>
      </c>
      <c r="U2100">
        <v>630640.01</v>
      </c>
      <c r="V2100">
        <v>22840</v>
      </c>
      <c r="W2100">
        <v>10310</v>
      </c>
      <c r="X2100">
        <v>663790.01</v>
      </c>
    </row>
    <row r="2101" spans="1:24" x14ac:dyDescent="0.3">
      <c r="A2101" t="s">
        <v>242</v>
      </c>
      <c r="B2101" t="s">
        <v>22</v>
      </c>
      <c r="C2101" t="s">
        <v>243</v>
      </c>
      <c r="D2101">
        <v>2019</v>
      </c>
      <c r="E2101">
        <v>98.446189880371094</v>
      </c>
      <c r="F2101">
        <v>11.799325380223349</v>
      </c>
      <c r="G2101">
        <v>0.43852175832729612</v>
      </c>
      <c r="H2101">
        <v>0.19955637054059611</v>
      </c>
      <c r="I2101">
        <v>51764822</v>
      </c>
      <c r="J2101">
        <v>3.36</v>
      </c>
      <c r="L2101">
        <v>31902.41690481942</v>
      </c>
      <c r="M2101">
        <v>1.8889146004306949</v>
      </c>
      <c r="N2101">
        <v>11.788830695426</v>
      </c>
      <c r="Q2101">
        <v>39.275861067360893</v>
      </c>
      <c r="R2101">
        <v>36.481277897858149</v>
      </c>
      <c r="S2101" t="s">
        <v>36</v>
      </c>
      <c r="T2101" t="s">
        <v>39</v>
      </c>
      <c r="U2101">
        <v>610789.98</v>
      </c>
      <c r="V2101">
        <v>22700</v>
      </c>
      <c r="W2101">
        <v>10330</v>
      </c>
      <c r="X2101">
        <v>643819.98</v>
      </c>
    </row>
    <row r="2102" spans="1:24" x14ac:dyDescent="0.3">
      <c r="A2102" t="s">
        <v>244</v>
      </c>
      <c r="B2102" t="s">
        <v>22</v>
      </c>
      <c r="C2102" t="s">
        <v>245</v>
      </c>
      <c r="D2102">
        <v>2000</v>
      </c>
      <c r="I2102">
        <v>1700000</v>
      </c>
      <c r="J2102">
        <v>28.27</v>
      </c>
      <c r="K2102">
        <v>1557.0588235294119</v>
      </c>
      <c r="S2102" t="s">
        <v>28</v>
      </c>
      <c r="T2102" t="s">
        <v>29</v>
      </c>
    </row>
    <row r="2103" spans="1:24" x14ac:dyDescent="0.3">
      <c r="A2103" t="s">
        <v>244</v>
      </c>
      <c r="B2103" t="s">
        <v>22</v>
      </c>
      <c r="C2103" t="s">
        <v>245</v>
      </c>
      <c r="D2103">
        <v>2001</v>
      </c>
      <c r="I2103">
        <v>1701154</v>
      </c>
      <c r="J2103">
        <v>23.91</v>
      </c>
      <c r="K2103">
        <v>1968.075788552947</v>
      </c>
      <c r="S2103" t="s">
        <v>28</v>
      </c>
      <c r="T2103" t="s">
        <v>29</v>
      </c>
    </row>
    <row r="2104" spans="1:24" x14ac:dyDescent="0.3">
      <c r="A2104" t="s">
        <v>244</v>
      </c>
      <c r="B2104" t="s">
        <v>22</v>
      </c>
      <c r="C2104" t="s">
        <v>245</v>
      </c>
      <c r="D2104">
        <v>2002</v>
      </c>
      <c r="I2104">
        <v>1702310</v>
      </c>
      <c r="J2104">
        <v>24.09</v>
      </c>
      <c r="K2104">
        <v>1953.8156974934061</v>
      </c>
      <c r="S2104" t="s">
        <v>28</v>
      </c>
      <c r="T2104" t="s">
        <v>29</v>
      </c>
    </row>
    <row r="2105" spans="1:24" x14ac:dyDescent="0.3">
      <c r="A2105" t="s">
        <v>244</v>
      </c>
      <c r="B2105" t="s">
        <v>22</v>
      </c>
      <c r="C2105" t="s">
        <v>245</v>
      </c>
      <c r="D2105">
        <v>2003</v>
      </c>
      <c r="I2105">
        <v>1703466</v>
      </c>
      <c r="J2105">
        <v>23.8</v>
      </c>
      <c r="K2105">
        <v>1908.461924100628</v>
      </c>
      <c r="S2105" t="s">
        <v>28</v>
      </c>
      <c r="T2105" t="s">
        <v>29</v>
      </c>
    </row>
    <row r="2106" spans="1:24" x14ac:dyDescent="0.3">
      <c r="A2106" t="s">
        <v>244</v>
      </c>
      <c r="B2106" t="s">
        <v>22</v>
      </c>
      <c r="C2106" t="s">
        <v>245</v>
      </c>
      <c r="D2106">
        <v>2004</v>
      </c>
      <c r="I2106">
        <v>1704622</v>
      </c>
      <c r="J2106">
        <v>24.11</v>
      </c>
      <c r="K2106">
        <v>2111.318521056281</v>
      </c>
      <c r="S2106" t="s">
        <v>28</v>
      </c>
      <c r="T2106" t="s">
        <v>29</v>
      </c>
    </row>
    <row r="2107" spans="1:24" x14ac:dyDescent="0.3">
      <c r="A2107" t="s">
        <v>244</v>
      </c>
      <c r="B2107" t="s">
        <v>22</v>
      </c>
      <c r="C2107" t="s">
        <v>245</v>
      </c>
      <c r="D2107">
        <v>2005</v>
      </c>
      <c r="I2107">
        <v>1705780</v>
      </c>
      <c r="J2107">
        <v>22.9</v>
      </c>
      <c r="K2107">
        <v>2169.0956629811581</v>
      </c>
      <c r="S2107" t="s">
        <v>28</v>
      </c>
      <c r="T2107" t="s">
        <v>29</v>
      </c>
    </row>
    <row r="2108" spans="1:24" x14ac:dyDescent="0.3">
      <c r="A2108" t="s">
        <v>244</v>
      </c>
      <c r="B2108" t="s">
        <v>22</v>
      </c>
      <c r="C2108" t="s">
        <v>245</v>
      </c>
      <c r="D2108">
        <v>2006</v>
      </c>
      <c r="I2108">
        <v>1719536</v>
      </c>
      <c r="J2108">
        <v>22.13</v>
      </c>
      <c r="K2108">
        <v>2225.0188422923388</v>
      </c>
      <c r="S2108" t="s">
        <v>28</v>
      </c>
      <c r="T2108" t="s">
        <v>29</v>
      </c>
    </row>
    <row r="2109" spans="1:24" x14ac:dyDescent="0.3">
      <c r="A2109" t="s">
        <v>244</v>
      </c>
      <c r="B2109" t="s">
        <v>22</v>
      </c>
      <c r="C2109" t="s">
        <v>245</v>
      </c>
      <c r="D2109">
        <v>2007</v>
      </c>
      <c r="I2109">
        <v>1733404</v>
      </c>
      <c r="J2109">
        <v>21.18</v>
      </c>
      <c r="K2109">
        <v>2395.8638609349</v>
      </c>
      <c r="S2109" t="s">
        <v>28</v>
      </c>
      <c r="T2109" t="s">
        <v>29</v>
      </c>
    </row>
    <row r="2110" spans="1:24" x14ac:dyDescent="0.3">
      <c r="A2110" t="s">
        <v>244</v>
      </c>
      <c r="B2110" t="s">
        <v>22</v>
      </c>
      <c r="C2110" t="s">
        <v>245</v>
      </c>
      <c r="D2110">
        <v>2008</v>
      </c>
      <c r="I2110">
        <v>1747383</v>
      </c>
      <c r="J2110">
        <v>20.56</v>
      </c>
      <c r="K2110">
        <v>2644.5261285018801</v>
      </c>
      <c r="L2110">
        <v>2965.4499149370599</v>
      </c>
      <c r="N2110">
        <v>6.7197452229299404E-2</v>
      </c>
      <c r="Q2110">
        <v>17.190699115416979</v>
      </c>
      <c r="R2110">
        <v>59.540043967674123</v>
      </c>
      <c r="S2110" t="s">
        <v>28</v>
      </c>
      <c r="T2110" t="s">
        <v>29</v>
      </c>
    </row>
    <row r="2111" spans="1:24" x14ac:dyDescent="0.3">
      <c r="A2111" t="s">
        <v>244</v>
      </c>
      <c r="B2111" t="s">
        <v>22</v>
      </c>
      <c r="C2111" t="s">
        <v>245</v>
      </c>
      <c r="D2111">
        <v>2009</v>
      </c>
      <c r="I2111">
        <v>1761474</v>
      </c>
      <c r="J2111">
        <v>20.85</v>
      </c>
      <c r="K2111">
        <v>2558.084876643084</v>
      </c>
      <c r="L2111">
        <v>2847.555338864081</v>
      </c>
      <c r="M2111">
        <v>4.194651984910152</v>
      </c>
      <c r="N2111">
        <v>1.79315892040256</v>
      </c>
      <c r="Q2111">
        <v>19.22776192714408</v>
      </c>
      <c r="R2111">
        <v>58.527614770605588</v>
      </c>
      <c r="S2111" t="s">
        <v>28</v>
      </c>
      <c r="T2111" t="s">
        <v>29</v>
      </c>
    </row>
    <row r="2112" spans="1:24" x14ac:dyDescent="0.3">
      <c r="A2112" t="s">
        <v>244</v>
      </c>
      <c r="B2112" t="s">
        <v>22</v>
      </c>
      <c r="C2112" t="s">
        <v>245</v>
      </c>
      <c r="D2112">
        <v>2010</v>
      </c>
      <c r="I2112">
        <v>1775680</v>
      </c>
      <c r="J2112">
        <v>20.82</v>
      </c>
      <c r="K2112">
        <v>2649.689133177149</v>
      </c>
      <c r="L2112">
        <v>3009.559333838667</v>
      </c>
      <c r="M2112">
        <v>4.100371559375418</v>
      </c>
      <c r="N2112">
        <v>2.4172794190871398</v>
      </c>
      <c r="Q2112">
        <v>21.669168119990371</v>
      </c>
      <c r="R2112">
        <v>60.50831185391182</v>
      </c>
      <c r="S2112" t="s">
        <v>28</v>
      </c>
      <c r="T2112" t="s">
        <v>29</v>
      </c>
    </row>
    <row r="2113" spans="1:24" x14ac:dyDescent="0.3">
      <c r="A2113" t="s">
        <v>244</v>
      </c>
      <c r="B2113" t="s">
        <v>22</v>
      </c>
      <c r="C2113" t="s">
        <v>245</v>
      </c>
      <c r="D2113">
        <v>2011</v>
      </c>
      <c r="I2113">
        <v>1791000</v>
      </c>
      <c r="J2113">
        <v>19.75</v>
      </c>
      <c r="K2113">
        <v>2946.9570072585152</v>
      </c>
      <c r="L2113">
        <v>3540.891788812909</v>
      </c>
      <c r="M2113">
        <v>5.4104386197237906</v>
      </c>
      <c r="N2113">
        <v>2.7118866124260399</v>
      </c>
      <c r="Q2113">
        <v>24.952040253701568</v>
      </c>
      <c r="R2113">
        <v>61.199709212485601</v>
      </c>
      <c r="S2113" t="s">
        <v>28</v>
      </c>
      <c r="T2113" t="s">
        <v>29</v>
      </c>
    </row>
    <row r="2114" spans="1:24" x14ac:dyDescent="0.3">
      <c r="A2114" t="s">
        <v>244</v>
      </c>
      <c r="B2114" t="s">
        <v>22</v>
      </c>
      <c r="C2114" t="s">
        <v>245</v>
      </c>
      <c r="D2114">
        <v>2012</v>
      </c>
      <c r="I2114">
        <v>1807106</v>
      </c>
      <c r="J2114">
        <v>20.89</v>
      </c>
      <c r="K2114">
        <v>2859.8211726373552</v>
      </c>
      <c r="L2114">
        <v>3410.8597795660799</v>
      </c>
      <c r="M2114">
        <v>0.80567579155990643</v>
      </c>
      <c r="N2114">
        <v>2.3468027102154299</v>
      </c>
      <c r="Q2114">
        <v>24.521968101050721</v>
      </c>
      <c r="R2114">
        <v>56.841948156390487</v>
      </c>
      <c r="S2114" t="s">
        <v>28</v>
      </c>
      <c r="T2114" t="s">
        <v>29</v>
      </c>
    </row>
    <row r="2115" spans="1:24" x14ac:dyDescent="0.3">
      <c r="A2115" t="s">
        <v>244</v>
      </c>
      <c r="B2115" t="s">
        <v>22</v>
      </c>
      <c r="C2115" t="s">
        <v>245</v>
      </c>
      <c r="D2115">
        <v>2013</v>
      </c>
      <c r="I2115">
        <v>1818117</v>
      </c>
      <c r="J2115">
        <v>20.93</v>
      </c>
      <c r="K2115">
        <v>2917.3040018876668</v>
      </c>
      <c r="L2115">
        <v>3704.7842205966458</v>
      </c>
      <c r="M2115">
        <v>4.7029356239617073</v>
      </c>
      <c r="N2115">
        <v>2.4631077388963698</v>
      </c>
      <c r="Q2115">
        <v>23.00385776360136</v>
      </c>
      <c r="R2115">
        <v>52.099625897101589</v>
      </c>
      <c r="S2115" t="s">
        <v>28</v>
      </c>
      <c r="T2115" t="s">
        <v>29</v>
      </c>
    </row>
    <row r="2116" spans="1:24" x14ac:dyDescent="0.3">
      <c r="A2116" t="s">
        <v>244</v>
      </c>
      <c r="B2116" t="s">
        <v>22</v>
      </c>
      <c r="C2116" t="s">
        <v>245</v>
      </c>
      <c r="D2116">
        <v>2014</v>
      </c>
      <c r="I2116">
        <v>1812771</v>
      </c>
      <c r="J2116">
        <v>21.38</v>
      </c>
      <c r="K2116">
        <v>2818.3372306816468</v>
      </c>
      <c r="L2116">
        <v>3902.6760127081839</v>
      </c>
      <c r="M2116">
        <v>3.6535878208706118</v>
      </c>
      <c r="N2116">
        <v>2.7358886178861801</v>
      </c>
      <c r="Q2116">
        <v>23.52688543584668</v>
      </c>
      <c r="R2116">
        <v>53.549166728480898</v>
      </c>
      <c r="S2116" t="s">
        <v>28</v>
      </c>
      <c r="T2116" t="s">
        <v>29</v>
      </c>
    </row>
    <row r="2117" spans="1:24" x14ac:dyDescent="0.3">
      <c r="A2117" t="s">
        <v>244</v>
      </c>
      <c r="B2117" t="s">
        <v>22</v>
      </c>
      <c r="C2117" t="s">
        <v>245</v>
      </c>
      <c r="D2117">
        <v>2015</v>
      </c>
      <c r="I2117">
        <v>1788196</v>
      </c>
      <c r="J2117">
        <v>20.37</v>
      </c>
      <c r="L2117">
        <v>3520.7664492743988</v>
      </c>
      <c r="M2117">
        <v>7.371867227171208</v>
      </c>
      <c r="N2117">
        <v>2.8744082270408202</v>
      </c>
      <c r="Q2117">
        <v>22.451392855273571</v>
      </c>
      <c r="R2117">
        <v>51.569049399383871</v>
      </c>
      <c r="S2117" t="s">
        <v>28</v>
      </c>
      <c r="T2117" t="s">
        <v>29</v>
      </c>
    </row>
    <row r="2118" spans="1:24" x14ac:dyDescent="0.3">
      <c r="A2118" t="s">
        <v>244</v>
      </c>
      <c r="B2118" t="s">
        <v>22</v>
      </c>
      <c r="C2118" t="s">
        <v>245</v>
      </c>
      <c r="D2118">
        <v>2016</v>
      </c>
      <c r="I2118">
        <v>1777557</v>
      </c>
      <c r="J2118">
        <v>26.52</v>
      </c>
      <c r="L2118">
        <v>3759.5602460444652</v>
      </c>
      <c r="M2118">
        <v>6.2036225557223759</v>
      </c>
      <c r="N2118">
        <v>2.7319371727748698</v>
      </c>
      <c r="Q2118">
        <v>23.827404799287621</v>
      </c>
      <c r="R2118">
        <v>51.19140750845871</v>
      </c>
      <c r="S2118" t="s">
        <v>28</v>
      </c>
      <c r="T2118" t="s">
        <v>29</v>
      </c>
    </row>
    <row r="2119" spans="1:24" x14ac:dyDescent="0.3">
      <c r="A2119" t="s">
        <v>244</v>
      </c>
      <c r="B2119" t="s">
        <v>22</v>
      </c>
      <c r="C2119" t="s">
        <v>245</v>
      </c>
      <c r="D2119">
        <v>2017</v>
      </c>
      <c r="I2119">
        <v>1791003</v>
      </c>
      <c r="J2119">
        <v>25.26</v>
      </c>
      <c r="L2119">
        <v>4009.3809868036851</v>
      </c>
      <c r="M2119">
        <v>4.0387089235016447</v>
      </c>
      <c r="N2119">
        <v>2.8527669088876499</v>
      </c>
      <c r="Q2119">
        <v>27.328844878341009</v>
      </c>
      <c r="R2119">
        <v>53.081292468633457</v>
      </c>
      <c r="S2119" t="s">
        <v>28</v>
      </c>
      <c r="T2119" t="s">
        <v>29</v>
      </c>
    </row>
    <row r="2120" spans="1:24" x14ac:dyDescent="0.3">
      <c r="A2120" t="s">
        <v>244</v>
      </c>
      <c r="B2120" t="s">
        <v>22</v>
      </c>
      <c r="C2120" t="s">
        <v>245</v>
      </c>
      <c r="D2120">
        <v>2018</v>
      </c>
      <c r="I2120">
        <v>1797085</v>
      </c>
      <c r="J2120">
        <v>27</v>
      </c>
      <c r="L2120">
        <v>4384.0488917318971</v>
      </c>
      <c r="M2120">
        <v>3.0566647408991798</v>
      </c>
      <c r="N2120">
        <v>2.7283680732079301</v>
      </c>
      <c r="Q2120">
        <v>29.05346471966438</v>
      </c>
      <c r="R2120">
        <v>57.261619951432372</v>
      </c>
      <c r="S2120" t="s">
        <v>28</v>
      </c>
      <c r="T2120" t="s">
        <v>29</v>
      </c>
    </row>
    <row r="2121" spans="1:24" x14ac:dyDescent="0.3">
      <c r="A2121" t="s">
        <v>244</v>
      </c>
      <c r="B2121" t="s">
        <v>22</v>
      </c>
      <c r="C2121" t="s">
        <v>245</v>
      </c>
      <c r="D2121">
        <v>2019</v>
      </c>
      <c r="I2121">
        <v>1788878</v>
      </c>
      <c r="J2121">
        <v>26.1</v>
      </c>
      <c r="L2121">
        <v>4416.1083575463563</v>
      </c>
      <c r="M2121">
        <v>5.2374331585320704</v>
      </c>
      <c r="N2121">
        <v>2.7906799809795499</v>
      </c>
      <c r="Q2121">
        <v>29.31260745911522</v>
      </c>
      <c r="R2121">
        <v>56.440801046233013</v>
      </c>
      <c r="S2121" t="s">
        <v>28</v>
      </c>
      <c r="T2121" t="s">
        <v>29</v>
      </c>
    </row>
    <row r="2122" spans="1:24" x14ac:dyDescent="0.3">
      <c r="A2122" t="s">
        <v>246</v>
      </c>
      <c r="B2122" t="s">
        <v>22</v>
      </c>
      <c r="C2122" t="s">
        <v>247</v>
      </c>
      <c r="D2122">
        <v>2000</v>
      </c>
      <c r="F2122">
        <v>24.370172356381499</v>
      </c>
      <c r="G2122">
        <v>8.4591485387727285</v>
      </c>
      <c r="H2122">
        <v>0.23959439114420009</v>
      </c>
      <c r="I2122">
        <v>2045123</v>
      </c>
      <c r="J2122">
        <v>0</v>
      </c>
      <c r="K2122">
        <v>14066.14663274532</v>
      </c>
      <c r="L2122">
        <v>18440.378521244569</v>
      </c>
      <c r="M2122">
        <v>-9.0926975308363467E-2</v>
      </c>
      <c r="N2122">
        <v>19.558707643814</v>
      </c>
      <c r="O2122">
        <v>17.563089854000001</v>
      </c>
      <c r="Q2122">
        <v>56.472174446643557</v>
      </c>
      <c r="R2122">
        <v>30.146150056610459</v>
      </c>
      <c r="S2122" t="s">
        <v>32</v>
      </c>
      <c r="T2122" t="s">
        <v>39</v>
      </c>
      <c r="U2122">
        <v>49840</v>
      </c>
      <c r="V2122">
        <v>17300</v>
      </c>
      <c r="W2122">
        <v>490</v>
      </c>
      <c r="X2122">
        <v>67630</v>
      </c>
    </row>
    <row r="2123" spans="1:24" x14ac:dyDescent="0.3">
      <c r="A2123" t="s">
        <v>246</v>
      </c>
      <c r="B2123" t="s">
        <v>22</v>
      </c>
      <c r="C2123" t="s">
        <v>247</v>
      </c>
      <c r="D2123">
        <v>2001</v>
      </c>
      <c r="E2123">
        <v>21.2566108703613</v>
      </c>
      <c r="F2123">
        <v>25.289156471841739</v>
      </c>
      <c r="G2123">
        <v>8.0303409921814239</v>
      </c>
      <c r="H2123">
        <v>0.22821573804256509</v>
      </c>
      <c r="I2123">
        <v>2103273</v>
      </c>
      <c r="J2123">
        <v>0</v>
      </c>
      <c r="K2123">
        <v>14513.57004059863</v>
      </c>
      <c r="L2123">
        <v>16587.248648621389</v>
      </c>
      <c r="M2123">
        <v>-2.557304088034186</v>
      </c>
      <c r="N2123">
        <v>17.9291829923088</v>
      </c>
      <c r="Q2123">
        <v>51.308411214953267</v>
      </c>
      <c r="R2123">
        <v>35.542056074766357</v>
      </c>
      <c r="S2123" t="s">
        <v>32</v>
      </c>
      <c r="T2123" t="s">
        <v>39</v>
      </c>
      <c r="U2123">
        <v>53190</v>
      </c>
      <c r="V2123">
        <v>16890</v>
      </c>
      <c r="W2123">
        <v>480</v>
      </c>
      <c r="X2123">
        <v>70560</v>
      </c>
    </row>
    <row r="2124" spans="1:24" x14ac:dyDescent="0.3">
      <c r="A2124" t="s">
        <v>246</v>
      </c>
      <c r="B2124" t="s">
        <v>22</v>
      </c>
      <c r="C2124" t="s">
        <v>247</v>
      </c>
      <c r="D2124">
        <v>2002</v>
      </c>
      <c r="E2124">
        <v>20.508979797363299</v>
      </c>
      <c r="F2124">
        <v>26.01321210645618</v>
      </c>
      <c r="G2124">
        <v>7.5573549998714551</v>
      </c>
      <c r="H2124">
        <v>0.2480122752037795</v>
      </c>
      <c r="I2124">
        <v>2136991</v>
      </c>
      <c r="J2124">
        <v>0</v>
      </c>
      <c r="K2124">
        <v>15143.72311348059</v>
      </c>
      <c r="L2124">
        <v>17846.376164029909</v>
      </c>
      <c r="M2124">
        <v>1.3888969901106381</v>
      </c>
      <c r="N2124">
        <v>17.673124484748602</v>
      </c>
      <c r="Q2124">
        <v>44.616048317515101</v>
      </c>
      <c r="R2124">
        <v>36.609145815358069</v>
      </c>
      <c r="S2124" t="s">
        <v>32</v>
      </c>
      <c r="T2124" t="s">
        <v>39</v>
      </c>
      <c r="U2124">
        <v>55590</v>
      </c>
      <c r="V2124">
        <v>16150</v>
      </c>
      <c r="W2124">
        <v>530</v>
      </c>
      <c r="X2124">
        <v>72270</v>
      </c>
    </row>
    <row r="2125" spans="1:24" x14ac:dyDescent="0.3">
      <c r="A2125" t="s">
        <v>246</v>
      </c>
      <c r="B2125" t="s">
        <v>22</v>
      </c>
      <c r="C2125" t="s">
        <v>247</v>
      </c>
      <c r="D2125">
        <v>2003</v>
      </c>
      <c r="E2125">
        <v>19.613569259643601</v>
      </c>
      <c r="F2125">
        <v>26.88716685119665</v>
      </c>
      <c r="G2125">
        <v>8.6000076574707656</v>
      </c>
      <c r="H2125">
        <v>0.25443809428643072</v>
      </c>
      <c r="I2125">
        <v>2161626</v>
      </c>
      <c r="J2125">
        <v>0</v>
      </c>
      <c r="K2125">
        <v>16387.663730913671</v>
      </c>
      <c r="L2125">
        <v>22148.378150112039</v>
      </c>
      <c r="M2125">
        <v>15.98891283600604</v>
      </c>
      <c r="N2125">
        <v>17.667108502177602</v>
      </c>
      <c r="Q2125">
        <v>52.091510597734668</v>
      </c>
      <c r="R2125">
        <v>34.463664909723001</v>
      </c>
      <c r="S2125" t="s">
        <v>32</v>
      </c>
      <c r="T2125" t="s">
        <v>39</v>
      </c>
      <c r="U2125">
        <v>58120</v>
      </c>
      <c r="V2125">
        <v>18590</v>
      </c>
      <c r="W2125">
        <v>550</v>
      </c>
      <c r="X2125">
        <v>77260</v>
      </c>
    </row>
    <row r="2126" spans="1:24" x14ac:dyDescent="0.3">
      <c r="A2126" t="s">
        <v>246</v>
      </c>
      <c r="B2126" t="s">
        <v>22</v>
      </c>
      <c r="C2126" t="s">
        <v>247</v>
      </c>
      <c r="D2126">
        <v>2004</v>
      </c>
      <c r="E2126">
        <v>19.2082405090332</v>
      </c>
      <c r="F2126">
        <v>28.134540384682062</v>
      </c>
      <c r="G2126">
        <v>8.9979628416206232</v>
      </c>
      <c r="H2126">
        <v>0.25448784775082728</v>
      </c>
      <c r="I2126">
        <v>2200498</v>
      </c>
      <c r="J2126">
        <v>0</v>
      </c>
      <c r="K2126">
        <v>16686.222845919419</v>
      </c>
      <c r="L2126">
        <v>27011.65399859977</v>
      </c>
      <c r="M2126">
        <v>8.2928930320753409</v>
      </c>
      <c r="N2126">
        <v>16.9712902687364</v>
      </c>
      <c r="Q2126">
        <v>56.917113383228582</v>
      </c>
      <c r="R2126">
        <v>32.380528295854809</v>
      </c>
      <c r="S2126" t="s">
        <v>32</v>
      </c>
      <c r="T2126" t="s">
        <v>39</v>
      </c>
      <c r="U2126">
        <v>61910</v>
      </c>
      <c r="V2126">
        <v>19800</v>
      </c>
      <c r="W2126">
        <v>560</v>
      </c>
      <c r="X2126">
        <v>82270</v>
      </c>
    </row>
    <row r="2127" spans="1:24" x14ac:dyDescent="0.3">
      <c r="A2127" t="s">
        <v>246</v>
      </c>
      <c r="B2127" t="s">
        <v>22</v>
      </c>
      <c r="C2127" t="s">
        <v>247</v>
      </c>
      <c r="D2127">
        <v>2005</v>
      </c>
      <c r="F2127">
        <v>30.79469951586092</v>
      </c>
      <c r="G2127">
        <v>9.1886342017832821</v>
      </c>
      <c r="H2127">
        <v>0.26429436048693589</v>
      </c>
      <c r="I2127">
        <v>2270196</v>
      </c>
      <c r="J2127">
        <v>0</v>
      </c>
      <c r="K2127">
        <v>17076.499121661742</v>
      </c>
      <c r="L2127">
        <v>35591.03713379211</v>
      </c>
      <c r="M2127">
        <v>7.21320197430191</v>
      </c>
      <c r="N2127">
        <v>15.4446119065561</v>
      </c>
      <c r="Q2127">
        <v>63.976060898903079</v>
      </c>
      <c r="R2127">
        <v>28.266619195361379</v>
      </c>
      <c r="S2127" t="s">
        <v>32</v>
      </c>
      <c r="T2127" t="s">
        <v>39</v>
      </c>
      <c r="U2127">
        <v>69910</v>
      </c>
      <c r="V2127">
        <v>20860</v>
      </c>
      <c r="W2127">
        <v>600</v>
      </c>
      <c r="X2127">
        <v>91370</v>
      </c>
    </row>
    <row r="2128" spans="1:24" x14ac:dyDescent="0.3">
      <c r="A2128" t="s">
        <v>246</v>
      </c>
      <c r="B2128" t="s">
        <v>22</v>
      </c>
      <c r="C2128" t="s">
        <v>247</v>
      </c>
      <c r="D2128">
        <v>2006</v>
      </c>
      <c r="F2128">
        <v>30.514045731541191</v>
      </c>
      <c r="G2128">
        <v>9.0113960627269023</v>
      </c>
      <c r="H2128">
        <v>0.26541279483464569</v>
      </c>
      <c r="I2128">
        <v>2373661</v>
      </c>
      <c r="J2128">
        <v>0</v>
      </c>
      <c r="K2128">
        <v>17765.805647900019</v>
      </c>
      <c r="L2128">
        <v>42781.564752166487</v>
      </c>
      <c r="M2128">
        <v>2.8283346299464678</v>
      </c>
      <c r="N2128">
        <v>11.1004784688995</v>
      </c>
      <c r="Q2128">
        <v>65.545733724698422</v>
      </c>
      <c r="R2128">
        <v>24.167359473353809</v>
      </c>
      <c r="S2128" t="s">
        <v>32</v>
      </c>
      <c r="T2128" t="s">
        <v>39</v>
      </c>
      <c r="U2128">
        <v>72430</v>
      </c>
      <c r="V2128">
        <v>21390</v>
      </c>
      <c r="W2128">
        <v>630</v>
      </c>
      <c r="X2128">
        <v>94450</v>
      </c>
    </row>
    <row r="2129" spans="1:24" x14ac:dyDescent="0.3">
      <c r="A2129" t="s">
        <v>246</v>
      </c>
      <c r="B2129" t="s">
        <v>22</v>
      </c>
      <c r="C2129" t="s">
        <v>247</v>
      </c>
      <c r="D2129">
        <v>2007</v>
      </c>
      <c r="F2129">
        <v>28.194594814159711</v>
      </c>
      <c r="G2129">
        <v>8.258700311089342</v>
      </c>
      <c r="H2129">
        <v>0.25958196919680548</v>
      </c>
      <c r="I2129">
        <v>2504026</v>
      </c>
      <c r="J2129">
        <v>0</v>
      </c>
      <c r="K2129">
        <v>17093.272993171791</v>
      </c>
      <c r="L2129">
        <v>45782.148571501333</v>
      </c>
      <c r="M2129">
        <v>0.47342524320835372</v>
      </c>
      <c r="N2129">
        <v>11.936224489795899</v>
      </c>
      <c r="Q2129">
        <v>63.415038397082917</v>
      </c>
      <c r="R2129">
        <v>28.317464994505929</v>
      </c>
      <c r="S2129" t="s">
        <v>32</v>
      </c>
      <c r="T2129" t="s">
        <v>39</v>
      </c>
      <c r="U2129">
        <v>70600</v>
      </c>
      <c r="V2129">
        <v>20680</v>
      </c>
      <c r="W2129">
        <v>650</v>
      </c>
      <c r="X2129">
        <v>91930</v>
      </c>
    </row>
    <row r="2130" spans="1:24" x14ac:dyDescent="0.3">
      <c r="A2130" t="s">
        <v>246</v>
      </c>
      <c r="B2130" t="s">
        <v>22</v>
      </c>
      <c r="C2130" t="s">
        <v>247</v>
      </c>
      <c r="D2130">
        <v>2008</v>
      </c>
      <c r="F2130">
        <v>28.55410798072695</v>
      </c>
      <c r="G2130">
        <v>8.1889751921114762</v>
      </c>
      <c r="H2130">
        <v>0.26731827063904129</v>
      </c>
      <c r="I2130">
        <v>2656010</v>
      </c>
      <c r="J2130">
        <v>0</v>
      </c>
      <c r="K2130">
        <v>17031.185876559201</v>
      </c>
      <c r="L2130">
        <v>55494.93009654116</v>
      </c>
      <c r="M2130">
        <v>-3.3844089975507501</v>
      </c>
      <c r="N2130">
        <v>7.4414245548266198</v>
      </c>
      <c r="Q2130">
        <v>66.759549518170203</v>
      </c>
      <c r="R2130">
        <v>25.92390673350193</v>
      </c>
      <c r="S2130" t="s">
        <v>32</v>
      </c>
      <c r="T2130" t="s">
        <v>39</v>
      </c>
      <c r="U2130">
        <v>75840</v>
      </c>
      <c r="V2130">
        <v>21750</v>
      </c>
      <c r="W2130">
        <v>710</v>
      </c>
      <c r="X2130">
        <v>98300</v>
      </c>
    </row>
    <row r="2131" spans="1:24" x14ac:dyDescent="0.3">
      <c r="A2131" t="s">
        <v>246</v>
      </c>
      <c r="B2131" t="s">
        <v>22</v>
      </c>
      <c r="C2131" t="s">
        <v>247</v>
      </c>
      <c r="D2131">
        <v>2009</v>
      </c>
      <c r="F2131">
        <v>27.525300598565892</v>
      </c>
      <c r="G2131">
        <v>6.9442451040548159</v>
      </c>
      <c r="H2131">
        <v>0.26940409586390268</v>
      </c>
      <c r="I2131">
        <v>2821041</v>
      </c>
      <c r="J2131">
        <v>0</v>
      </c>
      <c r="K2131">
        <v>16519.0793044128</v>
      </c>
      <c r="L2131">
        <v>37561.725925737672</v>
      </c>
      <c r="M2131">
        <v>-12.51211047290491</v>
      </c>
      <c r="N2131">
        <v>9.4143478936732503</v>
      </c>
      <c r="P2131">
        <v>5.6707320617378266E-4</v>
      </c>
      <c r="Q2131">
        <v>59.433634354444173</v>
      </c>
      <c r="R2131">
        <v>29.377430630701529</v>
      </c>
      <c r="S2131" t="s">
        <v>32</v>
      </c>
      <c r="T2131" t="s">
        <v>39</v>
      </c>
      <c r="U2131">
        <v>77650</v>
      </c>
      <c r="V2131">
        <v>19590</v>
      </c>
      <c r="W2131">
        <v>760</v>
      </c>
      <c r="X2131">
        <v>98000</v>
      </c>
    </row>
    <row r="2132" spans="1:24" x14ac:dyDescent="0.3">
      <c r="A2132" t="s">
        <v>246</v>
      </c>
      <c r="B2132" t="s">
        <v>22</v>
      </c>
      <c r="C2132" t="s">
        <v>247</v>
      </c>
      <c r="D2132">
        <v>2010</v>
      </c>
      <c r="F2132">
        <v>26.979656036364741</v>
      </c>
      <c r="G2132">
        <v>6.7315442007940147</v>
      </c>
      <c r="H2132">
        <v>0.25067816800383969</v>
      </c>
      <c r="I2132">
        <v>2991884</v>
      </c>
      <c r="J2132">
        <v>0</v>
      </c>
      <c r="K2132">
        <v>16757.33417472068</v>
      </c>
      <c r="L2132">
        <v>38577.498278821178</v>
      </c>
      <c r="M2132">
        <v>-7.9451316508011161</v>
      </c>
      <c r="N2132">
        <v>8.3952702702702702</v>
      </c>
      <c r="O2132">
        <v>17.403554362000001</v>
      </c>
      <c r="Q2132">
        <v>66.673317371641403</v>
      </c>
      <c r="R2132">
        <v>30.354422114198659</v>
      </c>
      <c r="S2132" t="s">
        <v>32</v>
      </c>
      <c r="T2132" t="s">
        <v>39</v>
      </c>
      <c r="U2132">
        <v>80720</v>
      </c>
      <c r="V2132">
        <v>20140</v>
      </c>
      <c r="W2132">
        <v>750</v>
      </c>
      <c r="X2132">
        <v>101610</v>
      </c>
    </row>
    <row r="2133" spans="1:24" x14ac:dyDescent="0.3">
      <c r="A2133" t="s">
        <v>246</v>
      </c>
      <c r="B2133" t="s">
        <v>22</v>
      </c>
      <c r="C2133" t="s">
        <v>247</v>
      </c>
      <c r="D2133">
        <v>2011</v>
      </c>
      <c r="F2133">
        <v>26.290587507513219</v>
      </c>
      <c r="G2133">
        <v>6.9601083936891541</v>
      </c>
      <c r="H2133">
        <v>0.24620792448613571</v>
      </c>
      <c r="I2133">
        <v>3168054</v>
      </c>
      <c r="J2133">
        <v>0</v>
      </c>
      <c r="K2133">
        <v>15900.928456396259</v>
      </c>
      <c r="L2133">
        <v>48631.783404584938</v>
      </c>
      <c r="M2133">
        <v>3.5321609964097429</v>
      </c>
      <c r="N2133">
        <v>8.9647072994459212</v>
      </c>
      <c r="Q2133">
        <v>73.198378281768839</v>
      </c>
      <c r="R2133">
        <v>25.89199206072977</v>
      </c>
      <c r="S2133" t="s">
        <v>32</v>
      </c>
      <c r="T2133" t="s">
        <v>39</v>
      </c>
      <c r="U2133">
        <v>83290</v>
      </c>
      <c r="V2133">
        <v>22050</v>
      </c>
      <c r="W2133">
        <v>780</v>
      </c>
      <c r="X2133">
        <v>106120</v>
      </c>
    </row>
    <row r="2134" spans="1:24" x14ac:dyDescent="0.3">
      <c r="A2134" t="s">
        <v>246</v>
      </c>
      <c r="B2134" t="s">
        <v>22</v>
      </c>
      <c r="C2134" t="s">
        <v>247</v>
      </c>
      <c r="D2134">
        <v>2012</v>
      </c>
      <c r="F2134">
        <v>25.474400647921669</v>
      </c>
      <c r="G2134">
        <v>6.9755249292448873</v>
      </c>
      <c r="H2134">
        <v>0.24486002964598019</v>
      </c>
      <c r="I2134">
        <v>3348852</v>
      </c>
      <c r="J2134">
        <v>0</v>
      </c>
      <c r="K2134">
        <v>16053.859651008759</v>
      </c>
      <c r="L2134">
        <v>51979.120689533447</v>
      </c>
      <c r="M2134">
        <v>0.86929794718824382</v>
      </c>
      <c r="N2134">
        <v>8.7951456824070604</v>
      </c>
      <c r="Q2134">
        <v>74.73169370083103</v>
      </c>
      <c r="R2134">
        <v>26.27954755830492</v>
      </c>
      <c r="S2134" t="s">
        <v>32</v>
      </c>
      <c r="T2134" t="s">
        <v>39</v>
      </c>
      <c r="U2134">
        <v>85310</v>
      </c>
      <c r="V2134">
        <v>23360</v>
      </c>
      <c r="W2134">
        <v>820</v>
      </c>
      <c r="X2134">
        <v>109490</v>
      </c>
    </row>
    <row r="2135" spans="1:24" x14ac:dyDescent="0.3">
      <c r="A2135" t="s">
        <v>246</v>
      </c>
      <c r="B2135" t="s">
        <v>22</v>
      </c>
      <c r="C2135" t="s">
        <v>247</v>
      </c>
      <c r="D2135">
        <v>2013</v>
      </c>
      <c r="F2135">
        <v>24.773266370560989</v>
      </c>
      <c r="G2135">
        <v>6.8994226727864696</v>
      </c>
      <c r="H2135">
        <v>0.2410402503188821</v>
      </c>
      <c r="I2135">
        <v>3526382</v>
      </c>
      <c r="J2135">
        <v>0</v>
      </c>
      <c r="K2135">
        <v>15195.17738010233</v>
      </c>
      <c r="L2135">
        <v>49388.053379968696</v>
      </c>
      <c r="M2135">
        <v>-3.9428975456242061</v>
      </c>
      <c r="N2135">
        <v>8.5763759885356396</v>
      </c>
      <c r="Q2135">
        <v>70.861534536899626</v>
      </c>
      <c r="R2135">
        <v>26.7451677494984</v>
      </c>
      <c r="S2135" t="s">
        <v>32</v>
      </c>
      <c r="T2135" t="s">
        <v>39</v>
      </c>
      <c r="U2135">
        <v>87360</v>
      </c>
      <c r="V2135">
        <v>24330</v>
      </c>
      <c r="W2135">
        <v>850</v>
      </c>
      <c r="X2135">
        <v>112540</v>
      </c>
    </row>
    <row r="2136" spans="1:24" x14ac:dyDescent="0.3">
      <c r="A2136" t="s">
        <v>246</v>
      </c>
      <c r="B2136" t="s">
        <v>22</v>
      </c>
      <c r="C2136" t="s">
        <v>247</v>
      </c>
      <c r="D2136">
        <v>2014</v>
      </c>
      <c r="E2136">
        <v>51.029701232910199</v>
      </c>
      <c r="F2136">
        <v>23.183802196358219</v>
      </c>
      <c r="G2136">
        <v>6.543050323652138</v>
      </c>
      <c r="H2136">
        <v>0.233003037980308</v>
      </c>
      <c r="I2136">
        <v>3690939</v>
      </c>
      <c r="J2136">
        <v>0</v>
      </c>
      <c r="K2136">
        <v>15590.612578533541</v>
      </c>
      <c r="L2136">
        <v>44062.340913459753</v>
      </c>
      <c r="M2136">
        <v>-3.97985889929403</v>
      </c>
      <c r="N2136">
        <v>8.0973116705698711</v>
      </c>
      <c r="Q2136">
        <v>68.506143472277131</v>
      </c>
      <c r="R2136">
        <v>31.530801622127299</v>
      </c>
      <c r="S2136" t="s">
        <v>32</v>
      </c>
      <c r="T2136" t="s">
        <v>39</v>
      </c>
      <c r="U2136">
        <v>85570</v>
      </c>
      <c r="V2136">
        <v>24150</v>
      </c>
      <c r="W2136">
        <v>860</v>
      </c>
      <c r="X2136">
        <v>110580</v>
      </c>
    </row>
    <row r="2137" spans="1:24" x14ac:dyDescent="0.3">
      <c r="A2137" t="s">
        <v>246</v>
      </c>
      <c r="B2137" t="s">
        <v>22</v>
      </c>
      <c r="C2137" t="s">
        <v>247</v>
      </c>
      <c r="D2137">
        <v>2015</v>
      </c>
      <c r="E2137">
        <v>55.148330688476598</v>
      </c>
      <c r="F2137">
        <v>23.20895691692288</v>
      </c>
      <c r="G2137">
        <v>6.340618360163865</v>
      </c>
      <c r="H2137">
        <v>0.23725175905232779</v>
      </c>
      <c r="I2137">
        <v>3835588</v>
      </c>
      <c r="J2137">
        <v>0.01</v>
      </c>
      <c r="L2137">
        <v>29869.55275323704</v>
      </c>
      <c r="M2137">
        <v>-3.2005785728376139</v>
      </c>
      <c r="N2137">
        <v>9.20434550786457</v>
      </c>
      <c r="Q2137">
        <v>53.766248081848858</v>
      </c>
      <c r="R2137">
        <v>44.933325211105412</v>
      </c>
      <c r="S2137" t="s">
        <v>32</v>
      </c>
      <c r="T2137" t="s">
        <v>39</v>
      </c>
      <c r="U2137">
        <v>89020</v>
      </c>
      <c r="V2137">
        <v>24320</v>
      </c>
      <c r="W2137">
        <v>910</v>
      </c>
      <c r="X2137">
        <v>114250</v>
      </c>
    </row>
    <row r="2138" spans="1:24" x14ac:dyDescent="0.3">
      <c r="A2138" t="s">
        <v>246</v>
      </c>
      <c r="B2138" t="s">
        <v>22</v>
      </c>
      <c r="C2138" t="s">
        <v>247</v>
      </c>
      <c r="D2138">
        <v>2016</v>
      </c>
      <c r="E2138">
        <v>57.285320281982401</v>
      </c>
      <c r="F2138">
        <v>23.137021976444419</v>
      </c>
      <c r="G2138">
        <v>6.535482058851585</v>
      </c>
      <c r="H2138">
        <v>0.2325074768844605</v>
      </c>
      <c r="I2138">
        <v>3956862</v>
      </c>
      <c r="J2138">
        <v>0.01</v>
      </c>
      <c r="L2138">
        <v>27653.157620028131</v>
      </c>
      <c r="M2138">
        <v>-0.22871026159016589</v>
      </c>
      <c r="N2138">
        <v>10.9631401238042</v>
      </c>
      <c r="Q2138">
        <v>47.631724634480591</v>
      </c>
      <c r="R2138">
        <v>48.52718290642764</v>
      </c>
      <c r="S2138" t="s">
        <v>32</v>
      </c>
      <c r="T2138" t="s">
        <v>39</v>
      </c>
      <c r="U2138">
        <v>91550</v>
      </c>
      <c r="V2138">
        <v>25860</v>
      </c>
      <c r="W2138">
        <v>920</v>
      </c>
      <c r="X2138">
        <v>118330</v>
      </c>
    </row>
    <row r="2139" spans="1:24" x14ac:dyDescent="0.3">
      <c r="A2139" t="s">
        <v>246</v>
      </c>
      <c r="B2139" t="s">
        <v>22</v>
      </c>
      <c r="C2139" t="s">
        <v>247</v>
      </c>
      <c r="D2139">
        <v>2017</v>
      </c>
      <c r="E2139">
        <v>55.360500335693402</v>
      </c>
      <c r="F2139">
        <v>22.368767688024999</v>
      </c>
      <c r="G2139">
        <v>6.0106967627457601</v>
      </c>
      <c r="H2139">
        <v>0.23668043850968251</v>
      </c>
      <c r="I2139">
        <v>4056102</v>
      </c>
      <c r="J2139">
        <v>0.02</v>
      </c>
      <c r="L2139">
        <v>29759.467474527832</v>
      </c>
      <c r="M2139">
        <v>-7.0434998913875404</v>
      </c>
      <c r="N2139">
        <v>10.9128481820115</v>
      </c>
      <c r="Q2139">
        <v>51.196315592527377</v>
      </c>
      <c r="R2139">
        <v>46.643730864881597</v>
      </c>
      <c r="S2139" t="s">
        <v>32</v>
      </c>
      <c r="T2139" t="s">
        <v>39</v>
      </c>
      <c r="U2139">
        <v>90730</v>
      </c>
      <c r="V2139">
        <v>24380</v>
      </c>
      <c r="W2139">
        <v>960</v>
      </c>
      <c r="X2139">
        <v>116070</v>
      </c>
    </row>
    <row r="2140" spans="1:24" x14ac:dyDescent="0.3">
      <c r="A2140" t="s">
        <v>246</v>
      </c>
      <c r="B2140" t="s">
        <v>22</v>
      </c>
      <c r="C2140" t="s">
        <v>247</v>
      </c>
      <c r="D2140">
        <v>2018</v>
      </c>
      <c r="E2140">
        <v>54.364139556884801</v>
      </c>
      <c r="F2140">
        <v>22.089210388587471</v>
      </c>
      <c r="G2140">
        <v>5.9893932843012401</v>
      </c>
      <c r="H2140">
        <v>0.23686865439751489</v>
      </c>
      <c r="I2140">
        <v>4137314</v>
      </c>
      <c r="J2140">
        <v>0.03</v>
      </c>
      <c r="L2140">
        <v>33399.060475851024</v>
      </c>
      <c r="M2140">
        <v>0.42328822281567108</v>
      </c>
      <c r="N2140">
        <v>10.328025174025001</v>
      </c>
      <c r="Q2140">
        <v>57.49549485542169</v>
      </c>
      <c r="R2140">
        <v>45.619963447481837</v>
      </c>
      <c r="S2140" t="s">
        <v>32</v>
      </c>
      <c r="T2140" t="s">
        <v>39</v>
      </c>
      <c r="U2140">
        <v>91390</v>
      </c>
      <c r="V2140">
        <v>24780</v>
      </c>
      <c r="W2140">
        <v>980</v>
      </c>
      <c r="X2140">
        <v>117150</v>
      </c>
    </row>
    <row r="2141" spans="1:24" x14ac:dyDescent="0.3">
      <c r="A2141" t="s">
        <v>246</v>
      </c>
      <c r="B2141" t="s">
        <v>22</v>
      </c>
      <c r="C2141" t="s">
        <v>247</v>
      </c>
      <c r="D2141">
        <v>2019</v>
      </c>
      <c r="E2141">
        <v>55.307548522949197</v>
      </c>
      <c r="F2141">
        <v>22.022416401192299</v>
      </c>
      <c r="G2141">
        <v>5.8734363750586693</v>
      </c>
      <c r="H2141">
        <v>0.2353177752629676</v>
      </c>
      <c r="I2141">
        <v>4207077</v>
      </c>
      <c r="J2141">
        <v>0.06</v>
      </c>
      <c r="L2141">
        <v>32373.251114960731</v>
      </c>
      <c r="M2141">
        <v>-2.2010362275258761</v>
      </c>
      <c r="N2141">
        <v>10.397764171073399</v>
      </c>
      <c r="Q2141">
        <v>53.29343279334018</v>
      </c>
      <c r="R2141">
        <v>44.889511465207228</v>
      </c>
      <c r="S2141" t="s">
        <v>32</v>
      </c>
      <c r="T2141" t="s">
        <v>39</v>
      </c>
      <c r="U2141">
        <v>92650</v>
      </c>
      <c r="V2141">
        <v>24710</v>
      </c>
      <c r="W2141">
        <v>990</v>
      </c>
      <c r="X2141">
        <v>118350</v>
      </c>
    </row>
    <row r="2142" spans="1:24" x14ac:dyDescent="0.3">
      <c r="A2142" t="s">
        <v>248</v>
      </c>
      <c r="B2142" t="s">
        <v>22</v>
      </c>
      <c r="C2142" t="s">
        <v>249</v>
      </c>
      <c r="D2142">
        <v>2000</v>
      </c>
      <c r="E2142">
        <v>35.404029846191399</v>
      </c>
      <c r="F2142">
        <v>0.95337252980565079</v>
      </c>
      <c r="G2142">
        <v>0.69818717873059566</v>
      </c>
      <c r="H2142">
        <v>0.26947574718275358</v>
      </c>
      <c r="I2142">
        <v>4898400</v>
      </c>
      <c r="J2142">
        <v>35.159999999999997</v>
      </c>
      <c r="K2142">
        <v>1696.0640209047849</v>
      </c>
      <c r="L2142">
        <v>279.61956926093882</v>
      </c>
      <c r="M2142">
        <v>4.1948241546327552</v>
      </c>
      <c r="N2142">
        <v>6.2309056613327893</v>
      </c>
      <c r="Q2142">
        <v>41.847861843363518</v>
      </c>
      <c r="R2142">
        <v>47.583069783667419</v>
      </c>
      <c r="S2142" t="s">
        <v>28</v>
      </c>
      <c r="T2142" t="s">
        <v>33</v>
      </c>
      <c r="U2142">
        <v>4670</v>
      </c>
      <c r="V2142">
        <v>3420</v>
      </c>
      <c r="W2142">
        <v>1320</v>
      </c>
      <c r="X2142">
        <v>9410</v>
      </c>
    </row>
    <row r="2143" spans="1:24" x14ac:dyDescent="0.3">
      <c r="A2143" t="s">
        <v>248</v>
      </c>
      <c r="B2143" t="s">
        <v>22</v>
      </c>
      <c r="C2143" t="s">
        <v>249</v>
      </c>
      <c r="D2143">
        <v>2001</v>
      </c>
      <c r="E2143">
        <v>40.731208801269503</v>
      </c>
      <c r="F2143">
        <v>0.80281490768639663</v>
      </c>
      <c r="G2143">
        <v>0.70574912732538064</v>
      </c>
      <c r="H2143">
        <v>0.27097530889163007</v>
      </c>
      <c r="I2143">
        <v>4945100</v>
      </c>
      <c r="J2143">
        <v>36</v>
      </c>
      <c r="K2143">
        <v>1445.875715354593</v>
      </c>
      <c r="L2143">
        <v>308.4096115911492</v>
      </c>
      <c r="M2143">
        <v>4.3269964963191399</v>
      </c>
      <c r="N2143">
        <v>5.1779279501758797</v>
      </c>
      <c r="Q2143">
        <v>36.724573145560242</v>
      </c>
      <c r="R2143">
        <v>37.022339223236592</v>
      </c>
      <c r="S2143" t="s">
        <v>28</v>
      </c>
      <c r="T2143" t="s">
        <v>33</v>
      </c>
      <c r="U2143">
        <v>3970</v>
      </c>
      <c r="V2143">
        <v>3490</v>
      </c>
      <c r="W2143">
        <v>1340</v>
      </c>
      <c r="X2143">
        <v>8800</v>
      </c>
    </row>
    <row r="2144" spans="1:24" x14ac:dyDescent="0.3">
      <c r="A2144" t="s">
        <v>248</v>
      </c>
      <c r="B2144" t="s">
        <v>22</v>
      </c>
      <c r="C2144" t="s">
        <v>249</v>
      </c>
      <c r="D2144">
        <v>2002</v>
      </c>
      <c r="E2144">
        <v>43.646900177002003</v>
      </c>
      <c r="F2144">
        <v>0.99585224321070198</v>
      </c>
      <c r="G2144">
        <v>0.71132305133874607</v>
      </c>
      <c r="H2144">
        <v>0.2484621395796181</v>
      </c>
      <c r="I2144">
        <v>4990700</v>
      </c>
      <c r="J2144">
        <v>28.3</v>
      </c>
      <c r="K2144">
        <v>1365.9406496082711</v>
      </c>
      <c r="L2144">
        <v>321.72703322784622</v>
      </c>
      <c r="M2144">
        <v>-0.93086578818761723</v>
      </c>
      <c r="N2144">
        <v>5.5028823462929486</v>
      </c>
      <c r="Q2144">
        <v>39.581354124097082</v>
      </c>
      <c r="R2144">
        <v>43.339374897169577</v>
      </c>
      <c r="S2144" t="s">
        <v>28</v>
      </c>
      <c r="T2144" t="s">
        <v>33</v>
      </c>
      <c r="U2144">
        <v>4970</v>
      </c>
      <c r="V2144">
        <v>3550</v>
      </c>
      <c r="W2144">
        <v>1240</v>
      </c>
      <c r="X2144">
        <v>9760</v>
      </c>
    </row>
    <row r="2145" spans="1:24" x14ac:dyDescent="0.3">
      <c r="A2145" t="s">
        <v>248</v>
      </c>
      <c r="B2145" t="s">
        <v>22</v>
      </c>
      <c r="C2145" t="s">
        <v>249</v>
      </c>
      <c r="D2145">
        <v>2003</v>
      </c>
      <c r="E2145">
        <v>40.975868225097699</v>
      </c>
      <c r="F2145">
        <v>1.108401275471991</v>
      </c>
      <c r="G2145">
        <v>0.67812743170026568</v>
      </c>
      <c r="H2145">
        <v>0.2736303610731069</v>
      </c>
      <c r="I2145">
        <v>5043300</v>
      </c>
      <c r="J2145">
        <v>30.51</v>
      </c>
      <c r="K2145">
        <v>1644.3598437530979</v>
      </c>
      <c r="L2145">
        <v>380.50643239474402</v>
      </c>
      <c r="M2145">
        <v>5.9140016016547614</v>
      </c>
      <c r="N2145">
        <v>6.0430322943649406</v>
      </c>
      <c r="Q2145">
        <v>38.681123720362358</v>
      </c>
      <c r="R2145">
        <v>45.251659087603173</v>
      </c>
      <c r="S2145" t="s">
        <v>28</v>
      </c>
      <c r="T2145" t="s">
        <v>33</v>
      </c>
      <c r="U2145">
        <v>5590</v>
      </c>
      <c r="V2145">
        <v>3420</v>
      </c>
      <c r="W2145">
        <v>1380</v>
      </c>
      <c r="X2145">
        <v>10390</v>
      </c>
    </row>
    <row r="2146" spans="1:24" x14ac:dyDescent="0.3">
      <c r="A2146" t="s">
        <v>248</v>
      </c>
      <c r="B2146" t="s">
        <v>22</v>
      </c>
      <c r="C2146" t="s">
        <v>249</v>
      </c>
      <c r="D2146">
        <v>2004</v>
      </c>
      <c r="E2146">
        <v>40.784591674804702</v>
      </c>
      <c r="F2146">
        <v>1.0891923017571139</v>
      </c>
      <c r="G2146">
        <v>0.7052324141737164</v>
      </c>
      <c r="H2146">
        <v>0.26838012028130942</v>
      </c>
      <c r="I2146">
        <v>5104700</v>
      </c>
      <c r="J2146">
        <v>27.71</v>
      </c>
      <c r="K2146">
        <v>1417.9089858365819</v>
      </c>
      <c r="L2146">
        <v>433.23497659086701</v>
      </c>
      <c r="M2146">
        <v>5.7394799018153861</v>
      </c>
      <c r="N2146">
        <v>5.9153497336958498</v>
      </c>
      <c r="Q2146">
        <v>42.55591108492041</v>
      </c>
      <c r="R2146">
        <v>51.259821071809753</v>
      </c>
      <c r="S2146" t="s">
        <v>28</v>
      </c>
      <c r="T2146" t="s">
        <v>33</v>
      </c>
      <c r="U2146">
        <v>5560</v>
      </c>
      <c r="V2146">
        <v>3600</v>
      </c>
      <c r="W2146">
        <v>1370</v>
      </c>
      <c r="X2146">
        <v>10530</v>
      </c>
    </row>
    <row r="2147" spans="1:24" x14ac:dyDescent="0.3">
      <c r="A2147" t="s">
        <v>248</v>
      </c>
      <c r="B2147" t="s">
        <v>22</v>
      </c>
      <c r="C2147" t="s">
        <v>249</v>
      </c>
      <c r="D2147">
        <v>2005</v>
      </c>
      <c r="E2147">
        <v>42.582290649414098</v>
      </c>
      <c r="F2147">
        <v>1.0266145335169989</v>
      </c>
      <c r="G2147">
        <v>0.67988997607082868</v>
      </c>
      <c r="H2147">
        <v>0.27311819625769962</v>
      </c>
      <c r="I2147">
        <v>5162600</v>
      </c>
      <c r="J2147">
        <v>28.03</v>
      </c>
      <c r="K2147">
        <v>1374.307519466935</v>
      </c>
      <c r="L2147">
        <v>476.55212996897518</v>
      </c>
      <c r="M2147">
        <v>-1.295074870485081</v>
      </c>
      <c r="N2147">
        <v>5.5543305230674802</v>
      </c>
      <c r="Q2147">
        <v>38.305556436522792</v>
      </c>
      <c r="R2147">
        <v>56.77844819384098</v>
      </c>
      <c r="S2147" t="s">
        <v>28</v>
      </c>
      <c r="T2147" t="s">
        <v>33</v>
      </c>
      <c r="U2147">
        <v>5300</v>
      </c>
      <c r="V2147">
        <v>3510</v>
      </c>
      <c r="W2147">
        <v>1410</v>
      </c>
      <c r="X2147">
        <v>10220</v>
      </c>
    </row>
    <row r="2148" spans="1:24" x14ac:dyDescent="0.3">
      <c r="A2148" t="s">
        <v>248</v>
      </c>
      <c r="B2148" t="s">
        <v>22</v>
      </c>
      <c r="C2148" t="s">
        <v>249</v>
      </c>
      <c r="D2148">
        <v>2006</v>
      </c>
      <c r="E2148">
        <v>43.588901519775398</v>
      </c>
      <c r="F2148">
        <v>1.0194696021120231</v>
      </c>
      <c r="G2148">
        <v>0.68028513573437832</v>
      </c>
      <c r="H2148">
        <v>0.27019776176605859</v>
      </c>
      <c r="I2148">
        <v>5218400</v>
      </c>
      <c r="J2148">
        <v>27.76</v>
      </c>
      <c r="K2148">
        <v>1377.4336961520769</v>
      </c>
      <c r="L2148">
        <v>543.11070240307208</v>
      </c>
      <c r="M2148">
        <v>2.000426387909044</v>
      </c>
      <c r="N2148">
        <v>5.71811947570062</v>
      </c>
      <c r="Q2148">
        <v>41.720613602272763</v>
      </c>
      <c r="R2148">
        <v>79.029368163999862</v>
      </c>
      <c r="S2148" t="s">
        <v>28</v>
      </c>
      <c r="T2148" t="s">
        <v>33</v>
      </c>
      <c r="U2148">
        <v>5320</v>
      </c>
      <c r="V2148">
        <v>3550</v>
      </c>
      <c r="W2148">
        <v>1410</v>
      </c>
      <c r="X2148">
        <v>10280</v>
      </c>
    </row>
    <row r="2149" spans="1:24" x14ac:dyDescent="0.3">
      <c r="A2149" t="s">
        <v>248</v>
      </c>
      <c r="B2149" t="s">
        <v>22</v>
      </c>
      <c r="C2149" t="s">
        <v>249</v>
      </c>
      <c r="D2149">
        <v>2007</v>
      </c>
      <c r="E2149">
        <v>42.941200256347699</v>
      </c>
      <c r="F2149">
        <v>1.2280767956479479</v>
      </c>
      <c r="G2149">
        <v>0.6833193957620094</v>
      </c>
      <c r="H2149">
        <v>0.27522587502847162</v>
      </c>
      <c r="I2149">
        <v>5268400</v>
      </c>
      <c r="J2149">
        <v>24.49</v>
      </c>
      <c r="K2149">
        <v>1456.229595323058</v>
      </c>
      <c r="L2149">
        <v>721.76869083885708</v>
      </c>
      <c r="M2149">
        <v>7.51274346496389</v>
      </c>
      <c r="N2149">
        <v>4.5237705083938602</v>
      </c>
      <c r="Q2149">
        <v>52.912978857303543</v>
      </c>
      <c r="R2149">
        <v>84.145408981259024</v>
      </c>
      <c r="S2149" t="s">
        <v>28</v>
      </c>
      <c r="T2149" t="s">
        <v>33</v>
      </c>
      <c r="U2149">
        <v>6470</v>
      </c>
      <c r="V2149">
        <v>3600</v>
      </c>
      <c r="W2149">
        <v>1450</v>
      </c>
      <c r="X2149">
        <v>11520</v>
      </c>
    </row>
    <row r="2150" spans="1:24" x14ac:dyDescent="0.3">
      <c r="A2150" t="s">
        <v>248</v>
      </c>
      <c r="B2150" t="s">
        <v>22</v>
      </c>
      <c r="C2150" t="s">
        <v>249</v>
      </c>
      <c r="D2150">
        <v>2008</v>
      </c>
      <c r="E2150">
        <v>46.723060607910199</v>
      </c>
      <c r="F2150">
        <v>1.4119992157635961</v>
      </c>
      <c r="G2150">
        <v>0.69001825188372157</v>
      </c>
      <c r="H2150">
        <v>0.28014364412356402</v>
      </c>
      <c r="I2150">
        <v>5318700</v>
      </c>
      <c r="J2150">
        <v>22.04</v>
      </c>
      <c r="K2150">
        <v>1378.720363998721</v>
      </c>
      <c r="L2150">
        <v>966.39362718537234</v>
      </c>
      <c r="M2150">
        <v>7.3764404929730176</v>
      </c>
      <c r="N2150">
        <v>4.2647799027088897</v>
      </c>
      <c r="Q2150">
        <v>53.548956098640417</v>
      </c>
      <c r="R2150">
        <v>92.557126131498222</v>
      </c>
      <c r="S2150" t="s">
        <v>28</v>
      </c>
      <c r="T2150" t="s">
        <v>33</v>
      </c>
      <c r="U2150">
        <v>7510</v>
      </c>
      <c r="V2150">
        <v>3670</v>
      </c>
      <c r="W2150">
        <v>1490</v>
      </c>
      <c r="X2150">
        <v>12670</v>
      </c>
    </row>
    <row r="2151" spans="1:24" x14ac:dyDescent="0.3">
      <c r="A2151" t="s">
        <v>248</v>
      </c>
      <c r="B2151" t="s">
        <v>22</v>
      </c>
      <c r="C2151" t="s">
        <v>249</v>
      </c>
      <c r="D2151">
        <v>2009</v>
      </c>
      <c r="E2151">
        <v>44.346611022949197</v>
      </c>
      <c r="F2151">
        <v>1.2557353721475379</v>
      </c>
      <c r="G2151">
        <v>0.71517468924870808</v>
      </c>
      <c r="H2151">
        <v>0.30464584920030457</v>
      </c>
      <c r="I2151">
        <v>5383300</v>
      </c>
      <c r="J2151">
        <v>24.73</v>
      </c>
      <c r="K2151">
        <v>1323.723366708153</v>
      </c>
      <c r="L2151">
        <v>871.22438933785429</v>
      </c>
      <c r="M2151">
        <v>1.651651395621982</v>
      </c>
      <c r="N2151">
        <v>4.4039421167972401</v>
      </c>
      <c r="P2151">
        <v>2.0654640264514001</v>
      </c>
      <c r="Q2151">
        <v>54.698346957528202</v>
      </c>
      <c r="R2151">
        <v>78.68080621042634</v>
      </c>
      <c r="S2151" t="s">
        <v>28</v>
      </c>
      <c r="T2151" t="s">
        <v>33</v>
      </c>
      <c r="U2151">
        <v>6760</v>
      </c>
      <c r="V2151">
        <v>3850</v>
      </c>
      <c r="W2151">
        <v>1640</v>
      </c>
      <c r="X2151">
        <v>12250</v>
      </c>
    </row>
    <row r="2152" spans="1:24" x14ac:dyDescent="0.3">
      <c r="A2152" t="s">
        <v>248</v>
      </c>
      <c r="B2152" t="s">
        <v>22</v>
      </c>
      <c r="C2152" t="s">
        <v>249</v>
      </c>
      <c r="D2152">
        <v>2010</v>
      </c>
      <c r="E2152">
        <v>42.159801483154297</v>
      </c>
      <c r="F2152">
        <v>1.165586722339355</v>
      </c>
      <c r="G2152">
        <v>0.71403662051509198</v>
      </c>
      <c r="H2152">
        <v>0.30103342572367342</v>
      </c>
      <c r="I2152">
        <v>5447900</v>
      </c>
      <c r="J2152">
        <v>25.59</v>
      </c>
      <c r="K2152">
        <v>1371.721213678665</v>
      </c>
      <c r="L2152">
        <v>880.03777511910869</v>
      </c>
      <c r="M2152">
        <v>-1.6517528742935781</v>
      </c>
      <c r="N2152">
        <v>4.3415719928581904</v>
      </c>
      <c r="Q2152">
        <v>51.554322675617698</v>
      </c>
      <c r="R2152">
        <v>81.678527816714947</v>
      </c>
      <c r="S2152" t="s">
        <v>28</v>
      </c>
      <c r="T2152" t="s">
        <v>33</v>
      </c>
      <c r="U2152">
        <v>6350</v>
      </c>
      <c r="V2152">
        <v>3890</v>
      </c>
      <c r="W2152">
        <v>1640</v>
      </c>
      <c r="X2152">
        <v>11880</v>
      </c>
    </row>
    <row r="2153" spans="1:24" x14ac:dyDescent="0.3">
      <c r="A2153" t="s">
        <v>248</v>
      </c>
      <c r="B2153" t="s">
        <v>22</v>
      </c>
      <c r="C2153" t="s">
        <v>249</v>
      </c>
      <c r="D2153">
        <v>2011</v>
      </c>
      <c r="E2153">
        <v>41.314601898193402</v>
      </c>
      <c r="F2153">
        <v>1.38178650954903</v>
      </c>
      <c r="G2153">
        <v>0.72172052715944768</v>
      </c>
      <c r="H2153">
        <v>0.30645921735030651</v>
      </c>
      <c r="I2153">
        <v>5514600</v>
      </c>
      <c r="J2153">
        <v>25.95</v>
      </c>
      <c r="K2153">
        <v>1649.2583324266491</v>
      </c>
      <c r="L2153">
        <v>1123.883168062699</v>
      </c>
      <c r="M2153">
        <v>4.6747156286886016</v>
      </c>
      <c r="N2153">
        <v>3.7316590715562299</v>
      </c>
      <c r="Q2153">
        <v>54.538477165738129</v>
      </c>
      <c r="R2153">
        <v>81.641363254753415</v>
      </c>
      <c r="S2153" t="s">
        <v>28</v>
      </c>
      <c r="T2153" t="s">
        <v>33</v>
      </c>
      <c r="U2153">
        <v>7620</v>
      </c>
      <c r="V2153">
        <v>3980</v>
      </c>
      <c r="W2153">
        <v>1690</v>
      </c>
      <c r="X2153">
        <v>13290</v>
      </c>
    </row>
    <row r="2154" spans="1:24" x14ac:dyDescent="0.3">
      <c r="A2154" t="s">
        <v>248</v>
      </c>
      <c r="B2154" t="s">
        <v>22</v>
      </c>
      <c r="C2154" t="s">
        <v>249</v>
      </c>
      <c r="D2154">
        <v>2012</v>
      </c>
      <c r="E2154">
        <v>43.955169677734403</v>
      </c>
      <c r="F2154">
        <v>1.794121918179608</v>
      </c>
      <c r="G2154">
        <v>0.72585250600324225</v>
      </c>
      <c r="H2154">
        <v>0.31388215151947502</v>
      </c>
      <c r="I2154">
        <v>5607200</v>
      </c>
      <c r="J2154">
        <v>22.45</v>
      </c>
      <c r="K2154">
        <v>1809.1025823940649</v>
      </c>
      <c r="L2154">
        <v>1177.9747348784831</v>
      </c>
      <c r="M2154">
        <v>-1.738142584265461</v>
      </c>
      <c r="N2154">
        <v>4.0113860203654399</v>
      </c>
      <c r="Q2154">
        <v>44.404200968012177</v>
      </c>
      <c r="R2154">
        <v>95.271736872297055</v>
      </c>
      <c r="S2154" t="s">
        <v>28</v>
      </c>
      <c r="T2154" t="s">
        <v>33</v>
      </c>
      <c r="U2154">
        <v>10060</v>
      </c>
      <c r="V2154">
        <v>4070</v>
      </c>
      <c r="W2154">
        <v>1760</v>
      </c>
      <c r="X2154">
        <v>15890</v>
      </c>
    </row>
    <row r="2155" spans="1:24" x14ac:dyDescent="0.3">
      <c r="A2155" t="s">
        <v>248</v>
      </c>
      <c r="B2155" t="s">
        <v>22</v>
      </c>
      <c r="C2155" t="s">
        <v>249</v>
      </c>
      <c r="D2155">
        <v>2013</v>
      </c>
      <c r="E2155">
        <v>47.482349395752003</v>
      </c>
      <c r="F2155">
        <v>1.6399748434227781</v>
      </c>
      <c r="G2155">
        <v>0.72907197641337684</v>
      </c>
      <c r="H2155">
        <v>0.31995244422686903</v>
      </c>
      <c r="I2155">
        <v>5719600</v>
      </c>
      <c r="J2155">
        <v>24.81</v>
      </c>
      <c r="K2155">
        <v>1887.0200713336601</v>
      </c>
      <c r="L2155">
        <v>1282.4371620246659</v>
      </c>
      <c r="M2155">
        <v>8.7357892727169428</v>
      </c>
      <c r="N2155">
        <v>4.25289676962519</v>
      </c>
      <c r="Q2155">
        <v>42.250153956657968</v>
      </c>
      <c r="R2155">
        <v>91.776631687263645</v>
      </c>
      <c r="S2155" t="s">
        <v>28</v>
      </c>
      <c r="T2155" t="s">
        <v>33</v>
      </c>
      <c r="U2155">
        <v>9380</v>
      </c>
      <c r="V2155">
        <v>4170</v>
      </c>
      <c r="W2155">
        <v>1830</v>
      </c>
      <c r="X2155">
        <v>15380</v>
      </c>
    </row>
    <row r="2156" spans="1:24" x14ac:dyDescent="0.3">
      <c r="A2156" t="s">
        <v>248</v>
      </c>
      <c r="B2156" t="s">
        <v>22</v>
      </c>
      <c r="C2156" t="s">
        <v>249</v>
      </c>
      <c r="D2156">
        <v>2014</v>
      </c>
      <c r="E2156">
        <v>45.875221252441399</v>
      </c>
      <c r="F2156">
        <v>1.6639533952783769</v>
      </c>
      <c r="G2156">
        <v>0.74715108105807548</v>
      </c>
      <c r="H2156">
        <v>0.32387970182503639</v>
      </c>
      <c r="I2156">
        <v>5835500</v>
      </c>
      <c r="J2156">
        <v>26.6</v>
      </c>
      <c r="K2156">
        <v>1941.221831891012</v>
      </c>
      <c r="L2156">
        <v>1279.7697826598551</v>
      </c>
      <c r="M2156">
        <v>1.957996970944436</v>
      </c>
      <c r="N2156">
        <v>4.4499110577127086</v>
      </c>
      <c r="Q2156">
        <v>37.448651589492229</v>
      </c>
      <c r="R2156">
        <v>87.6775294863412</v>
      </c>
      <c r="S2156" t="s">
        <v>28</v>
      </c>
      <c r="T2156" t="s">
        <v>33</v>
      </c>
      <c r="U2156">
        <v>9710</v>
      </c>
      <c r="V2156">
        <v>4360</v>
      </c>
      <c r="W2156">
        <v>1890</v>
      </c>
      <c r="X2156">
        <v>15960</v>
      </c>
    </row>
    <row r="2157" spans="1:24" x14ac:dyDescent="0.3">
      <c r="A2157" t="s">
        <v>248</v>
      </c>
      <c r="B2157" t="s">
        <v>22</v>
      </c>
      <c r="C2157" t="s">
        <v>249</v>
      </c>
      <c r="D2157">
        <v>2015</v>
      </c>
      <c r="E2157">
        <v>46.667869567871101</v>
      </c>
      <c r="F2157">
        <v>1.7240511772505329</v>
      </c>
      <c r="G2157">
        <v>0.73360302935403987</v>
      </c>
      <c r="H2157">
        <v>0.30217059208648789</v>
      </c>
      <c r="I2157">
        <v>5956900</v>
      </c>
      <c r="J2157">
        <v>23.3</v>
      </c>
      <c r="L2157">
        <v>1121.0828351073901</v>
      </c>
      <c r="M2157">
        <v>1.7588644098529189</v>
      </c>
      <c r="N2157">
        <v>4.6004647742459097</v>
      </c>
      <c r="Q2157">
        <v>35.189600487259383</v>
      </c>
      <c r="R2157">
        <v>75.771970227373771</v>
      </c>
      <c r="S2157" t="s">
        <v>28</v>
      </c>
      <c r="T2157" t="s">
        <v>33</v>
      </c>
      <c r="U2157">
        <v>10270</v>
      </c>
      <c r="V2157">
        <v>4370</v>
      </c>
      <c r="W2157">
        <v>1800</v>
      </c>
      <c r="X2157">
        <v>16440</v>
      </c>
    </row>
    <row r="2158" spans="1:24" x14ac:dyDescent="0.3">
      <c r="A2158" t="s">
        <v>248</v>
      </c>
      <c r="B2158" t="s">
        <v>22</v>
      </c>
      <c r="C2158" t="s">
        <v>249</v>
      </c>
      <c r="D2158">
        <v>2016</v>
      </c>
      <c r="E2158">
        <v>45.111038208007798</v>
      </c>
      <c r="F2158">
        <v>1.5955259164841089</v>
      </c>
      <c r="G2158">
        <v>0.73690270895196808</v>
      </c>
      <c r="H2158">
        <v>0.30265646845957728</v>
      </c>
      <c r="I2158">
        <v>6079500</v>
      </c>
      <c r="J2158">
        <v>21.92</v>
      </c>
      <c r="L2158">
        <v>1120.666513008483</v>
      </c>
      <c r="M2158">
        <v>2.2318052657173411</v>
      </c>
      <c r="N2158">
        <v>4.3608766368226499</v>
      </c>
      <c r="Q2158">
        <v>35.825408875169209</v>
      </c>
      <c r="R2158">
        <v>69.99816514223717</v>
      </c>
      <c r="S2158" t="s">
        <v>28</v>
      </c>
      <c r="T2158" t="s">
        <v>33</v>
      </c>
      <c r="U2158">
        <v>9700</v>
      </c>
      <c r="V2158">
        <v>4480</v>
      </c>
      <c r="W2158">
        <v>1840</v>
      </c>
      <c r="X2158">
        <v>16020</v>
      </c>
    </row>
    <row r="2159" spans="1:24" x14ac:dyDescent="0.3">
      <c r="A2159" t="s">
        <v>248</v>
      </c>
      <c r="B2159" t="s">
        <v>22</v>
      </c>
      <c r="C2159" t="s">
        <v>249</v>
      </c>
      <c r="D2159">
        <v>2017</v>
      </c>
      <c r="E2159">
        <v>42.816871643066399</v>
      </c>
      <c r="F2159">
        <v>1.521409490686938</v>
      </c>
      <c r="G2159">
        <v>0.73892419149205413</v>
      </c>
      <c r="H2159">
        <v>0.29202026394759772</v>
      </c>
      <c r="I2159">
        <v>6198200</v>
      </c>
      <c r="J2159">
        <v>24.55</v>
      </c>
      <c r="L2159">
        <v>1242.7696428202321</v>
      </c>
      <c r="M2159">
        <v>2.7340918914825072</v>
      </c>
      <c r="N2159">
        <v>4.2571712333349598</v>
      </c>
      <c r="Q2159">
        <v>34.252841364835383</v>
      </c>
      <c r="R2159">
        <v>66.36460444842244</v>
      </c>
      <c r="S2159" t="s">
        <v>28</v>
      </c>
      <c r="T2159" t="s">
        <v>33</v>
      </c>
      <c r="U2159">
        <v>9430</v>
      </c>
      <c r="V2159">
        <v>4580</v>
      </c>
      <c r="W2159">
        <v>1810</v>
      </c>
      <c r="X2159">
        <v>15820</v>
      </c>
    </row>
    <row r="2160" spans="1:24" x14ac:dyDescent="0.3">
      <c r="A2160" t="s">
        <v>248</v>
      </c>
      <c r="B2160" t="s">
        <v>22</v>
      </c>
      <c r="C2160" t="s">
        <v>249</v>
      </c>
      <c r="D2160">
        <v>2018</v>
      </c>
      <c r="E2160">
        <v>41.267021179199197</v>
      </c>
      <c r="F2160">
        <v>1.779275004744733</v>
      </c>
      <c r="G2160">
        <v>0.74650467991896796</v>
      </c>
      <c r="H2160">
        <v>0.3084076674890871</v>
      </c>
      <c r="I2160">
        <v>6322800</v>
      </c>
      <c r="J2160">
        <v>23.21</v>
      </c>
      <c r="L2160">
        <v>1308.1401654961901</v>
      </c>
      <c r="M2160">
        <v>1.713209106023498</v>
      </c>
      <c r="N2160">
        <v>4.6499522377889697</v>
      </c>
      <c r="Q2160">
        <v>31.601730005114291</v>
      </c>
      <c r="R2160">
        <v>67.27382989664649</v>
      </c>
      <c r="S2160" t="s">
        <v>28</v>
      </c>
      <c r="T2160" t="s">
        <v>33</v>
      </c>
      <c r="U2160">
        <v>11250</v>
      </c>
      <c r="V2160">
        <v>4720</v>
      </c>
      <c r="W2160">
        <v>1950</v>
      </c>
      <c r="X2160">
        <v>17920</v>
      </c>
    </row>
    <row r="2161" spans="1:24" x14ac:dyDescent="0.3">
      <c r="A2161" t="s">
        <v>248</v>
      </c>
      <c r="B2161" t="s">
        <v>22</v>
      </c>
      <c r="C2161" t="s">
        <v>249</v>
      </c>
      <c r="D2161">
        <v>2019</v>
      </c>
      <c r="E2161">
        <v>42.321338653564503</v>
      </c>
      <c r="F2161">
        <v>1.5566432562087451</v>
      </c>
      <c r="G2161">
        <v>0.74347142138329969</v>
      </c>
      <c r="H2161">
        <v>0.2973885567361606</v>
      </c>
      <c r="I2161">
        <v>6456200</v>
      </c>
      <c r="J2161">
        <v>27.88</v>
      </c>
      <c r="L2161">
        <v>1374.0321046742081</v>
      </c>
      <c r="M2161">
        <v>2.4393352070786851</v>
      </c>
      <c r="N2161">
        <v>4.4614085265686798</v>
      </c>
      <c r="Q2161">
        <v>35.234154204140928</v>
      </c>
      <c r="R2161">
        <v>64.138922346809352</v>
      </c>
      <c r="S2161" t="s">
        <v>28</v>
      </c>
      <c r="T2161" t="s">
        <v>33</v>
      </c>
      <c r="U2161">
        <v>10050</v>
      </c>
      <c r="V2161">
        <v>4800</v>
      </c>
      <c r="W2161">
        <v>1920</v>
      </c>
      <c r="X2161">
        <v>16770</v>
      </c>
    </row>
    <row r="2162" spans="1:24" x14ac:dyDescent="0.3">
      <c r="A2162" t="s">
        <v>250</v>
      </c>
      <c r="B2162" t="s">
        <v>22</v>
      </c>
      <c r="C2162" t="s">
        <v>251</v>
      </c>
      <c r="D2162">
        <v>2000</v>
      </c>
      <c r="E2162">
        <v>2.6935899257659899</v>
      </c>
      <c r="F2162">
        <v>0.16905532448197219</v>
      </c>
      <c r="G2162">
        <v>1.010575183399842</v>
      </c>
      <c r="H2162">
        <v>0.31369154653877068</v>
      </c>
      <c r="I2162">
        <v>5323701</v>
      </c>
      <c r="J2162">
        <v>81.540000000000006</v>
      </c>
      <c r="L2162">
        <v>325.18693714296461</v>
      </c>
      <c r="M2162">
        <v>4.0427498209703288</v>
      </c>
      <c r="N2162">
        <v>3.8491516747189398</v>
      </c>
      <c r="O2162">
        <v>0</v>
      </c>
      <c r="Q2162">
        <v>30.662003601833309</v>
      </c>
      <c r="R2162">
        <v>38.175297766503917</v>
      </c>
      <c r="S2162" t="s">
        <v>36</v>
      </c>
      <c r="T2162" t="s">
        <v>33</v>
      </c>
      <c r="U2162">
        <v>900</v>
      </c>
      <c r="V2162">
        <v>5380</v>
      </c>
      <c r="W2162">
        <v>1670</v>
      </c>
      <c r="X2162">
        <v>7950</v>
      </c>
    </row>
    <row r="2163" spans="1:24" x14ac:dyDescent="0.3">
      <c r="A2163" t="s">
        <v>250</v>
      </c>
      <c r="B2163" t="s">
        <v>22</v>
      </c>
      <c r="C2163" t="s">
        <v>251</v>
      </c>
      <c r="D2163">
        <v>2001</v>
      </c>
      <c r="E2163">
        <v>3.1048998832702601</v>
      </c>
      <c r="F2163">
        <v>0.18485709806890879</v>
      </c>
      <c r="G2163">
        <v>1.0278054546855251</v>
      </c>
      <c r="H2163">
        <v>0.31980277965921222</v>
      </c>
      <c r="I2163">
        <v>5409584</v>
      </c>
      <c r="J2163">
        <v>81.09</v>
      </c>
      <c r="L2163">
        <v>326.94178671529539</v>
      </c>
      <c r="M2163">
        <v>4.0724947634289492</v>
      </c>
      <c r="N2163">
        <v>3.58383011499448</v>
      </c>
      <c r="Q2163">
        <v>27.873158873504948</v>
      </c>
      <c r="R2163">
        <v>38.026278006343233</v>
      </c>
      <c r="S2163" t="s">
        <v>36</v>
      </c>
      <c r="T2163" t="s">
        <v>33</v>
      </c>
      <c r="U2163">
        <v>1000</v>
      </c>
      <c r="V2163">
        <v>5560</v>
      </c>
      <c r="W2163">
        <v>1730</v>
      </c>
      <c r="X2163">
        <v>8290</v>
      </c>
    </row>
    <row r="2164" spans="1:24" x14ac:dyDescent="0.3">
      <c r="A2164" t="s">
        <v>250</v>
      </c>
      <c r="B2164" t="s">
        <v>22</v>
      </c>
      <c r="C2164" t="s">
        <v>251</v>
      </c>
      <c r="D2164">
        <v>2002</v>
      </c>
      <c r="E2164">
        <v>4.1653800010681197</v>
      </c>
      <c r="F2164">
        <v>0.20206628507786201</v>
      </c>
      <c r="G2164">
        <v>1.0303559711427701</v>
      </c>
      <c r="H2164">
        <v>0.33131588657855732</v>
      </c>
      <c r="I2164">
        <v>5493247</v>
      </c>
      <c r="J2164">
        <v>80.19</v>
      </c>
      <c r="L2164">
        <v>320.06145965718599</v>
      </c>
      <c r="M2164">
        <v>4.3055848610170386</v>
      </c>
      <c r="N2164">
        <v>3.5135338267760599</v>
      </c>
      <c r="Q2164">
        <v>28.75251466427752</v>
      </c>
      <c r="R2164">
        <v>38.502388188075699</v>
      </c>
      <c r="S2164" t="s">
        <v>36</v>
      </c>
      <c r="T2164" t="s">
        <v>33</v>
      </c>
      <c r="U2164">
        <v>1110</v>
      </c>
      <c r="V2164">
        <v>5660</v>
      </c>
      <c r="W2164">
        <v>1820</v>
      </c>
      <c r="X2164">
        <v>8590</v>
      </c>
    </row>
    <row r="2165" spans="1:24" x14ac:dyDescent="0.3">
      <c r="A2165" t="s">
        <v>250</v>
      </c>
      <c r="B2165" t="s">
        <v>22</v>
      </c>
      <c r="C2165" t="s">
        <v>251</v>
      </c>
      <c r="D2165">
        <v>2003</v>
      </c>
      <c r="E2165">
        <v>4.9485602378845197</v>
      </c>
      <c r="F2165">
        <v>0.2062173595853668</v>
      </c>
      <c r="G2165">
        <v>1.038259590336301</v>
      </c>
      <c r="H2165">
        <v>0.33532736558214271</v>
      </c>
      <c r="I2165">
        <v>5576640</v>
      </c>
      <c r="J2165">
        <v>78.739999999999995</v>
      </c>
      <c r="L2165">
        <v>362.82141348610583</v>
      </c>
      <c r="M2165">
        <v>4.480877769430009</v>
      </c>
      <c r="N2165">
        <v>3.0684517815473198</v>
      </c>
      <c r="Q2165">
        <v>23.50043316255794</v>
      </c>
      <c r="R2165">
        <v>37.071662719660686</v>
      </c>
      <c r="S2165" t="s">
        <v>36</v>
      </c>
      <c r="T2165" t="s">
        <v>33</v>
      </c>
      <c r="U2165">
        <v>1150</v>
      </c>
      <c r="V2165">
        <v>5790</v>
      </c>
      <c r="W2165">
        <v>1870</v>
      </c>
      <c r="X2165">
        <v>8810</v>
      </c>
    </row>
    <row r="2166" spans="1:24" x14ac:dyDescent="0.3">
      <c r="A2166" t="s">
        <v>250</v>
      </c>
      <c r="B2166" t="s">
        <v>22</v>
      </c>
      <c r="C2166" t="s">
        <v>251</v>
      </c>
      <c r="D2166">
        <v>2004</v>
      </c>
      <c r="E2166">
        <v>5.7571702003479004</v>
      </c>
      <c r="F2166">
        <v>0.2136979004353203</v>
      </c>
      <c r="G2166">
        <v>1.0631911702373069</v>
      </c>
      <c r="H2166">
        <v>0.35851795389035251</v>
      </c>
      <c r="I2166">
        <v>5662199</v>
      </c>
      <c r="J2166">
        <v>73.98</v>
      </c>
      <c r="L2166">
        <v>417.92916848773808</v>
      </c>
      <c r="M2166">
        <v>4.7505710983137561</v>
      </c>
      <c r="N2166">
        <v>3.1961954506346699</v>
      </c>
      <c r="Q2166">
        <v>24.912122564962608</v>
      </c>
      <c r="R2166">
        <v>41.16762905679353</v>
      </c>
      <c r="S2166" t="s">
        <v>36</v>
      </c>
      <c r="T2166" t="s">
        <v>33</v>
      </c>
      <c r="U2166">
        <v>1210</v>
      </c>
      <c r="V2166">
        <v>6020</v>
      </c>
      <c r="W2166">
        <v>2030</v>
      </c>
      <c r="X2166">
        <v>9260</v>
      </c>
    </row>
    <row r="2167" spans="1:24" x14ac:dyDescent="0.3">
      <c r="A2167" t="s">
        <v>250</v>
      </c>
      <c r="B2167" t="s">
        <v>22</v>
      </c>
      <c r="C2167" t="s">
        <v>251</v>
      </c>
      <c r="D2167">
        <v>2005</v>
      </c>
      <c r="E2167">
        <v>7.8041300773620597</v>
      </c>
      <c r="F2167">
        <v>0.2190666180657391</v>
      </c>
      <c r="G2167">
        <v>1.027526737413381</v>
      </c>
      <c r="H2167">
        <v>0.3546792890766603</v>
      </c>
      <c r="I2167">
        <v>5751675</v>
      </c>
      <c r="J2167">
        <v>73.930000000000007</v>
      </c>
      <c r="L2167">
        <v>475.61079620393173</v>
      </c>
      <c r="M2167">
        <v>5.441348217994161</v>
      </c>
      <c r="N2167">
        <v>2.5599140350750398</v>
      </c>
      <c r="Q2167">
        <v>28.963735722106051</v>
      </c>
      <c r="R2167">
        <v>42.828910553297753</v>
      </c>
      <c r="S2167" t="s">
        <v>36</v>
      </c>
      <c r="T2167" t="s">
        <v>33</v>
      </c>
      <c r="U2167">
        <v>1260</v>
      </c>
      <c r="V2167">
        <v>5910</v>
      </c>
      <c r="W2167">
        <v>2040</v>
      </c>
      <c r="X2167">
        <v>9210</v>
      </c>
    </row>
    <row r="2168" spans="1:24" x14ac:dyDescent="0.3">
      <c r="A2168" t="s">
        <v>250</v>
      </c>
      <c r="B2168" t="s">
        <v>22</v>
      </c>
      <c r="C2168" t="s">
        <v>251</v>
      </c>
      <c r="D2168">
        <v>2006</v>
      </c>
      <c r="E2168">
        <v>8.9785699844360405</v>
      </c>
      <c r="F2168">
        <v>0.28053009680766838</v>
      </c>
      <c r="G2168">
        <v>1.0194874404018031</v>
      </c>
      <c r="H2168">
        <v>0.34039932775409137</v>
      </c>
      <c r="I2168">
        <v>5846075</v>
      </c>
      <c r="J2168">
        <v>69.81</v>
      </c>
      <c r="L2168">
        <v>591.00019202660553</v>
      </c>
      <c r="M2168">
        <v>6.8653272445358198</v>
      </c>
      <c r="N2168">
        <v>2.33158112516201</v>
      </c>
      <c r="Q2168">
        <v>38.15507752301793</v>
      </c>
      <c r="R2168">
        <v>43.806297893509218</v>
      </c>
      <c r="S2168" t="s">
        <v>36</v>
      </c>
      <c r="T2168" t="s">
        <v>33</v>
      </c>
      <c r="U2168">
        <v>1640</v>
      </c>
      <c r="V2168">
        <v>5960</v>
      </c>
      <c r="W2168">
        <v>1990</v>
      </c>
      <c r="X2168">
        <v>9590</v>
      </c>
    </row>
    <row r="2169" spans="1:24" x14ac:dyDescent="0.3">
      <c r="A2169" t="s">
        <v>250</v>
      </c>
      <c r="B2169" t="s">
        <v>22</v>
      </c>
      <c r="C2169" t="s">
        <v>251</v>
      </c>
      <c r="D2169">
        <v>2007</v>
      </c>
      <c r="E2169">
        <v>11.496049880981399</v>
      </c>
      <c r="F2169">
        <v>0.29100329171372169</v>
      </c>
      <c r="G2169">
        <v>1.0429019267218631</v>
      </c>
      <c r="H2169">
        <v>0.37174408531610859</v>
      </c>
      <c r="I2169">
        <v>5944950</v>
      </c>
      <c r="J2169">
        <v>70.67</v>
      </c>
      <c r="L2169">
        <v>710.37640673914882</v>
      </c>
      <c r="M2169">
        <v>5.8073038343317052</v>
      </c>
      <c r="N2169">
        <v>2.0662193579669199</v>
      </c>
      <c r="Q2169">
        <v>33.61431308286145</v>
      </c>
      <c r="R2169">
        <v>45.598315819586269</v>
      </c>
      <c r="S2169" t="s">
        <v>36</v>
      </c>
      <c r="T2169" t="s">
        <v>33</v>
      </c>
      <c r="U2169">
        <v>1730</v>
      </c>
      <c r="V2169">
        <v>6200</v>
      </c>
      <c r="W2169">
        <v>2210</v>
      </c>
      <c r="X2169">
        <v>10140</v>
      </c>
    </row>
    <row r="2170" spans="1:24" x14ac:dyDescent="0.3">
      <c r="A2170" t="s">
        <v>250</v>
      </c>
      <c r="B2170" t="s">
        <v>22</v>
      </c>
      <c r="C2170" t="s">
        <v>251</v>
      </c>
      <c r="D2170">
        <v>2008</v>
      </c>
      <c r="E2170">
        <v>13.307379722595201</v>
      </c>
      <c r="F2170">
        <v>0.33903181645251662</v>
      </c>
      <c r="G2170">
        <v>1.0534793571888941</v>
      </c>
      <c r="H2170">
        <v>0.35722377588838738</v>
      </c>
      <c r="I2170">
        <v>6046630</v>
      </c>
      <c r="J2170">
        <v>69.27</v>
      </c>
      <c r="L2170">
        <v>900.73876385530832</v>
      </c>
      <c r="M2170">
        <v>6.0117215173688692</v>
      </c>
      <c r="N2170">
        <v>1.70560686031649</v>
      </c>
      <c r="Q2170">
        <v>33.154080474176823</v>
      </c>
      <c r="R2170">
        <v>48.695101619362802</v>
      </c>
      <c r="S2170" t="s">
        <v>36</v>
      </c>
      <c r="T2170" t="s">
        <v>33</v>
      </c>
      <c r="U2170">
        <v>2050</v>
      </c>
      <c r="V2170">
        <v>6370</v>
      </c>
      <c r="W2170">
        <v>2160</v>
      </c>
      <c r="X2170">
        <v>10580</v>
      </c>
    </row>
    <row r="2171" spans="1:24" x14ac:dyDescent="0.3">
      <c r="A2171" t="s">
        <v>250</v>
      </c>
      <c r="B2171" t="s">
        <v>22</v>
      </c>
      <c r="C2171" t="s">
        <v>251</v>
      </c>
      <c r="D2171">
        <v>2009</v>
      </c>
      <c r="E2171">
        <v>16.39208984375</v>
      </c>
      <c r="F2171">
        <v>0.41310075248629408</v>
      </c>
      <c r="G2171">
        <v>1.071785064096143</v>
      </c>
      <c r="H2171">
        <v>0.36918847331783827</v>
      </c>
      <c r="I2171">
        <v>6148621</v>
      </c>
      <c r="J2171">
        <v>66.45</v>
      </c>
      <c r="L2171">
        <v>949.17838114686595</v>
      </c>
      <c r="M2171">
        <v>5.7185761229718386</v>
      </c>
      <c r="N2171">
        <v>1.08039883240663</v>
      </c>
      <c r="P2171">
        <v>2.693101579592216</v>
      </c>
      <c r="Q2171">
        <v>30.0830696753683</v>
      </c>
      <c r="R2171">
        <v>46.84775654460001</v>
      </c>
      <c r="S2171" t="s">
        <v>36</v>
      </c>
      <c r="T2171" t="s">
        <v>33</v>
      </c>
      <c r="U2171">
        <v>2540</v>
      </c>
      <c r="V2171">
        <v>6590</v>
      </c>
      <c r="W2171">
        <v>2270</v>
      </c>
      <c r="X2171">
        <v>11400</v>
      </c>
    </row>
    <row r="2172" spans="1:24" x14ac:dyDescent="0.3">
      <c r="A2172" t="s">
        <v>250</v>
      </c>
      <c r="B2172" t="s">
        <v>22</v>
      </c>
      <c r="C2172" t="s">
        <v>251</v>
      </c>
      <c r="D2172">
        <v>2010</v>
      </c>
      <c r="E2172">
        <v>16.648250579833999</v>
      </c>
      <c r="F2172">
        <v>0.46086136817587869</v>
      </c>
      <c r="G2172">
        <v>1.1121480186266619</v>
      </c>
      <c r="H2172">
        <v>0.40165346810967478</v>
      </c>
      <c r="I2172">
        <v>6249168</v>
      </c>
      <c r="J2172">
        <v>64.849999999999994</v>
      </c>
      <c r="L2172">
        <v>1141.2357025309111</v>
      </c>
      <c r="M2172">
        <v>6.7807443052016652</v>
      </c>
      <c r="N2172">
        <v>0.91316195241333609</v>
      </c>
      <c r="O2172">
        <v>0</v>
      </c>
      <c r="Q2172">
        <v>35.384026038175577</v>
      </c>
      <c r="R2172">
        <v>49.336311853543982</v>
      </c>
      <c r="S2172" t="s">
        <v>36</v>
      </c>
      <c r="T2172" t="s">
        <v>33</v>
      </c>
      <c r="U2172">
        <v>2880</v>
      </c>
      <c r="V2172">
        <v>6950</v>
      </c>
      <c r="W2172">
        <v>2510</v>
      </c>
      <c r="X2172">
        <v>12340</v>
      </c>
    </row>
    <row r="2173" spans="1:24" x14ac:dyDescent="0.3">
      <c r="A2173" t="s">
        <v>250</v>
      </c>
      <c r="B2173" t="s">
        <v>22</v>
      </c>
      <c r="C2173" t="s">
        <v>251</v>
      </c>
      <c r="D2173">
        <v>2011</v>
      </c>
      <c r="E2173">
        <v>17.8054103851318</v>
      </c>
      <c r="F2173">
        <v>0.47892387723117558</v>
      </c>
      <c r="G2173">
        <v>1.0586738141106811</v>
      </c>
      <c r="H2173">
        <v>0.36391913496264078</v>
      </c>
      <c r="I2173">
        <v>6347564</v>
      </c>
      <c r="J2173">
        <v>63.63</v>
      </c>
      <c r="L2173">
        <v>1378.498491953563</v>
      </c>
      <c r="M2173">
        <v>6.3639044988010482</v>
      </c>
      <c r="N2173">
        <v>1.05068471398628</v>
      </c>
      <c r="Q2173">
        <v>40.343156096997447</v>
      </c>
      <c r="R2173">
        <v>51.355539770336136</v>
      </c>
      <c r="S2173" t="s">
        <v>36</v>
      </c>
      <c r="T2173" t="s">
        <v>33</v>
      </c>
      <c r="U2173">
        <v>3040</v>
      </c>
      <c r="V2173">
        <v>6720</v>
      </c>
      <c r="W2173">
        <v>2310</v>
      </c>
      <c r="X2173">
        <v>12070</v>
      </c>
    </row>
    <row r="2174" spans="1:24" x14ac:dyDescent="0.3">
      <c r="A2174" t="s">
        <v>250</v>
      </c>
      <c r="B2174" t="s">
        <v>22</v>
      </c>
      <c r="C2174" t="s">
        <v>251</v>
      </c>
      <c r="D2174">
        <v>2012</v>
      </c>
      <c r="E2174">
        <v>17.6678791046143</v>
      </c>
      <c r="F2174">
        <v>0.50740729008141483</v>
      </c>
      <c r="G2174">
        <v>1.126537328322442</v>
      </c>
      <c r="H2174">
        <v>0.38947776927616262</v>
      </c>
      <c r="I2174">
        <v>6444527</v>
      </c>
      <c r="J2174">
        <v>62.36</v>
      </c>
      <c r="L2174">
        <v>1581.6287101067539</v>
      </c>
      <c r="M2174">
        <v>6.4007604406613723</v>
      </c>
      <c r="N2174">
        <v>0.80688763548735198</v>
      </c>
      <c r="Q2174">
        <v>37.876728349685749</v>
      </c>
      <c r="R2174">
        <v>60.308398080945253</v>
      </c>
      <c r="S2174" t="s">
        <v>36</v>
      </c>
      <c r="T2174" t="s">
        <v>33</v>
      </c>
      <c r="U2174">
        <v>3270</v>
      </c>
      <c r="V2174">
        <v>7260</v>
      </c>
      <c r="W2174">
        <v>2510</v>
      </c>
      <c r="X2174">
        <v>13040</v>
      </c>
    </row>
    <row r="2175" spans="1:24" x14ac:dyDescent="0.3">
      <c r="A2175" t="s">
        <v>250</v>
      </c>
      <c r="B2175" t="s">
        <v>22</v>
      </c>
      <c r="C2175" t="s">
        <v>251</v>
      </c>
      <c r="D2175">
        <v>2013</v>
      </c>
      <c r="E2175">
        <v>19.022769927978501</v>
      </c>
      <c r="F2175">
        <v>0.63595899522940702</v>
      </c>
      <c r="G2175">
        <v>1.1068132569201301</v>
      </c>
      <c r="H2175">
        <v>0.39594563895689272</v>
      </c>
      <c r="I2175">
        <v>6541302</v>
      </c>
      <c r="J2175">
        <v>58.57</v>
      </c>
      <c r="L2175">
        <v>1831.936915811676</v>
      </c>
      <c r="M2175">
        <v>6.428109957160828</v>
      </c>
      <c r="N2175">
        <v>0.78340763289988602</v>
      </c>
      <c r="Q2175">
        <v>38.173103398219119</v>
      </c>
      <c r="R2175">
        <v>60.006043217851698</v>
      </c>
      <c r="S2175" t="s">
        <v>36</v>
      </c>
      <c r="T2175" t="s">
        <v>33</v>
      </c>
      <c r="U2175">
        <v>4160</v>
      </c>
      <c r="V2175">
        <v>7240</v>
      </c>
      <c r="W2175">
        <v>2590</v>
      </c>
      <c r="X2175">
        <v>13990</v>
      </c>
    </row>
    <row r="2176" spans="1:24" x14ac:dyDescent="0.3">
      <c r="A2176" t="s">
        <v>250</v>
      </c>
      <c r="B2176" t="s">
        <v>22</v>
      </c>
      <c r="C2176" t="s">
        <v>251</v>
      </c>
      <c r="D2176">
        <v>2014</v>
      </c>
      <c r="E2176">
        <v>18.373130798339801</v>
      </c>
      <c r="F2176">
        <v>0.65363781095618767</v>
      </c>
      <c r="G2176">
        <v>1.114497625196476</v>
      </c>
      <c r="H2176">
        <v>0.39007416379168958</v>
      </c>
      <c r="I2176">
        <v>6639763</v>
      </c>
      <c r="J2176">
        <v>58.25</v>
      </c>
      <c r="L2176">
        <v>1999.95820314913</v>
      </c>
      <c r="M2176">
        <v>6.0161863727461622</v>
      </c>
      <c r="Q2176">
        <v>40.754546651048962</v>
      </c>
      <c r="R2176">
        <v>58.305191641550678</v>
      </c>
      <c r="S2176" t="s">
        <v>36</v>
      </c>
      <c r="T2176" t="s">
        <v>33</v>
      </c>
      <c r="U2176">
        <v>4340</v>
      </c>
      <c r="V2176">
        <v>7400</v>
      </c>
      <c r="W2176">
        <v>2590</v>
      </c>
      <c r="X2176">
        <v>14330</v>
      </c>
    </row>
    <row r="2177" spans="1:24" x14ac:dyDescent="0.3">
      <c r="A2177" t="s">
        <v>250</v>
      </c>
      <c r="B2177" t="s">
        <v>22</v>
      </c>
      <c r="C2177" t="s">
        <v>251</v>
      </c>
      <c r="D2177">
        <v>2015</v>
      </c>
      <c r="E2177">
        <v>18.1650390625</v>
      </c>
      <c r="F2177">
        <v>1.317280722374327</v>
      </c>
      <c r="G2177">
        <v>1.1259190039381779</v>
      </c>
      <c r="H2177">
        <v>0.40349138723899147</v>
      </c>
      <c r="I2177">
        <v>6741160</v>
      </c>
      <c r="J2177">
        <v>53.27</v>
      </c>
      <c r="L2177">
        <v>2140.0443228004442</v>
      </c>
      <c r="M2177">
        <v>5.6565656644497579</v>
      </c>
      <c r="Q2177">
        <v>33.952257308190902</v>
      </c>
      <c r="R2177">
        <v>51.84606439557534</v>
      </c>
      <c r="S2177" t="s">
        <v>36</v>
      </c>
      <c r="T2177" t="s">
        <v>33</v>
      </c>
      <c r="U2177">
        <v>8880</v>
      </c>
      <c r="V2177">
        <v>7590</v>
      </c>
      <c r="W2177">
        <v>2720</v>
      </c>
      <c r="X2177">
        <v>19190</v>
      </c>
    </row>
    <row r="2178" spans="1:24" x14ac:dyDescent="0.3">
      <c r="A2178" t="s">
        <v>250</v>
      </c>
      <c r="B2178" t="s">
        <v>22</v>
      </c>
      <c r="C2178" t="s">
        <v>251</v>
      </c>
      <c r="D2178">
        <v>2016</v>
      </c>
      <c r="E2178">
        <v>17.261869430541999</v>
      </c>
      <c r="F2178">
        <v>2.2933608530696419</v>
      </c>
      <c r="G2178">
        <v>1.146680426534824</v>
      </c>
      <c r="H2178">
        <v>0.42361443023566991</v>
      </c>
      <c r="I2178">
        <v>6845848</v>
      </c>
      <c r="J2178">
        <v>51.7</v>
      </c>
      <c r="L2178">
        <v>2324.400917004245</v>
      </c>
      <c r="M2178">
        <v>5.3862228388408084</v>
      </c>
      <c r="Q2178">
        <v>33.209427456354078</v>
      </c>
      <c r="R2178">
        <v>41.88246346429041</v>
      </c>
      <c r="S2178" t="s">
        <v>36</v>
      </c>
      <c r="T2178" t="s">
        <v>33</v>
      </c>
      <c r="U2178">
        <v>15700</v>
      </c>
      <c r="V2178">
        <v>7850</v>
      </c>
      <c r="W2178">
        <v>2900</v>
      </c>
      <c r="X2178">
        <v>26450</v>
      </c>
    </row>
    <row r="2179" spans="1:24" x14ac:dyDescent="0.3">
      <c r="A2179" t="s">
        <v>250</v>
      </c>
      <c r="B2179" t="s">
        <v>22</v>
      </c>
      <c r="C2179" t="s">
        <v>251</v>
      </c>
      <c r="D2179">
        <v>2017</v>
      </c>
      <c r="E2179">
        <v>15.740909576416</v>
      </c>
      <c r="F2179">
        <v>2.7398122109710861</v>
      </c>
      <c r="G2179">
        <v>1.124689386781301</v>
      </c>
      <c r="H2179">
        <v>0.40701673845550229</v>
      </c>
      <c r="I2179">
        <v>6953031</v>
      </c>
      <c r="J2179">
        <v>50.58</v>
      </c>
      <c r="L2179">
        <v>2455.2115594489269</v>
      </c>
      <c r="M2179">
        <v>5.2447513451045751</v>
      </c>
      <c r="S2179" t="s">
        <v>36</v>
      </c>
      <c r="T2179" t="s">
        <v>33</v>
      </c>
      <c r="U2179">
        <v>19050</v>
      </c>
      <c r="V2179">
        <v>7820</v>
      </c>
      <c r="W2179">
        <v>2830</v>
      </c>
      <c r="X2179">
        <v>29700</v>
      </c>
    </row>
    <row r="2180" spans="1:24" x14ac:dyDescent="0.3">
      <c r="A2180" t="s">
        <v>250</v>
      </c>
      <c r="B2180" t="s">
        <v>22</v>
      </c>
      <c r="C2180" t="s">
        <v>251</v>
      </c>
      <c r="D2180">
        <v>2018</v>
      </c>
      <c r="E2180">
        <v>14.966759681701699</v>
      </c>
      <c r="F2180">
        <v>2.741627995979266</v>
      </c>
      <c r="G2180">
        <v>1.0776750391367951</v>
      </c>
      <c r="H2180">
        <v>0.39793256331730181</v>
      </c>
      <c r="I2180">
        <v>7061498</v>
      </c>
      <c r="J2180">
        <v>50.22</v>
      </c>
      <c r="L2180">
        <v>2569.0938921725142</v>
      </c>
      <c r="M2180">
        <v>4.6159553708456684</v>
      </c>
      <c r="S2180" t="s">
        <v>36</v>
      </c>
      <c r="T2180" t="s">
        <v>33</v>
      </c>
      <c r="U2180">
        <v>19360</v>
      </c>
      <c r="V2180">
        <v>7610</v>
      </c>
      <c r="W2180">
        <v>2810</v>
      </c>
      <c r="X2180">
        <v>29780</v>
      </c>
    </row>
    <row r="2181" spans="1:24" x14ac:dyDescent="0.3">
      <c r="A2181" t="s">
        <v>250</v>
      </c>
      <c r="B2181" t="s">
        <v>22</v>
      </c>
      <c r="C2181" t="s">
        <v>251</v>
      </c>
      <c r="D2181">
        <v>2019</v>
      </c>
      <c r="E2181">
        <v>14.453310012817401</v>
      </c>
      <c r="F2181">
        <v>2.6096818342246189</v>
      </c>
      <c r="G2181">
        <v>1.0544733021277399</v>
      </c>
      <c r="H2181">
        <v>0.39891450620521279</v>
      </c>
      <c r="I2181">
        <v>7169456</v>
      </c>
      <c r="J2181">
        <v>48.43</v>
      </c>
      <c r="L2181">
        <v>2613.9444267686758</v>
      </c>
      <c r="M2181">
        <v>3.869747640561755</v>
      </c>
      <c r="S2181" t="s">
        <v>36</v>
      </c>
      <c r="T2181" t="s">
        <v>33</v>
      </c>
      <c r="U2181">
        <v>18710</v>
      </c>
      <c r="V2181">
        <v>7560</v>
      </c>
      <c r="W2181">
        <v>2860</v>
      </c>
      <c r="X2181">
        <v>29130</v>
      </c>
    </row>
    <row r="2182" spans="1:24" x14ac:dyDescent="0.3">
      <c r="A2182" t="s">
        <v>252</v>
      </c>
      <c r="B2182" t="s">
        <v>53</v>
      </c>
      <c r="C2182" t="s">
        <v>253</v>
      </c>
      <c r="D2182">
        <v>2000</v>
      </c>
      <c r="E2182">
        <v>56.243801116943402</v>
      </c>
      <c r="F2182">
        <v>2.9270765136955919</v>
      </c>
      <c r="G2182">
        <v>0.91655934459417965</v>
      </c>
      <c r="H2182">
        <v>0.60822369115752573</v>
      </c>
      <c r="I2182">
        <v>2367550</v>
      </c>
      <c r="J2182">
        <v>35.82</v>
      </c>
      <c r="K2182">
        <v>2082.3213870879181</v>
      </c>
      <c r="L2182">
        <v>3361.64086880275</v>
      </c>
      <c r="M2182">
        <v>6.6993063567349651</v>
      </c>
      <c r="N2182">
        <v>2.4345022168480499</v>
      </c>
      <c r="O2182">
        <v>17.309491478999998</v>
      </c>
      <c r="Q2182">
        <v>36.784868289827891</v>
      </c>
      <c r="R2182">
        <v>44.751379124086952</v>
      </c>
      <c r="S2182" t="s">
        <v>28</v>
      </c>
      <c r="T2182" t="s">
        <v>39</v>
      </c>
      <c r="U2182">
        <v>6930</v>
      </c>
      <c r="V2182">
        <v>2170</v>
      </c>
      <c r="W2182">
        <v>1440</v>
      </c>
      <c r="X2182">
        <v>10540</v>
      </c>
    </row>
    <row r="2183" spans="1:24" x14ac:dyDescent="0.3">
      <c r="A2183" t="s">
        <v>252</v>
      </c>
      <c r="B2183" t="s">
        <v>53</v>
      </c>
      <c r="C2183" t="s">
        <v>253</v>
      </c>
      <c r="D2183">
        <v>2001</v>
      </c>
      <c r="E2183">
        <v>63.4917602539063</v>
      </c>
      <c r="F2183">
        <v>3.1491076815122558</v>
      </c>
      <c r="G2183">
        <v>0.94130938172393108</v>
      </c>
      <c r="H2183">
        <v>0.65035919509492246</v>
      </c>
      <c r="I2183">
        <v>2337170</v>
      </c>
      <c r="J2183">
        <v>35.35</v>
      </c>
      <c r="K2183">
        <v>2213.3606027802862</v>
      </c>
      <c r="L2183">
        <v>3578.0019004135061</v>
      </c>
      <c r="M2183">
        <v>7.710391423176219</v>
      </c>
      <c r="N2183">
        <v>3.0316035895434998</v>
      </c>
      <c r="Q2183">
        <v>38.000743411127367</v>
      </c>
      <c r="R2183">
        <v>48.367647722175718</v>
      </c>
      <c r="S2183" t="s">
        <v>28</v>
      </c>
      <c r="T2183" t="s">
        <v>39</v>
      </c>
      <c r="U2183">
        <v>7360</v>
      </c>
      <c r="V2183">
        <v>2200</v>
      </c>
      <c r="W2183">
        <v>1520</v>
      </c>
      <c r="X2183">
        <v>11080</v>
      </c>
    </row>
    <row r="2184" spans="1:24" x14ac:dyDescent="0.3">
      <c r="A2184" t="s">
        <v>252</v>
      </c>
      <c r="B2184" t="s">
        <v>53</v>
      </c>
      <c r="C2184" t="s">
        <v>253</v>
      </c>
      <c r="D2184">
        <v>2002</v>
      </c>
      <c r="E2184">
        <v>67.809303283691406</v>
      </c>
      <c r="F2184">
        <v>3.181579866370428</v>
      </c>
      <c r="G2184">
        <v>0.96962435693635929</v>
      </c>
      <c r="H2184">
        <v>0.65795938226271367</v>
      </c>
      <c r="I2184">
        <v>2310173</v>
      </c>
      <c r="J2184">
        <v>34.380000000000003</v>
      </c>
      <c r="K2184">
        <v>2307.1865180659629</v>
      </c>
      <c r="L2184">
        <v>4136.9332968895069</v>
      </c>
      <c r="M2184">
        <v>8.3385201211382736</v>
      </c>
      <c r="N2184">
        <v>4.5012165450121699</v>
      </c>
      <c r="Q2184">
        <v>36.539574477196737</v>
      </c>
      <c r="R2184">
        <v>46.666769763149709</v>
      </c>
      <c r="S2184" t="s">
        <v>28</v>
      </c>
      <c r="T2184" t="s">
        <v>39</v>
      </c>
      <c r="U2184">
        <v>7350</v>
      </c>
      <c r="V2184">
        <v>2240</v>
      </c>
      <c r="W2184">
        <v>1520</v>
      </c>
      <c r="X2184">
        <v>11110</v>
      </c>
    </row>
    <row r="2185" spans="1:24" x14ac:dyDescent="0.3">
      <c r="A2185" t="s">
        <v>252</v>
      </c>
      <c r="B2185" t="s">
        <v>53</v>
      </c>
      <c r="C2185" t="s">
        <v>253</v>
      </c>
      <c r="D2185">
        <v>2003</v>
      </c>
      <c r="E2185">
        <v>71.034240722656307</v>
      </c>
      <c r="F2185">
        <v>3.3173730045336951</v>
      </c>
      <c r="G2185">
        <v>0.95281597179892075</v>
      </c>
      <c r="H2185">
        <v>0.63812443863624935</v>
      </c>
      <c r="I2185">
        <v>2287955</v>
      </c>
      <c r="J2185">
        <v>34.340000000000003</v>
      </c>
      <c r="K2185">
        <v>2493.930169081123</v>
      </c>
      <c r="L2185">
        <v>5145.1952319024103</v>
      </c>
      <c r="M2185">
        <v>9.4753694134055593</v>
      </c>
      <c r="N2185">
        <v>4.8856416772553999</v>
      </c>
      <c r="Q2185">
        <v>36.046475305096962</v>
      </c>
      <c r="R2185">
        <v>48.564704648334953</v>
      </c>
      <c r="S2185" t="s">
        <v>28</v>
      </c>
      <c r="T2185" t="s">
        <v>39</v>
      </c>
      <c r="U2185">
        <v>7590</v>
      </c>
      <c r="V2185">
        <v>2180</v>
      </c>
      <c r="W2185">
        <v>1460</v>
      </c>
      <c r="X2185">
        <v>11230</v>
      </c>
    </row>
    <row r="2186" spans="1:24" x14ac:dyDescent="0.3">
      <c r="A2186" t="s">
        <v>252</v>
      </c>
      <c r="B2186" t="s">
        <v>53</v>
      </c>
      <c r="C2186" t="s">
        <v>253</v>
      </c>
      <c r="D2186">
        <v>2004</v>
      </c>
      <c r="E2186">
        <v>74.608558654785199</v>
      </c>
      <c r="F2186">
        <v>3.3670300962825159</v>
      </c>
      <c r="G2186">
        <v>0.94117776878176251</v>
      </c>
      <c r="H2186">
        <v>0.68489458367688527</v>
      </c>
      <c r="I2186">
        <v>2263122</v>
      </c>
      <c r="J2186">
        <v>36.11</v>
      </c>
      <c r="K2186">
        <v>2607.4599601789032</v>
      </c>
      <c r="L2186">
        <v>6378.6665205711506</v>
      </c>
      <c r="M2186">
        <v>9.4701387931255994</v>
      </c>
      <c r="N2186">
        <v>4.7661530143282</v>
      </c>
      <c r="Q2186">
        <v>38.912334749637353</v>
      </c>
      <c r="R2186">
        <v>54.22334143151992</v>
      </c>
      <c r="S2186" t="s">
        <v>28</v>
      </c>
      <c r="T2186" t="s">
        <v>39</v>
      </c>
      <c r="U2186">
        <v>7620</v>
      </c>
      <c r="V2186">
        <v>2130</v>
      </c>
      <c r="W2186">
        <v>1550</v>
      </c>
      <c r="X2186">
        <v>11300</v>
      </c>
    </row>
    <row r="2187" spans="1:24" x14ac:dyDescent="0.3">
      <c r="A2187" t="s">
        <v>252</v>
      </c>
      <c r="B2187" t="s">
        <v>53</v>
      </c>
      <c r="C2187" t="s">
        <v>253</v>
      </c>
      <c r="D2187">
        <v>2005</v>
      </c>
      <c r="E2187">
        <v>75.419197082519503</v>
      </c>
      <c r="F2187">
        <v>3.4438107387697472</v>
      </c>
      <c r="G2187">
        <v>0.96033636577800408</v>
      </c>
      <c r="H2187">
        <v>0.70573553052328508</v>
      </c>
      <c r="I2187">
        <v>2238799</v>
      </c>
      <c r="J2187">
        <v>36.299999999999997</v>
      </c>
      <c r="K2187">
        <v>2777.3819802492321</v>
      </c>
      <c r="L2187">
        <v>7594.9023843136174</v>
      </c>
      <c r="M2187">
        <v>11.918072541002269</v>
      </c>
      <c r="N2187">
        <v>4.6675191815856794</v>
      </c>
      <c r="Q2187">
        <v>42.96984105142041</v>
      </c>
      <c r="R2187">
        <v>57.265910228746598</v>
      </c>
      <c r="S2187" t="s">
        <v>28</v>
      </c>
      <c r="T2187" t="s">
        <v>39</v>
      </c>
      <c r="U2187">
        <v>7710</v>
      </c>
      <c r="V2187">
        <v>2150</v>
      </c>
      <c r="W2187">
        <v>1580</v>
      </c>
      <c r="X2187">
        <v>11440</v>
      </c>
    </row>
    <row r="2188" spans="1:24" x14ac:dyDescent="0.3">
      <c r="A2188" t="s">
        <v>252</v>
      </c>
      <c r="B2188" t="s">
        <v>53</v>
      </c>
      <c r="C2188" t="s">
        <v>253</v>
      </c>
      <c r="D2188">
        <v>2006</v>
      </c>
      <c r="E2188">
        <v>74.596511840820298</v>
      </c>
      <c r="F2188">
        <v>3.696429298469607</v>
      </c>
      <c r="G2188">
        <v>0.96918579623001611</v>
      </c>
      <c r="H2188">
        <v>0.72125451403899377</v>
      </c>
      <c r="I2188">
        <v>2218357</v>
      </c>
      <c r="J2188">
        <v>34</v>
      </c>
      <c r="K2188">
        <v>2966.6099730566361</v>
      </c>
      <c r="L2188">
        <v>9723.4469017477877</v>
      </c>
      <c r="M2188">
        <v>12.99695524661975</v>
      </c>
      <c r="N2188">
        <v>5.0638812154696096</v>
      </c>
      <c r="Q2188">
        <v>39.745240386630712</v>
      </c>
      <c r="R2188">
        <v>60.387742333871451</v>
      </c>
      <c r="S2188" t="s">
        <v>28</v>
      </c>
      <c r="T2188" t="s">
        <v>39</v>
      </c>
      <c r="U2188">
        <v>8200</v>
      </c>
      <c r="V2188">
        <v>2150</v>
      </c>
      <c r="W2188">
        <v>1600</v>
      </c>
      <c r="X2188">
        <v>11950</v>
      </c>
    </row>
    <row r="2189" spans="1:24" x14ac:dyDescent="0.3">
      <c r="A2189" t="s">
        <v>252</v>
      </c>
      <c r="B2189" t="s">
        <v>53</v>
      </c>
      <c r="C2189" t="s">
        <v>253</v>
      </c>
      <c r="D2189">
        <v>2007</v>
      </c>
      <c r="E2189">
        <v>73.043296813964801</v>
      </c>
      <c r="F2189">
        <v>3.8766999115908738</v>
      </c>
      <c r="G2189">
        <v>0.97258364328186508</v>
      </c>
      <c r="H2189">
        <v>0.75443400406758088</v>
      </c>
      <c r="I2189">
        <v>2200325</v>
      </c>
      <c r="J2189">
        <v>33.08</v>
      </c>
      <c r="K2189">
        <v>3169.0772953995429</v>
      </c>
      <c r="L2189">
        <v>14113.529127732671</v>
      </c>
      <c r="M2189">
        <v>10.84400184335937</v>
      </c>
      <c r="N2189">
        <v>4.7071409467772103</v>
      </c>
      <c r="Q2189">
        <v>38.261591565407713</v>
      </c>
      <c r="R2189">
        <v>57.311693935773683</v>
      </c>
      <c r="S2189" t="s">
        <v>28</v>
      </c>
      <c r="T2189" t="s">
        <v>39</v>
      </c>
      <c r="U2189">
        <v>8530</v>
      </c>
      <c r="V2189">
        <v>2140</v>
      </c>
      <c r="W2189">
        <v>1660</v>
      </c>
      <c r="X2189">
        <v>12330</v>
      </c>
    </row>
    <row r="2190" spans="1:24" x14ac:dyDescent="0.3">
      <c r="A2190" t="s">
        <v>252</v>
      </c>
      <c r="B2190" t="s">
        <v>53</v>
      </c>
      <c r="C2190" t="s">
        <v>253</v>
      </c>
      <c r="D2190">
        <v>2008</v>
      </c>
      <c r="E2190">
        <v>72.363540649414105</v>
      </c>
      <c r="F2190">
        <v>3.7247589730307462</v>
      </c>
      <c r="G2190">
        <v>0.99204439482570328</v>
      </c>
      <c r="H2190">
        <v>0.78077565008758465</v>
      </c>
      <c r="I2190">
        <v>2177322</v>
      </c>
      <c r="J2190">
        <v>33.71</v>
      </c>
      <c r="K2190">
        <v>3213.121440007495</v>
      </c>
      <c r="L2190">
        <v>16467.143687940461</v>
      </c>
      <c r="M2190">
        <v>-2.2205782068716502</v>
      </c>
      <c r="N2190">
        <v>4.4638851502916097</v>
      </c>
      <c r="Q2190">
        <v>39.257504583859962</v>
      </c>
      <c r="R2190">
        <v>51.918950775624623</v>
      </c>
      <c r="S2190" t="s">
        <v>28</v>
      </c>
      <c r="T2190" t="s">
        <v>39</v>
      </c>
      <c r="U2190">
        <v>8110</v>
      </c>
      <c r="V2190">
        <v>2160</v>
      </c>
      <c r="W2190">
        <v>1700</v>
      </c>
      <c r="X2190">
        <v>11970</v>
      </c>
    </row>
    <row r="2191" spans="1:24" x14ac:dyDescent="0.3">
      <c r="A2191" t="s">
        <v>252</v>
      </c>
      <c r="B2191" t="s">
        <v>53</v>
      </c>
      <c r="C2191" t="s">
        <v>253</v>
      </c>
      <c r="D2191">
        <v>2009</v>
      </c>
      <c r="E2191">
        <v>73.054893493652301</v>
      </c>
      <c r="F2191">
        <v>3.4365721937023879</v>
      </c>
      <c r="G2191">
        <v>0.98521288541592111</v>
      </c>
      <c r="H2191">
        <v>0.79377345425460233</v>
      </c>
      <c r="I2191">
        <v>2141669</v>
      </c>
      <c r="J2191">
        <v>38.4</v>
      </c>
      <c r="K2191">
        <v>3026.6114885166662</v>
      </c>
      <c r="L2191">
        <v>12331.92855240893</v>
      </c>
      <c r="M2191">
        <v>-12.820749085244289</v>
      </c>
      <c r="N2191">
        <v>3.24851042701092</v>
      </c>
      <c r="P2191">
        <v>0</v>
      </c>
      <c r="Q2191">
        <v>42.214034857248492</v>
      </c>
      <c r="R2191">
        <v>44.198418232244947</v>
      </c>
      <c r="S2191" t="s">
        <v>28</v>
      </c>
      <c r="T2191" t="s">
        <v>39</v>
      </c>
      <c r="U2191">
        <v>7360</v>
      </c>
      <c r="V2191">
        <v>2110</v>
      </c>
      <c r="W2191">
        <v>1700</v>
      </c>
      <c r="X2191">
        <v>11170</v>
      </c>
    </row>
    <row r="2192" spans="1:24" x14ac:dyDescent="0.3">
      <c r="A2192" t="s">
        <v>252</v>
      </c>
      <c r="B2192" t="s">
        <v>53</v>
      </c>
      <c r="C2192" t="s">
        <v>253</v>
      </c>
      <c r="D2192">
        <v>2010</v>
      </c>
      <c r="E2192">
        <v>69.051040649414105</v>
      </c>
      <c r="F2192">
        <v>4.0618722549652668</v>
      </c>
      <c r="G2192">
        <v>0.98209579380733292</v>
      </c>
      <c r="H2192">
        <v>0.82476979149533625</v>
      </c>
      <c r="I2192">
        <v>2097555</v>
      </c>
      <c r="J2192">
        <v>33.07</v>
      </c>
      <c r="K2192">
        <v>3229.9510620698861</v>
      </c>
      <c r="L2192">
        <v>11420.994003283569</v>
      </c>
      <c r="M2192">
        <v>-2.4618556538617038</v>
      </c>
      <c r="N2192">
        <v>2.53951800984711</v>
      </c>
      <c r="O2192">
        <v>17.296481659000001</v>
      </c>
      <c r="Q2192">
        <v>53.25837932151628</v>
      </c>
      <c r="R2192">
        <v>55.346401311810389</v>
      </c>
      <c r="S2192" t="s">
        <v>28</v>
      </c>
      <c r="T2192" t="s">
        <v>39</v>
      </c>
      <c r="U2192">
        <v>8520</v>
      </c>
      <c r="V2192">
        <v>2060</v>
      </c>
      <c r="W2192">
        <v>1730</v>
      </c>
      <c r="X2192">
        <v>12310</v>
      </c>
    </row>
    <row r="2193" spans="1:24" x14ac:dyDescent="0.3">
      <c r="A2193" t="s">
        <v>252</v>
      </c>
      <c r="B2193" t="s">
        <v>53</v>
      </c>
      <c r="C2193" t="s">
        <v>253</v>
      </c>
      <c r="D2193">
        <v>2011</v>
      </c>
      <c r="E2193">
        <v>67.953468322753906</v>
      </c>
      <c r="F2193">
        <v>3.8354933125831998</v>
      </c>
      <c r="G2193">
        <v>0.97101095348906086</v>
      </c>
      <c r="H2193">
        <v>0.84963458430292826</v>
      </c>
      <c r="I2193">
        <v>2059709</v>
      </c>
      <c r="J2193">
        <v>35.54</v>
      </c>
      <c r="K2193">
        <v>3264.0533201534781</v>
      </c>
      <c r="L2193">
        <v>13338.96223508517</v>
      </c>
      <c r="M2193">
        <v>4.4489868319925714</v>
      </c>
      <c r="N2193">
        <v>2.6855258150450299</v>
      </c>
      <c r="Q2193">
        <v>59.779890952365527</v>
      </c>
      <c r="R2193">
        <v>65.710555236229396</v>
      </c>
      <c r="S2193" t="s">
        <v>28</v>
      </c>
      <c r="T2193" t="s">
        <v>39</v>
      </c>
      <c r="U2193">
        <v>7900</v>
      </c>
      <c r="V2193">
        <v>2000</v>
      </c>
      <c r="W2193">
        <v>1750</v>
      </c>
      <c r="X2193">
        <v>11650</v>
      </c>
    </row>
    <row r="2194" spans="1:24" x14ac:dyDescent="0.3">
      <c r="A2194" t="s">
        <v>252</v>
      </c>
      <c r="B2194" t="s">
        <v>53</v>
      </c>
      <c r="C2194" t="s">
        <v>253</v>
      </c>
      <c r="D2194">
        <v>2012</v>
      </c>
      <c r="E2194">
        <v>66.643547058105497</v>
      </c>
      <c r="F2194">
        <v>3.721147062806462</v>
      </c>
      <c r="G2194">
        <v>1.012623852394605</v>
      </c>
      <c r="H2194">
        <v>0.89464828279144026</v>
      </c>
      <c r="I2194">
        <v>2034319</v>
      </c>
      <c r="J2194">
        <v>40.369999999999997</v>
      </c>
      <c r="K2194">
        <v>3587.9328659861112</v>
      </c>
      <c r="L2194">
        <v>13847.33793931943</v>
      </c>
      <c r="M2194">
        <v>8.3732322918942401</v>
      </c>
      <c r="N2194">
        <v>2.4456187784195702</v>
      </c>
      <c r="Q2194">
        <v>61.443753105835484</v>
      </c>
      <c r="R2194">
        <v>66.7846886045742</v>
      </c>
      <c r="S2194" t="s">
        <v>28</v>
      </c>
      <c r="T2194" t="s">
        <v>39</v>
      </c>
      <c r="U2194">
        <v>7570</v>
      </c>
      <c r="V2194">
        <v>2060</v>
      </c>
      <c r="W2194">
        <v>1820</v>
      </c>
      <c r="X2194">
        <v>11450</v>
      </c>
    </row>
    <row r="2195" spans="1:24" x14ac:dyDescent="0.3">
      <c r="A2195" t="s">
        <v>252</v>
      </c>
      <c r="B2195" t="s">
        <v>53</v>
      </c>
      <c r="C2195" t="s">
        <v>253</v>
      </c>
      <c r="D2195">
        <v>2013</v>
      </c>
      <c r="E2195">
        <v>69.076599121093807</v>
      </c>
      <c r="F2195">
        <v>3.7015928820429709</v>
      </c>
      <c r="G2195">
        <v>1.028496270455177</v>
      </c>
      <c r="H2195">
        <v>0.91421893655469633</v>
      </c>
      <c r="I2195">
        <v>2012647</v>
      </c>
      <c r="J2195">
        <v>39.6</v>
      </c>
      <c r="K2195">
        <v>3472.5413845547678</v>
      </c>
      <c r="L2195">
        <v>15007.491856171901</v>
      </c>
      <c r="M2195">
        <v>3.1091872451248288</v>
      </c>
      <c r="N2195">
        <v>2.51530852567122</v>
      </c>
      <c r="Q2195">
        <v>60.395173240505848</v>
      </c>
      <c r="R2195">
        <v>64.762681980446629</v>
      </c>
      <c r="S2195" t="s">
        <v>28</v>
      </c>
      <c r="T2195" t="s">
        <v>39</v>
      </c>
      <c r="U2195">
        <v>7450</v>
      </c>
      <c r="V2195">
        <v>2070</v>
      </c>
      <c r="W2195">
        <v>1840</v>
      </c>
      <c r="X2195">
        <v>11360</v>
      </c>
    </row>
    <row r="2196" spans="1:24" x14ac:dyDescent="0.3">
      <c r="A2196" t="s">
        <v>252</v>
      </c>
      <c r="B2196" t="s">
        <v>53</v>
      </c>
      <c r="C2196" t="s">
        <v>253</v>
      </c>
      <c r="D2196">
        <v>2014</v>
      </c>
      <c r="E2196">
        <v>70.897941589355497</v>
      </c>
      <c r="F2196">
        <v>3.651352158765778</v>
      </c>
      <c r="G2196">
        <v>1.063305760388588</v>
      </c>
      <c r="H2196">
        <v>0.94293157426438801</v>
      </c>
      <c r="I2196">
        <v>1993782</v>
      </c>
      <c r="J2196">
        <v>40.24</v>
      </c>
      <c r="K2196">
        <v>3507.4045206547162</v>
      </c>
      <c r="L2196">
        <v>15742.39133819077</v>
      </c>
      <c r="M2196">
        <v>2.8642665058997641</v>
      </c>
      <c r="N2196">
        <v>2.4960806270996598</v>
      </c>
      <c r="Q2196">
        <v>61.134652698773998</v>
      </c>
      <c r="R2196">
        <v>64.076174006706736</v>
      </c>
      <c r="S2196" t="s">
        <v>28</v>
      </c>
      <c r="T2196" t="s">
        <v>39</v>
      </c>
      <c r="U2196">
        <v>7280</v>
      </c>
      <c r="V2196">
        <v>2120</v>
      </c>
      <c r="W2196">
        <v>1880</v>
      </c>
      <c r="X2196">
        <v>11280</v>
      </c>
    </row>
    <row r="2197" spans="1:24" x14ac:dyDescent="0.3">
      <c r="A2197" t="s">
        <v>252</v>
      </c>
      <c r="B2197" t="s">
        <v>53</v>
      </c>
      <c r="C2197" t="s">
        <v>253</v>
      </c>
      <c r="D2197">
        <v>2015</v>
      </c>
      <c r="E2197">
        <v>74.299880981445298</v>
      </c>
      <c r="F2197">
        <v>3.7015930359794731</v>
      </c>
      <c r="G2197">
        <v>1.0315914583482451</v>
      </c>
      <c r="H2197">
        <v>0.991136909887956</v>
      </c>
      <c r="I2197">
        <v>1977527</v>
      </c>
      <c r="J2197">
        <v>38.1</v>
      </c>
      <c r="L2197">
        <v>13786.456795311369</v>
      </c>
      <c r="M2197">
        <v>4.7389479157398986</v>
      </c>
      <c r="N2197">
        <v>2.7742707879843298</v>
      </c>
      <c r="Q2197">
        <v>60.252027032581559</v>
      </c>
      <c r="R2197">
        <v>61.975549042846353</v>
      </c>
      <c r="S2197" t="s">
        <v>28</v>
      </c>
      <c r="T2197" t="s">
        <v>39</v>
      </c>
      <c r="U2197">
        <v>7320</v>
      </c>
      <c r="V2197">
        <v>2040</v>
      </c>
      <c r="W2197">
        <v>1960</v>
      </c>
      <c r="X2197">
        <v>11320</v>
      </c>
    </row>
    <row r="2198" spans="1:24" x14ac:dyDescent="0.3">
      <c r="A2198" t="s">
        <v>252</v>
      </c>
      <c r="B2198" t="s">
        <v>53</v>
      </c>
      <c r="C2198" t="s">
        <v>253</v>
      </c>
      <c r="D2198">
        <v>2016</v>
      </c>
      <c r="E2198">
        <v>80.604812622070298</v>
      </c>
      <c r="F2198">
        <v>3.6488211732503291</v>
      </c>
      <c r="G2198">
        <v>1.0461654729235941</v>
      </c>
      <c r="H2198">
        <v>0.99002978764881699</v>
      </c>
      <c r="I2198">
        <v>1959537</v>
      </c>
      <c r="J2198">
        <v>38.479999999999997</v>
      </c>
      <c r="L2198">
        <v>14331.751588504891</v>
      </c>
      <c r="M2198">
        <v>3.3074199650140632</v>
      </c>
      <c r="N2198">
        <v>4.0141843971631204</v>
      </c>
      <c r="Q2198">
        <v>59.577324384017167</v>
      </c>
      <c r="R2198">
        <v>59.257534214611738</v>
      </c>
      <c r="S2198" t="s">
        <v>28</v>
      </c>
      <c r="T2198" t="s">
        <v>39</v>
      </c>
      <c r="U2198">
        <v>7150</v>
      </c>
      <c r="V2198">
        <v>2050</v>
      </c>
      <c r="W2198">
        <v>1940</v>
      </c>
      <c r="X2198">
        <v>11140</v>
      </c>
    </row>
    <row r="2199" spans="1:24" x14ac:dyDescent="0.3">
      <c r="A2199" t="s">
        <v>252</v>
      </c>
      <c r="B2199" t="s">
        <v>53</v>
      </c>
      <c r="C2199" t="s">
        <v>253</v>
      </c>
      <c r="D2199">
        <v>2017</v>
      </c>
      <c r="E2199">
        <v>88.057426452636705</v>
      </c>
      <c r="F2199">
        <v>3.665855176866744</v>
      </c>
      <c r="G2199">
        <v>1.0554779576636351</v>
      </c>
      <c r="H2199">
        <v>0.99369390520675016</v>
      </c>
      <c r="I2199">
        <v>1942248</v>
      </c>
      <c r="J2199">
        <v>42.6</v>
      </c>
      <c r="L2199">
        <v>15695.11515410587</v>
      </c>
      <c r="M2199">
        <v>4.2327345755706034</v>
      </c>
      <c r="N2199">
        <v>4.3672557383709103</v>
      </c>
      <c r="Q2199">
        <v>61.573815540241291</v>
      </c>
      <c r="R2199">
        <v>62.219098692938999</v>
      </c>
      <c r="S2199" t="s">
        <v>28</v>
      </c>
      <c r="T2199" t="s">
        <v>39</v>
      </c>
      <c r="U2199">
        <v>7120</v>
      </c>
      <c r="V2199">
        <v>2050</v>
      </c>
      <c r="W2199">
        <v>1930</v>
      </c>
      <c r="X2199">
        <v>11100</v>
      </c>
    </row>
    <row r="2200" spans="1:24" x14ac:dyDescent="0.3">
      <c r="A2200" t="s">
        <v>252</v>
      </c>
      <c r="B2200" t="s">
        <v>53</v>
      </c>
      <c r="C2200" t="s">
        <v>253</v>
      </c>
      <c r="D2200">
        <v>2018</v>
      </c>
      <c r="E2200">
        <v>93.024482727050795</v>
      </c>
      <c r="F2200">
        <v>4.0421881790917844</v>
      </c>
      <c r="G2200">
        <v>1.037789011267275</v>
      </c>
      <c r="H2200">
        <v>0.96514378047856597</v>
      </c>
      <c r="I2200">
        <v>1927174</v>
      </c>
      <c r="J2200">
        <v>40.97</v>
      </c>
      <c r="L2200">
        <v>17865.031094764221</v>
      </c>
      <c r="M2200">
        <v>4.8028669459255582</v>
      </c>
      <c r="N2200">
        <v>5.4153901603892596</v>
      </c>
      <c r="Q2200">
        <v>61.477965158006803</v>
      </c>
      <c r="R2200">
        <v>62.177385839312358</v>
      </c>
      <c r="S2200" t="s">
        <v>28</v>
      </c>
      <c r="T2200" t="s">
        <v>39</v>
      </c>
      <c r="U2200">
        <v>7790</v>
      </c>
      <c r="V2200">
        <v>2000</v>
      </c>
      <c r="W2200">
        <v>1860</v>
      </c>
      <c r="X2200">
        <v>11650</v>
      </c>
    </row>
    <row r="2201" spans="1:24" x14ac:dyDescent="0.3">
      <c r="A2201" t="s">
        <v>252</v>
      </c>
      <c r="B2201" t="s">
        <v>53</v>
      </c>
      <c r="C2201" t="s">
        <v>253</v>
      </c>
      <c r="D2201">
        <v>2019</v>
      </c>
      <c r="E2201">
        <v>94.864532470703097</v>
      </c>
      <c r="F2201">
        <v>3.9554358616743772</v>
      </c>
      <c r="G2201">
        <v>1.0345789833503269</v>
      </c>
      <c r="H2201">
        <v>1.0136783880632581</v>
      </c>
      <c r="I2201">
        <v>1913822</v>
      </c>
      <c r="J2201">
        <v>41.52</v>
      </c>
      <c r="L2201">
        <v>17926.841589918971</v>
      </c>
      <c r="M2201">
        <v>3.1993200820960652</v>
      </c>
      <c r="N2201">
        <v>5.35946578787616</v>
      </c>
      <c r="Q2201">
        <v>59.83697315208537</v>
      </c>
      <c r="R2201">
        <v>60.542116998402008</v>
      </c>
      <c r="S2201" t="s">
        <v>28</v>
      </c>
      <c r="T2201" t="s">
        <v>39</v>
      </c>
      <c r="U2201">
        <v>7570</v>
      </c>
      <c r="V2201">
        <v>1980</v>
      </c>
      <c r="W2201">
        <v>1940</v>
      </c>
      <c r="X2201">
        <v>11490</v>
      </c>
    </row>
    <row r="2202" spans="1:24" x14ac:dyDescent="0.3">
      <c r="A2202" t="s">
        <v>254</v>
      </c>
      <c r="B2202" t="s">
        <v>22</v>
      </c>
      <c r="C2202" t="s">
        <v>255</v>
      </c>
      <c r="D2202">
        <v>2000</v>
      </c>
      <c r="F2202">
        <v>4.077783392934375</v>
      </c>
      <c r="G2202">
        <v>0.58811681104932534</v>
      </c>
      <c r="H2202">
        <v>0.16134178070321081</v>
      </c>
      <c r="I2202">
        <v>3842774</v>
      </c>
      <c r="J2202">
        <v>4.8899999999999997</v>
      </c>
      <c r="K2202">
        <v>2513.5488061488909</v>
      </c>
      <c r="L2202">
        <v>4491.6419343043317</v>
      </c>
      <c r="M2202">
        <v>-1.1637906720357449</v>
      </c>
      <c r="N2202">
        <v>12.7548676377712</v>
      </c>
      <c r="O2202">
        <v>4.1390948769999998</v>
      </c>
      <c r="Q2202">
        <v>14.177555726364339</v>
      </c>
      <c r="R2202">
        <v>35.937740199846267</v>
      </c>
      <c r="S2202" t="s">
        <v>32</v>
      </c>
      <c r="T2202" t="s">
        <v>33</v>
      </c>
      <c r="U2202">
        <v>15670</v>
      </c>
      <c r="V2202">
        <v>2260</v>
      </c>
      <c r="W2202">
        <v>620</v>
      </c>
      <c r="X2202">
        <v>18550</v>
      </c>
    </row>
    <row r="2203" spans="1:24" x14ac:dyDescent="0.3">
      <c r="A2203" t="s">
        <v>254</v>
      </c>
      <c r="B2203" t="s">
        <v>22</v>
      </c>
      <c r="C2203" t="s">
        <v>255</v>
      </c>
      <c r="D2203">
        <v>2001</v>
      </c>
      <c r="F2203">
        <v>4.2320231100032846</v>
      </c>
      <c r="G2203">
        <v>0.57880243587621549</v>
      </c>
      <c r="H2203">
        <v>0.16286649031984221</v>
      </c>
      <c r="I2203">
        <v>3990999</v>
      </c>
      <c r="J2203">
        <v>4.66</v>
      </c>
      <c r="K2203">
        <v>2480.5819294868279</v>
      </c>
      <c r="L2203">
        <v>4422.3892924506108</v>
      </c>
      <c r="M2203">
        <v>-1.691775140638185E-2</v>
      </c>
      <c r="N2203">
        <v>14.1841994496727</v>
      </c>
      <c r="Q2203">
        <v>15.604915999548989</v>
      </c>
      <c r="R2203">
        <v>39.951892359153597</v>
      </c>
      <c r="S2203" t="s">
        <v>32</v>
      </c>
      <c r="T2203" t="s">
        <v>33</v>
      </c>
      <c r="U2203">
        <v>16890</v>
      </c>
      <c r="V2203">
        <v>2310</v>
      </c>
      <c r="W2203">
        <v>650</v>
      </c>
      <c r="X2203">
        <v>19850</v>
      </c>
    </row>
    <row r="2204" spans="1:24" x14ac:dyDescent="0.3">
      <c r="A2204" t="s">
        <v>254</v>
      </c>
      <c r="B2204" t="s">
        <v>22</v>
      </c>
      <c r="C2204" t="s">
        <v>255</v>
      </c>
      <c r="D2204">
        <v>2002</v>
      </c>
      <c r="F2204">
        <v>4.0265840991983666</v>
      </c>
      <c r="G2204">
        <v>0.56429560365783848</v>
      </c>
      <c r="H2204">
        <v>0.14585607353058971</v>
      </c>
      <c r="I2204">
        <v>4182205</v>
      </c>
      <c r="J2204">
        <v>5.97</v>
      </c>
      <c r="K2204">
        <v>2535.743704576892</v>
      </c>
      <c r="L2204">
        <v>4579.459592719666</v>
      </c>
      <c r="M2204">
        <v>-1.3052474621918859</v>
      </c>
      <c r="N2204">
        <v>13.0974202007601</v>
      </c>
      <c r="Q2204">
        <v>16.09864228318094</v>
      </c>
      <c r="R2204">
        <v>34.943890274314207</v>
      </c>
      <c r="S2204" t="s">
        <v>32</v>
      </c>
      <c r="T2204" t="s">
        <v>33</v>
      </c>
      <c r="U2204">
        <v>16840</v>
      </c>
      <c r="V2204">
        <v>2360</v>
      </c>
      <c r="W2204">
        <v>610</v>
      </c>
      <c r="X2204">
        <v>19810</v>
      </c>
    </row>
    <row r="2205" spans="1:24" x14ac:dyDescent="0.3">
      <c r="A2205" t="s">
        <v>254</v>
      </c>
      <c r="B2205" t="s">
        <v>22</v>
      </c>
      <c r="C2205" t="s">
        <v>255</v>
      </c>
      <c r="D2205">
        <v>2003</v>
      </c>
      <c r="F2205">
        <v>3.9672972217553042</v>
      </c>
      <c r="G2205">
        <v>0.54917787069178858</v>
      </c>
      <c r="H2205">
        <v>0.1458397612967707</v>
      </c>
      <c r="I2205">
        <v>4388378</v>
      </c>
      <c r="J2205">
        <v>7.38</v>
      </c>
      <c r="K2205">
        <v>2499.7846584774602</v>
      </c>
      <c r="L2205">
        <v>4576.3876173919289</v>
      </c>
      <c r="M2205">
        <v>-1.6226755046879049</v>
      </c>
      <c r="N2205">
        <v>13.0098929394227</v>
      </c>
      <c r="Q2205">
        <v>16.736581337737409</v>
      </c>
      <c r="R2205">
        <v>37.354252683732447</v>
      </c>
      <c r="S2205" t="s">
        <v>32</v>
      </c>
      <c r="T2205" t="s">
        <v>33</v>
      </c>
      <c r="U2205">
        <v>17410</v>
      </c>
      <c r="V2205">
        <v>2410</v>
      </c>
      <c r="W2205">
        <v>640</v>
      </c>
      <c r="X2205">
        <v>20460</v>
      </c>
    </row>
    <row r="2206" spans="1:24" x14ac:dyDescent="0.3">
      <c r="A2206" t="s">
        <v>254</v>
      </c>
      <c r="B2206" t="s">
        <v>22</v>
      </c>
      <c r="C2206" t="s">
        <v>255</v>
      </c>
      <c r="D2206">
        <v>2004</v>
      </c>
      <c r="F2206">
        <v>3.9130059000967972</v>
      </c>
      <c r="G2206">
        <v>0.53836661718806955</v>
      </c>
      <c r="H2206">
        <v>0.14662830403356961</v>
      </c>
      <c r="I2206">
        <v>4569377</v>
      </c>
      <c r="J2206">
        <v>6.56</v>
      </c>
      <c r="K2206">
        <v>2407.7680611601982</v>
      </c>
      <c r="L2206">
        <v>4630.7905852460417</v>
      </c>
      <c r="M2206">
        <v>2.4537322720868961</v>
      </c>
      <c r="N2206">
        <v>13.5478966160857</v>
      </c>
      <c r="Q2206">
        <v>35.054904552124697</v>
      </c>
      <c r="R2206">
        <v>55.917892474343923</v>
      </c>
      <c r="S2206" t="s">
        <v>32</v>
      </c>
      <c r="T2206" t="s">
        <v>33</v>
      </c>
      <c r="U2206">
        <v>17880</v>
      </c>
      <c r="V2206">
        <v>2460</v>
      </c>
      <c r="W2206">
        <v>670</v>
      </c>
      <c r="X2206">
        <v>21010</v>
      </c>
    </row>
    <row r="2207" spans="1:24" x14ac:dyDescent="0.3">
      <c r="A2207" t="s">
        <v>254</v>
      </c>
      <c r="B2207" t="s">
        <v>22</v>
      </c>
      <c r="C2207" t="s">
        <v>255</v>
      </c>
      <c r="D2207">
        <v>2005</v>
      </c>
      <c r="F2207">
        <v>3.6775653596012861</v>
      </c>
      <c r="G2207">
        <v>0.53418337099147206</v>
      </c>
      <c r="H2207">
        <v>0.1276932365787492</v>
      </c>
      <c r="I2207">
        <v>4698761</v>
      </c>
      <c r="J2207">
        <v>6.97</v>
      </c>
      <c r="K2207">
        <v>2384.8840151691052</v>
      </c>
      <c r="L2207">
        <v>4575.1074589603113</v>
      </c>
      <c r="M2207">
        <v>-0.14175264377111321</v>
      </c>
      <c r="N2207">
        <v>14.2489772602624</v>
      </c>
      <c r="Q2207">
        <v>36.623538708959337</v>
      </c>
      <c r="R2207">
        <v>56.139117563053148</v>
      </c>
      <c r="S2207" t="s">
        <v>32</v>
      </c>
      <c r="T2207" t="s">
        <v>33</v>
      </c>
      <c r="U2207">
        <v>17280</v>
      </c>
      <c r="V2207">
        <v>2510</v>
      </c>
      <c r="W2207">
        <v>600</v>
      </c>
      <c r="X2207">
        <v>20390</v>
      </c>
    </row>
    <row r="2208" spans="1:24" x14ac:dyDescent="0.3">
      <c r="A2208" t="s">
        <v>254</v>
      </c>
      <c r="B2208" t="s">
        <v>22</v>
      </c>
      <c r="C2208" t="s">
        <v>255</v>
      </c>
      <c r="D2208">
        <v>2006</v>
      </c>
      <c r="F2208">
        <v>3.4098356938661398</v>
      </c>
      <c r="G2208">
        <v>0.53784223212505256</v>
      </c>
      <c r="H2208">
        <v>0.11975393717330279</v>
      </c>
      <c r="I2208">
        <v>4759760</v>
      </c>
      <c r="J2208">
        <v>7.04</v>
      </c>
      <c r="K2208">
        <v>2296.9645528345968</v>
      </c>
      <c r="L2208">
        <v>4626.8530034166197</v>
      </c>
      <c r="M2208">
        <v>0.2481008833855185</v>
      </c>
      <c r="N2208">
        <v>12.679427233342301</v>
      </c>
      <c r="Q2208">
        <v>35.589657505913223</v>
      </c>
      <c r="R2208">
        <v>55.479739522174242</v>
      </c>
      <c r="S2208" t="s">
        <v>32</v>
      </c>
      <c r="T2208" t="s">
        <v>33</v>
      </c>
      <c r="U2208">
        <v>16230</v>
      </c>
      <c r="V2208">
        <v>2560</v>
      </c>
      <c r="W2208">
        <v>570</v>
      </c>
      <c r="X2208">
        <v>19360</v>
      </c>
    </row>
    <row r="2209" spans="1:24" x14ac:dyDescent="0.3">
      <c r="A2209" t="s">
        <v>254</v>
      </c>
      <c r="B2209" t="s">
        <v>22</v>
      </c>
      <c r="C2209" t="s">
        <v>255</v>
      </c>
      <c r="D2209">
        <v>2007</v>
      </c>
      <c r="F2209">
        <v>3.15479447203088</v>
      </c>
      <c r="G2209">
        <v>0.54327908460812901</v>
      </c>
      <c r="H2209">
        <v>0.1216609573416829</v>
      </c>
      <c r="I2209">
        <v>4767347</v>
      </c>
      <c r="J2209">
        <v>7.94</v>
      </c>
      <c r="K2209">
        <v>2396.720859631153</v>
      </c>
      <c r="L2209">
        <v>5207.7927230092619</v>
      </c>
      <c r="M2209">
        <v>9.1366600056233267</v>
      </c>
      <c r="N2209">
        <v>13.187111523030101</v>
      </c>
      <c r="Q2209">
        <v>37.141517003323479</v>
      </c>
      <c r="R2209">
        <v>60.826190963505788</v>
      </c>
      <c r="S2209" t="s">
        <v>32</v>
      </c>
      <c r="T2209" t="s">
        <v>33</v>
      </c>
      <c r="U2209">
        <v>15040</v>
      </c>
      <c r="V2209">
        <v>2590</v>
      </c>
      <c r="W2209">
        <v>580</v>
      </c>
      <c r="X2209">
        <v>18210</v>
      </c>
    </row>
    <row r="2210" spans="1:24" x14ac:dyDescent="0.3">
      <c r="A2210" t="s">
        <v>254</v>
      </c>
      <c r="B2210" t="s">
        <v>22</v>
      </c>
      <c r="C2210" t="s">
        <v>255</v>
      </c>
      <c r="D2210">
        <v>2008</v>
      </c>
      <c r="F2210">
        <v>3.9141653159886411</v>
      </c>
      <c r="G2210">
        <v>0.55826703964864643</v>
      </c>
      <c r="H2210">
        <v>0.1280236402997432</v>
      </c>
      <c r="I2210">
        <v>4764745</v>
      </c>
      <c r="J2210">
        <v>5.4</v>
      </c>
      <c r="K2210">
        <v>2559.4234318940471</v>
      </c>
      <c r="L2210">
        <v>6111.3272810203498</v>
      </c>
      <c r="M2210">
        <v>9.1286902966138257</v>
      </c>
      <c r="N2210">
        <v>11.7006523163442</v>
      </c>
      <c r="Q2210">
        <v>38.545654440340023</v>
      </c>
      <c r="R2210">
        <v>68.080018736507</v>
      </c>
      <c r="S2210" t="s">
        <v>32</v>
      </c>
      <c r="T2210" t="s">
        <v>33</v>
      </c>
      <c r="U2210">
        <v>18650</v>
      </c>
      <c r="V2210">
        <v>2660</v>
      </c>
      <c r="W2210">
        <v>610</v>
      </c>
      <c r="X2210">
        <v>21920</v>
      </c>
    </row>
    <row r="2211" spans="1:24" x14ac:dyDescent="0.3">
      <c r="A2211" t="s">
        <v>254</v>
      </c>
      <c r="B2211" t="s">
        <v>22</v>
      </c>
      <c r="C2211" t="s">
        <v>255</v>
      </c>
      <c r="D2211">
        <v>2009</v>
      </c>
      <c r="F2211">
        <v>4.5501519456845454</v>
      </c>
      <c r="G2211">
        <v>0.56513304283214549</v>
      </c>
      <c r="H2211">
        <v>0.13920556423339489</v>
      </c>
      <c r="I2211">
        <v>4813026</v>
      </c>
      <c r="J2211">
        <v>4.3099999999999996</v>
      </c>
      <c r="K2211">
        <v>2729.4679064688198</v>
      </c>
      <c r="L2211">
        <v>7354.9536047849206</v>
      </c>
      <c r="M2211">
        <v>9.1263816412573817</v>
      </c>
      <c r="N2211">
        <v>12.556329005955099</v>
      </c>
      <c r="P2211">
        <v>2.308232517657368E-2</v>
      </c>
      <c r="Q2211">
        <v>33.195701698341189</v>
      </c>
      <c r="R2211">
        <v>57.202137163737433</v>
      </c>
      <c r="S2211" t="s">
        <v>32</v>
      </c>
      <c r="T2211" t="s">
        <v>33</v>
      </c>
      <c r="U2211">
        <v>21900</v>
      </c>
      <c r="V2211">
        <v>2720</v>
      </c>
      <c r="W2211">
        <v>670</v>
      </c>
      <c r="X2211">
        <v>25290</v>
      </c>
    </row>
    <row r="2212" spans="1:24" x14ac:dyDescent="0.3">
      <c r="A2212" t="s">
        <v>254</v>
      </c>
      <c r="B2212" t="s">
        <v>22</v>
      </c>
      <c r="C2212" t="s">
        <v>255</v>
      </c>
      <c r="D2212">
        <v>2010</v>
      </c>
      <c r="F2212">
        <v>4.2115346400433342</v>
      </c>
      <c r="G2212">
        <v>0.55924978577432272</v>
      </c>
      <c r="H2212">
        <v>0.13728875701989721</v>
      </c>
      <c r="I2212">
        <v>4953064</v>
      </c>
      <c r="J2212">
        <v>5.7</v>
      </c>
      <c r="K2212">
        <v>3046.1952439944239</v>
      </c>
      <c r="L2212">
        <v>7761.6414894541495</v>
      </c>
      <c r="M2212">
        <v>4.9223540822407159</v>
      </c>
      <c r="N2212">
        <v>14.1467681619347</v>
      </c>
      <c r="O2212">
        <v>4.1277859689999996</v>
      </c>
      <c r="Q2212">
        <v>35.023122865535541</v>
      </c>
      <c r="R2212">
        <v>60.073530074561141</v>
      </c>
      <c r="S2212" t="s">
        <v>32</v>
      </c>
      <c r="T2212" t="s">
        <v>33</v>
      </c>
      <c r="U2212">
        <v>20860</v>
      </c>
      <c r="V2212">
        <v>2770</v>
      </c>
      <c r="W2212">
        <v>680</v>
      </c>
      <c r="X2212">
        <v>24310</v>
      </c>
    </row>
    <row r="2213" spans="1:24" x14ac:dyDescent="0.3">
      <c r="A2213" t="s">
        <v>254</v>
      </c>
      <c r="B2213" t="s">
        <v>22</v>
      </c>
      <c r="C2213" t="s">
        <v>255</v>
      </c>
      <c r="D2213">
        <v>2011</v>
      </c>
      <c r="F2213">
        <v>4.0714937970611809</v>
      </c>
      <c r="G2213">
        <v>0.54786386997836034</v>
      </c>
      <c r="H2213">
        <v>0.1499416957483071</v>
      </c>
      <c r="I2213">
        <v>5202022</v>
      </c>
      <c r="J2213">
        <v>6.18</v>
      </c>
      <c r="K2213">
        <v>2948.2766508869049</v>
      </c>
      <c r="L2213">
        <v>7675.3089397149861</v>
      </c>
      <c r="M2213">
        <v>-3.9599621221585442</v>
      </c>
      <c r="N2213">
        <v>14.1348932290979</v>
      </c>
      <c r="Q2213">
        <v>36.363097231863357</v>
      </c>
      <c r="R2213">
        <v>65.776785181986654</v>
      </c>
      <c r="S2213" t="s">
        <v>32</v>
      </c>
      <c r="T2213" t="s">
        <v>33</v>
      </c>
      <c r="U2213">
        <v>21180</v>
      </c>
      <c r="V2213">
        <v>2850</v>
      </c>
      <c r="W2213">
        <v>780</v>
      </c>
      <c r="X2213">
        <v>24810</v>
      </c>
    </row>
    <row r="2214" spans="1:24" x14ac:dyDescent="0.3">
      <c r="A2214" t="s">
        <v>254</v>
      </c>
      <c r="B2214" t="s">
        <v>22</v>
      </c>
      <c r="C2214" t="s">
        <v>255</v>
      </c>
      <c r="D2214">
        <v>2012</v>
      </c>
      <c r="F2214">
        <v>4.2382827484288379</v>
      </c>
      <c r="G2214">
        <v>0.52730235666115588</v>
      </c>
      <c r="H2214">
        <v>0.15530137495891741</v>
      </c>
      <c r="I2214">
        <v>5537620</v>
      </c>
      <c r="J2214">
        <v>5.56</v>
      </c>
      <c r="K2214">
        <v>2487.8919102430291</v>
      </c>
      <c r="L2214">
        <v>7948.6854489511543</v>
      </c>
      <c r="M2214">
        <v>-3.6509726268272402</v>
      </c>
      <c r="N2214">
        <v>13.2063344938689</v>
      </c>
      <c r="Q2214">
        <v>28.809212878523791</v>
      </c>
      <c r="R2214">
        <v>59.736289045004732</v>
      </c>
      <c r="S2214" t="s">
        <v>32</v>
      </c>
      <c r="T2214" t="s">
        <v>33</v>
      </c>
      <c r="U2214">
        <v>23470</v>
      </c>
      <c r="V2214">
        <v>2920</v>
      </c>
      <c r="W2214">
        <v>860</v>
      </c>
      <c r="X2214">
        <v>27250</v>
      </c>
    </row>
    <row r="2215" spans="1:24" x14ac:dyDescent="0.3">
      <c r="A2215" t="s">
        <v>254</v>
      </c>
      <c r="B2215" t="s">
        <v>22</v>
      </c>
      <c r="C2215" t="s">
        <v>255</v>
      </c>
      <c r="D2215">
        <v>2013</v>
      </c>
      <c r="F2215">
        <v>3.930312343331761</v>
      </c>
      <c r="G2215">
        <v>0.50397293345282512</v>
      </c>
      <c r="H2215">
        <v>0.13867711502894631</v>
      </c>
      <c r="I2215">
        <v>5913016</v>
      </c>
      <c r="J2215">
        <v>5.92</v>
      </c>
      <c r="K2215">
        <v>2766.4393263945171</v>
      </c>
      <c r="L2215">
        <v>7928.2895701048928</v>
      </c>
      <c r="M2215">
        <v>-2.7637826715717888</v>
      </c>
      <c r="N2215">
        <v>14.2802219991569</v>
      </c>
      <c r="Q2215">
        <v>26.646754746199729</v>
      </c>
      <c r="R2215">
        <v>59.527573845168881</v>
      </c>
      <c r="S2215" t="s">
        <v>32</v>
      </c>
      <c r="T2215" t="s">
        <v>33</v>
      </c>
      <c r="U2215">
        <v>23240</v>
      </c>
      <c r="V2215">
        <v>2980</v>
      </c>
      <c r="W2215">
        <v>820</v>
      </c>
      <c r="X2215">
        <v>27040</v>
      </c>
    </row>
    <row r="2216" spans="1:24" x14ac:dyDescent="0.3">
      <c r="A2216" t="s">
        <v>254</v>
      </c>
      <c r="B2216" t="s">
        <v>22</v>
      </c>
      <c r="C2216" t="s">
        <v>255</v>
      </c>
      <c r="D2216">
        <v>2014</v>
      </c>
      <c r="F2216">
        <v>4.0169006294683509</v>
      </c>
      <c r="G2216">
        <v>0.48713904231278288</v>
      </c>
      <c r="H2216">
        <v>0.13576006309488861</v>
      </c>
      <c r="I2216">
        <v>6261046</v>
      </c>
      <c r="J2216">
        <v>4.24</v>
      </c>
      <c r="K2216">
        <v>2588.8645443588821</v>
      </c>
      <c r="L2216">
        <v>7681.6579444501222</v>
      </c>
      <c r="M2216">
        <v>-3.212676100959627</v>
      </c>
      <c r="N2216">
        <v>16.369631173327601</v>
      </c>
      <c r="Q2216">
        <v>23.756164498671811</v>
      </c>
      <c r="R2216">
        <v>56.060992094111093</v>
      </c>
      <c r="S2216" t="s">
        <v>32</v>
      </c>
      <c r="T2216" t="s">
        <v>33</v>
      </c>
      <c r="U2216">
        <v>25150</v>
      </c>
      <c r="V2216">
        <v>3050</v>
      </c>
      <c r="W2216">
        <v>850</v>
      </c>
      <c r="X2216">
        <v>29050</v>
      </c>
    </row>
    <row r="2217" spans="1:24" x14ac:dyDescent="0.3">
      <c r="A2217" t="s">
        <v>254</v>
      </c>
      <c r="B2217" t="s">
        <v>22</v>
      </c>
      <c r="C2217" t="s">
        <v>255</v>
      </c>
      <c r="D2217">
        <v>2015</v>
      </c>
      <c r="F2217">
        <v>4.1345965353094387</v>
      </c>
      <c r="G2217">
        <v>0.47453716240431298</v>
      </c>
      <c r="H2217">
        <v>0.13623809275242429</v>
      </c>
      <c r="I2217">
        <v>6532681</v>
      </c>
      <c r="J2217">
        <v>4.17</v>
      </c>
      <c r="L2217">
        <v>7643.0087183319156</v>
      </c>
      <c r="M2217">
        <v>-3.714996684469511</v>
      </c>
      <c r="N2217">
        <v>16.824278056669002</v>
      </c>
      <c r="Q2217">
        <v>23.139667726015151</v>
      </c>
      <c r="R2217">
        <v>48.699374907719843</v>
      </c>
      <c r="S2217" t="s">
        <v>32</v>
      </c>
      <c r="T2217" t="s">
        <v>33</v>
      </c>
      <c r="U2217">
        <v>27010</v>
      </c>
      <c r="V2217">
        <v>3100</v>
      </c>
      <c r="W2217">
        <v>890</v>
      </c>
      <c r="X2217">
        <v>31000</v>
      </c>
    </row>
    <row r="2218" spans="1:24" x14ac:dyDescent="0.3">
      <c r="A2218" t="s">
        <v>254</v>
      </c>
      <c r="B2218" t="s">
        <v>22</v>
      </c>
      <c r="C2218" t="s">
        <v>255</v>
      </c>
      <c r="D2218">
        <v>2016</v>
      </c>
      <c r="F2218">
        <v>4.1419177222315238</v>
      </c>
      <c r="G2218">
        <v>0.47361736375900859</v>
      </c>
      <c r="H2218">
        <v>0.13851073555009091</v>
      </c>
      <c r="I2218">
        <v>6714281</v>
      </c>
      <c r="J2218">
        <v>3.96</v>
      </c>
      <c r="L2218">
        <v>7617.689634069583</v>
      </c>
      <c r="M2218">
        <v>-1.192178970299651</v>
      </c>
      <c r="N2218">
        <v>18.017396319221401</v>
      </c>
      <c r="Q2218">
        <v>21.7261558871093</v>
      </c>
      <c r="R2218">
        <v>45.997461903576728</v>
      </c>
      <c r="S2218" t="s">
        <v>32</v>
      </c>
      <c r="T2218" t="s">
        <v>33</v>
      </c>
      <c r="U2218">
        <v>27810</v>
      </c>
      <c r="V2218">
        <v>3180</v>
      </c>
      <c r="W2218">
        <v>930</v>
      </c>
      <c r="X2218">
        <v>31920</v>
      </c>
    </row>
    <row r="2219" spans="1:24" x14ac:dyDescent="0.3">
      <c r="A2219" t="s">
        <v>254</v>
      </c>
      <c r="B2219" t="s">
        <v>22</v>
      </c>
      <c r="C2219" t="s">
        <v>255</v>
      </c>
      <c r="D2219">
        <v>2017</v>
      </c>
      <c r="F2219">
        <v>4.2995154678918723</v>
      </c>
      <c r="G2219">
        <v>0.47804981344520392</v>
      </c>
      <c r="H2219">
        <v>0.1393089951231587</v>
      </c>
      <c r="I2219">
        <v>6819373</v>
      </c>
      <c r="J2219">
        <v>3.97</v>
      </c>
      <c r="L2219">
        <v>7776.034642163947</v>
      </c>
      <c r="M2219">
        <v>-0.65196757616125467</v>
      </c>
      <c r="N2219">
        <v>15.0578074660311</v>
      </c>
      <c r="Q2219">
        <v>21.926933186176338</v>
      </c>
      <c r="R2219">
        <v>46.528496072736488</v>
      </c>
      <c r="S2219" t="s">
        <v>32</v>
      </c>
      <c r="T2219" t="s">
        <v>33</v>
      </c>
      <c r="U2219">
        <v>29320</v>
      </c>
      <c r="V2219">
        <v>3260</v>
      </c>
      <c r="W2219">
        <v>950</v>
      </c>
      <c r="X2219">
        <v>33530</v>
      </c>
    </row>
    <row r="2220" spans="1:24" x14ac:dyDescent="0.3">
      <c r="A2220" t="s">
        <v>254</v>
      </c>
      <c r="B2220" t="s">
        <v>22</v>
      </c>
      <c r="C2220" t="s">
        <v>255</v>
      </c>
      <c r="D2220">
        <v>2018</v>
      </c>
      <c r="F2220">
        <v>4.0513701642368121</v>
      </c>
      <c r="G2220">
        <v>0.48692247409241579</v>
      </c>
      <c r="H2220">
        <v>0.1312066580672851</v>
      </c>
      <c r="I2220">
        <v>6859408</v>
      </c>
      <c r="J2220">
        <v>4.75</v>
      </c>
      <c r="L2220">
        <v>8003.8276124735376</v>
      </c>
      <c r="M2220">
        <v>-2.45735632326803</v>
      </c>
      <c r="N2220">
        <v>15.6395896310609</v>
      </c>
      <c r="Q2220">
        <v>20.754521158248199</v>
      </c>
      <c r="R2220">
        <v>47.502786145557849</v>
      </c>
      <c r="S2220" t="s">
        <v>32</v>
      </c>
      <c r="T2220" t="s">
        <v>33</v>
      </c>
      <c r="U2220">
        <v>27790</v>
      </c>
      <c r="V2220">
        <v>3340</v>
      </c>
      <c r="W2220">
        <v>900</v>
      </c>
      <c r="X2220">
        <v>32030</v>
      </c>
    </row>
    <row r="2221" spans="1:24" x14ac:dyDescent="0.3">
      <c r="A2221" t="s">
        <v>254</v>
      </c>
      <c r="B2221" t="s">
        <v>22</v>
      </c>
      <c r="C2221" t="s">
        <v>255</v>
      </c>
      <c r="D2221">
        <v>2019</v>
      </c>
      <c r="F2221">
        <v>4.0768942735083273</v>
      </c>
      <c r="G2221">
        <v>0.49739568669421208</v>
      </c>
      <c r="H2221">
        <v>0.13711200402467491</v>
      </c>
      <c r="I2221">
        <v>6855709</v>
      </c>
      <c r="J2221">
        <v>5.46</v>
      </c>
      <c r="L2221">
        <v>7527.4430596949896</v>
      </c>
      <c r="M2221">
        <v>-6.8647011359954746</v>
      </c>
      <c r="N2221">
        <v>15.211623627459</v>
      </c>
      <c r="Q2221">
        <v>20.697758956856621</v>
      </c>
      <c r="R2221">
        <v>42.28315705310019</v>
      </c>
      <c r="S2221" t="s">
        <v>32</v>
      </c>
      <c r="T2221" t="s">
        <v>33</v>
      </c>
      <c r="U2221">
        <v>27950</v>
      </c>
      <c r="V2221">
        <v>3410</v>
      </c>
      <c r="W2221">
        <v>940</v>
      </c>
      <c r="X2221">
        <v>32300</v>
      </c>
    </row>
    <row r="2222" spans="1:24" x14ac:dyDescent="0.3">
      <c r="A2222" t="s">
        <v>256</v>
      </c>
      <c r="B2222" t="s">
        <v>22</v>
      </c>
      <c r="C2222" t="s">
        <v>257</v>
      </c>
      <c r="D2222">
        <v>2000</v>
      </c>
      <c r="E2222">
        <v>2.0127499103546098</v>
      </c>
      <c r="F2222">
        <v>0.19185312905074511</v>
      </c>
      <c r="G2222">
        <v>0.57555936604084512</v>
      </c>
      <c r="H2222">
        <v>0.34435177009108098</v>
      </c>
      <c r="I2222">
        <v>2032805</v>
      </c>
      <c r="J2222">
        <v>56.7</v>
      </c>
      <c r="L2222">
        <v>436.48813726607068</v>
      </c>
      <c r="M2222">
        <v>3.2075215863058588</v>
      </c>
      <c r="N2222">
        <v>8.7696443341604606</v>
      </c>
      <c r="S2222" t="s">
        <v>42</v>
      </c>
      <c r="T2222" t="s">
        <v>33</v>
      </c>
      <c r="U2222">
        <v>390</v>
      </c>
      <c r="V2222">
        <v>1170</v>
      </c>
      <c r="W2222">
        <v>700</v>
      </c>
      <c r="X2222">
        <v>2260</v>
      </c>
    </row>
    <row r="2223" spans="1:24" x14ac:dyDescent="0.3">
      <c r="A2223" t="s">
        <v>256</v>
      </c>
      <c r="B2223" t="s">
        <v>22</v>
      </c>
      <c r="C2223" t="s">
        <v>257</v>
      </c>
      <c r="D2223">
        <v>2001</v>
      </c>
      <c r="E2223">
        <v>2.1834900379180899</v>
      </c>
      <c r="F2223">
        <v>0.19648893914639309</v>
      </c>
      <c r="G2223">
        <v>0.56981790712822578</v>
      </c>
      <c r="H2223">
        <v>0.33403119654886831</v>
      </c>
      <c r="I2223">
        <v>2035738</v>
      </c>
      <c r="J2223">
        <v>56.5</v>
      </c>
      <c r="L2223">
        <v>405.60571214895498</v>
      </c>
      <c r="M2223">
        <v>3.412375308351983</v>
      </c>
      <c r="N2223">
        <v>6.8332202239565696</v>
      </c>
      <c r="S2223" t="s">
        <v>42</v>
      </c>
      <c r="T2223" t="s">
        <v>33</v>
      </c>
      <c r="U2223">
        <v>400</v>
      </c>
      <c r="V2223">
        <v>1160</v>
      </c>
      <c r="W2223">
        <v>680</v>
      </c>
      <c r="X2223">
        <v>2240</v>
      </c>
    </row>
    <row r="2224" spans="1:24" x14ac:dyDescent="0.3">
      <c r="A2224" t="s">
        <v>256</v>
      </c>
      <c r="B2224" t="s">
        <v>22</v>
      </c>
      <c r="C2224" t="s">
        <v>257</v>
      </c>
      <c r="D2224">
        <v>2002</v>
      </c>
      <c r="E2224">
        <v>2.1598498821258501</v>
      </c>
      <c r="F2224">
        <v>0.20198715776661369</v>
      </c>
      <c r="G2224">
        <v>0.52221067693264278</v>
      </c>
      <c r="H2224">
        <v>0.29559096516361938</v>
      </c>
      <c r="I2224">
        <v>2029832</v>
      </c>
      <c r="J2224">
        <v>56.16</v>
      </c>
      <c r="L2224">
        <v>382.18960863589939</v>
      </c>
      <c r="M2224">
        <v>1.016902074933441</v>
      </c>
      <c r="N2224">
        <v>6.12340362340362</v>
      </c>
      <c r="S2224" t="s">
        <v>42</v>
      </c>
      <c r="T2224" t="s">
        <v>33</v>
      </c>
      <c r="U2224">
        <v>410</v>
      </c>
      <c r="V2224">
        <v>1060</v>
      </c>
      <c r="W2224">
        <v>600</v>
      </c>
      <c r="X2224">
        <v>2070</v>
      </c>
    </row>
    <row r="2225" spans="1:24" x14ac:dyDescent="0.3">
      <c r="A2225" t="s">
        <v>256</v>
      </c>
      <c r="B2225" t="s">
        <v>22</v>
      </c>
      <c r="C2225" t="s">
        <v>257</v>
      </c>
      <c r="D2225">
        <v>2003</v>
      </c>
      <c r="E2225">
        <v>2.6087300777435298</v>
      </c>
      <c r="F2225">
        <v>0.20313572014027309</v>
      </c>
      <c r="G2225">
        <v>0.54004376503568496</v>
      </c>
      <c r="H2225">
        <v>0.30718084776959448</v>
      </c>
      <c r="I2225">
        <v>2018355</v>
      </c>
      <c r="J2225">
        <v>55.94</v>
      </c>
      <c r="L2225">
        <v>573.65177808228532</v>
      </c>
      <c r="M2225">
        <v>5.1543365188194059</v>
      </c>
      <c r="N2225">
        <v>5.8823529411764701</v>
      </c>
      <c r="S2225" t="s">
        <v>42</v>
      </c>
      <c r="T2225" t="s">
        <v>33</v>
      </c>
      <c r="U2225">
        <v>410</v>
      </c>
      <c r="V2225">
        <v>1090</v>
      </c>
      <c r="W2225">
        <v>620</v>
      </c>
      <c r="X2225">
        <v>2120</v>
      </c>
    </row>
    <row r="2226" spans="1:24" x14ac:dyDescent="0.3">
      <c r="A2226" t="s">
        <v>256</v>
      </c>
      <c r="B2226" t="s">
        <v>22</v>
      </c>
      <c r="C2226" t="s">
        <v>257</v>
      </c>
      <c r="D2226">
        <v>2004</v>
      </c>
      <c r="F2226">
        <v>0.21436195521657631</v>
      </c>
      <c r="G2226">
        <v>0.52344195119042169</v>
      </c>
      <c r="H2226">
        <v>0.2941245383117152</v>
      </c>
      <c r="I2226">
        <v>2005953</v>
      </c>
      <c r="J2226">
        <v>55.41</v>
      </c>
      <c r="L2226">
        <v>753.37590438084328</v>
      </c>
      <c r="M2226">
        <v>2.3210972248119792</v>
      </c>
      <c r="N2226">
        <v>5.57158560043968</v>
      </c>
      <c r="S2226" t="s">
        <v>42</v>
      </c>
      <c r="T2226" t="s">
        <v>33</v>
      </c>
      <c r="U2226">
        <v>430</v>
      </c>
      <c r="V2226">
        <v>1050</v>
      </c>
      <c r="W2226">
        <v>590</v>
      </c>
      <c r="X2226">
        <v>2070</v>
      </c>
    </row>
    <row r="2227" spans="1:24" x14ac:dyDescent="0.3">
      <c r="A2227" t="s">
        <v>256</v>
      </c>
      <c r="B2227" t="s">
        <v>22</v>
      </c>
      <c r="C2227" t="s">
        <v>257</v>
      </c>
      <c r="D2227">
        <v>2005</v>
      </c>
      <c r="E2227">
        <v>3.3557701110839799</v>
      </c>
      <c r="F2227">
        <v>0.215418453923024</v>
      </c>
      <c r="G2227">
        <v>0.57110937280411711</v>
      </c>
      <c r="H2227">
        <v>0.33064227261455381</v>
      </c>
      <c r="I2227">
        <v>1996115</v>
      </c>
      <c r="J2227">
        <v>55.31</v>
      </c>
      <c r="L2227">
        <v>842.81263096130237</v>
      </c>
      <c r="M2227">
        <v>3.97606289718621</v>
      </c>
      <c r="N2227">
        <v>5.0058534301100401</v>
      </c>
      <c r="S2227" t="s">
        <v>42</v>
      </c>
      <c r="T2227" t="s">
        <v>33</v>
      </c>
      <c r="U2227">
        <v>430</v>
      </c>
      <c r="V2227">
        <v>1140</v>
      </c>
      <c r="W2227">
        <v>660</v>
      </c>
      <c r="X2227">
        <v>2230</v>
      </c>
    </row>
    <row r="2228" spans="1:24" x14ac:dyDescent="0.3">
      <c r="A2228" t="s">
        <v>256</v>
      </c>
      <c r="B2228" t="s">
        <v>22</v>
      </c>
      <c r="C2228" t="s">
        <v>257</v>
      </c>
      <c r="D2228">
        <v>2006</v>
      </c>
      <c r="E2228">
        <v>3.5982899665832502</v>
      </c>
      <c r="F2228">
        <v>0.21608768091818009</v>
      </c>
      <c r="G2228">
        <v>0.55278244234447094</v>
      </c>
      <c r="H2228">
        <v>0.32664416339645608</v>
      </c>
      <c r="I2228">
        <v>1989933</v>
      </c>
      <c r="J2228">
        <v>55.46</v>
      </c>
      <c r="L2228">
        <v>904.60612975586889</v>
      </c>
      <c r="M2228">
        <v>4.5538999502391144</v>
      </c>
      <c r="N2228">
        <v>4.7120703279336196</v>
      </c>
      <c r="S2228" t="s">
        <v>42</v>
      </c>
      <c r="T2228" t="s">
        <v>33</v>
      </c>
      <c r="U2228">
        <v>430</v>
      </c>
      <c r="V2228">
        <v>1100</v>
      </c>
      <c r="W2228">
        <v>650</v>
      </c>
      <c r="X2228">
        <v>2180</v>
      </c>
    </row>
    <row r="2229" spans="1:24" x14ac:dyDescent="0.3">
      <c r="A2229" t="s">
        <v>256</v>
      </c>
      <c r="B2229" t="s">
        <v>22</v>
      </c>
      <c r="C2229" t="s">
        <v>257</v>
      </c>
      <c r="D2229">
        <v>2007</v>
      </c>
      <c r="F2229">
        <v>0.22144760178074771</v>
      </c>
      <c r="G2229">
        <v>0.56368480998707049</v>
      </c>
      <c r="H2229">
        <v>0.33720430453876987</v>
      </c>
      <c r="I2229">
        <v>1986926</v>
      </c>
      <c r="J2229">
        <v>55.33</v>
      </c>
      <c r="L2229">
        <v>846.5423207648289</v>
      </c>
      <c r="M2229">
        <v>4.345591683609058</v>
      </c>
      <c r="N2229">
        <v>4.7439148073022297</v>
      </c>
      <c r="Q2229">
        <v>53.252130955481292</v>
      </c>
      <c r="R2229">
        <v>111.807266374359</v>
      </c>
      <c r="S2229" t="s">
        <v>42</v>
      </c>
      <c r="T2229" t="s">
        <v>33</v>
      </c>
      <c r="U2229">
        <v>440</v>
      </c>
      <c r="V2229">
        <v>1120</v>
      </c>
      <c r="W2229">
        <v>670</v>
      </c>
      <c r="X2229">
        <v>2230</v>
      </c>
    </row>
    <row r="2230" spans="1:24" x14ac:dyDescent="0.3">
      <c r="A2230" t="s">
        <v>256</v>
      </c>
      <c r="B2230" t="s">
        <v>22</v>
      </c>
      <c r="C2230" t="s">
        <v>257</v>
      </c>
      <c r="D2230">
        <v>2008</v>
      </c>
      <c r="F2230">
        <v>0.23148964000576211</v>
      </c>
      <c r="G2230">
        <v>0.5485298059908511</v>
      </c>
      <c r="H2230">
        <v>0.31200776999994972</v>
      </c>
      <c r="I2230">
        <v>1987130</v>
      </c>
      <c r="J2230">
        <v>54.99</v>
      </c>
      <c r="L2230">
        <v>889.13428551376239</v>
      </c>
      <c r="M2230">
        <v>5.5111952443142087</v>
      </c>
      <c r="N2230">
        <v>2.9317503568184802</v>
      </c>
      <c r="Q2230">
        <v>52.920945358677741</v>
      </c>
      <c r="R2230">
        <v>108.2131429357823</v>
      </c>
      <c r="S2230" t="s">
        <v>42</v>
      </c>
      <c r="T2230" t="s">
        <v>33</v>
      </c>
      <c r="U2230">
        <v>460</v>
      </c>
      <c r="V2230">
        <v>1090</v>
      </c>
      <c r="W2230">
        <v>620</v>
      </c>
      <c r="X2230">
        <v>2170</v>
      </c>
    </row>
    <row r="2231" spans="1:24" x14ac:dyDescent="0.3">
      <c r="A2231" t="s">
        <v>256</v>
      </c>
      <c r="B2231" t="s">
        <v>22</v>
      </c>
      <c r="C2231" t="s">
        <v>257</v>
      </c>
      <c r="D2231">
        <v>2009</v>
      </c>
      <c r="F2231">
        <v>0.26631357741548739</v>
      </c>
      <c r="G2231">
        <v>0.5527263345661777</v>
      </c>
      <c r="H2231">
        <v>0.31153665454856078</v>
      </c>
      <c r="I2231">
        <v>1990135</v>
      </c>
      <c r="J2231">
        <v>53.98</v>
      </c>
      <c r="L2231">
        <v>874.72986047420125</v>
      </c>
      <c r="M2231">
        <v>-1.404613645917991</v>
      </c>
      <c r="N2231">
        <v>4.1005615109749902</v>
      </c>
      <c r="P2231">
        <v>3.4026509633044211</v>
      </c>
      <c r="Q2231">
        <v>44.764848978652729</v>
      </c>
      <c r="R2231">
        <v>114.1352840979751</v>
      </c>
      <c r="S2231" t="s">
        <v>42</v>
      </c>
      <c r="T2231" t="s">
        <v>33</v>
      </c>
      <c r="U2231">
        <v>530</v>
      </c>
      <c r="V2231">
        <v>1100</v>
      </c>
      <c r="W2231">
        <v>620</v>
      </c>
      <c r="X2231">
        <v>2250</v>
      </c>
    </row>
    <row r="2232" spans="1:24" x14ac:dyDescent="0.3">
      <c r="A2232" t="s">
        <v>256</v>
      </c>
      <c r="B2232" t="s">
        <v>22</v>
      </c>
      <c r="C2232" t="s">
        <v>257</v>
      </c>
      <c r="D2232">
        <v>2010</v>
      </c>
      <c r="F2232">
        <v>0.27560979262665097</v>
      </c>
      <c r="G2232">
        <v>0.54620850300219226</v>
      </c>
      <c r="H2232">
        <v>0.31068739586334759</v>
      </c>
      <c r="I2232">
        <v>1995575</v>
      </c>
      <c r="J2232">
        <v>52.98</v>
      </c>
      <c r="L2232">
        <v>1119.8436408309331</v>
      </c>
      <c r="M2232">
        <v>4.979321472299489</v>
      </c>
      <c r="N2232">
        <v>5.5890773552290396</v>
      </c>
      <c r="Q2232">
        <v>42.126678705415181</v>
      </c>
      <c r="R2232">
        <v>107.97725250324289</v>
      </c>
      <c r="S2232" t="s">
        <v>42</v>
      </c>
      <c r="T2232" t="s">
        <v>33</v>
      </c>
      <c r="U2232">
        <v>550</v>
      </c>
      <c r="V2232">
        <v>1090</v>
      </c>
      <c r="W2232">
        <v>620</v>
      </c>
      <c r="X2232">
        <v>2260</v>
      </c>
    </row>
    <row r="2233" spans="1:24" x14ac:dyDescent="0.3">
      <c r="A2233" t="s">
        <v>256</v>
      </c>
      <c r="B2233" t="s">
        <v>22</v>
      </c>
      <c r="C2233" t="s">
        <v>257</v>
      </c>
      <c r="D2233">
        <v>2011</v>
      </c>
      <c r="F2233">
        <v>0.28446051705313019</v>
      </c>
      <c r="G2233">
        <v>0.55394944203573415</v>
      </c>
      <c r="H2233">
        <v>0.31440373331975913</v>
      </c>
      <c r="I2233">
        <v>2003793</v>
      </c>
      <c r="J2233">
        <v>42.21</v>
      </c>
      <c r="L2233">
        <v>1287.269536448686</v>
      </c>
      <c r="M2233">
        <v>4.1852059614806896</v>
      </c>
      <c r="N2233">
        <v>3.68371707657422</v>
      </c>
      <c r="Q2233">
        <v>47.722621877570489</v>
      </c>
      <c r="R2233">
        <v>102.07328408773451</v>
      </c>
      <c r="S2233" t="s">
        <v>42</v>
      </c>
      <c r="T2233" t="s">
        <v>33</v>
      </c>
      <c r="U2233">
        <v>570</v>
      </c>
      <c r="V2233">
        <v>1110</v>
      </c>
      <c r="W2233">
        <v>630</v>
      </c>
      <c r="X2233">
        <v>2310</v>
      </c>
    </row>
    <row r="2234" spans="1:24" x14ac:dyDescent="0.3">
      <c r="A2234" t="s">
        <v>256</v>
      </c>
      <c r="B2234" t="s">
        <v>22</v>
      </c>
      <c r="C2234" t="s">
        <v>257</v>
      </c>
      <c r="D2234">
        <v>2012</v>
      </c>
      <c r="E2234">
        <v>11.452090263366699</v>
      </c>
      <c r="F2234">
        <v>0.30769414248043758</v>
      </c>
      <c r="G2234">
        <v>0.5558345780562316</v>
      </c>
      <c r="H2234">
        <v>0.30769414011398583</v>
      </c>
      <c r="I2234">
        <v>2014988</v>
      </c>
      <c r="J2234">
        <v>40.53</v>
      </c>
      <c r="L2234">
        <v>1229.6362324742281</v>
      </c>
      <c r="M2234">
        <v>5.744039855845557</v>
      </c>
      <c r="N2234">
        <v>3.60732854666997</v>
      </c>
      <c r="Q2234">
        <v>41.795933058254128</v>
      </c>
      <c r="R2234">
        <v>108.41264008546879</v>
      </c>
      <c r="S2234" t="s">
        <v>42</v>
      </c>
      <c r="T2234" t="s">
        <v>33</v>
      </c>
      <c r="U2234">
        <v>620</v>
      </c>
      <c r="V2234">
        <v>1120</v>
      </c>
      <c r="W2234">
        <v>620</v>
      </c>
      <c r="X2234">
        <v>2360</v>
      </c>
    </row>
    <row r="2235" spans="1:24" x14ac:dyDescent="0.3">
      <c r="A2235" t="s">
        <v>256</v>
      </c>
      <c r="B2235" t="s">
        <v>22</v>
      </c>
      <c r="C2235" t="s">
        <v>257</v>
      </c>
      <c r="D2235">
        <v>2013</v>
      </c>
      <c r="E2235">
        <v>11.0383596420288</v>
      </c>
      <c r="F2235">
        <v>0.30071067015348812</v>
      </c>
      <c r="G2235">
        <v>0.51761669166818502</v>
      </c>
      <c r="H2235">
        <v>0.28592161409652711</v>
      </c>
      <c r="I2235">
        <v>2028528</v>
      </c>
      <c r="J2235">
        <v>45.58</v>
      </c>
      <c r="L2235">
        <v>1166.9117557182999</v>
      </c>
      <c r="M2235">
        <v>1.1130875938730751</v>
      </c>
      <c r="N2235">
        <v>3.3128757515030101</v>
      </c>
      <c r="Q2235">
        <v>38.249660856121508</v>
      </c>
      <c r="R2235">
        <v>95.115815469514118</v>
      </c>
      <c r="S2235" t="s">
        <v>42</v>
      </c>
      <c r="T2235" t="s">
        <v>33</v>
      </c>
      <c r="U2235">
        <v>610</v>
      </c>
      <c r="V2235">
        <v>1050</v>
      </c>
      <c r="W2235">
        <v>580</v>
      </c>
      <c r="X2235">
        <v>2240</v>
      </c>
    </row>
    <row r="2236" spans="1:24" x14ac:dyDescent="0.3">
      <c r="A2236" t="s">
        <v>256</v>
      </c>
      <c r="B2236" t="s">
        <v>22</v>
      </c>
      <c r="C2236" t="s">
        <v>257</v>
      </c>
      <c r="D2236">
        <v>2014</v>
      </c>
      <c r="E2236">
        <v>10.9645795822144</v>
      </c>
      <c r="F2236">
        <v>0.29851506586177629</v>
      </c>
      <c r="G2236">
        <v>0.50405000342057638</v>
      </c>
      <c r="H2236">
        <v>0.27894030090317928</v>
      </c>
      <c r="I2236">
        <v>2043448</v>
      </c>
      <c r="J2236">
        <v>42.39</v>
      </c>
      <c r="L2236">
        <v>1194.575626934195</v>
      </c>
      <c r="M2236">
        <v>0.96791619253522754</v>
      </c>
      <c r="N2236">
        <v>3.7709456505901202</v>
      </c>
      <c r="Q2236">
        <v>38.149695037574674</v>
      </c>
      <c r="R2236">
        <v>88.142779369565432</v>
      </c>
      <c r="S2236" t="s">
        <v>42</v>
      </c>
      <c r="T2236" t="s">
        <v>33</v>
      </c>
      <c r="U2236">
        <v>610</v>
      </c>
      <c r="V2236">
        <v>1030</v>
      </c>
      <c r="W2236">
        <v>570</v>
      </c>
      <c r="X2236">
        <v>2210</v>
      </c>
    </row>
    <row r="2237" spans="1:24" x14ac:dyDescent="0.3">
      <c r="A2237" t="s">
        <v>256</v>
      </c>
      <c r="B2237" t="s">
        <v>22</v>
      </c>
      <c r="C2237" t="s">
        <v>257</v>
      </c>
      <c r="D2237">
        <v>2015</v>
      </c>
      <c r="E2237">
        <v>10.1868696212769</v>
      </c>
      <c r="F2237">
        <v>0.31568552871166888</v>
      </c>
      <c r="G2237">
        <v>0.49538345396236838</v>
      </c>
      <c r="H2237">
        <v>0.27683193533205991</v>
      </c>
      <c r="I2237">
        <v>2059011</v>
      </c>
      <c r="J2237">
        <v>44.94</v>
      </c>
      <c r="L2237">
        <v>1146.064687873079</v>
      </c>
      <c r="M2237">
        <v>2.348069813927196</v>
      </c>
      <c r="N2237">
        <v>3.57580845375263</v>
      </c>
      <c r="Q2237">
        <v>42.890579695037452</v>
      </c>
      <c r="R2237">
        <v>86.828491447104781</v>
      </c>
      <c r="S2237" t="s">
        <v>42</v>
      </c>
      <c r="T2237" t="s">
        <v>33</v>
      </c>
      <c r="U2237">
        <v>650</v>
      </c>
      <c r="V2237">
        <v>1020</v>
      </c>
      <c r="W2237">
        <v>570</v>
      </c>
      <c r="X2237">
        <v>2240</v>
      </c>
    </row>
    <row r="2238" spans="1:24" x14ac:dyDescent="0.3">
      <c r="A2238" t="s">
        <v>256</v>
      </c>
      <c r="B2238" t="s">
        <v>22</v>
      </c>
      <c r="C2238" t="s">
        <v>257</v>
      </c>
      <c r="D2238">
        <v>2016</v>
      </c>
      <c r="E2238">
        <v>10.196260452270501</v>
      </c>
      <c r="F2238">
        <v>0.33252354898809899</v>
      </c>
      <c r="G2238">
        <v>0.48191818860446611</v>
      </c>
      <c r="H2238">
        <v>0.26505500373245638</v>
      </c>
      <c r="I2238">
        <v>2075041</v>
      </c>
      <c r="J2238">
        <v>43.55</v>
      </c>
      <c r="L2238">
        <v>1018.784872403249</v>
      </c>
      <c r="M2238">
        <v>2.7881290907366751</v>
      </c>
      <c r="N2238">
        <v>3.6399275966867299</v>
      </c>
      <c r="Q2238">
        <v>45.7884591926558</v>
      </c>
      <c r="R2238">
        <v>90.552973736151188</v>
      </c>
      <c r="S2238" t="s">
        <v>42</v>
      </c>
      <c r="T2238" t="s">
        <v>33</v>
      </c>
      <c r="U2238">
        <v>690</v>
      </c>
      <c r="V2238">
        <v>1000</v>
      </c>
      <c r="W2238">
        <v>550</v>
      </c>
      <c r="X2238">
        <v>2240</v>
      </c>
    </row>
    <row r="2239" spans="1:24" x14ac:dyDescent="0.3">
      <c r="A2239" t="s">
        <v>256</v>
      </c>
      <c r="B2239" t="s">
        <v>22</v>
      </c>
      <c r="C2239" t="s">
        <v>257</v>
      </c>
      <c r="D2239">
        <v>2017</v>
      </c>
      <c r="E2239">
        <v>10.762249946594199</v>
      </c>
      <c r="F2239">
        <v>0.33468289659401379</v>
      </c>
      <c r="G2239">
        <v>0.52114910667329017</v>
      </c>
      <c r="H2239">
        <v>0.29165224342730589</v>
      </c>
      <c r="I2239">
        <v>2091532</v>
      </c>
      <c r="J2239">
        <v>39.619999999999997</v>
      </c>
      <c r="L2239">
        <v>1102.629728422171</v>
      </c>
      <c r="M2239">
        <v>-3.9056418726146802</v>
      </c>
      <c r="N2239">
        <v>4.4052578425803199</v>
      </c>
      <c r="Q2239">
        <v>47.488385176216021</v>
      </c>
      <c r="R2239">
        <v>98.91368891357007</v>
      </c>
      <c r="S2239" t="s">
        <v>42</v>
      </c>
      <c r="T2239" t="s">
        <v>33</v>
      </c>
      <c r="U2239">
        <v>700</v>
      </c>
      <c r="V2239">
        <v>1090</v>
      </c>
      <c r="W2239">
        <v>610</v>
      </c>
      <c r="X2239">
        <v>2400</v>
      </c>
    </row>
    <row r="2240" spans="1:24" x14ac:dyDescent="0.3">
      <c r="A2240" t="s">
        <v>256</v>
      </c>
      <c r="B2240" t="s">
        <v>22</v>
      </c>
      <c r="C2240" t="s">
        <v>257</v>
      </c>
      <c r="D2240">
        <v>2018</v>
      </c>
      <c r="E2240">
        <v>10.196260452270501</v>
      </c>
      <c r="F2240">
        <v>0.34624610844213732</v>
      </c>
      <c r="G2240">
        <v>0.50751143084165307</v>
      </c>
      <c r="H2240">
        <v>0.27984273786751301</v>
      </c>
      <c r="I2240">
        <v>2108327</v>
      </c>
      <c r="J2240">
        <v>40.22</v>
      </c>
      <c r="L2240">
        <v>1192.4843195181011</v>
      </c>
      <c r="M2240">
        <v>-2.009996943548614</v>
      </c>
      <c r="N2240">
        <v>3.8570654653284699</v>
      </c>
      <c r="Q2240">
        <v>50.947089589844971</v>
      </c>
      <c r="R2240">
        <v>94.440733195572719</v>
      </c>
      <c r="S2240" t="s">
        <v>42</v>
      </c>
      <c r="T2240" t="s">
        <v>33</v>
      </c>
      <c r="U2240">
        <v>730</v>
      </c>
      <c r="V2240">
        <v>1070</v>
      </c>
      <c r="W2240">
        <v>590</v>
      </c>
      <c r="X2240">
        <v>2390</v>
      </c>
    </row>
    <row r="2241" spans="1:24" x14ac:dyDescent="0.3">
      <c r="A2241" t="s">
        <v>256</v>
      </c>
      <c r="B2241" t="s">
        <v>22</v>
      </c>
      <c r="C2241" t="s">
        <v>257</v>
      </c>
      <c r="D2241">
        <v>2019</v>
      </c>
      <c r="F2241">
        <v>0.36230740934033889</v>
      </c>
      <c r="G2241">
        <v>0.48935026133329601</v>
      </c>
      <c r="H2241">
        <v>0.26349630422906861</v>
      </c>
      <c r="I2241">
        <v>2125267</v>
      </c>
      <c r="J2241">
        <v>39.47</v>
      </c>
      <c r="L2241">
        <v>1153.3880583916441</v>
      </c>
      <c r="M2241">
        <v>1.585560805309385</v>
      </c>
      <c r="N2241">
        <v>3.4742035825378101</v>
      </c>
      <c r="Q2241">
        <v>45.878177980757698</v>
      </c>
      <c r="R2241">
        <v>91.452722228888874</v>
      </c>
      <c r="S2241" t="s">
        <v>42</v>
      </c>
      <c r="T2241" t="s">
        <v>33</v>
      </c>
      <c r="U2241">
        <v>770</v>
      </c>
      <c r="V2241">
        <v>1040</v>
      </c>
      <c r="W2241">
        <v>560</v>
      </c>
      <c r="X2241">
        <v>2370</v>
      </c>
    </row>
    <row r="2242" spans="1:24" x14ac:dyDescent="0.3">
      <c r="A2242" t="s">
        <v>258</v>
      </c>
      <c r="B2242" t="s">
        <v>22</v>
      </c>
      <c r="C2242" t="s">
        <v>259</v>
      </c>
      <c r="D2242">
        <v>2000</v>
      </c>
      <c r="E2242">
        <v>19.6551303863525</v>
      </c>
      <c r="F2242">
        <v>0.15095945264208879</v>
      </c>
      <c r="G2242">
        <v>7.0213699949562697E-2</v>
      </c>
      <c r="H2242">
        <v>5.9681644067802561E-2</v>
      </c>
      <c r="I2242">
        <v>2848447</v>
      </c>
      <c r="J2242">
        <v>90.88</v>
      </c>
      <c r="L2242">
        <v>306.83386420740851</v>
      </c>
      <c r="O2242">
        <v>6.2886577839999998</v>
      </c>
      <c r="S2242" t="s">
        <v>42</v>
      </c>
      <c r="T2242" t="s">
        <v>25</v>
      </c>
      <c r="U2242">
        <v>430</v>
      </c>
      <c r="V2242">
        <v>200</v>
      </c>
      <c r="W2242">
        <v>170</v>
      </c>
      <c r="X2242">
        <v>800</v>
      </c>
    </row>
    <row r="2243" spans="1:24" x14ac:dyDescent="0.3">
      <c r="A2243" t="s">
        <v>258</v>
      </c>
      <c r="B2243" t="s">
        <v>22</v>
      </c>
      <c r="C2243" t="s">
        <v>259</v>
      </c>
      <c r="D2243">
        <v>2001</v>
      </c>
      <c r="F2243">
        <v>0.15233952892555269</v>
      </c>
      <c r="G2243">
        <v>6.7706458309150397E-2</v>
      </c>
      <c r="H2243">
        <v>5.7550488705208791E-2</v>
      </c>
      <c r="I2243">
        <v>2953928</v>
      </c>
      <c r="J2243">
        <v>90.86</v>
      </c>
      <c r="L2243">
        <v>306.71025157011269</v>
      </c>
      <c r="M2243">
        <v>-0.75487693148662061</v>
      </c>
      <c r="S2243" t="s">
        <v>42</v>
      </c>
      <c r="T2243" t="s">
        <v>25</v>
      </c>
      <c r="U2243">
        <v>450</v>
      </c>
      <c r="V2243">
        <v>200</v>
      </c>
      <c r="W2243">
        <v>170</v>
      </c>
      <c r="X2243">
        <v>820</v>
      </c>
    </row>
    <row r="2244" spans="1:24" x14ac:dyDescent="0.3">
      <c r="A2244" t="s">
        <v>258</v>
      </c>
      <c r="B2244" t="s">
        <v>22</v>
      </c>
      <c r="C2244" t="s">
        <v>259</v>
      </c>
      <c r="D2244">
        <v>2002</v>
      </c>
      <c r="F2244">
        <v>0.14877375316154839</v>
      </c>
      <c r="G2244">
        <v>6.6121670808714963E-2</v>
      </c>
      <c r="H2244">
        <v>5.6203419349911583E-2</v>
      </c>
      <c r="I2244">
        <v>3024727</v>
      </c>
      <c r="J2244">
        <v>91.14</v>
      </c>
      <c r="L2244">
        <v>306.47393963157668</v>
      </c>
      <c r="M2244">
        <v>1.334263589193881</v>
      </c>
      <c r="S2244" t="s">
        <v>42</v>
      </c>
      <c r="T2244" t="s">
        <v>25</v>
      </c>
      <c r="U2244">
        <v>450</v>
      </c>
      <c r="V2244">
        <v>200</v>
      </c>
      <c r="W2244">
        <v>170</v>
      </c>
      <c r="X2244">
        <v>820</v>
      </c>
    </row>
    <row r="2245" spans="1:24" x14ac:dyDescent="0.3">
      <c r="A2245" t="s">
        <v>258</v>
      </c>
      <c r="B2245" t="s">
        <v>22</v>
      </c>
      <c r="C2245" t="s">
        <v>259</v>
      </c>
      <c r="D2245">
        <v>2003</v>
      </c>
      <c r="F2245">
        <v>0.15599330830003491</v>
      </c>
      <c r="G2245">
        <v>6.8247071775931534E-2</v>
      </c>
      <c r="H2245">
        <v>5.849749192003393E-2</v>
      </c>
      <c r="I2245">
        <v>3077055</v>
      </c>
      <c r="J2245">
        <v>90.35</v>
      </c>
      <c r="L2245">
        <v>243.0895775343632</v>
      </c>
      <c r="M2245">
        <v>-31.333075580641189</v>
      </c>
      <c r="S2245" t="s">
        <v>42</v>
      </c>
      <c r="T2245" t="s">
        <v>25</v>
      </c>
      <c r="U2245">
        <v>480</v>
      </c>
      <c r="V2245">
        <v>210</v>
      </c>
      <c r="W2245">
        <v>180</v>
      </c>
      <c r="X2245">
        <v>870</v>
      </c>
    </row>
    <row r="2246" spans="1:24" x14ac:dyDescent="0.3">
      <c r="A2246" t="s">
        <v>258</v>
      </c>
      <c r="B2246" t="s">
        <v>22</v>
      </c>
      <c r="C2246" t="s">
        <v>259</v>
      </c>
      <c r="D2246">
        <v>2004</v>
      </c>
      <c r="F2246">
        <v>0.17859113358303749</v>
      </c>
      <c r="G2246">
        <v>6.6971672717553971E-2</v>
      </c>
      <c r="H2246">
        <v>5.7404292693007578E-2</v>
      </c>
      <c r="I2246">
        <v>3135654</v>
      </c>
      <c r="J2246">
        <v>89.56</v>
      </c>
      <c r="L2246">
        <v>286.06472525348778</v>
      </c>
      <c r="M2246">
        <v>0.70209053256486698</v>
      </c>
      <c r="N2246">
        <v>2.91926605504587</v>
      </c>
      <c r="S2246" t="s">
        <v>42</v>
      </c>
      <c r="T2246" t="s">
        <v>25</v>
      </c>
      <c r="U2246">
        <v>560</v>
      </c>
      <c r="V2246">
        <v>210</v>
      </c>
      <c r="W2246">
        <v>180</v>
      </c>
      <c r="X2246">
        <v>950</v>
      </c>
    </row>
    <row r="2247" spans="1:24" x14ac:dyDescent="0.3">
      <c r="A2247" t="s">
        <v>258</v>
      </c>
      <c r="B2247" t="s">
        <v>22</v>
      </c>
      <c r="C2247" t="s">
        <v>259</v>
      </c>
      <c r="D2247">
        <v>2005</v>
      </c>
      <c r="F2247">
        <v>0.20819648299883131</v>
      </c>
      <c r="G2247">
        <v>6.2148203258253751E-2</v>
      </c>
      <c r="H2247">
        <v>5.2825971982347418E-2</v>
      </c>
      <c r="I2247">
        <v>3218114</v>
      </c>
      <c r="J2247">
        <v>87.76</v>
      </c>
      <c r="L2247">
        <v>294.893220066163</v>
      </c>
      <c r="M2247">
        <v>2.5835178472206621</v>
      </c>
      <c r="N2247">
        <v>6.6322314049586799</v>
      </c>
      <c r="S2247" t="s">
        <v>42</v>
      </c>
      <c r="T2247" t="s">
        <v>25</v>
      </c>
      <c r="U2247">
        <v>670</v>
      </c>
      <c r="V2247">
        <v>200</v>
      </c>
      <c r="W2247">
        <v>170</v>
      </c>
      <c r="X2247">
        <v>1040</v>
      </c>
    </row>
    <row r="2248" spans="1:24" x14ac:dyDescent="0.3">
      <c r="A2248" t="s">
        <v>258</v>
      </c>
      <c r="B2248" t="s">
        <v>22</v>
      </c>
      <c r="C2248" t="s">
        <v>259</v>
      </c>
      <c r="D2248">
        <v>2006</v>
      </c>
      <c r="F2248">
        <v>0.20725631316723811</v>
      </c>
      <c r="G2248">
        <v>6.9085439214373906E-2</v>
      </c>
      <c r="H2248">
        <v>6.0074293879240459E-2</v>
      </c>
      <c r="I2248">
        <v>3329211</v>
      </c>
      <c r="J2248">
        <v>87.59</v>
      </c>
      <c r="L2248">
        <v>336.11567425435038</v>
      </c>
      <c r="M2248">
        <v>4.4384448132944669</v>
      </c>
      <c r="N2248">
        <v>3.19105691056911</v>
      </c>
      <c r="S2248" t="s">
        <v>42</v>
      </c>
      <c r="T2248" t="s">
        <v>25</v>
      </c>
      <c r="U2248">
        <v>690</v>
      </c>
      <c r="V2248">
        <v>230</v>
      </c>
      <c r="W2248">
        <v>200</v>
      </c>
      <c r="X2248">
        <v>1120</v>
      </c>
    </row>
    <row r="2249" spans="1:24" x14ac:dyDescent="0.3">
      <c r="A2249" t="s">
        <v>258</v>
      </c>
      <c r="B2249" t="s">
        <v>22</v>
      </c>
      <c r="C2249" t="s">
        <v>259</v>
      </c>
      <c r="D2249">
        <v>2007</v>
      </c>
      <c r="F2249">
        <v>0.18486898874491139</v>
      </c>
      <c r="G2249">
        <v>6.9325870779341811E-2</v>
      </c>
      <c r="H2249">
        <v>6.0660138287783827E-2</v>
      </c>
      <c r="I2249">
        <v>3461911</v>
      </c>
      <c r="J2249">
        <v>89.83</v>
      </c>
      <c r="L2249">
        <v>396.60176128155808</v>
      </c>
      <c r="M2249">
        <v>5.3366315962307453</v>
      </c>
      <c r="N2249">
        <v>1.5025862068965501</v>
      </c>
      <c r="S2249" t="s">
        <v>42</v>
      </c>
      <c r="T2249" t="s">
        <v>25</v>
      </c>
      <c r="U2249">
        <v>640</v>
      </c>
      <c r="V2249">
        <v>240</v>
      </c>
      <c r="W2249">
        <v>210</v>
      </c>
      <c r="X2249">
        <v>1090</v>
      </c>
    </row>
    <row r="2250" spans="1:24" x14ac:dyDescent="0.3">
      <c r="A2250" t="s">
        <v>258</v>
      </c>
      <c r="B2250" t="s">
        <v>22</v>
      </c>
      <c r="C2250" t="s">
        <v>259</v>
      </c>
      <c r="D2250">
        <v>2008</v>
      </c>
      <c r="F2250">
        <v>0.14967309497552209</v>
      </c>
      <c r="G2250">
        <v>6.9293096772244406E-2</v>
      </c>
      <c r="H2250">
        <v>6.3749649030464844E-2</v>
      </c>
      <c r="I2250">
        <v>3607863</v>
      </c>
      <c r="J2250">
        <v>91.84</v>
      </c>
      <c r="L2250">
        <v>478.39954011557529</v>
      </c>
      <c r="M2250">
        <v>2.8112338852730692</v>
      </c>
      <c r="N2250">
        <v>1.0792817679558</v>
      </c>
      <c r="S2250" t="s">
        <v>42</v>
      </c>
      <c r="T2250" t="s">
        <v>25</v>
      </c>
      <c r="U2250">
        <v>540</v>
      </c>
      <c r="V2250">
        <v>250</v>
      </c>
      <c r="W2250">
        <v>230</v>
      </c>
      <c r="X2250">
        <v>1020</v>
      </c>
    </row>
    <row r="2251" spans="1:24" x14ac:dyDescent="0.3">
      <c r="A2251" t="s">
        <v>258</v>
      </c>
      <c r="B2251" t="s">
        <v>22</v>
      </c>
      <c r="C2251" t="s">
        <v>259</v>
      </c>
      <c r="D2251">
        <v>2009</v>
      </c>
      <c r="F2251">
        <v>0.14384162650182561</v>
      </c>
      <c r="G2251">
        <v>0.101221880023736</v>
      </c>
      <c r="H2251">
        <v>9.3230680139121488E-2</v>
      </c>
      <c r="I2251">
        <v>3754129</v>
      </c>
      <c r="J2251">
        <v>91.81</v>
      </c>
      <c r="L2251">
        <v>470.94812138847652</v>
      </c>
      <c r="M2251">
        <v>1.197887435532863</v>
      </c>
      <c r="N2251">
        <v>1.71670644391408</v>
      </c>
      <c r="P2251">
        <v>1.872304198713421</v>
      </c>
      <c r="S2251" t="s">
        <v>42</v>
      </c>
      <c r="T2251" t="s">
        <v>25</v>
      </c>
      <c r="U2251">
        <v>540</v>
      </c>
      <c r="V2251">
        <v>380</v>
      </c>
      <c r="W2251">
        <v>350</v>
      </c>
      <c r="X2251">
        <v>1270</v>
      </c>
    </row>
    <row r="2252" spans="1:24" x14ac:dyDescent="0.3">
      <c r="A2252" t="s">
        <v>258</v>
      </c>
      <c r="B2252" t="s">
        <v>22</v>
      </c>
      <c r="C2252" t="s">
        <v>259</v>
      </c>
      <c r="D2252">
        <v>2010</v>
      </c>
      <c r="E2252">
        <v>9.53118991851807</v>
      </c>
      <c r="F2252">
        <v>0.18759523196496389</v>
      </c>
      <c r="G2252">
        <v>7.7093931993628184E-2</v>
      </c>
      <c r="H2252">
        <v>6.6814738406165253E-2</v>
      </c>
      <c r="I2252">
        <v>3891357</v>
      </c>
      <c r="J2252">
        <v>88.59</v>
      </c>
      <c r="L2252">
        <v>513.44556667506993</v>
      </c>
      <c r="M2252">
        <v>2.3582341143646199</v>
      </c>
      <c r="N2252">
        <v>1.7052419354838699</v>
      </c>
      <c r="O2252">
        <v>6.3754771549999996</v>
      </c>
      <c r="S2252" t="s">
        <v>42</v>
      </c>
      <c r="T2252" t="s">
        <v>25</v>
      </c>
      <c r="U2252">
        <v>730</v>
      </c>
      <c r="V2252">
        <v>300</v>
      </c>
      <c r="W2252">
        <v>260</v>
      </c>
      <c r="X2252">
        <v>1290</v>
      </c>
    </row>
    <row r="2253" spans="1:24" x14ac:dyDescent="0.3">
      <c r="A2253" t="s">
        <v>258</v>
      </c>
      <c r="B2253" t="s">
        <v>22</v>
      </c>
      <c r="C2253" t="s">
        <v>259</v>
      </c>
      <c r="D2253">
        <v>2011</v>
      </c>
      <c r="F2253">
        <v>0.21157721195054219</v>
      </c>
      <c r="G2253">
        <v>7.4674310972923846E-2</v>
      </c>
      <c r="H2253">
        <v>6.7206877205070084E-2</v>
      </c>
      <c r="I2253">
        <v>4017446</v>
      </c>
      <c r="J2253">
        <v>87.1</v>
      </c>
      <c r="L2253">
        <v>596.89663532502993</v>
      </c>
      <c r="M2253">
        <v>4.8048478654391573</v>
      </c>
      <c r="N2253">
        <v>1.8850852272727301</v>
      </c>
      <c r="S2253" t="s">
        <v>42</v>
      </c>
      <c r="T2253" t="s">
        <v>25</v>
      </c>
      <c r="U2253">
        <v>850</v>
      </c>
      <c r="V2253">
        <v>300</v>
      </c>
      <c r="W2253">
        <v>270</v>
      </c>
      <c r="X2253">
        <v>1420</v>
      </c>
    </row>
    <row r="2254" spans="1:24" x14ac:dyDescent="0.3">
      <c r="A2254" t="s">
        <v>258</v>
      </c>
      <c r="B2254" t="s">
        <v>22</v>
      </c>
      <c r="C2254" t="s">
        <v>259</v>
      </c>
      <c r="D2254">
        <v>2012</v>
      </c>
      <c r="E2254">
        <v>11.9225301742554</v>
      </c>
      <c r="F2254">
        <v>0.2297092915424595</v>
      </c>
      <c r="G2254">
        <v>7.4957770336208818E-2</v>
      </c>
      <c r="H2254">
        <v>6.7703792041032371E-2</v>
      </c>
      <c r="I2254">
        <v>4135662</v>
      </c>
      <c r="J2254">
        <v>86.21</v>
      </c>
      <c r="L2254">
        <v>675.01019183869471</v>
      </c>
      <c r="M2254">
        <v>4.9068608288181963</v>
      </c>
      <c r="N2254">
        <v>1.8465936739659401</v>
      </c>
      <c r="S2254" t="s">
        <v>42</v>
      </c>
      <c r="T2254" t="s">
        <v>25</v>
      </c>
      <c r="U2254">
        <v>950</v>
      </c>
      <c r="V2254">
        <v>310</v>
      </c>
      <c r="W2254">
        <v>280</v>
      </c>
      <c r="X2254">
        <v>1540</v>
      </c>
    </row>
    <row r="2255" spans="1:24" x14ac:dyDescent="0.3">
      <c r="A2255" t="s">
        <v>258</v>
      </c>
      <c r="B2255" t="s">
        <v>22</v>
      </c>
      <c r="C2255" t="s">
        <v>259</v>
      </c>
      <c r="D2255">
        <v>2013</v>
      </c>
      <c r="F2255">
        <v>0.2165553289885668</v>
      </c>
      <c r="G2255">
        <v>7.0615869673457871E-2</v>
      </c>
      <c r="H2255">
        <v>6.3554280180691883E-2</v>
      </c>
      <c r="I2255">
        <v>4248337</v>
      </c>
      <c r="J2255">
        <v>87.54</v>
      </c>
      <c r="L2255">
        <v>747.86866013689587</v>
      </c>
      <c r="M2255">
        <v>5.8046680631351251</v>
      </c>
      <c r="N2255">
        <v>1.49618811881188</v>
      </c>
      <c r="S2255" t="s">
        <v>42</v>
      </c>
      <c r="T2255" t="s">
        <v>25</v>
      </c>
      <c r="U2255">
        <v>920</v>
      </c>
      <c r="V2255">
        <v>300</v>
      </c>
      <c r="W2255">
        <v>270</v>
      </c>
      <c r="X2255">
        <v>1490</v>
      </c>
    </row>
    <row r="2256" spans="1:24" x14ac:dyDescent="0.3">
      <c r="A2256" t="s">
        <v>258</v>
      </c>
      <c r="B2256" t="s">
        <v>22</v>
      </c>
      <c r="C2256" t="s">
        <v>259</v>
      </c>
      <c r="D2256">
        <v>2014</v>
      </c>
      <c r="F2256">
        <v>0.27984809951265832</v>
      </c>
      <c r="G2256">
        <v>7.5696618314044159E-2</v>
      </c>
      <c r="H2256">
        <v>7.1108941651213856E-2</v>
      </c>
      <c r="I2256">
        <v>4359508</v>
      </c>
      <c r="J2256">
        <v>84.02</v>
      </c>
      <c r="L2256">
        <v>739.91193501652026</v>
      </c>
      <c r="M2256">
        <v>-1.8665743337330409</v>
      </c>
      <c r="N2256">
        <v>1.43303747534517</v>
      </c>
      <c r="S2256" t="s">
        <v>42</v>
      </c>
      <c r="T2256" t="s">
        <v>25</v>
      </c>
      <c r="U2256">
        <v>1220</v>
      </c>
      <c r="V2256">
        <v>330</v>
      </c>
      <c r="W2256">
        <v>310</v>
      </c>
      <c r="X2256">
        <v>1860</v>
      </c>
    </row>
    <row r="2257" spans="1:24" x14ac:dyDescent="0.3">
      <c r="A2257" t="s">
        <v>258</v>
      </c>
      <c r="B2257" t="s">
        <v>22</v>
      </c>
      <c r="C2257" t="s">
        <v>259</v>
      </c>
      <c r="D2257">
        <v>2015</v>
      </c>
      <c r="F2257">
        <v>0.28173870131946732</v>
      </c>
      <c r="G2257">
        <v>8.9440859571471854E-2</v>
      </c>
      <c r="H2257">
        <v>8.0496772414829387E-2</v>
      </c>
      <c r="I2257">
        <v>4472229</v>
      </c>
      <c r="J2257">
        <v>83.93</v>
      </c>
      <c r="L2257">
        <v>721.5810505231284</v>
      </c>
      <c r="M2257">
        <v>-2.5385627912418158</v>
      </c>
      <c r="N2257">
        <v>1.2913612565445001</v>
      </c>
      <c r="S2257" t="s">
        <v>42</v>
      </c>
      <c r="T2257" t="s">
        <v>25</v>
      </c>
      <c r="U2257">
        <v>1260</v>
      </c>
      <c r="V2257">
        <v>400</v>
      </c>
      <c r="W2257">
        <v>360</v>
      </c>
      <c r="X2257">
        <v>2020</v>
      </c>
    </row>
    <row r="2258" spans="1:24" x14ac:dyDescent="0.3">
      <c r="A2258" t="s">
        <v>258</v>
      </c>
      <c r="B2258" t="s">
        <v>22</v>
      </c>
      <c r="C2258" t="s">
        <v>259</v>
      </c>
      <c r="D2258">
        <v>2016</v>
      </c>
      <c r="F2258">
        <v>0.30740465149498952</v>
      </c>
      <c r="G2258">
        <v>7.6306119672314474E-2</v>
      </c>
      <c r="H2258">
        <v>6.7585421432165602E-2</v>
      </c>
      <c r="I2258">
        <v>4586788</v>
      </c>
      <c r="J2258">
        <v>82.66</v>
      </c>
      <c r="L2258">
        <v>740.91490603010209</v>
      </c>
      <c r="M2258">
        <v>-4.0137087266577112</v>
      </c>
      <c r="N2258">
        <v>1.2650042992261401</v>
      </c>
      <c r="S2258" t="s">
        <v>42</v>
      </c>
      <c r="T2258" t="s">
        <v>25</v>
      </c>
      <c r="U2258">
        <v>1410</v>
      </c>
      <c r="V2258">
        <v>350</v>
      </c>
      <c r="W2258">
        <v>310</v>
      </c>
      <c r="X2258">
        <v>2070</v>
      </c>
    </row>
    <row r="2259" spans="1:24" x14ac:dyDescent="0.3">
      <c r="A2259" t="s">
        <v>258</v>
      </c>
      <c r="B2259" t="s">
        <v>22</v>
      </c>
      <c r="C2259" t="s">
        <v>259</v>
      </c>
      <c r="D2259">
        <v>2017</v>
      </c>
      <c r="F2259">
        <v>0.27221161122689391</v>
      </c>
      <c r="G2259">
        <v>7.0179560376754074E-2</v>
      </c>
      <c r="H2259">
        <v>6.5926251067579933E-2</v>
      </c>
      <c r="I2259">
        <v>4702224</v>
      </c>
      <c r="J2259">
        <v>84.77</v>
      </c>
      <c r="L2259">
        <v>721.08504401321591</v>
      </c>
      <c r="M2259">
        <v>-6.0039735974640962E-2</v>
      </c>
      <c r="N2259">
        <v>1.22907834101382</v>
      </c>
      <c r="S2259" t="s">
        <v>42</v>
      </c>
      <c r="T2259" t="s">
        <v>25</v>
      </c>
      <c r="U2259">
        <v>1280</v>
      </c>
      <c r="V2259">
        <v>330</v>
      </c>
      <c r="W2259">
        <v>310</v>
      </c>
      <c r="X2259">
        <v>1920</v>
      </c>
    </row>
    <row r="2260" spans="1:24" x14ac:dyDescent="0.3">
      <c r="A2260" t="s">
        <v>258</v>
      </c>
      <c r="B2260" t="s">
        <v>22</v>
      </c>
      <c r="C2260" t="s">
        <v>259</v>
      </c>
      <c r="D2260">
        <v>2018</v>
      </c>
      <c r="F2260">
        <v>0.23448964992389049</v>
      </c>
      <c r="G2260">
        <v>7.0554408981551062E-2</v>
      </c>
      <c r="H2260">
        <v>6.4329019277124436E-2</v>
      </c>
      <c r="I2260">
        <v>4818976</v>
      </c>
      <c r="J2260">
        <v>87.06</v>
      </c>
      <c r="L2260">
        <v>710.26599841958125</v>
      </c>
      <c r="M2260">
        <v>-1.293225465157505</v>
      </c>
      <c r="N2260">
        <v>1.61118042226488</v>
      </c>
      <c r="S2260" t="s">
        <v>42</v>
      </c>
      <c r="T2260" t="s">
        <v>25</v>
      </c>
      <c r="U2260">
        <v>1130</v>
      </c>
      <c r="V2260">
        <v>340</v>
      </c>
      <c r="W2260">
        <v>310</v>
      </c>
      <c r="X2260">
        <v>1780</v>
      </c>
    </row>
    <row r="2261" spans="1:24" x14ac:dyDescent="0.3">
      <c r="A2261" t="s">
        <v>258</v>
      </c>
      <c r="B2261" t="s">
        <v>22</v>
      </c>
      <c r="C2261" t="s">
        <v>259</v>
      </c>
      <c r="D2261">
        <v>2019</v>
      </c>
      <c r="F2261">
        <v>0.23899343001925921</v>
      </c>
      <c r="G2261">
        <v>7.4938622184256648E-2</v>
      </c>
      <c r="H2261">
        <v>7.0887884936405465E-2</v>
      </c>
      <c r="I2261">
        <v>4937374</v>
      </c>
      <c r="J2261">
        <v>87.24</v>
      </c>
      <c r="L2261">
        <v>672.34049922084091</v>
      </c>
      <c r="M2261">
        <v>-4.8061273238561313</v>
      </c>
      <c r="N2261">
        <v>1.8542430086788799</v>
      </c>
      <c r="S2261" t="s">
        <v>42</v>
      </c>
      <c r="T2261" t="s">
        <v>25</v>
      </c>
      <c r="U2261">
        <v>1180</v>
      </c>
      <c r="V2261">
        <v>370</v>
      </c>
      <c r="W2261">
        <v>350</v>
      </c>
      <c r="X2261">
        <v>1900</v>
      </c>
    </row>
    <row r="2262" spans="1:24" x14ac:dyDescent="0.3">
      <c r="A2262" t="s">
        <v>260</v>
      </c>
      <c r="B2262" t="s">
        <v>22</v>
      </c>
      <c r="C2262" t="s">
        <v>261</v>
      </c>
      <c r="D2262">
        <v>2000</v>
      </c>
      <c r="E2262">
        <v>48.4050483703613</v>
      </c>
      <c r="F2262">
        <v>8.3465645917154383</v>
      </c>
      <c r="G2262">
        <v>11.95245984112174</v>
      </c>
      <c r="H2262">
        <v>0.22956785437857749</v>
      </c>
      <c r="I2262">
        <v>5357893</v>
      </c>
      <c r="J2262">
        <v>2.04</v>
      </c>
      <c r="K2262">
        <v>2221.7688931077951</v>
      </c>
      <c r="L2262">
        <v>7142.7717855526407</v>
      </c>
      <c r="M2262">
        <v>2.093050385907461</v>
      </c>
      <c r="N2262">
        <v>10.267774699907701</v>
      </c>
      <c r="O2262">
        <v>6.1545156250000002</v>
      </c>
      <c r="Q2262">
        <v>31.558004285277011</v>
      </c>
      <c r="R2262">
        <v>13.723089480665241</v>
      </c>
      <c r="S2262" t="s">
        <v>32</v>
      </c>
      <c r="T2262" t="s">
        <v>29</v>
      </c>
      <c r="U2262">
        <v>44720</v>
      </c>
      <c r="V2262">
        <v>64040</v>
      </c>
      <c r="W2262">
        <v>1230</v>
      </c>
      <c r="X2262">
        <v>109990</v>
      </c>
    </row>
    <row r="2263" spans="1:24" x14ac:dyDescent="0.3">
      <c r="A2263" t="s">
        <v>260</v>
      </c>
      <c r="B2263" t="s">
        <v>22</v>
      </c>
      <c r="C2263" t="s">
        <v>261</v>
      </c>
      <c r="D2263">
        <v>2001</v>
      </c>
      <c r="E2263">
        <v>53.673259735107401</v>
      </c>
      <c r="F2263">
        <v>8.166078751863088</v>
      </c>
      <c r="G2263">
        <v>11.11101100505163</v>
      </c>
      <c r="H2263">
        <v>0.2222937073060593</v>
      </c>
      <c r="I2263">
        <v>5443249</v>
      </c>
      <c r="J2263">
        <v>2.92</v>
      </c>
      <c r="K2263">
        <v>2255.638130829584</v>
      </c>
      <c r="L2263">
        <v>6266.4898210896963</v>
      </c>
      <c r="M2263">
        <v>-3.3033032376536648</v>
      </c>
      <c r="N2263">
        <v>6.2968135076805902</v>
      </c>
      <c r="Q2263">
        <v>26.54069767441861</v>
      </c>
      <c r="R2263">
        <v>16.632751937984501</v>
      </c>
      <c r="S2263" t="s">
        <v>32</v>
      </c>
      <c r="T2263" t="s">
        <v>29</v>
      </c>
      <c r="U2263">
        <v>44450</v>
      </c>
      <c r="V2263">
        <v>60480</v>
      </c>
      <c r="W2263">
        <v>1210</v>
      </c>
      <c r="X2263">
        <v>106140</v>
      </c>
    </row>
    <row r="2264" spans="1:24" x14ac:dyDescent="0.3">
      <c r="A2264" t="s">
        <v>260</v>
      </c>
      <c r="B2264" t="s">
        <v>22</v>
      </c>
      <c r="C2264" t="s">
        <v>261</v>
      </c>
      <c r="D2264">
        <v>2002</v>
      </c>
      <c r="E2264">
        <v>58.627658843994098</v>
      </c>
      <c r="F2264">
        <v>8.2424879101899489</v>
      </c>
      <c r="G2264">
        <v>10.525941096441279</v>
      </c>
      <c r="H2264">
        <v>0.2350347498877709</v>
      </c>
      <c r="I2264">
        <v>5531097</v>
      </c>
      <c r="J2264">
        <v>2.86</v>
      </c>
      <c r="K2264">
        <v>2772.144476945532</v>
      </c>
      <c r="L2264">
        <v>3703.0429521990891</v>
      </c>
      <c r="M2264">
        <v>-2.5319239471186989</v>
      </c>
      <c r="N2264">
        <v>5.2401348765150786</v>
      </c>
      <c r="Q2264">
        <v>44.767799477164388</v>
      </c>
      <c r="R2264">
        <v>34.091957558050133</v>
      </c>
      <c r="S2264" t="s">
        <v>32</v>
      </c>
      <c r="T2264" t="s">
        <v>29</v>
      </c>
      <c r="U2264">
        <v>45590</v>
      </c>
      <c r="V2264">
        <v>58220</v>
      </c>
      <c r="W2264">
        <v>1300</v>
      </c>
      <c r="X2264">
        <v>105110</v>
      </c>
    </row>
    <row r="2265" spans="1:24" x14ac:dyDescent="0.3">
      <c r="A2265" t="s">
        <v>260</v>
      </c>
      <c r="B2265" t="s">
        <v>22</v>
      </c>
      <c r="C2265" t="s">
        <v>261</v>
      </c>
      <c r="D2265">
        <v>2003</v>
      </c>
      <c r="E2265">
        <v>60.497360229492202</v>
      </c>
      <c r="F2265">
        <v>8.7037819586793272</v>
      </c>
      <c r="G2265">
        <v>11.304953686079781</v>
      </c>
      <c r="H2265">
        <v>0.2366318568750895</v>
      </c>
      <c r="I2265">
        <v>5620545</v>
      </c>
      <c r="J2265">
        <v>2.85</v>
      </c>
      <c r="K2265">
        <v>2947.7568456439722</v>
      </c>
      <c r="L2265">
        <v>4673.145575740431</v>
      </c>
      <c r="M2265">
        <v>11.21744680866399</v>
      </c>
      <c r="N2265">
        <v>4.8359240069084599</v>
      </c>
      <c r="Q2265">
        <v>57.317073170731703</v>
      </c>
      <c r="R2265">
        <v>33.295657346817372</v>
      </c>
      <c r="S2265" t="s">
        <v>32</v>
      </c>
      <c r="T2265" t="s">
        <v>29</v>
      </c>
      <c r="U2265">
        <v>48920</v>
      </c>
      <c r="V2265">
        <v>63540</v>
      </c>
      <c r="W2265">
        <v>1330</v>
      </c>
      <c r="X2265">
        <v>113790</v>
      </c>
    </row>
    <row r="2266" spans="1:24" x14ac:dyDescent="0.3">
      <c r="A2266" t="s">
        <v>260</v>
      </c>
      <c r="B2266" t="s">
        <v>22</v>
      </c>
      <c r="C2266" t="s">
        <v>261</v>
      </c>
      <c r="D2266">
        <v>2004</v>
      </c>
      <c r="F2266">
        <v>8.486622725913902</v>
      </c>
      <c r="G2266">
        <v>12.020672507886101</v>
      </c>
      <c r="H2266">
        <v>0.25218194296730229</v>
      </c>
      <c r="I2266">
        <v>5710163</v>
      </c>
      <c r="J2266">
        <v>2.73</v>
      </c>
      <c r="K2266">
        <v>3106.2160572298899</v>
      </c>
      <c r="L2266">
        <v>5800.5888259770672</v>
      </c>
      <c r="M2266">
        <v>2.8221686059586371</v>
      </c>
      <c r="N2266">
        <v>4.8999725952315698</v>
      </c>
      <c r="Q2266">
        <v>63.755960890870668</v>
      </c>
      <c r="R2266">
        <v>32.373371188369447</v>
      </c>
      <c r="S2266" t="s">
        <v>32</v>
      </c>
      <c r="T2266" t="s">
        <v>29</v>
      </c>
      <c r="U2266">
        <v>48460</v>
      </c>
      <c r="V2266">
        <v>68640</v>
      </c>
      <c r="W2266">
        <v>1440</v>
      </c>
      <c r="X2266">
        <v>118540</v>
      </c>
    </row>
    <row r="2267" spans="1:24" x14ac:dyDescent="0.3">
      <c r="A2267" t="s">
        <v>260</v>
      </c>
      <c r="B2267" t="s">
        <v>22</v>
      </c>
      <c r="C2267" t="s">
        <v>261</v>
      </c>
      <c r="D2267">
        <v>2005</v>
      </c>
      <c r="F2267">
        <v>9.1383893703008034</v>
      </c>
      <c r="G2267">
        <v>12.75649464927454</v>
      </c>
      <c r="H2267">
        <v>0.26385611046775831</v>
      </c>
      <c r="I2267">
        <v>5798615</v>
      </c>
      <c r="J2267">
        <v>2.61</v>
      </c>
      <c r="K2267">
        <v>3427.887521416752</v>
      </c>
      <c r="L2267">
        <v>8163.0093700679199</v>
      </c>
      <c r="M2267">
        <v>10.16428141503536</v>
      </c>
      <c r="N2267">
        <v>5.0238968545070604</v>
      </c>
      <c r="Q2267">
        <v>63.716843150552222</v>
      </c>
      <c r="R2267">
        <v>27.144046534909261</v>
      </c>
      <c r="S2267" t="s">
        <v>32</v>
      </c>
      <c r="T2267" t="s">
        <v>29</v>
      </c>
      <c r="U2267">
        <v>52990</v>
      </c>
      <c r="V2267">
        <v>73970</v>
      </c>
      <c r="W2267">
        <v>1530</v>
      </c>
      <c r="X2267">
        <v>128490</v>
      </c>
    </row>
    <row r="2268" spans="1:24" x14ac:dyDescent="0.3">
      <c r="A2268" t="s">
        <v>260</v>
      </c>
      <c r="B2268" t="s">
        <v>22</v>
      </c>
      <c r="C2268" t="s">
        <v>261</v>
      </c>
      <c r="D2268">
        <v>2006</v>
      </c>
      <c r="F2268">
        <v>8.989490546076798</v>
      </c>
      <c r="G2268">
        <v>12.92196838166134</v>
      </c>
      <c r="H2268">
        <v>0.27348980120858712</v>
      </c>
      <c r="I2268">
        <v>5886874</v>
      </c>
      <c r="J2268">
        <v>2.79</v>
      </c>
      <c r="K2268">
        <v>3792.3352869451601</v>
      </c>
      <c r="L2268">
        <v>10207.95598307603</v>
      </c>
      <c r="M2268">
        <v>4.9038155404603714</v>
      </c>
      <c r="N2268">
        <v>3.5877828657804698</v>
      </c>
      <c r="Q2268">
        <v>71.839327270354872</v>
      </c>
      <c r="R2268">
        <v>25.89877384938325</v>
      </c>
      <c r="S2268" t="s">
        <v>32</v>
      </c>
      <c r="T2268" t="s">
        <v>29</v>
      </c>
      <c r="U2268">
        <v>52920</v>
      </c>
      <c r="V2268">
        <v>76070</v>
      </c>
      <c r="W2268">
        <v>1610</v>
      </c>
      <c r="X2268">
        <v>130600</v>
      </c>
    </row>
    <row r="2269" spans="1:24" x14ac:dyDescent="0.3">
      <c r="A2269" t="s">
        <v>260</v>
      </c>
      <c r="B2269" t="s">
        <v>22</v>
      </c>
      <c r="C2269" t="s">
        <v>261</v>
      </c>
      <c r="D2269">
        <v>2007</v>
      </c>
      <c r="F2269">
        <v>8.266404753182524</v>
      </c>
      <c r="G2269">
        <v>12.710079062481279</v>
      </c>
      <c r="H2269">
        <v>0.27616051855246371</v>
      </c>
      <c r="I2269">
        <v>5974786</v>
      </c>
      <c r="J2269">
        <v>2.95</v>
      </c>
      <c r="K2269">
        <v>3792.7718247984112</v>
      </c>
      <c r="L2269">
        <v>11387.08618792125</v>
      </c>
      <c r="M2269">
        <v>4.6669326200309769</v>
      </c>
      <c r="N2269">
        <v>2.80920388484701</v>
      </c>
      <c r="Q2269">
        <v>73.432477896195053</v>
      </c>
      <c r="R2269">
        <v>29.2998376046984</v>
      </c>
      <c r="S2269" t="s">
        <v>32</v>
      </c>
      <c r="T2269" t="s">
        <v>29</v>
      </c>
      <c r="U2269">
        <v>49390</v>
      </c>
      <c r="V2269">
        <v>75940</v>
      </c>
      <c r="W2269">
        <v>1650</v>
      </c>
      <c r="X2269">
        <v>126980</v>
      </c>
    </row>
    <row r="2270" spans="1:24" x14ac:dyDescent="0.3">
      <c r="A2270" t="s">
        <v>260</v>
      </c>
      <c r="B2270" t="s">
        <v>22</v>
      </c>
      <c r="C2270" t="s">
        <v>261</v>
      </c>
      <c r="D2270">
        <v>2008</v>
      </c>
      <c r="F2270">
        <v>8.7922572115264401</v>
      </c>
      <c r="G2270">
        <v>12.67095083186709</v>
      </c>
      <c r="H2270">
        <v>0.27893588435879407</v>
      </c>
      <c r="I2270">
        <v>6058740</v>
      </c>
      <c r="J2270">
        <v>2.78</v>
      </c>
      <c r="K2270">
        <v>3156.4318653713481</v>
      </c>
      <c r="L2270">
        <v>14311.238728541161</v>
      </c>
      <c r="M2270">
        <v>-1.545470435850731</v>
      </c>
      <c r="N2270">
        <v>3.0918362659071099</v>
      </c>
      <c r="Q2270">
        <v>74.115706529935153</v>
      </c>
      <c r="R2270">
        <v>29.126451515608501</v>
      </c>
      <c r="S2270" t="s">
        <v>32</v>
      </c>
      <c r="T2270" t="s">
        <v>29</v>
      </c>
      <c r="U2270">
        <v>53270</v>
      </c>
      <c r="V2270">
        <v>76770</v>
      </c>
      <c r="W2270">
        <v>1690</v>
      </c>
      <c r="X2270">
        <v>131730</v>
      </c>
    </row>
    <row r="2271" spans="1:24" x14ac:dyDescent="0.3">
      <c r="A2271" t="s">
        <v>260</v>
      </c>
      <c r="B2271" t="s">
        <v>22</v>
      </c>
      <c r="C2271" t="s">
        <v>261</v>
      </c>
      <c r="D2271">
        <v>2009</v>
      </c>
      <c r="F2271">
        <v>9.1946724904827644</v>
      </c>
      <c r="G2271">
        <v>11.470516747158349</v>
      </c>
      <c r="H2271">
        <v>0.29018646436648787</v>
      </c>
      <c r="I2271">
        <v>6133987</v>
      </c>
      <c r="J2271">
        <v>2.5099999999999998</v>
      </c>
      <c r="K2271">
        <v>3142.3281464404799</v>
      </c>
      <c r="L2271">
        <v>9913.6518235296935</v>
      </c>
      <c r="M2271">
        <v>-5.5729262640069379</v>
      </c>
      <c r="P2271">
        <v>0</v>
      </c>
      <c r="Q2271">
        <v>63.236891542998677</v>
      </c>
      <c r="R2271">
        <v>44.384038958040342</v>
      </c>
      <c r="S2271" t="s">
        <v>32</v>
      </c>
      <c r="T2271" t="s">
        <v>29</v>
      </c>
      <c r="U2271">
        <v>56400</v>
      </c>
      <c r="V2271">
        <v>70360</v>
      </c>
      <c r="W2271">
        <v>1780</v>
      </c>
      <c r="X2271">
        <v>128540</v>
      </c>
    </row>
    <row r="2272" spans="1:24" x14ac:dyDescent="0.3">
      <c r="A2272" t="s">
        <v>260</v>
      </c>
      <c r="B2272" t="s">
        <v>22</v>
      </c>
      <c r="C2272" t="s">
        <v>261</v>
      </c>
      <c r="D2272">
        <v>2010</v>
      </c>
      <c r="F2272">
        <v>9.6084541549361244</v>
      </c>
      <c r="G2272">
        <v>11.973860338813409</v>
      </c>
      <c r="H2272">
        <v>0.30011292959108637</v>
      </c>
      <c r="I2272">
        <v>6197667</v>
      </c>
      <c r="J2272">
        <v>2.37</v>
      </c>
      <c r="K2272">
        <v>3361.748864532412</v>
      </c>
      <c r="L2272">
        <v>12162.66871201172</v>
      </c>
      <c r="M2272">
        <v>3.9481101304964739</v>
      </c>
      <c r="O2272">
        <v>6.1681527300000001</v>
      </c>
      <c r="Q2272">
        <v>66.272007171311401</v>
      </c>
      <c r="R2272">
        <v>31.80520590292759</v>
      </c>
      <c r="S2272" t="s">
        <v>32</v>
      </c>
      <c r="T2272" t="s">
        <v>29</v>
      </c>
      <c r="U2272">
        <v>59550</v>
      </c>
      <c r="V2272">
        <v>74210</v>
      </c>
      <c r="W2272">
        <v>1860</v>
      </c>
      <c r="X2272">
        <v>135620</v>
      </c>
    </row>
    <row r="2273" spans="1:24" x14ac:dyDescent="0.3">
      <c r="A2273" t="s">
        <v>260</v>
      </c>
      <c r="B2273" t="s">
        <v>22</v>
      </c>
      <c r="C2273" t="s">
        <v>261</v>
      </c>
      <c r="D2273">
        <v>2011</v>
      </c>
      <c r="F2273">
        <v>6.7147526334698311</v>
      </c>
      <c r="G2273">
        <v>4.7779586418416162</v>
      </c>
      <c r="H2273">
        <v>0.28331613695085889</v>
      </c>
      <c r="I2273">
        <v>6247438</v>
      </c>
      <c r="J2273">
        <v>3.09</v>
      </c>
      <c r="K2273">
        <v>2839.0837972301611</v>
      </c>
      <c r="L2273">
        <v>7709.9403966860509</v>
      </c>
      <c r="M2273">
        <v>-50.734149599063393</v>
      </c>
      <c r="Q2273">
        <v>38.145896398802712</v>
      </c>
      <c r="R2273">
        <v>24.859538890726089</v>
      </c>
      <c r="S2273" t="s">
        <v>32</v>
      </c>
      <c r="T2273" t="s">
        <v>29</v>
      </c>
      <c r="U2273">
        <v>41950</v>
      </c>
      <c r="V2273">
        <v>29850</v>
      </c>
      <c r="W2273">
        <v>1770</v>
      </c>
      <c r="X2273">
        <v>73570</v>
      </c>
    </row>
    <row r="2274" spans="1:24" x14ac:dyDescent="0.3">
      <c r="A2274" t="s">
        <v>260</v>
      </c>
      <c r="B2274" t="s">
        <v>22</v>
      </c>
      <c r="C2274" t="s">
        <v>261</v>
      </c>
      <c r="D2274">
        <v>2012</v>
      </c>
      <c r="F2274">
        <v>9.1683557093042971</v>
      </c>
      <c r="G2274">
        <v>11.265161085539949</v>
      </c>
      <c r="H2274">
        <v>0.29590736254108702</v>
      </c>
      <c r="I2274">
        <v>6285751</v>
      </c>
      <c r="J2274">
        <v>2.72</v>
      </c>
      <c r="K2274">
        <v>2241.2596362789432</v>
      </c>
      <c r="L2274">
        <v>14721.86923725419</v>
      </c>
      <c r="M2274">
        <v>85.687999352481967</v>
      </c>
      <c r="N2274">
        <v>8.1976162512506008</v>
      </c>
      <c r="Q2274">
        <v>66.86785684920244</v>
      </c>
      <c r="R2274">
        <v>31.356462067642379</v>
      </c>
      <c r="S2274" t="s">
        <v>32</v>
      </c>
      <c r="T2274" t="s">
        <v>29</v>
      </c>
      <c r="U2274">
        <v>57630</v>
      </c>
      <c r="V2274">
        <v>70810</v>
      </c>
      <c r="W2274">
        <v>1860</v>
      </c>
      <c r="X2274">
        <v>130300</v>
      </c>
    </row>
    <row r="2275" spans="1:24" x14ac:dyDescent="0.3">
      <c r="A2275" t="s">
        <v>260</v>
      </c>
      <c r="B2275" t="s">
        <v>22</v>
      </c>
      <c r="C2275" t="s">
        <v>261</v>
      </c>
      <c r="D2275">
        <v>2013</v>
      </c>
      <c r="F2275">
        <v>9.2732207251737009</v>
      </c>
      <c r="G2275">
        <v>8.1973310613005612</v>
      </c>
      <c r="H2275">
        <v>0.29903407248016328</v>
      </c>
      <c r="I2275">
        <v>6320350</v>
      </c>
      <c r="J2275">
        <v>2.48</v>
      </c>
      <c r="K2275">
        <v>2320.5993338976482</v>
      </c>
      <c r="L2275">
        <v>11921.90828212524</v>
      </c>
      <c r="M2275">
        <v>-18.44685895010609</v>
      </c>
      <c r="N2275">
        <v>8.6723547726764494</v>
      </c>
      <c r="Q2275">
        <v>59.888607584368749</v>
      </c>
      <c r="R2275">
        <v>46.445753333736853</v>
      </c>
      <c r="S2275" t="s">
        <v>32</v>
      </c>
      <c r="T2275" t="s">
        <v>29</v>
      </c>
      <c r="U2275">
        <v>58610</v>
      </c>
      <c r="V2275">
        <v>51810</v>
      </c>
      <c r="W2275">
        <v>1890</v>
      </c>
      <c r="X2275">
        <v>112310</v>
      </c>
    </row>
    <row r="2276" spans="1:24" x14ac:dyDescent="0.3">
      <c r="A2276" t="s">
        <v>260</v>
      </c>
      <c r="B2276" t="s">
        <v>22</v>
      </c>
      <c r="C2276" t="s">
        <v>261</v>
      </c>
      <c r="D2276">
        <v>2014</v>
      </c>
      <c r="F2276">
        <v>9.116574104622746</v>
      </c>
      <c r="G2276">
        <v>5.4275050466205723</v>
      </c>
      <c r="H2276">
        <v>0.28607180811057592</v>
      </c>
      <c r="I2276">
        <v>6362039</v>
      </c>
      <c r="J2276">
        <v>2.41</v>
      </c>
      <c r="K2276">
        <v>1811.0546005769529</v>
      </c>
      <c r="L2276">
        <v>9017.9336800308647</v>
      </c>
      <c r="M2276">
        <v>-23.547088883988248</v>
      </c>
      <c r="N2276">
        <v>10.816922450088301</v>
      </c>
      <c r="Q2276">
        <v>32.238321002401349</v>
      </c>
      <c r="R2276">
        <v>44.286561635710342</v>
      </c>
      <c r="S2276" t="s">
        <v>32</v>
      </c>
      <c r="T2276" t="s">
        <v>29</v>
      </c>
      <c r="U2276">
        <v>58000</v>
      </c>
      <c r="V2276">
        <v>34530</v>
      </c>
      <c r="W2276">
        <v>1820</v>
      </c>
      <c r="X2276">
        <v>94350</v>
      </c>
    </row>
    <row r="2277" spans="1:24" x14ac:dyDescent="0.3">
      <c r="A2277" t="s">
        <v>260</v>
      </c>
      <c r="B2277" t="s">
        <v>22</v>
      </c>
      <c r="C2277" t="s">
        <v>261</v>
      </c>
      <c r="D2277">
        <v>2015</v>
      </c>
      <c r="F2277">
        <v>7.9974264010187568</v>
      </c>
      <c r="G2277">
        <v>5.253715534482664</v>
      </c>
      <c r="H2277">
        <v>0.26798310771596601</v>
      </c>
      <c r="I2277">
        <v>6418315</v>
      </c>
      <c r="J2277">
        <v>3.05</v>
      </c>
      <c r="L2277">
        <v>7590.4429807457655</v>
      </c>
      <c r="M2277">
        <v>-1.712071149448718</v>
      </c>
      <c r="Q2277">
        <v>22.22737412151448</v>
      </c>
      <c r="R2277">
        <v>34.677533211173873</v>
      </c>
      <c r="S2277" t="s">
        <v>32</v>
      </c>
      <c r="T2277" t="s">
        <v>29</v>
      </c>
      <c r="U2277">
        <v>51330</v>
      </c>
      <c r="V2277">
        <v>33720</v>
      </c>
      <c r="W2277">
        <v>1720</v>
      </c>
      <c r="X2277">
        <v>86770</v>
      </c>
    </row>
    <row r="2278" spans="1:24" x14ac:dyDescent="0.3">
      <c r="A2278" t="s">
        <v>260</v>
      </c>
      <c r="B2278" t="s">
        <v>22</v>
      </c>
      <c r="C2278" t="s">
        <v>261</v>
      </c>
      <c r="D2278">
        <v>2016</v>
      </c>
      <c r="F2278">
        <v>7.847927463731561</v>
      </c>
      <c r="G2278">
        <v>5.2109008143752931</v>
      </c>
      <c r="H2278">
        <v>0.27879781151419558</v>
      </c>
      <c r="I2278">
        <v>6492160</v>
      </c>
      <c r="J2278">
        <v>2.58</v>
      </c>
      <c r="L2278">
        <v>7687.8821339228343</v>
      </c>
      <c r="M2278">
        <v>-2.6114312858957192</v>
      </c>
      <c r="Q2278">
        <v>14.57788755003876</v>
      </c>
      <c r="R2278">
        <v>26.53228851147469</v>
      </c>
      <c r="S2278" t="s">
        <v>32</v>
      </c>
      <c r="T2278" t="s">
        <v>29</v>
      </c>
      <c r="U2278">
        <v>50950</v>
      </c>
      <c r="V2278">
        <v>33830</v>
      </c>
      <c r="W2278">
        <v>1810</v>
      </c>
      <c r="X2278">
        <v>86590</v>
      </c>
    </row>
    <row r="2279" spans="1:24" x14ac:dyDescent="0.3">
      <c r="A2279" t="s">
        <v>260</v>
      </c>
      <c r="B2279" t="s">
        <v>22</v>
      </c>
      <c r="C2279" t="s">
        <v>261</v>
      </c>
      <c r="D2279">
        <v>2017</v>
      </c>
      <c r="F2279">
        <v>8.3820576929635386</v>
      </c>
      <c r="G2279">
        <v>7.8000550746558854</v>
      </c>
      <c r="H2279">
        <v>0.27352617637909998</v>
      </c>
      <c r="I2279">
        <v>6580723</v>
      </c>
      <c r="J2279">
        <v>2.72</v>
      </c>
      <c r="L2279">
        <v>10205.324831570049</v>
      </c>
      <c r="M2279">
        <v>30.708734964472232</v>
      </c>
      <c r="Q2279">
        <v>27.197255713879748</v>
      </c>
      <c r="R2279">
        <v>20.351710478241639</v>
      </c>
      <c r="S2279" t="s">
        <v>32</v>
      </c>
      <c r="T2279" t="s">
        <v>29</v>
      </c>
      <c r="U2279">
        <v>55160</v>
      </c>
      <c r="V2279">
        <v>51330</v>
      </c>
      <c r="W2279">
        <v>1800</v>
      </c>
      <c r="X2279">
        <v>108290</v>
      </c>
    </row>
    <row r="2280" spans="1:24" x14ac:dyDescent="0.3">
      <c r="A2280" t="s">
        <v>260</v>
      </c>
      <c r="B2280" t="s">
        <v>22</v>
      </c>
      <c r="C2280" t="s">
        <v>261</v>
      </c>
      <c r="D2280">
        <v>2018</v>
      </c>
      <c r="F2280">
        <v>8.4778689631507369</v>
      </c>
      <c r="G2280">
        <v>8.8042864353435952</v>
      </c>
      <c r="H2280">
        <v>0.27101630365205698</v>
      </c>
      <c r="I2280">
        <v>6678565</v>
      </c>
      <c r="J2280">
        <v>2.75</v>
      </c>
      <c r="L2280">
        <v>11482.133635620199</v>
      </c>
      <c r="M2280">
        <v>6.3600102838121728</v>
      </c>
      <c r="Q2280">
        <v>39.613504417051431</v>
      </c>
      <c r="R2280">
        <v>24.16762917976688</v>
      </c>
      <c r="S2280" t="s">
        <v>32</v>
      </c>
      <c r="T2280" t="s">
        <v>29</v>
      </c>
      <c r="U2280">
        <v>56620</v>
      </c>
      <c r="V2280">
        <v>58800</v>
      </c>
      <c r="W2280">
        <v>1810</v>
      </c>
      <c r="X2280">
        <v>117230</v>
      </c>
    </row>
    <row r="2281" spans="1:24" x14ac:dyDescent="0.3">
      <c r="A2281" t="s">
        <v>260</v>
      </c>
      <c r="B2281" t="s">
        <v>22</v>
      </c>
      <c r="C2281" t="s">
        <v>261</v>
      </c>
      <c r="D2281">
        <v>2019</v>
      </c>
      <c r="F2281">
        <v>8.3807293443511153</v>
      </c>
      <c r="G2281">
        <v>9.3471689842955907</v>
      </c>
      <c r="H2281">
        <v>0.27001293848883939</v>
      </c>
      <c r="I2281">
        <v>6777453</v>
      </c>
      <c r="J2281">
        <v>2.8</v>
      </c>
      <c r="L2281">
        <v>10218.04302767178</v>
      </c>
      <c r="M2281">
        <v>-12.49141440674431</v>
      </c>
      <c r="Q2281">
        <v>42.835117286532324</v>
      </c>
      <c r="R2281">
        <v>35.374010564307511</v>
      </c>
      <c r="S2281" t="s">
        <v>32</v>
      </c>
      <c r="T2281" t="s">
        <v>29</v>
      </c>
      <c r="U2281">
        <v>56800</v>
      </c>
      <c r="V2281">
        <v>63350</v>
      </c>
      <c r="W2281">
        <v>1830</v>
      </c>
      <c r="X2281">
        <v>121980</v>
      </c>
    </row>
    <row r="2282" spans="1:24" x14ac:dyDescent="0.3">
      <c r="A2282" t="s">
        <v>262</v>
      </c>
      <c r="B2282" t="s">
        <v>53</v>
      </c>
      <c r="C2282" t="s">
        <v>263</v>
      </c>
      <c r="D2282">
        <v>2000</v>
      </c>
      <c r="F2282">
        <v>6.6297010607521694</v>
      </c>
      <c r="G2282">
        <v>0</v>
      </c>
      <c r="H2282">
        <v>0</v>
      </c>
      <c r="I2282">
        <v>33184</v>
      </c>
      <c r="J2282">
        <v>53.95</v>
      </c>
      <c r="L2282">
        <v>74853.93872935402</v>
      </c>
      <c r="M2282">
        <v>1.9168763965979849</v>
      </c>
      <c r="S2282" t="s">
        <v>28</v>
      </c>
      <c r="T2282" t="s">
        <v>39</v>
      </c>
      <c r="U2282">
        <v>220</v>
      </c>
      <c r="V2282">
        <v>0</v>
      </c>
      <c r="W2282">
        <v>0</v>
      </c>
      <c r="X2282">
        <v>220</v>
      </c>
    </row>
    <row r="2283" spans="1:24" x14ac:dyDescent="0.3">
      <c r="A2283" t="s">
        <v>262</v>
      </c>
      <c r="B2283" t="s">
        <v>53</v>
      </c>
      <c r="C2283" t="s">
        <v>263</v>
      </c>
      <c r="D2283">
        <v>2001</v>
      </c>
      <c r="F2283">
        <v>6.2606206958232722</v>
      </c>
      <c r="G2283">
        <v>0</v>
      </c>
      <c r="H2283">
        <v>0</v>
      </c>
      <c r="I2283">
        <v>33543</v>
      </c>
      <c r="J2283">
        <v>51.59</v>
      </c>
      <c r="L2283">
        <v>74287.413373954623</v>
      </c>
      <c r="M2283">
        <v>-1.7955144154252309</v>
      </c>
      <c r="S2283" t="s">
        <v>28</v>
      </c>
      <c r="T2283" t="s">
        <v>39</v>
      </c>
      <c r="U2283">
        <v>210</v>
      </c>
      <c r="V2283">
        <v>0</v>
      </c>
      <c r="W2283">
        <v>0</v>
      </c>
      <c r="X2283">
        <v>210</v>
      </c>
    </row>
    <row r="2284" spans="1:24" x14ac:dyDescent="0.3">
      <c r="A2284" t="s">
        <v>262</v>
      </c>
      <c r="B2284" t="s">
        <v>53</v>
      </c>
      <c r="C2284" t="s">
        <v>263</v>
      </c>
      <c r="D2284">
        <v>2002</v>
      </c>
      <c r="F2284">
        <v>6.4925482900370959</v>
      </c>
      <c r="G2284">
        <v>0</v>
      </c>
      <c r="H2284">
        <v>0</v>
      </c>
      <c r="I2284">
        <v>33885</v>
      </c>
      <c r="J2284">
        <v>51.26</v>
      </c>
      <c r="L2284">
        <v>79345.752472570239</v>
      </c>
      <c r="M2284">
        <v>-1.9931845001494679</v>
      </c>
      <c r="S2284" t="s">
        <v>28</v>
      </c>
      <c r="T2284" t="s">
        <v>39</v>
      </c>
      <c r="U2284">
        <v>220</v>
      </c>
      <c r="V2284">
        <v>0</v>
      </c>
      <c r="W2284">
        <v>0</v>
      </c>
      <c r="X2284">
        <v>220</v>
      </c>
    </row>
    <row r="2285" spans="1:24" x14ac:dyDescent="0.3">
      <c r="A2285" t="s">
        <v>262</v>
      </c>
      <c r="B2285" t="s">
        <v>53</v>
      </c>
      <c r="C2285" t="s">
        <v>263</v>
      </c>
      <c r="D2285">
        <v>2003</v>
      </c>
      <c r="E2285">
        <v>20.705879211425799</v>
      </c>
      <c r="F2285">
        <v>6.7306568000797444</v>
      </c>
      <c r="G2285">
        <v>0</v>
      </c>
      <c r="H2285">
        <v>0</v>
      </c>
      <c r="I2285">
        <v>34172</v>
      </c>
      <c r="J2285">
        <v>50.24</v>
      </c>
      <c r="L2285">
        <v>89859.865372872344</v>
      </c>
      <c r="M2285">
        <v>-2.761161231073999</v>
      </c>
      <c r="S2285" t="s">
        <v>28</v>
      </c>
      <c r="T2285" t="s">
        <v>39</v>
      </c>
      <c r="U2285">
        <v>230</v>
      </c>
      <c r="V2285">
        <v>0</v>
      </c>
      <c r="W2285">
        <v>0</v>
      </c>
      <c r="X2285">
        <v>230</v>
      </c>
    </row>
    <row r="2286" spans="1:24" x14ac:dyDescent="0.3">
      <c r="A2286" t="s">
        <v>262</v>
      </c>
      <c r="B2286" t="s">
        <v>53</v>
      </c>
      <c r="C2286" t="s">
        <v>263</v>
      </c>
      <c r="D2286">
        <v>2004</v>
      </c>
      <c r="E2286">
        <v>24.606849670410199</v>
      </c>
      <c r="F2286">
        <v>6.6775056373337884</v>
      </c>
      <c r="G2286">
        <v>0</v>
      </c>
      <c r="H2286">
        <v>0</v>
      </c>
      <c r="I2286">
        <v>34444</v>
      </c>
      <c r="J2286">
        <v>50.31</v>
      </c>
      <c r="L2286">
        <v>100289.24300217829</v>
      </c>
      <c r="M2286">
        <v>2.2254845286824292</v>
      </c>
      <c r="S2286" t="s">
        <v>28</v>
      </c>
      <c r="T2286" t="s">
        <v>39</v>
      </c>
      <c r="U2286">
        <v>230</v>
      </c>
      <c r="V2286">
        <v>0</v>
      </c>
      <c r="W2286">
        <v>0</v>
      </c>
      <c r="X2286">
        <v>230</v>
      </c>
    </row>
    <row r="2287" spans="1:24" x14ac:dyDescent="0.3">
      <c r="A2287" t="s">
        <v>262</v>
      </c>
      <c r="B2287" t="s">
        <v>53</v>
      </c>
      <c r="C2287" t="s">
        <v>263</v>
      </c>
      <c r="D2287">
        <v>2005</v>
      </c>
      <c r="E2287">
        <v>24.5802192687988</v>
      </c>
      <c r="F2287">
        <v>6.6248056965356579</v>
      </c>
      <c r="G2287">
        <v>0</v>
      </c>
      <c r="H2287">
        <v>0</v>
      </c>
      <c r="I2287">
        <v>34718</v>
      </c>
      <c r="J2287">
        <v>49.87</v>
      </c>
      <c r="L2287">
        <v>105399.260494824</v>
      </c>
      <c r="M2287">
        <v>4.0007568558666691</v>
      </c>
      <c r="S2287" t="s">
        <v>28</v>
      </c>
      <c r="T2287" t="s">
        <v>39</v>
      </c>
      <c r="U2287">
        <v>230</v>
      </c>
      <c r="V2287">
        <v>0</v>
      </c>
      <c r="W2287">
        <v>0</v>
      </c>
      <c r="X2287">
        <v>230</v>
      </c>
    </row>
    <row r="2288" spans="1:24" x14ac:dyDescent="0.3">
      <c r="A2288" t="s">
        <v>262</v>
      </c>
      <c r="B2288" t="s">
        <v>53</v>
      </c>
      <c r="C2288" t="s">
        <v>263</v>
      </c>
      <c r="D2288">
        <v>2006</v>
      </c>
      <c r="E2288">
        <v>29.81715965271</v>
      </c>
      <c r="F2288">
        <v>6.5761259234403138</v>
      </c>
      <c r="G2288">
        <v>0</v>
      </c>
      <c r="H2288">
        <v>0</v>
      </c>
      <c r="I2288">
        <v>34975</v>
      </c>
      <c r="J2288">
        <v>50.84</v>
      </c>
      <c r="L2288">
        <v>114374.2465364192</v>
      </c>
      <c r="M2288">
        <v>7.8466338500658992</v>
      </c>
      <c r="S2288" t="s">
        <v>28</v>
      </c>
      <c r="T2288" t="s">
        <v>39</v>
      </c>
      <c r="U2288">
        <v>230</v>
      </c>
      <c r="V2288">
        <v>0</v>
      </c>
      <c r="W2288">
        <v>0</v>
      </c>
      <c r="X2288">
        <v>230</v>
      </c>
    </row>
    <row r="2289" spans="1:24" x14ac:dyDescent="0.3">
      <c r="A2289" t="s">
        <v>262</v>
      </c>
      <c r="B2289" t="s">
        <v>53</v>
      </c>
      <c r="C2289" t="s">
        <v>263</v>
      </c>
      <c r="D2289">
        <v>2007</v>
      </c>
      <c r="E2289">
        <v>31.625940322876001</v>
      </c>
      <c r="F2289">
        <v>5.6790755311421197</v>
      </c>
      <c r="G2289">
        <v>0</v>
      </c>
      <c r="H2289">
        <v>0</v>
      </c>
      <c r="I2289">
        <v>35217</v>
      </c>
      <c r="J2289">
        <v>53.36</v>
      </c>
      <c r="L2289">
        <v>130655.6369597372</v>
      </c>
      <c r="M2289">
        <v>2.615940419120903</v>
      </c>
      <c r="S2289" t="s">
        <v>28</v>
      </c>
      <c r="T2289" t="s">
        <v>39</v>
      </c>
      <c r="U2289">
        <v>200</v>
      </c>
      <c r="V2289">
        <v>0</v>
      </c>
      <c r="W2289">
        <v>0</v>
      </c>
      <c r="X2289">
        <v>200</v>
      </c>
    </row>
    <row r="2290" spans="1:24" x14ac:dyDescent="0.3">
      <c r="A2290" t="s">
        <v>262</v>
      </c>
      <c r="B2290" t="s">
        <v>53</v>
      </c>
      <c r="C2290" t="s">
        <v>263</v>
      </c>
      <c r="D2290">
        <v>2008</v>
      </c>
      <c r="E2290">
        <v>36.730949401855497</v>
      </c>
      <c r="F2290">
        <v>6.202599419434069</v>
      </c>
      <c r="G2290">
        <v>0</v>
      </c>
      <c r="H2290">
        <v>0</v>
      </c>
      <c r="I2290">
        <v>35469</v>
      </c>
      <c r="J2290">
        <v>52.96</v>
      </c>
      <c r="L2290">
        <v>143264.05943258631</v>
      </c>
      <c r="M2290">
        <v>1.0748338532958139</v>
      </c>
      <c r="S2290" t="s">
        <v>28</v>
      </c>
      <c r="T2290" t="s">
        <v>39</v>
      </c>
      <c r="U2290">
        <v>220</v>
      </c>
      <c r="V2290">
        <v>0</v>
      </c>
      <c r="W2290">
        <v>0</v>
      </c>
      <c r="X2290">
        <v>220</v>
      </c>
    </row>
    <row r="2291" spans="1:24" x14ac:dyDescent="0.3">
      <c r="A2291" t="s">
        <v>262</v>
      </c>
      <c r="B2291" t="s">
        <v>53</v>
      </c>
      <c r="C2291" t="s">
        <v>263</v>
      </c>
      <c r="D2291">
        <v>2009</v>
      </c>
      <c r="E2291">
        <v>34.444950103759801</v>
      </c>
      <c r="F2291">
        <v>5.878565446448758</v>
      </c>
      <c r="G2291">
        <v>0</v>
      </c>
      <c r="H2291">
        <v>0</v>
      </c>
      <c r="I2291">
        <v>35723</v>
      </c>
      <c r="J2291">
        <v>55.15</v>
      </c>
      <c r="L2291">
        <v>126096.6104254019</v>
      </c>
      <c r="M2291">
        <v>-1.86027941888527</v>
      </c>
      <c r="S2291" t="s">
        <v>28</v>
      </c>
      <c r="T2291" t="s">
        <v>39</v>
      </c>
      <c r="U2291">
        <v>210</v>
      </c>
      <c r="V2291">
        <v>0</v>
      </c>
      <c r="W2291">
        <v>0</v>
      </c>
      <c r="X2291">
        <v>210</v>
      </c>
    </row>
    <row r="2292" spans="1:24" x14ac:dyDescent="0.3">
      <c r="A2292" t="s">
        <v>262</v>
      </c>
      <c r="B2292" t="s">
        <v>53</v>
      </c>
      <c r="C2292" t="s">
        <v>263</v>
      </c>
      <c r="D2292">
        <v>2010</v>
      </c>
      <c r="E2292">
        <v>36.018310546875</v>
      </c>
      <c r="F2292">
        <v>5.2783641964611068</v>
      </c>
      <c r="G2292">
        <v>0</v>
      </c>
      <c r="H2292">
        <v>0</v>
      </c>
      <c r="I2292">
        <v>35996</v>
      </c>
      <c r="J2292">
        <v>52.31</v>
      </c>
      <c r="L2292">
        <v>141192.5346730176</v>
      </c>
      <c r="S2292" t="s">
        <v>28</v>
      </c>
      <c r="T2292" t="s">
        <v>39</v>
      </c>
      <c r="U2292">
        <v>190</v>
      </c>
      <c r="V2292">
        <v>0</v>
      </c>
      <c r="W2292">
        <v>0</v>
      </c>
      <c r="X2292">
        <v>190</v>
      </c>
    </row>
    <row r="2293" spans="1:24" x14ac:dyDescent="0.3">
      <c r="A2293" t="s">
        <v>262</v>
      </c>
      <c r="B2293" t="s">
        <v>53</v>
      </c>
      <c r="C2293" t="s">
        <v>263</v>
      </c>
      <c r="D2293">
        <v>2011</v>
      </c>
      <c r="E2293">
        <v>43.675098419189503</v>
      </c>
      <c r="F2293">
        <v>4.9588144894503152</v>
      </c>
      <c r="G2293">
        <v>0</v>
      </c>
      <c r="H2293">
        <v>0</v>
      </c>
      <c r="I2293">
        <v>36299</v>
      </c>
      <c r="J2293">
        <v>55.26</v>
      </c>
      <c r="L2293">
        <v>158130.45751887039</v>
      </c>
      <c r="S2293" t="s">
        <v>28</v>
      </c>
      <c r="T2293" t="s">
        <v>39</v>
      </c>
      <c r="U2293">
        <v>180</v>
      </c>
      <c r="V2293">
        <v>0</v>
      </c>
      <c r="W2293">
        <v>0</v>
      </c>
      <c r="X2293">
        <v>180</v>
      </c>
    </row>
    <row r="2294" spans="1:24" x14ac:dyDescent="0.3">
      <c r="A2294" t="s">
        <v>262</v>
      </c>
      <c r="B2294" t="s">
        <v>53</v>
      </c>
      <c r="C2294" t="s">
        <v>263</v>
      </c>
      <c r="D2294">
        <v>2012</v>
      </c>
      <c r="E2294">
        <v>42.496681213378899</v>
      </c>
      <c r="F2294">
        <v>5.1891300728066101</v>
      </c>
      <c r="G2294">
        <v>0</v>
      </c>
      <c r="H2294">
        <v>0</v>
      </c>
      <c r="I2294">
        <v>36615</v>
      </c>
      <c r="J2294">
        <v>55.5</v>
      </c>
      <c r="L2294">
        <v>149010.2248986646</v>
      </c>
      <c r="S2294" t="s">
        <v>28</v>
      </c>
      <c r="T2294" t="s">
        <v>39</v>
      </c>
      <c r="U2294">
        <v>190</v>
      </c>
      <c r="V2294">
        <v>0</v>
      </c>
      <c r="W2294">
        <v>0</v>
      </c>
      <c r="X2294">
        <v>190</v>
      </c>
    </row>
    <row r="2295" spans="1:24" x14ac:dyDescent="0.3">
      <c r="A2295" t="s">
        <v>262</v>
      </c>
      <c r="B2295" t="s">
        <v>53</v>
      </c>
      <c r="C2295" t="s">
        <v>263</v>
      </c>
      <c r="D2295">
        <v>2013</v>
      </c>
      <c r="F2295">
        <v>5.1434758423338938</v>
      </c>
      <c r="G2295">
        <v>0</v>
      </c>
      <c r="H2295">
        <v>0</v>
      </c>
      <c r="I2295">
        <v>36940</v>
      </c>
      <c r="J2295">
        <v>53.53</v>
      </c>
      <c r="L2295">
        <v>173030.20827936329</v>
      </c>
      <c r="S2295" t="s">
        <v>28</v>
      </c>
      <c r="T2295" t="s">
        <v>39</v>
      </c>
      <c r="U2295">
        <v>190</v>
      </c>
      <c r="V2295">
        <v>0</v>
      </c>
      <c r="W2295">
        <v>0</v>
      </c>
      <c r="X2295">
        <v>190</v>
      </c>
    </row>
    <row r="2296" spans="1:24" x14ac:dyDescent="0.3">
      <c r="A2296" t="s">
        <v>262</v>
      </c>
      <c r="B2296" t="s">
        <v>53</v>
      </c>
      <c r="C2296" t="s">
        <v>263</v>
      </c>
      <c r="D2296">
        <v>2014</v>
      </c>
      <c r="E2296">
        <v>37.4887084960938</v>
      </c>
      <c r="F2296">
        <v>4.2988795084156211</v>
      </c>
      <c r="G2296">
        <v>0</v>
      </c>
      <c r="H2296">
        <v>0</v>
      </c>
      <c r="I2296">
        <v>37219</v>
      </c>
      <c r="J2296">
        <v>54.97</v>
      </c>
      <c r="L2296">
        <v>178864.8519137853</v>
      </c>
      <c r="S2296" t="s">
        <v>28</v>
      </c>
      <c r="T2296" t="s">
        <v>39</v>
      </c>
      <c r="U2296">
        <v>160</v>
      </c>
      <c r="V2296">
        <v>0</v>
      </c>
      <c r="W2296">
        <v>0</v>
      </c>
      <c r="X2296">
        <v>160</v>
      </c>
    </row>
    <row r="2297" spans="1:24" x14ac:dyDescent="0.3">
      <c r="A2297" t="s">
        <v>262</v>
      </c>
      <c r="B2297" t="s">
        <v>53</v>
      </c>
      <c r="C2297" t="s">
        <v>263</v>
      </c>
      <c r="D2297">
        <v>2015</v>
      </c>
      <c r="E2297">
        <v>33.542041778564503</v>
      </c>
      <c r="F2297">
        <v>4.2706525136452953</v>
      </c>
      <c r="G2297">
        <v>0</v>
      </c>
      <c r="H2297">
        <v>0</v>
      </c>
      <c r="I2297">
        <v>37465</v>
      </c>
      <c r="J2297">
        <v>55.53</v>
      </c>
      <c r="L2297">
        <v>167313.26628044859</v>
      </c>
      <c r="S2297" t="s">
        <v>28</v>
      </c>
      <c r="T2297" t="s">
        <v>39</v>
      </c>
      <c r="U2297">
        <v>160</v>
      </c>
      <c r="V2297">
        <v>0</v>
      </c>
      <c r="W2297">
        <v>0</v>
      </c>
      <c r="X2297">
        <v>160</v>
      </c>
    </row>
    <row r="2298" spans="1:24" x14ac:dyDescent="0.3">
      <c r="A2298" t="s">
        <v>262</v>
      </c>
      <c r="B2298" t="s">
        <v>53</v>
      </c>
      <c r="C2298" t="s">
        <v>263</v>
      </c>
      <c r="D2298">
        <v>2016</v>
      </c>
      <c r="E2298">
        <v>35.022621154785199</v>
      </c>
      <c r="F2298">
        <v>3.9835348814357721</v>
      </c>
      <c r="G2298">
        <v>0</v>
      </c>
      <c r="H2298">
        <v>0</v>
      </c>
      <c r="I2298">
        <v>37655</v>
      </c>
      <c r="J2298">
        <v>55.82</v>
      </c>
      <c r="L2298">
        <v>165642.3862755546</v>
      </c>
      <c r="S2298" t="s">
        <v>28</v>
      </c>
      <c r="T2298" t="s">
        <v>39</v>
      </c>
      <c r="U2298">
        <v>150</v>
      </c>
      <c r="V2298">
        <v>0</v>
      </c>
      <c r="W2298">
        <v>0</v>
      </c>
      <c r="X2298">
        <v>150</v>
      </c>
    </row>
    <row r="2299" spans="1:24" x14ac:dyDescent="0.3">
      <c r="A2299" t="s">
        <v>262</v>
      </c>
      <c r="B2299" t="s">
        <v>53</v>
      </c>
      <c r="C2299" t="s">
        <v>263</v>
      </c>
      <c r="D2299">
        <v>2017</v>
      </c>
      <c r="E2299">
        <v>35.6219291687012</v>
      </c>
      <c r="F2299">
        <v>4.2322443175167566</v>
      </c>
      <c r="G2299">
        <v>0</v>
      </c>
      <c r="H2299">
        <v>0</v>
      </c>
      <c r="I2299">
        <v>37805</v>
      </c>
      <c r="J2299">
        <v>55.33</v>
      </c>
      <c r="L2299">
        <v>171253.96425379731</v>
      </c>
      <c r="S2299" t="s">
        <v>28</v>
      </c>
      <c r="T2299" t="s">
        <v>39</v>
      </c>
      <c r="U2299">
        <v>160</v>
      </c>
      <c r="V2299">
        <v>0</v>
      </c>
      <c r="W2299">
        <v>0</v>
      </c>
      <c r="X2299">
        <v>160</v>
      </c>
    </row>
    <row r="2300" spans="1:24" x14ac:dyDescent="0.3">
      <c r="A2300" t="s">
        <v>262</v>
      </c>
      <c r="B2300" t="s">
        <v>53</v>
      </c>
      <c r="C2300" t="s">
        <v>263</v>
      </c>
      <c r="D2300">
        <v>2018</v>
      </c>
      <c r="E2300">
        <v>38.300270080566399</v>
      </c>
      <c r="F2300">
        <v>3.6921778732012762</v>
      </c>
      <c r="G2300">
        <v>0</v>
      </c>
      <c r="H2300">
        <v>0</v>
      </c>
      <c r="I2300">
        <v>37918</v>
      </c>
      <c r="J2300">
        <v>56.81</v>
      </c>
      <c r="L2300">
        <v>176499.40255413399</v>
      </c>
      <c r="S2300" t="s">
        <v>28</v>
      </c>
      <c r="T2300" t="s">
        <v>39</v>
      </c>
      <c r="U2300">
        <v>140</v>
      </c>
      <c r="V2300">
        <v>0</v>
      </c>
      <c r="W2300">
        <v>0</v>
      </c>
      <c r="X2300">
        <v>140</v>
      </c>
    </row>
    <row r="2301" spans="1:24" x14ac:dyDescent="0.3">
      <c r="A2301" t="s">
        <v>262</v>
      </c>
      <c r="B2301" t="s">
        <v>53</v>
      </c>
      <c r="C2301" t="s">
        <v>263</v>
      </c>
      <c r="D2301">
        <v>2019</v>
      </c>
      <c r="E2301">
        <v>41.165840148925803</v>
      </c>
      <c r="F2301">
        <v>3.945292108376222</v>
      </c>
      <c r="G2301">
        <v>0</v>
      </c>
      <c r="H2301">
        <v>0</v>
      </c>
      <c r="I2301">
        <v>38020</v>
      </c>
      <c r="J2301">
        <v>56.13</v>
      </c>
      <c r="L2301">
        <v>169049.15685032579</v>
      </c>
      <c r="S2301" t="s">
        <v>28</v>
      </c>
      <c r="T2301" t="s">
        <v>39</v>
      </c>
      <c r="U2301">
        <v>150</v>
      </c>
      <c r="V2301">
        <v>0</v>
      </c>
      <c r="W2301">
        <v>0</v>
      </c>
      <c r="X2301">
        <v>150</v>
      </c>
    </row>
    <row r="2302" spans="1:24" x14ac:dyDescent="0.3">
      <c r="A2302" t="s">
        <v>264</v>
      </c>
      <c r="B2302" t="s">
        <v>53</v>
      </c>
      <c r="C2302" t="s">
        <v>265</v>
      </c>
      <c r="D2302">
        <v>2000</v>
      </c>
      <c r="E2302">
        <v>50.896820068359403</v>
      </c>
      <c r="F2302">
        <v>3.0032552887011299</v>
      </c>
      <c r="G2302">
        <v>1.263024605631704</v>
      </c>
      <c r="H2302">
        <v>1.3373201475852801</v>
      </c>
      <c r="I2302">
        <v>3499536</v>
      </c>
      <c r="J2302">
        <v>17.190000000000001</v>
      </c>
      <c r="K2302">
        <v>2516.9050982758858</v>
      </c>
      <c r="L2302">
        <v>3293.2299786708559</v>
      </c>
      <c r="M2302">
        <v>4.4274758479204763</v>
      </c>
      <c r="N2302">
        <v>3.39208764149403</v>
      </c>
      <c r="O2302">
        <v>2.868047561</v>
      </c>
      <c r="Q2302">
        <v>38.593931417507036</v>
      </c>
      <c r="R2302">
        <v>44.78465791066651</v>
      </c>
      <c r="S2302" t="s">
        <v>28</v>
      </c>
      <c r="T2302" t="s">
        <v>39</v>
      </c>
      <c r="U2302">
        <v>10510</v>
      </c>
      <c r="V2302">
        <v>4420</v>
      </c>
      <c r="W2302">
        <v>4680</v>
      </c>
      <c r="X2302">
        <v>19610</v>
      </c>
    </row>
    <row r="2303" spans="1:24" x14ac:dyDescent="0.3">
      <c r="A2303" t="s">
        <v>264</v>
      </c>
      <c r="B2303" t="s">
        <v>53</v>
      </c>
      <c r="C2303" t="s">
        <v>265</v>
      </c>
      <c r="D2303">
        <v>2001</v>
      </c>
      <c r="E2303">
        <v>57.347610473632798</v>
      </c>
      <c r="F2303">
        <v>3.2124991860708341</v>
      </c>
      <c r="G2303">
        <v>1.198564674786206</v>
      </c>
      <c r="H2303">
        <v>1.3656722997287669</v>
      </c>
      <c r="I2303">
        <v>3470818</v>
      </c>
      <c r="J2303">
        <v>17.59</v>
      </c>
      <c r="K2303">
        <v>2695.9062676291301</v>
      </c>
      <c r="L2303">
        <v>3525.793631854614</v>
      </c>
      <c r="M2303">
        <v>7.4075197962490336</v>
      </c>
      <c r="N2303">
        <v>3.88741931173471</v>
      </c>
      <c r="Q2303">
        <v>44.097022123276453</v>
      </c>
      <c r="R2303">
        <v>49.568675039750957</v>
      </c>
      <c r="S2303" t="s">
        <v>28</v>
      </c>
      <c r="T2303" t="s">
        <v>39</v>
      </c>
      <c r="U2303">
        <v>11150</v>
      </c>
      <c r="V2303">
        <v>4160</v>
      </c>
      <c r="W2303">
        <v>4740</v>
      </c>
      <c r="X2303">
        <v>20050</v>
      </c>
    </row>
    <row r="2304" spans="1:24" x14ac:dyDescent="0.3">
      <c r="A2304" t="s">
        <v>264</v>
      </c>
      <c r="B2304" t="s">
        <v>53</v>
      </c>
      <c r="C2304" t="s">
        <v>265</v>
      </c>
      <c r="D2304">
        <v>2002</v>
      </c>
      <c r="E2304">
        <v>63.070079803466797</v>
      </c>
      <c r="F2304">
        <v>3.258722606045366</v>
      </c>
      <c r="G2304">
        <v>1.2198426023266871</v>
      </c>
      <c r="H2304">
        <v>1.449289252866703</v>
      </c>
      <c r="I2304">
        <v>3443067</v>
      </c>
      <c r="J2304">
        <v>17.89</v>
      </c>
      <c r="K2304">
        <v>2848.9134832403779</v>
      </c>
      <c r="L2304">
        <v>4141.5927018010188</v>
      </c>
      <c r="M2304">
        <v>7.6118272562162019</v>
      </c>
      <c r="N2304">
        <v>3.833070971218961</v>
      </c>
      <c r="Q2304">
        <v>47.40378474033303</v>
      </c>
      <c r="R2304">
        <v>53.086836333860226</v>
      </c>
      <c r="S2304" t="s">
        <v>28</v>
      </c>
      <c r="T2304" t="s">
        <v>39</v>
      </c>
      <c r="U2304">
        <v>11220</v>
      </c>
      <c r="V2304">
        <v>4200</v>
      </c>
      <c r="W2304">
        <v>4990</v>
      </c>
      <c r="X2304">
        <v>20410</v>
      </c>
    </row>
    <row r="2305" spans="1:24" x14ac:dyDescent="0.3">
      <c r="A2305" t="s">
        <v>264</v>
      </c>
      <c r="B2305" t="s">
        <v>53</v>
      </c>
      <c r="C2305" t="s">
        <v>265</v>
      </c>
      <c r="D2305">
        <v>2003</v>
      </c>
      <c r="E2305">
        <v>69.630416870117202</v>
      </c>
      <c r="F2305">
        <v>3.288228155092026</v>
      </c>
      <c r="G2305">
        <v>1.2473600413449579</v>
      </c>
      <c r="H2305">
        <v>1.490390204066335</v>
      </c>
      <c r="I2305">
        <v>3415213</v>
      </c>
      <c r="J2305">
        <v>18.07</v>
      </c>
      <c r="K2305">
        <v>3087.6551477169951</v>
      </c>
      <c r="L2305">
        <v>5499.4289891138669</v>
      </c>
      <c r="M2305">
        <v>11.4677174839243</v>
      </c>
      <c r="N2305">
        <v>3.4965724595149701</v>
      </c>
      <c r="Q2305">
        <v>46.220984077113293</v>
      </c>
      <c r="R2305">
        <v>52.013922405747117</v>
      </c>
      <c r="S2305" t="s">
        <v>28</v>
      </c>
      <c r="T2305" t="s">
        <v>39</v>
      </c>
      <c r="U2305">
        <v>11230</v>
      </c>
      <c r="V2305">
        <v>4260</v>
      </c>
      <c r="W2305">
        <v>5090</v>
      </c>
      <c r="X2305">
        <v>20580</v>
      </c>
    </row>
    <row r="2306" spans="1:24" x14ac:dyDescent="0.3">
      <c r="A2306" t="s">
        <v>264</v>
      </c>
      <c r="B2306" t="s">
        <v>53</v>
      </c>
      <c r="C2306" t="s">
        <v>265</v>
      </c>
      <c r="D2306">
        <v>2004</v>
      </c>
      <c r="E2306">
        <v>74.901382446289105</v>
      </c>
      <c r="F2306">
        <v>3.5267205636274288</v>
      </c>
      <c r="G2306">
        <v>1.2732912922380639</v>
      </c>
      <c r="H2306">
        <v>1.575327761450368</v>
      </c>
      <c r="I2306">
        <v>3377075</v>
      </c>
      <c r="J2306">
        <v>18.07</v>
      </c>
      <c r="K2306">
        <v>3196.8493444770988</v>
      </c>
      <c r="L2306">
        <v>6700.3271918938217</v>
      </c>
      <c r="M2306">
        <v>7.7730012074888322</v>
      </c>
      <c r="N2306">
        <v>3.60278883315529</v>
      </c>
      <c r="Q2306">
        <v>48.771358030708463</v>
      </c>
      <c r="R2306">
        <v>55.832660845814488</v>
      </c>
      <c r="S2306" t="s">
        <v>28</v>
      </c>
      <c r="T2306" t="s">
        <v>39</v>
      </c>
      <c r="U2306">
        <v>11910</v>
      </c>
      <c r="V2306">
        <v>4300</v>
      </c>
      <c r="W2306">
        <v>5320</v>
      </c>
      <c r="X2306">
        <v>21530</v>
      </c>
    </row>
    <row r="2307" spans="1:24" x14ac:dyDescent="0.3">
      <c r="A2307" t="s">
        <v>264</v>
      </c>
      <c r="B2307" t="s">
        <v>53</v>
      </c>
      <c r="C2307" t="s">
        <v>265</v>
      </c>
      <c r="D2307">
        <v>2005</v>
      </c>
      <c r="E2307">
        <v>79.729812622070298</v>
      </c>
      <c r="F2307">
        <v>3.8615174721495502</v>
      </c>
      <c r="G2307">
        <v>1.2821563065478569</v>
      </c>
      <c r="H2307">
        <v>1.6764343295225801</v>
      </c>
      <c r="I2307">
        <v>3322528</v>
      </c>
      <c r="J2307">
        <v>17.510000000000002</v>
      </c>
      <c r="K2307">
        <v>3187.031079948762</v>
      </c>
      <c r="L2307">
        <v>7854.7652786785529</v>
      </c>
      <c r="M2307">
        <v>9.5010441823051082</v>
      </c>
      <c r="N2307">
        <v>3.4770904789440502</v>
      </c>
      <c r="Q2307">
        <v>55.12967802598704</v>
      </c>
      <c r="R2307">
        <v>62.353899010973493</v>
      </c>
      <c r="S2307" t="s">
        <v>28</v>
      </c>
      <c r="T2307" t="s">
        <v>39</v>
      </c>
      <c r="U2307">
        <v>12830</v>
      </c>
      <c r="V2307">
        <v>4260</v>
      </c>
      <c r="W2307">
        <v>5570</v>
      </c>
      <c r="X2307">
        <v>22660</v>
      </c>
    </row>
    <row r="2308" spans="1:24" x14ac:dyDescent="0.3">
      <c r="A2308" t="s">
        <v>264</v>
      </c>
      <c r="B2308" t="s">
        <v>53</v>
      </c>
      <c r="C2308" t="s">
        <v>265</v>
      </c>
      <c r="D2308">
        <v>2006</v>
      </c>
      <c r="E2308">
        <v>82.453178405761705</v>
      </c>
      <c r="F2308">
        <v>3.9817623235887289</v>
      </c>
      <c r="G2308">
        <v>1.2905557280620501</v>
      </c>
      <c r="H2308">
        <v>1.688120372768783</v>
      </c>
      <c r="I2308">
        <v>3269909</v>
      </c>
      <c r="J2308">
        <v>17.46</v>
      </c>
      <c r="K2308">
        <v>3353.304327429295</v>
      </c>
      <c r="L2308">
        <v>9230.7079810252089</v>
      </c>
      <c r="M2308">
        <v>9.142617036882001</v>
      </c>
      <c r="N2308">
        <v>3.4502682744919202</v>
      </c>
      <c r="Q2308">
        <v>57.037454874678062</v>
      </c>
      <c r="R2308">
        <v>67.297988454053964</v>
      </c>
      <c r="S2308" t="s">
        <v>28</v>
      </c>
      <c r="T2308" t="s">
        <v>39</v>
      </c>
      <c r="U2308">
        <v>13020</v>
      </c>
      <c r="V2308">
        <v>4220</v>
      </c>
      <c r="W2308">
        <v>5520</v>
      </c>
      <c r="X2308">
        <v>22760</v>
      </c>
    </row>
    <row r="2309" spans="1:24" x14ac:dyDescent="0.3">
      <c r="A2309" t="s">
        <v>264</v>
      </c>
      <c r="B2309" t="s">
        <v>53</v>
      </c>
      <c r="C2309" t="s">
        <v>265</v>
      </c>
      <c r="D2309">
        <v>2007</v>
      </c>
      <c r="E2309">
        <v>82.515830993652301</v>
      </c>
      <c r="F2309">
        <v>4.0881455039829246</v>
      </c>
      <c r="G2309">
        <v>1.3090730893176199</v>
      </c>
      <c r="H2309">
        <v>1.949683315724289</v>
      </c>
      <c r="I2309">
        <v>3231294</v>
      </c>
      <c r="J2309">
        <v>17.059999999999999</v>
      </c>
      <c r="K2309">
        <v>3564.2067852693071</v>
      </c>
      <c r="L2309">
        <v>12285.44705370142</v>
      </c>
      <c r="M2309">
        <v>12.43525017548424</v>
      </c>
      <c r="N2309">
        <v>3.2294195389499398</v>
      </c>
      <c r="Q2309">
        <v>51.641211629197663</v>
      </c>
      <c r="R2309">
        <v>64.746176298210699</v>
      </c>
      <c r="S2309" t="s">
        <v>28</v>
      </c>
      <c r="T2309" t="s">
        <v>39</v>
      </c>
      <c r="U2309">
        <v>13210</v>
      </c>
      <c r="V2309">
        <v>4230</v>
      </c>
      <c r="W2309">
        <v>6300</v>
      </c>
      <c r="X2309">
        <v>23740</v>
      </c>
    </row>
    <row r="2310" spans="1:24" x14ac:dyDescent="0.3">
      <c r="A2310" t="s">
        <v>264</v>
      </c>
      <c r="B2310" t="s">
        <v>53</v>
      </c>
      <c r="C2310" t="s">
        <v>265</v>
      </c>
      <c r="D2310">
        <v>2008</v>
      </c>
      <c r="E2310">
        <v>85.745086669921903</v>
      </c>
      <c r="F2310">
        <v>4.0835075451450189</v>
      </c>
      <c r="G2310">
        <v>1.2725785509743921</v>
      </c>
      <c r="H2310">
        <v>1.876037096757551</v>
      </c>
      <c r="I2310">
        <v>3198231</v>
      </c>
      <c r="J2310">
        <v>18.34</v>
      </c>
      <c r="K2310">
        <v>3733.6264953969871</v>
      </c>
      <c r="L2310">
        <v>14944.99665217501</v>
      </c>
      <c r="M2310">
        <v>3.6752409256626919</v>
      </c>
      <c r="N2310">
        <v>3.0518918716216601</v>
      </c>
      <c r="Q2310">
        <v>57.621326986255113</v>
      </c>
      <c r="R2310">
        <v>69.227760616657648</v>
      </c>
      <c r="S2310" t="s">
        <v>28</v>
      </c>
      <c r="T2310" t="s">
        <v>39</v>
      </c>
      <c r="U2310">
        <v>13060</v>
      </c>
      <c r="V2310">
        <v>4070</v>
      </c>
      <c r="W2310">
        <v>6000</v>
      </c>
      <c r="X2310">
        <v>23130</v>
      </c>
    </row>
    <row r="2311" spans="1:24" x14ac:dyDescent="0.3">
      <c r="A2311" t="s">
        <v>264</v>
      </c>
      <c r="B2311" t="s">
        <v>53</v>
      </c>
      <c r="C2311" t="s">
        <v>265</v>
      </c>
      <c r="D2311">
        <v>2009</v>
      </c>
      <c r="E2311">
        <v>89.252166748046903</v>
      </c>
      <c r="F2311">
        <v>3.6959563834080011</v>
      </c>
      <c r="G2311">
        <v>1.242524324628665</v>
      </c>
      <c r="H2311">
        <v>1.2393626640732791</v>
      </c>
      <c r="I2311">
        <v>3162916</v>
      </c>
      <c r="J2311">
        <v>20.09</v>
      </c>
      <c r="K2311">
        <v>3622.2903169100919</v>
      </c>
      <c r="L2311">
        <v>11820.77615913593</v>
      </c>
      <c r="M2311">
        <v>-13.88775335712441</v>
      </c>
      <c r="N2311">
        <v>2.4771786224332799</v>
      </c>
      <c r="P2311">
        <v>0</v>
      </c>
      <c r="Q2311">
        <v>51.789300783005103</v>
      </c>
      <c r="R2311">
        <v>53.549477516371233</v>
      </c>
      <c r="S2311" t="s">
        <v>28</v>
      </c>
      <c r="T2311" t="s">
        <v>39</v>
      </c>
      <c r="U2311">
        <v>11690</v>
      </c>
      <c r="V2311">
        <v>3930</v>
      </c>
      <c r="W2311">
        <v>3920</v>
      </c>
      <c r="X2311">
        <v>19540</v>
      </c>
    </row>
    <row r="2312" spans="1:24" x14ac:dyDescent="0.3">
      <c r="A2312" t="s">
        <v>264</v>
      </c>
      <c r="B2312" t="s">
        <v>53</v>
      </c>
      <c r="C2312" t="s">
        <v>265</v>
      </c>
      <c r="D2312">
        <v>2010</v>
      </c>
      <c r="E2312">
        <v>86.572570800781307</v>
      </c>
      <c r="F2312">
        <v>4.0680830423157142</v>
      </c>
      <c r="G2312">
        <v>1.252711285068947</v>
      </c>
      <c r="H2312">
        <v>1.233339424695588</v>
      </c>
      <c r="I2312">
        <v>3097282</v>
      </c>
      <c r="J2312">
        <v>21.46</v>
      </c>
      <c r="K2312">
        <v>3470.7850302297311</v>
      </c>
      <c r="L2312">
        <v>11987.50841164705</v>
      </c>
      <c r="M2312">
        <v>3.805315590288942</v>
      </c>
      <c r="N2312">
        <v>2.1326565001263802</v>
      </c>
      <c r="O2312">
        <v>2.8681135339999999</v>
      </c>
      <c r="Q2312">
        <v>63.942358506594509</v>
      </c>
      <c r="R2312">
        <v>65.945024356819133</v>
      </c>
      <c r="S2312" t="s">
        <v>28</v>
      </c>
      <c r="T2312" t="s">
        <v>39</v>
      </c>
      <c r="U2312">
        <v>12600</v>
      </c>
      <c r="V2312">
        <v>3880</v>
      </c>
      <c r="W2312">
        <v>3820</v>
      </c>
      <c r="X2312">
        <v>20300</v>
      </c>
    </row>
    <row r="2313" spans="1:24" x14ac:dyDescent="0.3">
      <c r="A2313" t="s">
        <v>264</v>
      </c>
      <c r="B2313" t="s">
        <v>53</v>
      </c>
      <c r="C2313" t="s">
        <v>265</v>
      </c>
      <c r="D2313">
        <v>2011</v>
      </c>
      <c r="E2313">
        <v>84.055587768554702</v>
      </c>
      <c r="F2313">
        <v>3.9133257427375452</v>
      </c>
      <c r="G2313">
        <v>1.2284870385075299</v>
      </c>
      <c r="H2313">
        <v>1.373791946474952</v>
      </c>
      <c r="I2313">
        <v>3028115</v>
      </c>
      <c r="J2313">
        <v>22.74</v>
      </c>
      <c r="K2313">
        <v>3529.9187778535488</v>
      </c>
      <c r="L2313">
        <v>14376.94786439316</v>
      </c>
      <c r="M2313">
        <v>8.4611090639129287</v>
      </c>
      <c r="N2313">
        <v>1.9075966092597401</v>
      </c>
      <c r="Q2313">
        <v>72.881008908596073</v>
      </c>
      <c r="R2313">
        <v>75.566210201382191</v>
      </c>
      <c r="S2313" t="s">
        <v>28</v>
      </c>
      <c r="T2313" t="s">
        <v>39</v>
      </c>
      <c r="U2313">
        <v>11850</v>
      </c>
      <c r="V2313">
        <v>3720</v>
      </c>
      <c r="W2313">
        <v>4160</v>
      </c>
      <c r="X2313">
        <v>19730</v>
      </c>
    </row>
    <row r="2314" spans="1:24" x14ac:dyDescent="0.3">
      <c r="A2314" t="s">
        <v>264</v>
      </c>
      <c r="B2314" t="s">
        <v>53</v>
      </c>
      <c r="C2314" t="s">
        <v>265</v>
      </c>
      <c r="D2314">
        <v>2012</v>
      </c>
      <c r="E2314">
        <v>79.751632690429702</v>
      </c>
      <c r="F2314">
        <v>3.992940663556368</v>
      </c>
      <c r="G2314">
        <v>1.235033604367018</v>
      </c>
      <c r="H2314">
        <v>1.3320958453001619</v>
      </c>
      <c r="I2314">
        <v>2987773</v>
      </c>
      <c r="J2314">
        <v>23.92</v>
      </c>
      <c r="K2314">
        <v>3607.7037981131771</v>
      </c>
      <c r="L2314">
        <v>14367.70942487197</v>
      </c>
      <c r="M2314">
        <v>5.2460024588916383</v>
      </c>
      <c r="N2314">
        <v>2.17708236004172</v>
      </c>
      <c r="Q2314">
        <v>78.226628226866183</v>
      </c>
      <c r="R2314">
        <v>77.61653243056611</v>
      </c>
      <c r="S2314" t="s">
        <v>28</v>
      </c>
      <c r="T2314" t="s">
        <v>39</v>
      </c>
      <c r="U2314">
        <v>11930</v>
      </c>
      <c r="V2314">
        <v>3690</v>
      </c>
      <c r="W2314">
        <v>3980</v>
      </c>
      <c r="X2314">
        <v>19600</v>
      </c>
    </row>
    <row r="2315" spans="1:24" x14ac:dyDescent="0.3">
      <c r="A2315" t="s">
        <v>264</v>
      </c>
      <c r="B2315" t="s">
        <v>53</v>
      </c>
      <c r="C2315" t="s">
        <v>265</v>
      </c>
      <c r="D2315">
        <v>2013</v>
      </c>
      <c r="E2315">
        <v>73.533203125</v>
      </c>
      <c r="F2315">
        <v>3.830693464967446</v>
      </c>
      <c r="G2315">
        <v>1.210404448779453</v>
      </c>
      <c r="H2315">
        <v>1.2645007639410359</v>
      </c>
      <c r="I2315">
        <v>2957689</v>
      </c>
      <c r="J2315">
        <v>26.34</v>
      </c>
      <c r="K2315">
        <v>3663.6711973436022</v>
      </c>
      <c r="L2315">
        <v>15729.65246665124</v>
      </c>
      <c r="M2315">
        <v>4.6033277290028991</v>
      </c>
      <c r="N2315">
        <v>2.2026967461143201</v>
      </c>
      <c r="Q2315">
        <v>78.668573312646998</v>
      </c>
      <c r="R2315">
        <v>77.218217555989099</v>
      </c>
      <c r="S2315" t="s">
        <v>28</v>
      </c>
      <c r="T2315" t="s">
        <v>39</v>
      </c>
      <c r="U2315">
        <v>11330</v>
      </c>
      <c r="V2315">
        <v>3580</v>
      </c>
      <c r="W2315">
        <v>3740</v>
      </c>
      <c r="X2315">
        <v>18650</v>
      </c>
    </row>
    <row r="2316" spans="1:24" x14ac:dyDescent="0.3">
      <c r="A2316" t="s">
        <v>264</v>
      </c>
      <c r="B2316" t="s">
        <v>53</v>
      </c>
      <c r="C2316" t="s">
        <v>265</v>
      </c>
      <c r="D2316">
        <v>2014</v>
      </c>
      <c r="E2316">
        <v>70.400611877441406</v>
      </c>
      <c r="F2316">
        <v>3.703492658550994</v>
      </c>
      <c r="G2316">
        <v>1.1867545975907829</v>
      </c>
      <c r="H2316">
        <v>1.2992916643789809</v>
      </c>
      <c r="I2316">
        <v>2932367</v>
      </c>
      <c r="J2316">
        <v>27.73</v>
      </c>
      <c r="K2316">
        <v>3821.1451704373981</v>
      </c>
      <c r="L2316">
        <v>16551.018202077979</v>
      </c>
      <c r="M2316">
        <v>4.431087654463866</v>
      </c>
      <c r="N2316">
        <v>2.5859345864593899</v>
      </c>
      <c r="Q2316">
        <v>72.270425190611675</v>
      </c>
      <c r="R2316">
        <v>70.451217562979082</v>
      </c>
      <c r="S2316" t="s">
        <v>28</v>
      </c>
      <c r="T2316" t="s">
        <v>39</v>
      </c>
      <c r="U2316">
        <v>10860</v>
      </c>
      <c r="V2316">
        <v>3480</v>
      </c>
      <c r="W2316">
        <v>3810</v>
      </c>
      <c r="X2316">
        <v>18150</v>
      </c>
    </row>
    <row r="2317" spans="1:24" x14ac:dyDescent="0.3">
      <c r="A2317" t="s">
        <v>264</v>
      </c>
      <c r="B2317" t="s">
        <v>53</v>
      </c>
      <c r="C2317" t="s">
        <v>265</v>
      </c>
      <c r="D2317">
        <v>2015</v>
      </c>
      <c r="E2317">
        <v>69.740539550781307</v>
      </c>
      <c r="F2317">
        <v>3.8107892137189099</v>
      </c>
      <c r="G2317">
        <v>1.187644384054487</v>
      </c>
      <c r="H2317">
        <v>1.3150149230096631</v>
      </c>
      <c r="I2317">
        <v>2904910</v>
      </c>
      <c r="J2317">
        <v>28.96</v>
      </c>
      <c r="L2317">
        <v>14263.96457734947</v>
      </c>
      <c r="M2317">
        <v>2.9889129706145212</v>
      </c>
      <c r="N2317">
        <v>3.3073869385848802</v>
      </c>
      <c r="Q2317">
        <v>68.777640733880503</v>
      </c>
      <c r="R2317">
        <v>69.774676590594183</v>
      </c>
      <c r="S2317" t="s">
        <v>28</v>
      </c>
      <c r="T2317" t="s">
        <v>39</v>
      </c>
      <c r="U2317">
        <v>11070</v>
      </c>
      <c r="V2317">
        <v>3450</v>
      </c>
      <c r="W2317">
        <v>3820</v>
      </c>
      <c r="X2317">
        <v>18340</v>
      </c>
    </row>
    <row r="2318" spans="1:24" x14ac:dyDescent="0.3">
      <c r="A2318" t="s">
        <v>264</v>
      </c>
      <c r="B2318" t="s">
        <v>53</v>
      </c>
      <c r="C2318" t="s">
        <v>265</v>
      </c>
      <c r="D2318">
        <v>2016</v>
      </c>
      <c r="E2318">
        <v>71.118522644042997</v>
      </c>
      <c r="F2318">
        <v>3.9048458123718421</v>
      </c>
      <c r="G2318">
        <v>1.1679672608770251</v>
      </c>
      <c r="H2318">
        <v>1.283020788771895</v>
      </c>
      <c r="I2318">
        <v>2868231</v>
      </c>
      <c r="J2318">
        <v>31.47</v>
      </c>
      <c r="L2318">
        <v>15008.313244552581</v>
      </c>
      <c r="M2318">
        <v>3.8298412640854171</v>
      </c>
      <c r="N2318">
        <v>4.4370656370656398</v>
      </c>
      <c r="Q2318">
        <v>67.587383056283414</v>
      </c>
      <c r="R2318">
        <v>66.866475381167461</v>
      </c>
      <c r="S2318" t="s">
        <v>28</v>
      </c>
      <c r="T2318" t="s">
        <v>39</v>
      </c>
      <c r="U2318">
        <v>11200</v>
      </c>
      <c r="V2318">
        <v>3350</v>
      </c>
      <c r="W2318">
        <v>3680</v>
      </c>
      <c r="X2318">
        <v>18230</v>
      </c>
    </row>
    <row r="2319" spans="1:24" x14ac:dyDescent="0.3">
      <c r="A2319" t="s">
        <v>264</v>
      </c>
      <c r="B2319" t="s">
        <v>53</v>
      </c>
      <c r="C2319" t="s">
        <v>265</v>
      </c>
      <c r="D2319">
        <v>2017</v>
      </c>
      <c r="E2319">
        <v>72.417457580566406</v>
      </c>
      <c r="F2319">
        <v>3.9669029721114</v>
      </c>
      <c r="G2319">
        <v>1.156129441570565</v>
      </c>
      <c r="H2319">
        <v>1.31522983110964</v>
      </c>
      <c r="I2319">
        <v>2828403</v>
      </c>
      <c r="J2319">
        <v>33.78</v>
      </c>
      <c r="L2319">
        <v>16885.40739483733</v>
      </c>
      <c r="M2319">
        <v>5.7510465573537886</v>
      </c>
      <c r="N2319">
        <v>5.2839830632209104</v>
      </c>
      <c r="Q2319">
        <v>73.595163739151516</v>
      </c>
      <c r="R2319">
        <v>71.278191654297444</v>
      </c>
      <c r="S2319" t="s">
        <v>28</v>
      </c>
      <c r="T2319" t="s">
        <v>39</v>
      </c>
      <c r="U2319">
        <v>11220</v>
      </c>
      <c r="V2319">
        <v>3270</v>
      </c>
      <c r="W2319">
        <v>3720</v>
      </c>
      <c r="X2319">
        <v>18210</v>
      </c>
    </row>
    <row r="2320" spans="1:24" x14ac:dyDescent="0.3">
      <c r="A2320" t="s">
        <v>264</v>
      </c>
      <c r="B2320" t="s">
        <v>53</v>
      </c>
      <c r="C2320" t="s">
        <v>265</v>
      </c>
      <c r="D2320">
        <v>2018</v>
      </c>
      <c r="E2320">
        <v>73.730300903320298</v>
      </c>
      <c r="F2320">
        <v>4.1584225616134756</v>
      </c>
      <c r="G2320">
        <v>1.1136719606156611</v>
      </c>
      <c r="H2320">
        <v>1.2742977709069609</v>
      </c>
      <c r="I2320">
        <v>2801543</v>
      </c>
      <c r="J2320">
        <v>33.729999999999997</v>
      </c>
      <c r="L2320">
        <v>19186.181281417779</v>
      </c>
      <c r="M2320">
        <v>4.9903538555410591</v>
      </c>
      <c r="N2320">
        <v>5.9314732586652497</v>
      </c>
      <c r="Q2320">
        <v>75.206103825166508</v>
      </c>
      <c r="R2320">
        <v>73.385992684621755</v>
      </c>
      <c r="S2320" t="s">
        <v>28</v>
      </c>
      <c r="T2320" t="s">
        <v>39</v>
      </c>
      <c r="U2320">
        <v>11650</v>
      </c>
      <c r="V2320">
        <v>3120</v>
      </c>
      <c r="W2320">
        <v>3570</v>
      </c>
      <c r="X2320">
        <v>18340</v>
      </c>
    </row>
    <row r="2321" spans="1:24" x14ac:dyDescent="0.3">
      <c r="A2321" t="s">
        <v>264</v>
      </c>
      <c r="B2321" t="s">
        <v>53</v>
      </c>
      <c r="C2321" t="s">
        <v>265</v>
      </c>
      <c r="D2321">
        <v>2019</v>
      </c>
      <c r="E2321">
        <v>72.008972167968807</v>
      </c>
      <c r="F2321">
        <v>4.1980760221264388</v>
      </c>
      <c r="G2321">
        <v>1.084413531401563</v>
      </c>
      <c r="H2321">
        <v>1.3063067415806739</v>
      </c>
      <c r="I2321">
        <v>2794137</v>
      </c>
      <c r="J2321">
        <v>33.53</v>
      </c>
      <c r="L2321">
        <v>19575.768481407049</v>
      </c>
      <c r="M2321">
        <v>4.8509497539113369</v>
      </c>
      <c r="N2321">
        <v>5.9147596561327003</v>
      </c>
      <c r="Q2321">
        <v>77.314777955815273</v>
      </c>
      <c r="R2321">
        <v>72.053896172871518</v>
      </c>
      <c r="S2321" t="s">
        <v>28</v>
      </c>
      <c r="T2321" t="s">
        <v>39</v>
      </c>
      <c r="U2321">
        <v>11730</v>
      </c>
      <c r="V2321">
        <v>3030</v>
      </c>
      <c r="W2321">
        <v>3650</v>
      </c>
      <c r="X2321">
        <v>18410</v>
      </c>
    </row>
    <row r="2322" spans="1:24" x14ac:dyDescent="0.3">
      <c r="A2322" t="s">
        <v>266</v>
      </c>
      <c r="B2322" t="s">
        <v>53</v>
      </c>
      <c r="C2322" t="s">
        <v>267</v>
      </c>
      <c r="D2322">
        <v>2000</v>
      </c>
      <c r="E2322">
        <v>9.8147401809692401</v>
      </c>
      <c r="F2322">
        <v>19.619527847811138</v>
      </c>
      <c r="G2322">
        <v>1.3522804808020989</v>
      </c>
      <c r="H2322">
        <v>0.59592023836809538</v>
      </c>
      <c r="I2322">
        <v>436300</v>
      </c>
      <c r="J2322">
        <v>6.81</v>
      </c>
      <c r="K2322">
        <v>15668.11826724731</v>
      </c>
      <c r="L2322">
        <v>48659.59887532334</v>
      </c>
      <c r="M2322">
        <v>5.5104093951583906</v>
      </c>
      <c r="N2322">
        <v>1.5912625800549001</v>
      </c>
      <c r="O2322">
        <v>0</v>
      </c>
      <c r="Q2322">
        <v>147.64488443348651</v>
      </c>
      <c r="R2322">
        <v>124.76744241186179</v>
      </c>
      <c r="S2322" t="s">
        <v>28</v>
      </c>
      <c r="T2322" t="s">
        <v>39</v>
      </c>
      <c r="U2322">
        <v>8560</v>
      </c>
      <c r="V2322">
        <v>590</v>
      </c>
      <c r="W2322">
        <v>260</v>
      </c>
      <c r="X2322">
        <v>9410</v>
      </c>
    </row>
    <row r="2323" spans="1:24" x14ac:dyDescent="0.3">
      <c r="A2323" t="s">
        <v>266</v>
      </c>
      <c r="B2323" t="s">
        <v>53</v>
      </c>
      <c r="C2323" t="s">
        <v>267</v>
      </c>
      <c r="D2323">
        <v>2001</v>
      </c>
      <c r="E2323">
        <v>10.2157697677612</v>
      </c>
      <c r="F2323">
        <v>20.655682011211141</v>
      </c>
      <c r="G2323">
        <v>1.336277614572122</v>
      </c>
      <c r="H2323">
        <v>0.58886812751259843</v>
      </c>
      <c r="I2323">
        <v>441525</v>
      </c>
      <c r="J2323">
        <v>3.42</v>
      </c>
      <c r="K2323">
        <v>15616.32976615141</v>
      </c>
      <c r="L2323">
        <v>48440.142015135512</v>
      </c>
      <c r="M2323">
        <v>1.8545746813748709</v>
      </c>
      <c r="N2323">
        <v>1.9653280667105599</v>
      </c>
      <c r="Q2323">
        <v>146.20090570772749</v>
      </c>
      <c r="R2323">
        <v>124.56472473552959</v>
      </c>
      <c r="S2323" t="s">
        <v>28</v>
      </c>
      <c r="T2323" t="s">
        <v>39</v>
      </c>
      <c r="U2323">
        <v>9120</v>
      </c>
      <c r="V2323">
        <v>590</v>
      </c>
      <c r="W2323">
        <v>260</v>
      </c>
      <c r="X2323">
        <v>9970</v>
      </c>
    </row>
    <row r="2324" spans="1:24" x14ac:dyDescent="0.3">
      <c r="A2324" t="s">
        <v>266</v>
      </c>
      <c r="B2324" t="s">
        <v>53</v>
      </c>
      <c r="C2324" t="s">
        <v>267</v>
      </c>
      <c r="D2324">
        <v>2002</v>
      </c>
      <c r="E2324">
        <v>11.8514699935913</v>
      </c>
      <c r="F2324">
        <v>22.00930059914657</v>
      </c>
      <c r="G2324">
        <v>1.322351036642474</v>
      </c>
      <c r="H2324">
        <v>0.7620328346500812</v>
      </c>
      <c r="I2324">
        <v>446175</v>
      </c>
      <c r="J2324">
        <v>1.32</v>
      </c>
      <c r="K2324">
        <v>15980.27679722082</v>
      </c>
      <c r="L2324">
        <v>53005.733920917868</v>
      </c>
      <c r="M2324">
        <v>2.1496098989168639</v>
      </c>
      <c r="N2324">
        <v>1.5592117849626901</v>
      </c>
      <c r="Q2324">
        <v>136.36172012307819</v>
      </c>
      <c r="R2324">
        <v>114.3274780383457</v>
      </c>
      <c r="S2324" t="s">
        <v>28</v>
      </c>
      <c r="T2324" t="s">
        <v>39</v>
      </c>
      <c r="U2324">
        <v>9820</v>
      </c>
      <c r="V2324">
        <v>590</v>
      </c>
      <c r="W2324">
        <v>340</v>
      </c>
      <c r="X2324">
        <v>10750</v>
      </c>
    </row>
    <row r="2325" spans="1:24" x14ac:dyDescent="0.3">
      <c r="A2325" t="s">
        <v>266</v>
      </c>
      <c r="B2325" t="s">
        <v>53</v>
      </c>
      <c r="C2325" t="s">
        <v>267</v>
      </c>
      <c r="D2325">
        <v>2003</v>
      </c>
      <c r="E2325">
        <v>12.186619758606</v>
      </c>
      <c r="F2325">
        <v>22.67342685631646</v>
      </c>
      <c r="G2325">
        <v>1.284237059784999</v>
      </c>
      <c r="H2325">
        <v>0.77497066182494523</v>
      </c>
      <c r="I2325">
        <v>451630</v>
      </c>
      <c r="J2325">
        <v>1.28</v>
      </c>
      <c r="K2325">
        <v>16258.88448508735</v>
      </c>
      <c r="L2325">
        <v>65689.32145369114</v>
      </c>
      <c r="M2325">
        <v>1.3798933588558671</v>
      </c>
      <c r="N2325">
        <v>1.54793315743184</v>
      </c>
      <c r="Q2325">
        <v>132.84805248823491</v>
      </c>
      <c r="R2325">
        <v>112.1298935722936</v>
      </c>
      <c r="S2325" t="s">
        <v>28</v>
      </c>
      <c r="T2325" t="s">
        <v>39</v>
      </c>
      <c r="U2325">
        <v>10240</v>
      </c>
      <c r="V2325">
        <v>580</v>
      </c>
      <c r="W2325">
        <v>350</v>
      </c>
      <c r="X2325">
        <v>11170</v>
      </c>
    </row>
    <row r="2326" spans="1:24" x14ac:dyDescent="0.3">
      <c r="A2326" t="s">
        <v>266</v>
      </c>
      <c r="B2326" t="s">
        <v>53</v>
      </c>
      <c r="C2326" t="s">
        <v>267</v>
      </c>
      <c r="D2326">
        <v>2004</v>
      </c>
      <c r="F2326">
        <v>25.45323534946267</v>
      </c>
      <c r="G2326">
        <v>1.266112887743152</v>
      </c>
      <c r="H2326">
        <v>0.82952226066645562</v>
      </c>
      <c r="I2326">
        <v>458095</v>
      </c>
      <c r="J2326">
        <v>1.35</v>
      </c>
      <c r="K2326">
        <v>16300.11242209585</v>
      </c>
      <c r="L2326">
        <v>76544.917086847316</v>
      </c>
      <c r="M2326">
        <v>2.7608881807072829</v>
      </c>
      <c r="N2326">
        <v>1.5342154395648999</v>
      </c>
      <c r="Q2326">
        <v>143.73436357448989</v>
      </c>
      <c r="R2326">
        <v>121.4925212811474</v>
      </c>
      <c r="S2326" t="s">
        <v>28</v>
      </c>
      <c r="T2326" t="s">
        <v>39</v>
      </c>
      <c r="U2326">
        <v>11660</v>
      </c>
      <c r="V2326">
        <v>580</v>
      </c>
      <c r="W2326">
        <v>380</v>
      </c>
      <c r="X2326">
        <v>12620</v>
      </c>
    </row>
    <row r="2327" spans="1:24" x14ac:dyDescent="0.3">
      <c r="A2327" t="s">
        <v>266</v>
      </c>
      <c r="B2327" t="s">
        <v>53</v>
      </c>
      <c r="C2327" t="s">
        <v>267</v>
      </c>
      <c r="D2327">
        <v>2005</v>
      </c>
      <c r="F2327">
        <v>25.604202974929169</v>
      </c>
      <c r="G2327">
        <v>1.22539006713298</v>
      </c>
      <c r="H2327">
        <v>0.79542865005009056</v>
      </c>
      <c r="I2327">
        <v>465158</v>
      </c>
      <c r="J2327">
        <v>1.87</v>
      </c>
      <c r="K2327">
        <v>15644.146720039211</v>
      </c>
      <c r="L2327">
        <v>80988.137623085844</v>
      </c>
      <c r="M2327">
        <v>0.92676576074713068</v>
      </c>
      <c r="N2327">
        <v>1.4881178346367001</v>
      </c>
      <c r="Q2327">
        <v>153.82440981281121</v>
      </c>
      <c r="R2327">
        <v>130.25306705666719</v>
      </c>
      <c r="S2327" t="s">
        <v>28</v>
      </c>
      <c r="T2327" t="s">
        <v>39</v>
      </c>
      <c r="U2327">
        <v>11910</v>
      </c>
      <c r="V2327">
        <v>570</v>
      </c>
      <c r="W2327">
        <v>370</v>
      </c>
      <c r="X2327">
        <v>12850</v>
      </c>
    </row>
    <row r="2328" spans="1:24" x14ac:dyDescent="0.3">
      <c r="A2328" t="s">
        <v>266</v>
      </c>
      <c r="B2328" t="s">
        <v>53</v>
      </c>
      <c r="C2328" t="s">
        <v>267</v>
      </c>
      <c r="D2328">
        <v>2006</v>
      </c>
      <c r="E2328">
        <v>10.331199645996101</v>
      </c>
      <c r="F2328">
        <v>24.79704353875977</v>
      </c>
      <c r="G2328">
        <v>1.205999515161621</v>
      </c>
      <c r="H2328">
        <v>0.78284180036687778</v>
      </c>
      <c r="I2328">
        <v>472637</v>
      </c>
      <c r="J2328">
        <v>2.08</v>
      </c>
      <c r="K2328">
        <v>16456.604116901559</v>
      </c>
      <c r="L2328">
        <v>90788.800487614484</v>
      </c>
      <c r="M2328">
        <v>4.3391083145198186</v>
      </c>
      <c r="N2328">
        <v>1.46250927988122</v>
      </c>
      <c r="Q2328">
        <v>167.740311680643</v>
      </c>
      <c r="R2328">
        <v>138.13923580788261</v>
      </c>
      <c r="S2328" t="s">
        <v>28</v>
      </c>
      <c r="T2328" t="s">
        <v>39</v>
      </c>
      <c r="U2328">
        <v>11720</v>
      </c>
      <c r="V2328">
        <v>570</v>
      </c>
      <c r="W2328">
        <v>370</v>
      </c>
      <c r="X2328">
        <v>12660</v>
      </c>
    </row>
    <row r="2329" spans="1:24" x14ac:dyDescent="0.3">
      <c r="A2329" t="s">
        <v>266</v>
      </c>
      <c r="B2329" t="s">
        <v>53</v>
      </c>
      <c r="C2329" t="s">
        <v>267</v>
      </c>
      <c r="D2329">
        <v>2007</v>
      </c>
      <c r="F2329">
        <v>23.14617016639243</v>
      </c>
      <c r="G2329">
        <v>1.208350920348211</v>
      </c>
      <c r="H2329">
        <v>0.77084457481671609</v>
      </c>
      <c r="I2329">
        <v>479993</v>
      </c>
      <c r="J2329">
        <v>3.64</v>
      </c>
      <c r="K2329">
        <v>16352.321804692991</v>
      </c>
      <c r="L2329">
        <v>107475.3202979777</v>
      </c>
      <c r="M2329">
        <v>6.4420313662556774</v>
      </c>
      <c r="N2329">
        <v>1.4832162373146001</v>
      </c>
      <c r="Q2329">
        <v>169.57670551353371</v>
      </c>
      <c r="R2329">
        <v>137.90831457166229</v>
      </c>
      <c r="S2329" t="s">
        <v>28</v>
      </c>
      <c r="T2329" t="s">
        <v>39</v>
      </c>
      <c r="U2329">
        <v>11110</v>
      </c>
      <c r="V2329">
        <v>580</v>
      </c>
      <c r="W2329">
        <v>370</v>
      </c>
      <c r="X2329">
        <v>12060</v>
      </c>
    </row>
    <row r="2330" spans="1:24" x14ac:dyDescent="0.3">
      <c r="A2330" t="s">
        <v>266</v>
      </c>
      <c r="B2330" t="s">
        <v>53</v>
      </c>
      <c r="C2330" t="s">
        <v>267</v>
      </c>
      <c r="D2330">
        <v>2008</v>
      </c>
      <c r="E2330">
        <v>10.6073398590088</v>
      </c>
      <c r="F2330">
        <v>22.55192972017538</v>
      </c>
      <c r="G2330">
        <v>1.186943586024146</v>
      </c>
      <c r="H2330">
        <v>0.77765271666837199</v>
      </c>
      <c r="I2330">
        <v>488650</v>
      </c>
      <c r="J2330">
        <v>3.96</v>
      </c>
      <c r="K2330">
        <v>15937.78778266653</v>
      </c>
      <c r="L2330">
        <v>120422.1379341569</v>
      </c>
      <c r="M2330">
        <v>-2.06647390176839</v>
      </c>
      <c r="N2330">
        <v>1.0628975276272199</v>
      </c>
      <c r="Q2330">
        <v>161.49476178930141</v>
      </c>
      <c r="R2330">
        <v>130.71871899412841</v>
      </c>
      <c r="S2330" t="s">
        <v>28</v>
      </c>
      <c r="T2330" t="s">
        <v>39</v>
      </c>
      <c r="U2330">
        <v>11020</v>
      </c>
      <c r="V2330">
        <v>580</v>
      </c>
      <c r="W2330">
        <v>380</v>
      </c>
      <c r="X2330">
        <v>11980</v>
      </c>
    </row>
    <row r="2331" spans="1:24" x14ac:dyDescent="0.3">
      <c r="A2331" t="s">
        <v>266</v>
      </c>
      <c r="B2331" t="s">
        <v>53</v>
      </c>
      <c r="C2331" t="s">
        <v>267</v>
      </c>
      <c r="D2331">
        <v>2009</v>
      </c>
      <c r="F2331">
        <v>20.972993413562339</v>
      </c>
      <c r="G2331">
        <v>1.1651663140579309</v>
      </c>
      <c r="H2331">
        <v>0.74329577345951947</v>
      </c>
      <c r="I2331">
        <v>497783</v>
      </c>
      <c r="J2331">
        <v>3.73</v>
      </c>
      <c r="K2331">
        <v>14425.96472760219</v>
      </c>
      <c r="L2331">
        <v>109419.7469531064</v>
      </c>
      <c r="M2331">
        <v>-5.014263012620745</v>
      </c>
      <c r="N2331">
        <v>0.96249517629804893</v>
      </c>
      <c r="P2331">
        <v>0</v>
      </c>
      <c r="Q2331">
        <v>147.92508301314521</v>
      </c>
      <c r="R2331">
        <v>115.60761852853859</v>
      </c>
      <c r="S2331" t="s">
        <v>28</v>
      </c>
      <c r="T2331" t="s">
        <v>39</v>
      </c>
      <c r="U2331">
        <v>10440</v>
      </c>
      <c r="V2331">
        <v>580</v>
      </c>
      <c r="W2331">
        <v>370</v>
      </c>
      <c r="X2331">
        <v>11390</v>
      </c>
    </row>
    <row r="2332" spans="1:24" x14ac:dyDescent="0.3">
      <c r="A2332" t="s">
        <v>266</v>
      </c>
      <c r="B2332" t="s">
        <v>53</v>
      </c>
      <c r="C2332" t="s">
        <v>267</v>
      </c>
      <c r="D2332">
        <v>2010</v>
      </c>
      <c r="E2332">
        <v>18.265209197998001</v>
      </c>
      <c r="F2332">
        <v>21.757440498372041</v>
      </c>
      <c r="G2332">
        <v>1.144090247637747</v>
      </c>
      <c r="H2332">
        <v>0.72985069621838716</v>
      </c>
      <c r="I2332">
        <v>506953</v>
      </c>
      <c r="J2332">
        <v>3.68</v>
      </c>
      <c r="K2332">
        <v>16829.962540906159</v>
      </c>
      <c r="L2332">
        <v>110885.9913787211</v>
      </c>
      <c r="M2332">
        <v>1.8835473097916089</v>
      </c>
      <c r="N2332">
        <v>1.16473235981597</v>
      </c>
      <c r="O2332">
        <v>0</v>
      </c>
      <c r="Q2332">
        <v>162.70985714004399</v>
      </c>
      <c r="R2332">
        <v>130.9620197668946</v>
      </c>
      <c r="S2332" t="s">
        <v>28</v>
      </c>
      <c r="T2332" t="s">
        <v>39</v>
      </c>
      <c r="U2332">
        <v>11030</v>
      </c>
      <c r="V2332">
        <v>580</v>
      </c>
      <c r="W2332">
        <v>370</v>
      </c>
      <c r="X2332">
        <v>11980</v>
      </c>
    </row>
    <row r="2333" spans="1:24" x14ac:dyDescent="0.3">
      <c r="A2333" t="s">
        <v>266</v>
      </c>
      <c r="B2333" t="s">
        <v>53</v>
      </c>
      <c r="C2333" t="s">
        <v>267</v>
      </c>
      <c r="D2333">
        <v>2011</v>
      </c>
      <c r="F2333">
        <v>21.028383724667641</v>
      </c>
      <c r="G2333">
        <v>1.08035737138285</v>
      </c>
      <c r="H2333">
        <v>0.73309964174578035</v>
      </c>
      <c r="I2333">
        <v>518347</v>
      </c>
      <c r="J2333">
        <v>3.76</v>
      </c>
      <c r="K2333">
        <v>15586.084225432</v>
      </c>
      <c r="L2333">
        <v>119025.05720346649</v>
      </c>
      <c r="M2333">
        <v>-1.1767978668692789</v>
      </c>
      <c r="N2333">
        <v>1.0064093134863601</v>
      </c>
      <c r="Q2333">
        <v>169.48912343633049</v>
      </c>
      <c r="R2333">
        <v>139.2253304378317</v>
      </c>
      <c r="S2333" t="s">
        <v>28</v>
      </c>
      <c r="T2333" t="s">
        <v>39</v>
      </c>
      <c r="U2333">
        <v>10900</v>
      </c>
      <c r="V2333">
        <v>560</v>
      </c>
      <c r="W2333">
        <v>380</v>
      </c>
      <c r="X2333">
        <v>11840</v>
      </c>
    </row>
    <row r="2334" spans="1:24" x14ac:dyDescent="0.3">
      <c r="A2334" t="s">
        <v>266</v>
      </c>
      <c r="B2334" t="s">
        <v>53</v>
      </c>
      <c r="C2334" t="s">
        <v>267</v>
      </c>
      <c r="D2334">
        <v>2012</v>
      </c>
      <c r="E2334">
        <v>19.4321994781494</v>
      </c>
      <c r="F2334">
        <v>20.133873464313321</v>
      </c>
      <c r="G2334">
        <v>1.035886911137722</v>
      </c>
      <c r="H2334">
        <v>0.67803505441231315</v>
      </c>
      <c r="I2334">
        <v>530946</v>
      </c>
      <c r="J2334">
        <v>4.1500000000000004</v>
      </c>
      <c r="K2334">
        <v>14703.943527213691</v>
      </c>
      <c r="L2334">
        <v>112584.6762709582</v>
      </c>
      <c r="M2334">
        <v>-0.76218340954868324</v>
      </c>
      <c r="N2334">
        <v>0.94939495946605201</v>
      </c>
      <c r="Q2334">
        <v>171.21178806676781</v>
      </c>
      <c r="R2334">
        <v>140.5750471379182</v>
      </c>
      <c r="S2334" t="s">
        <v>28</v>
      </c>
      <c r="T2334" t="s">
        <v>39</v>
      </c>
      <c r="U2334">
        <v>10690</v>
      </c>
      <c r="V2334">
        <v>550</v>
      </c>
      <c r="W2334">
        <v>360</v>
      </c>
      <c r="X2334">
        <v>11600</v>
      </c>
    </row>
    <row r="2335" spans="1:24" x14ac:dyDescent="0.3">
      <c r="A2335" t="s">
        <v>266</v>
      </c>
      <c r="B2335" t="s">
        <v>53</v>
      </c>
      <c r="C2335" t="s">
        <v>267</v>
      </c>
      <c r="D2335">
        <v>2013</v>
      </c>
      <c r="F2335">
        <v>18.680064080039571</v>
      </c>
      <c r="G2335">
        <v>1.0306242682276689</v>
      </c>
      <c r="H2335">
        <v>0.66254416961130747</v>
      </c>
      <c r="I2335">
        <v>543360</v>
      </c>
      <c r="J2335">
        <v>5.72</v>
      </c>
      <c r="K2335">
        <v>14193.168433451119</v>
      </c>
      <c r="L2335">
        <v>120000.14072985919</v>
      </c>
      <c r="M2335">
        <v>0.81465230853767423</v>
      </c>
      <c r="N2335">
        <v>0.96121292585348106</v>
      </c>
      <c r="Q2335">
        <v>176.38333092742849</v>
      </c>
      <c r="R2335">
        <v>144.15017538933949</v>
      </c>
      <c r="S2335" t="s">
        <v>28</v>
      </c>
      <c r="T2335" t="s">
        <v>39</v>
      </c>
      <c r="U2335">
        <v>10150</v>
      </c>
      <c r="V2335">
        <v>560</v>
      </c>
      <c r="W2335">
        <v>360</v>
      </c>
      <c r="X2335">
        <v>11070</v>
      </c>
    </row>
    <row r="2336" spans="1:24" x14ac:dyDescent="0.3">
      <c r="A2336" t="s">
        <v>266</v>
      </c>
      <c r="B2336" t="s">
        <v>53</v>
      </c>
      <c r="C2336" t="s">
        <v>267</v>
      </c>
      <c r="D2336">
        <v>2014</v>
      </c>
      <c r="F2336">
        <v>17.346162217235559</v>
      </c>
      <c r="G2336">
        <v>1.0066167116064451</v>
      </c>
      <c r="H2336">
        <v>0.64711074042051409</v>
      </c>
      <c r="I2336">
        <v>556319</v>
      </c>
      <c r="J2336">
        <v>6.85</v>
      </c>
      <c r="K2336">
        <v>13914.678448875549</v>
      </c>
      <c r="L2336">
        <v>123678.7021432748</v>
      </c>
      <c r="M2336">
        <v>0.23256444149819799</v>
      </c>
      <c r="N2336">
        <v>0.99916949838998304</v>
      </c>
      <c r="Q2336">
        <v>182.78259241963349</v>
      </c>
      <c r="R2336">
        <v>150.64626077704679</v>
      </c>
      <c r="S2336" t="s">
        <v>28</v>
      </c>
      <c r="T2336" t="s">
        <v>39</v>
      </c>
      <c r="U2336">
        <v>9650</v>
      </c>
      <c r="V2336">
        <v>560</v>
      </c>
      <c r="W2336">
        <v>360</v>
      </c>
      <c r="X2336">
        <v>10570</v>
      </c>
    </row>
    <row r="2337" spans="1:24" x14ac:dyDescent="0.3">
      <c r="A2337" t="s">
        <v>266</v>
      </c>
      <c r="B2337" t="s">
        <v>53</v>
      </c>
      <c r="C2337" t="s">
        <v>267</v>
      </c>
      <c r="D2337">
        <v>2015</v>
      </c>
      <c r="E2337">
        <v>19.776309967041001</v>
      </c>
      <c r="F2337">
        <v>16.028679774792518</v>
      </c>
      <c r="G2337">
        <v>0.98313916753426245</v>
      </c>
      <c r="H2337">
        <v>0.63201803358122488</v>
      </c>
      <c r="I2337">
        <v>569604</v>
      </c>
      <c r="J2337">
        <v>9.09</v>
      </c>
      <c r="L2337">
        <v>105462.0125844226</v>
      </c>
      <c r="M2337">
        <v>-0.1154763055328942</v>
      </c>
      <c r="N2337">
        <v>1.14125951049592</v>
      </c>
      <c r="Q2337">
        <v>191.8354490418435</v>
      </c>
      <c r="R2337">
        <v>159.29652531964649</v>
      </c>
      <c r="S2337" t="s">
        <v>28</v>
      </c>
      <c r="T2337" t="s">
        <v>39</v>
      </c>
      <c r="U2337">
        <v>9130</v>
      </c>
      <c r="V2337">
        <v>560</v>
      </c>
      <c r="W2337">
        <v>360</v>
      </c>
      <c r="X2337">
        <v>10050</v>
      </c>
    </row>
    <row r="2338" spans="1:24" x14ac:dyDescent="0.3">
      <c r="A2338" t="s">
        <v>266</v>
      </c>
      <c r="B2338" t="s">
        <v>53</v>
      </c>
      <c r="C2338" t="s">
        <v>267</v>
      </c>
      <c r="D2338">
        <v>2016</v>
      </c>
      <c r="E2338">
        <v>19.563930511474599</v>
      </c>
      <c r="F2338">
        <v>15.205820446707</v>
      </c>
      <c r="G2338">
        <v>0.96217617168003866</v>
      </c>
      <c r="H2338">
        <v>0.6185418220180271</v>
      </c>
      <c r="I2338">
        <v>582014</v>
      </c>
      <c r="J2338">
        <v>13.5</v>
      </c>
      <c r="L2338">
        <v>106899.2935495517</v>
      </c>
      <c r="M2338">
        <v>2.7397918015241909</v>
      </c>
      <c r="N2338">
        <v>1.04984278146773</v>
      </c>
      <c r="Q2338">
        <v>191.0986337406224</v>
      </c>
      <c r="R2338">
        <v>157.33877563626629</v>
      </c>
      <c r="S2338" t="s">
        <v>28</v>
      </c>
      <c r="T2338" t="s">
        <v>39</v>
      </c>
      <c r="U2338">
        <v>8850</v>
      </c>
      <c r="V2338">
        <v>560</v>
      </c>
      <c r="W2338">
        <v>360</v>
      </c>
      <c r="X2338">
        <v>9770</v>
      </c>
    </row>
    <row r="2339" spans="1:24" x14ac:dyDescent="0.3">
      <c r="A2339" t="s">
        <v>266</v>
      </c>
      <c r="B2339" t="s">
        <v>53</v>
      </c>
      <c r="C2339" t="s">
        <v>267</v>
      </c>
      <c r="D2339">
        <v>2017</v>
      </c>
      <c r="E2339">
        <v>19.151769638061499</v>
      </c>
      <c r="F2339">
        <v>15.09216280754474</v>
      </c>
      <c r="G2339">
        <v>0.95583696581699407</v>
      </c>
      <c r="H2339">
        <v>0.62045558208795037</v>
      </c>
      <c r="I2339">
        <v>596336</v>
      </c>
      <c r="J2339">
        <v>15.33</v>
      </c>
      <c r="L2339">
        <v>110193.2137972278</v>
      </c>
      <c r="M2339">
        <v>-1.1161129623962149</v>
      </c>
      <c r="N2339">
        <v>1.3308495904058499</v>
      </c>
      <c r="Q2339">
        <v>192.74750354073069</v>
      </c>
      <c r="R2339">
        <v>161.0464884395727</v>
      </c>
      <c r="S2339" t="s">
        <v>28</v>
      </c>
      <c r="T2339" t="s">
        <v>39</v>
      </c>
      <c r="U2339">
        <v>9000</v>
      </c>
      <c r="V2339">
        <v>570</v>
      </c>
      <c r="W2339">
        <v>370</v>
      </c>
      <c r="X2339">
        <v>9940</v>
      </c>
    </row>
    <row r="2340" spans="1:24" x14ac:dyDescent="0.3">
      <c r="A2340" t="s">
        <v>266</v>
      </c>
      <c r="B2340" t="s">
        <v>53</v>
      </c>
      <c r="C2340" t="s">
        <v>267</v>
      </c>
      <c r="D2340">
        <v>2018</v>
      </c>
      <c r="E2340">
        <v>18.590469360351602</v>
      </c>
      <c r="F2340">
        <v>15.330207574346939</v>
      </c>
      <c r="G2340">
        <v>0.92112838618995974</v>
      </c>
      <c r="H2340">
        <v>0.60860268114154126</v>
      </c>
      <c r="I2340">
        <v>607950</v>
      </c>
      <c r="J2340">
        <v>16.09</v>
      </c>
      <c r="L2340">
        <v>117254.74035268241</v>
      </c>
      <c r="M2340">
        <v>5.5731941987332327E-2</v>
      </c>
      <c r="N2340">
        <v>1.3118388206306599</v>
      </c>
      <c r="Q2340">
        <v>196.41970175841479</v>
      </c>
      <c r="R2340">
        <v>163.7124345654299</v>
      </c>
      <c r="S2340" t="s">
        <v>28</v>
      </c>
      <c r="T2340" t="s">
        <v>39</v>
      </c>
      <c r="U2340">
        <v>9320</v>
      </c>
      <c r="V2340">
        <v>560</v>
      </c>
      <c r="W2340">
        <v>370</v>
      </c>
      <c r="X2340">
        <v>10250</v>
      </c>
    </row>
    <row r="2341" spans="1:24" x14ac:dyDescent="0.3">
      <c r="A2341" t="s">
        <v>266</v>
      </c>
      <c r="B2341" t="s">
        <v>53</v>
      </c>
      <c r="C2341" t="s">
        <v>267</v>
      </c>
      <c r="D2341">
        <v>2019</v>
      </c>
      <c r="E2341">
        <v>18.430000305175799</v>
      </c>
      <c r="F2341">
        <v>15.3064265559542</v>
      </c>
      <c r="G2341">
        <v>0.90322435348360086</v>
      </c>
      <c r="H2341">
        <v>0.61290223725445603</v>
      </c>
      <c r="I2341">
        <v>620001</v>
      </c>
      <c r="J2341">
        <v>16.45</v>
      </c>
      <c r="L2341">
        <v>113218.7133496778</v>
      </c>
      <c r="M2341">
        <v>1.276272646702552</v>
      </c>
      <c r="N2341">
        <v>1.4142945849144899</v>
      </c>
      <c r="Q2341">
        <v>205.48207753851639</v>
      </c>
      <c r="R2341">
        <v>174.62212957269861</v>
      </c>
      <c r="S2341" t="s">
        <v>28</v>
      </c>
      <c r="T2341" t="s">
        <v>39</v>
      </c>
      <c r="U2341">
        <v>9490</v>
      </c>
      <c r="V2341">
        <v>560</v>
      </c>
      <c r="W2341">
        <v>380</v>
      </c>
      <c r="X2341">
        <v>10430</v>
      </c>
    </row>
    <row r="2342" spans="1:24" x14ac:dyDescent="0.3">
      <c r="A2342" t="s">
        <v>268</v>
      </c>
      <c r="B2342" t="s">
        <v>22</v>
      </c>
      <c r="C2342" t="s">
        <v>269</v>
      </c>
      <c r="D2342">
        <v>2000</v>
      </c>
      <c r="E2342">
        <v>27.615140914916999</v>
      </c>
      <c r="I2342">
        <v>427772</v>
      </c>
      <c r="J2342">
        <v>0.18</v>
      </c>
      <c r="L2342">
        <v>15835.99101480952</v>
      </c>
      <c r="M2342">
        <v>3.427141008696736</v>
      </c>
      <c r="O2342">
        <v>39.83019384</v>
      </c>
      <c r="Q2342">
        <v>89.262263422170719</v>
      </c>
      <c r="R2342">
        <v>58.500248303261053</v>
      </c>
      <c r="S2342" t="s">
        <v>36</v>
      </c>
      <c r="T2342" t="s">
        <v>39</v>
      </c>
    </row>
    <row r="2343" spans="1:24" x14ac:dyDescent="0.3">
      <c r="A2343" t="s">
        <v>268</v>
      </c>
      <c r="B2343" t="s">
        <v>22</v>
      </c>
      <c r="C2343" t="s">
        <v>269</v>
      </c>
      <c r="D2343">
        <v>2001</v>
      </c>
      <c r="E2343">
        <v>48.752960205078097</v>
      </c>
      <c r="I2343">
        <v>437928</v>
      </c>
      <c r="J2343">
        <v>0.8</v>
      </c>
      <c r="L2343">
        <v>15665.29796782144</v>
      </c>
      <c r="M2343">
        <v>0.50218951453030058</v>
      </c>
      <c r="Q2343">
        <v>91.225141529975318</v>
      </c>
      <c r="R2343">
        <v>58.798446799245177</v>
      </c>
      <c r="S2343" t="s">
        <v>36</v>
      </c>
      <c r="T2343" t="s">
        <v>39</v>
      </c>
    </row>
    <row r="2344" spans="1:24" x14ac:dyDescent="0.3">
      <c r="A2344" t="s">
        <v>268</v>
      </c>
      <c r="B2344" t="s">
        <v>22</v>
      </c>
      <c r="C2344" t="s">
        <v>269</v>
      </c>
      <c r="D2344">
        <v>2002</v>
      </c>
      <c r="E2344">
        <v>64.413146972656307</v>
      </c>
      <c r="I2344">
        <v>448813</v>
      </c>
      <c r="J2344">
        <v>1.19</v>
      </c>
      <c r="L2344">
        <v>16424.93211257294</v>
      </c>
      <c r="M2344">
        <v>6.2689707990949444</v>
      </c>
      <c r="Q2344">
        <v>93.264099966227619</v>
      </c>
      <c r="R2344">
        <v>59.118541033434653</v>
      </c>
      <c r="S2344" t="s">
        <v>36</v>
      </c>
      <c r="T2344" t="s">
        <v>39</v>
      </c>
    </row>
    <row r="2345" spans="1:24" x14ac:dyDescent="0.3">
      <c r="A2345" t="s">
        <v>268</v>
      </c>
      <c r="B2345" t="s">
        <v>22</v>
      </c>
      <c r="C2345" t="s">
        <v>269</v>
      </c>
      <c r="D2345">
        <v>2003</v>
      </c>
      <c r="E2345">
        <v>74.454460144042997</v>
      </c>
      <c r="I2345">
        <v>460157</v>
      </c>
      <c r="J2345">
        <v>2.16</v>
      </c>
      <c r="L2345">
        <v>17921.104573979661</v>
      </c>
      <c r="M2345">
        <v>8.8885428203587651</v>
      </c>
      <c r="Q2345">
        <v>92.861354256428868</v>
      </c>
      <c r="R2345">
        <v>57.92704128683085</v>
      </c>
      <c r="S2345" t="s">
        <v>36</v>
      </c>
      <c r="T2345" t="s">
        <v>39</v>
      </c>
    </row>
    <row r="2346" spans="1:24" x14ac:dyDescent="0.3">
      <c r="A2346" t="s">
        <v>268</v>
      </c>
      <c r="B2346" t="s">
        <v>22</v>
      </c>
      <c r="C2346" t="s">
        <v>269</v>
      </c>
      <c r="D2346">
        <v>2004</v>
      </c>
      <c r="E2346">
        <v>63.360141754150398</v>
      </c>
      <c r="I2346">
        <v>471600</v>
      </c>
      <c r="J2346">
        <v>2.2000000000000002</v>
      </c>
      <c r="L2346">
        <v>22568.31017421143</v>
      </c>
      <c r="M2346">
        <v>23.55798626828987</v>
      </c>
      <c r="Q2346">
        <v>94.770560539692212</v>
      </c>
      <c r="R2346">
        <v>54.133189665269022</v>
      </c>
      <c r="S2346" t="s">
        <v>36</v>
      </c>
      <c r="T2346" t="s">
        <v>39</v>
      </c>
    </row>
    <row r="2347" spans="1:24" x14ac:dyDescent="0.3">
      <c r="A2347" t="s">
        <v>268</v>
      </c>
      <c r="B2347" t="s">
        <v>22</v>
      </c>
      <c r="C2347" t="s">
        <v>269</v>
      </c>
      <c r="D2347">
        <v>2005</v>
      </c>
      <c r="E2347">
        <v>54.418289184570298</v>
      </c>
      <c r="I2347">
        <v>482863</v>
      </c>
      <c r="J2347">
        <v>2</v>
      </c>
      <c r="L2347">
        <v>25183.132681202049</v>
      </c>
      <c r="M2347">
        <v>5.5545385625689363</v>
      </c>
      <c r="Q2347">
        <v>84.386388133244367</v>
      </c>
      <c r="R2347">
        <v>51.985833803828967</v>
      </c>
      <c r="S2347" t="s">
        <v>36</v>
      </c>
      <c r="T2347" t="s">
        <v>39</v>
      </c>
    </row>
    <row r="2348" spans="1:24" x14ac:dyDescent="0.3">
      <c r="A2348" t="s">
        <v>268</v>
      </c>
      <c r="B2348" t="s">
        <v>22</v>
      </c>
      <c r="C2348" t="s">
        <v>269</v>
      </c>
      <c r="D2348">
        <v>2006</v>
      </c>
      <c r="E2348">
        <v>49.945320129394503</v>
      </c>
      <c r="I2348">
        <v>493804</v>
      </c>
      <c r="J2348">
        <v>2.4900000000000002</v>
      </c>
      <c r="L2348">
        <v>30121.56042533222</v>
      </c>
      <c r="M2348">
        <v>10.877913629756589</v>
      </c>
      <c r="Q2348">
        <v>78.545381215655297</v>
      </c>
      <c r="R2348">
        <v>50.24030786294049</v>
      </c>
      <c r="S2348" t="s">
        <v>36</v>
      </c>
      <c r="T2348" t="s">
        <v>39</v>
      </c>
    </row>
    <row r="2349" spans="1:24" x14ac:dyDescent="0.3">
      <c r="A2349" t="s">
        <v>268</v>
      </c>
      <c r="B2349" t="s">
        <v>22</v>
      </c>
      <c r="C2349" t="s">
        <v>269</v>
      </c>
      <c r="D2349">
        <v>2007</v>
      </c>
      <c r="E2349">
        <v>48.068630218505902</v>
      </c>
      <c r="I2349">
        <v>504504</v>
      </c>
      <c r="J2349">
        <v>3.42</v>
      </c>
      <c r="L2349">
        <v>36550.50516189725</v>
      </c>
      <c r="M2349">
        <v>12.04879792625113</v>
      </c>
      <c r="Q2349">
        <v>78.882582787266927</v>
      </c>
      <c r="R2349">
        <v>51.788016007450352</v>
      </c>
      <c r="S2349" t="s">
        <v>36</v>
      </c>
      <c r="T2349" t="s">
        <v>39</v>
      </c>
    </row>
    <row r="2350" spans="1:24" x14ac:dyDescent="0.3">
      <c r="A2350" t="s">
        <v>268</v>
      </c>
      <c r="B2350" t="s">
        <v>22</v>
      </c>
      <c r="C2350" t="s">
        <v>269</v>
      </c>
      <c r="D2350">
        <v>2008</v>
      </c>
      <c r="E2350">
        <v>48.855861663818402</v>
      </c>
      <c r="I2350">
        <v>515232</v>
      </c>
      <c r="J2350">
        <v>4.66</v>
      </c>
      <c r="L2350">
        <v>40810.828035849292</v>
      </c>
      <c r="M2350">
        <v>1.2384942771749079</v>
      </c>
      <c r="Q2350">
        <v>79.694495342121343</v>
      </c>
      <c r="R2350">
        <v>46.912635867148168</v>
      </c>
      <c r="S2350" t="s">
        <v>36</v>
      </c>
      <c r="T2350" t="s">
        <v>39</v>
      </c>
    </row>
    <row r="2351" spans="1:24" x14ac:dyDescent="0.3">
      <c r="A2351" t="s">
        <v>268</v>
      </c>
      <c r="B2351" t="s">
        <v>22</v>
      </c>
      <c r="C2351" t="s">
        <v>269</v>
      </c>
      <c r="D2351">
        <v>2009</v>
      </c>
      <c r="E2351">
        <v>53.9833984375</v>
      </c>
      <c r="I2351">
        <v>526401</v>
      </c>
      <c r="J2351">
        <v>2.97</v>
      </c>
      <c r="L2351">
        <v>41010.068258984851</v>
      </c>
      <c r="M2351">
        <v>-0.87464848677055329</v>
      </c>
      <c r="Q2351">
        <v>78.509889013303322</v>
      </c>
      <c r="R2351">
        <v>35.045224323085577</v>
      </c>
      <c r="S2351" t="s">
        <v>36</v>
      </c>
      <c r="T2351" t="s">
        <v>39</v>
      </c>
    </row>
    <row r="2352" spans="1:24" x14ac:dyDescent="0.3">
      <c r="A2352" t="s">
        <v>268</v>
      </c>
      <c r="B2352" t="s">
        <v>22</v>
      </c>
      <c r="C2352" t="s">
        <v>269</v>
      </c>
      <c r="D2352">
        <v>2010</v>
      </c>
      <c r="E2352">
        <v>55.050048828125</v>
      </c>
      <c r="I2352">
        <v>538215</v>
      </c>
      <c r="J2352">
        <v>5.49</v>
      </c>
      <c r="L2352">
        <v>52473.190990432347</v>
      </c>
      <c r="M2352">
        <v>22.37633471039366</v>
      </c>
      <c r="O2352">
        <v>39.645566539999997</v>
      </c>
      <c r="Q2352">
        <v>87.422841896131359</v>
      </c>
      <c r="R2352">
        <v>32.517245804147841</v>
      </c>
      <c r="S2352" t="s">
        <v>36</v>
      </c>
      <c r="T2352" t="s">
        <v>39</v>
      </c>
    </row>
    <row r="2353" spans="1:24" x14ac:dyDescent="0.3">
      <c r="A2353" t="s">
        <v>268</v>
      </c>
      <c r="B2353" t="s">
        <v>22</v>
      </c>
      <c r="C2353" t="s">
        <v>269</v>
      </c>
      <c r="D2353">
        <v>2011</v>
      </c>
      <c r="E2353">
        <v>58.388339996337898</v>
      </c>
      <c r="I2353">
        <v>550833</v>
      </c>
      <c r="J2353">
        <v>6.37</v>
      </c>
      <c r="L2353">
        <v>66891.281966482158</v>
      </c>
      <c r="M2353">
        <v>18.83070159203567</v>
      </c>
      <c r="Q2353">
        <v>90.338751277763862</v>
      </c>
      <c r="R2353">
        <v>32.549638164352587</v>
      </c>
      <c r="S2353" t="s">
        <v>36</v>
      </c>
      <c r="T2353" t="s">
        <v>39</v>
      </c>
    </row>
    <row r="2354" spans="1:24" x14ac:dyDescent="0.3">
      <c r="A2354" t="s">
        <v>268</v>
      </c>
      <c r="B2354" t="s">
        <v>22</v>
      </c>
      <c r="C2354" t="s">
        <v>269</v>
      </c>
      <c r="D2354">
        <v>2012</v>
      </c>
      <c r="E2354">
        <v>51.670928955078097</v>
      </c>
      <c r="I2354">
        <v>564037</v>
      </c>
      <c r="J2354">
        <v>11.13</v>
      </c>
      <c r="L2354">
        <v>76572.151787128634</v>
      </c>
      <c r="M2354">
        <v>6.6850099564985186</v>
      </c>
      <c r="Q2354">
        <v>90.77257447548395</v>
      </c>
      <c r="R2354">
        <v>32.940767358293733</v>
      </c>
      <c r="S2354" t="s">
        <v>36</v>
      </c>
      <c r="T2354" t="s">
        <v>39</v>
      </c>
    </row>
    <row r="2355" spans="1:24" x14ac:dyDescent="0.3">
      <c r="A2355" t="s">
        <v>268</v>
      </c>
      <c r="B2355" t="s">
        <v>22</v>
      </c>
      <c r="C2355" t="s">
        <v>269</v>
      </c>
      <c r="D2355">
        <v>2013</v>
      </c>
      <c r="E2355">
        <v>58.301498413085902</v>
      </c>
      <c r="I2355">
        <v>577368</v>
      </c>
      <c r="J2355">
        <v>16.61</v>
      </c>
      <c r="L2355">
        <v>89260.757104100456</v>
      </c>
      <c r="M2355">
        <v>8.1956066106947389</v>
      </c>
      <c r="Q2355">
        <v>90.655730936345606</v>
      </c>
      <c r="R2355">
        <v>30.76682072866549</v>
      </c>
      <c r="S2355" t="s">
        <v>36</v>
      </c>
      <c r="T2355" t="s">
        <v>39</v>
      </c>
    </row>
    <row r="2356" spans="1:24" x14ac:dyDescent="0.3">
      <c r="A2356" t="s">
        <v>268</v>
      </c>
      <c r="B2356" t="s">
        <v>22</v>
      </c>
      <c r="C2356" t="s">
        <v>269</v>
      </c>
      <c r="D2356">
        <v>2014</v>
      </c>
      <c r="E2356">
        <v>65.051452636718807</v>
      </c>
      <c r="I2356">
        <v>590210</v>
      </c>
      <c r="J2356">
        <v>11.45</v>
      </c>
      <c r="L2356">
        <v>93022.875142253703</v>
      </c>
      <c r="M2356">
        <v>-4.1795782388859104</v>
      </c>
      <c r="Q2356">
        <v>85.641344899615973</v>
      </c>
      <c r="R2356">
        <v>32.994007060175683</v>
      </c>
      <c r="S2356" t="s">
        <v>36</v>
      </c>
      <c r="T2356" t="s">
        <v>39</v>
      </c>
    </row>
    <row r="2357" spans="1:24" x14ac:dyDescent="0.3">
      <c r="A2357" t="s">
        <v>268</v>
      </c>
      <c r="B2357" t="s">
        <v>22</v>
      </c>
      <c r="C2357" t="s">
        <v>269</v>
      </c>
      <c r="D2357">
        <v>2015</v>
      </c>
      <c r="E2357">
        <v>71.391120910644503</v>
      </c>
      <c r="I2357">
        <v>602093</v>
      </c>
      <c r="J2357">
        <v>5.41</v>
      </c>
      <c r="L2357">
        <v>74818.948126372037</v>
      </c>
      <c r="M2357">
        <v>-23.063414957027319</v>
      </c>
      <c r="Q2357">
        <v>78.506733239182893</v>
      </c>
      <c r="R2357">
        <v>39.991604301266577</v>
      </c>
      <c r="S2357" t="s">
        <v>36</v>
      </c>
      <c r="T2357" t="s">
        <v>39</v>
      </c>
    </row>
    <row r="2358" spans="1:24" x14ac:dyDescent="0.3">
      <c r="A2358" t="s">
        <v>268</v>
      </c>
      <c r="B2358" t="s">
        <v>22</v>
      </c>
      <c r="C2358" t="s">
        <v>269</v>
      </c>
      <c r="D2358">
        <v>2016</v>
      </c>
      <c r="E2358">
        <v>78.342483520507798</v>
      </c>
      <c r="I2358">
        <v>612824</v>
      </c>
      <c r="J2358">
        <v>5.38</v>
      </c>
      <c r="L2358">
        <v>73545.758237307018</v>
      </c>
      <c r="M2358">
        <v>-2.4181275326464089</v>
      </c>
      <c r="Q2358">
        <v>76.641487023510862</v>
      </c>
      <c r="R2358">
        <v>35.542981151344271</v>
      </c>
      <c r="S2358" t="s">
        <v>36</v>
      </c>
      <c r="T2358" t="s">
        <v>39</v>
      </c>
    </row>
    <row r="2359" spans="1:24" x14ac:dyDescent="0.3">
      <c r="A2359" t="s">
        <v>268</v>
      </c>
      <c r="B2359" t="s">
        <v>22</v>
      </c>
      <c r="C2359" t="s">
        <v>269</v>
      </c>
      <c r="D2359">
        <v>2017</v>
      </c>
      <c r="E2359">
        <v>84.708503723144503</v>
      </c>
      <c r="I2359">
        <v>622578</v>
      </c>
      <c r="J2359">
        <v>3.87</v>
      </c>
      <c r="L2359">
        <v>81019.473766659314</v>
      </c>
      <c r="M2359">
        <v>8.260073121177129</v>
      </c>
      <c r="Q2359">
        <v>80.443089722087052</v>
      </c>
      <c r="R2359">
        <v>34.314875790128923</v>
      </c>
      <c r="S2359" t="s">
        <v>36</v>
      </c>
      <c r="T2359" t="s">
        <v>39</v>
      </c>
    </row>
    <row r="2360" spans="1:24" x14ac:dyDescent="0.3">
      <c r="A2360" t="s">
        <v>268</v>
      </c>
      <c r="B2360" t="s">
        <v>22</v>
      </c>
      <c r="C2360" t="s">
        <v>269</v>
      </c>
      <c r="D2360">
        <v>2018</v>
      </c>
      <c r="E2360">
        <v>90.657096862792997</v>
      </c>
      <c r="I2360">
        <v>631633</v>
      </c>
      <c r="J2360">
        <v>8.43</v>
      </c>
      <c r="L2360">
        <v>87526.079991263454</v>
      </c>
      <c r="M2360">
        <v>4.9383521073814336</v>
      </c>
      <c r="Q2360">
        <v>82.529919356103647</v>
      </c>
      <c r="R2360">
        <v>33.100745491089732</v>
      </c>
      <c r="S2360" t="s">
        <v>36</v>
      </c>
      <c r="T2360" t="s">
        <v>39</v>
      </c>
    </row>
    <row r="2361" spans="1:24" x14ac:dyDescent="0.3">
      <c r="A2361" t="s">
        <v>268</v>
      </c>
      <c r="B2361" t="s">
        <v>22</v>
      </c>
      <c r="C2361" t="s">
        <v>269</v>
      </c>
      <c r="D2361">
        <v>2019</v>
      </c>
      <c r="E2361">
        <v>100.084671020508</v>
      </c>
      <c r="I2361">
        <v>640446</v>
      </c>
      <c r="J2361">
        <v>8.43</v>
      </c>
      <c r="L2361">
        <v>86197.365694394888</v>
      </c>
      <c r="M2361">
        <v>-3.853485682256419</v>
      </c>
      <c r="Q2361">
        <v>82.52261351648599</v>
      </c>
      <c r="R2361">
        <v>31.869683298543301</v>
      </c>
      <c r="S2361" t="s">
        <v>36</v>
      </c>
      <c r="T2361" t="s">
        <v>39</v>
      </c>
    </row>
    <row r="2362" spans="1:24" x14ac:dyDescent="0.3">
      <c r="A2362" t="s">
        <v>270</v>
      </c>
      <c r="B2362" t="s">
        <v>22</v>
      </c>
      <c r="C2362" t="s">
        <v>271</v>
      </c>
      <c r="D2362">
        <v>2000</v>
      </c>
      <c r="E2362">
        <v>2.17110991477966</v>
      </c>
      <c r="F2362">
        <v>0.10465023797464119</v>
      </c>
      <c r="G2362">
        <v>1.0661639057360379</v>
      </c>
      <c r="H2362">
        <v>0.49724719134617368</v>
      </c>
      <c r="I2362">
        <v>15766806</v>
      </c>
      <c r="J2362">
        <v>82.62</v>
      </c>
      <c r="L2362">
        <v>293.60715740259411</v>
      </c>
      <c r="M2362">
        <v>1.2484363466722499</v>
      </c>
      <c r="N2362">
        <v>6.6453129224817502</v>
      </c>
      <c r="O2362">
        <v>1.647972741</v>
      </c>
      <c r="Q2362">
        <v>19.119668449562742</v>
      </c>
      <c r="R2362">
        <v>23.657454214409722</v>
      </c>
      <c r="S2362" t="s">
        <v>42</v>
      </c>
      <c r="T2362" t="s">
        <v>25</v>
      </c>
      <c r="U2362">
        <v>1650</v>
      </c>
      <c r="V2362">
        <v>16810</v>
      </c>
      <c r="W2362">
        <v>7840</v>
      </c>
      <c r="X2362">
        <v>26300</v>
      </c>
    </row>
    <row r="2363" spans="1:24" x14ac:dyDescent="0.3">
      <c r="A2363" t="s">
        <v>270</v>
      </c>
      <c r="B2363" t="s">
        <v>22</v>
      </c>
      <c r="C2363" t="s">
        <v>271</v>
      </c>
      <c r="D2363">
        <v>2001</v>
      </c>
      <c r="E2363">
        <v>2.0261600017547599</v>
      </c>
      <c r="F2363">
        <v>0.10270013411899551</v>
      </c>
      <c r="G2363">
        <v>0.97964860350730176</v>
      </c>
      <c r="H2363">
        <v>0.46430300155593779</v>
      </c>
      <c r="I2363">
        <v>16260933</v>
      </c>
      <c r="J2363">
        <v>84.32</v>
      </c>
      <c r="L2363">
        <v>334.44161771675277</v>
      </c>
      <c r="M2363">
        <v>2.7597750466806161</v>
      </c>
      <c r="N2363">
        <v>7.8112752157443204</v>
      </c>
      <c r="Q2363">
        <v>20.070249419803002</v>
      </c>
      <c r="R2363">
        <v>20.964876672582889</v>
      </c>
      <c r="S2363" t="s">
        <v>42</v>
      </c>
      <c r="T2363" t="s">
        <v>25</v>
      </c>
      <c r="U2363">
        <v>1670</v>
      </c>
      <c r="V2363">
        <v>15930</v>
      </c>
      <c r="W2363">
        <v>7550</v>
      </c>
      <c r="X2363">
        <v>25150</v>
      </c>
    </row>
    <row r="2364" spans="1:24" x14ac:dyDescent="0.3">
      <c r="A2364" t="s">
        <v>270</v>
      </c>
      <c r="B2364" t="s">
        <v>22</v>
      </c>
      <c r="C2364" t="s">
        <v>271</v>
      </c>
      <c r="D2364">
        <v>2002</v>
      </c>
      <c r="E2364">
        <v>2.0569100379943799</v>
      </c>
      <c r="F2364">
        <v>6.6805359648940812E-2</v>
      </c>
      <c r="G2364">
        <v>0.88934633743864788</v>
      </c>
      <c r="H2364">
        <v>0.40798987326188257</v>
      </c>
      <c r="I2364">
        <v>16765122</v>
      </c>
      <c r="J2364">
        <v>87.35</v>
      </c>
      <c r="L2364">
        <v>319.21637875095729</v>
      </c>
      <c r="M2364">
        <v>-15.04218619823018</v>
      </c>
      <c r="N2364">
        <v>8.6716447109561692</v>
      </c>
      <c r="Q2364">
        <v>21.8155744053565</v>
      </c>
      <c r="R2364">
        <v>28.366117532573341</v>
      </c>
      <c r="S2364" t="s">
        <v>42</v>
      </c>
      <c r="T2364" t="s">
        <v>25</v>
      </c>
      <c r="U2364">
        <v>1120</v>
      </c>
      <c r="V2364">
        <v>14910</v>
      </c>
      <c r="W2364">
        <v>6840</v>
      </c>
      <c r="X2364">
        <v>22870</v>
      </c>
    </row>
    <row r="2365" spans="1:24" x14ac:dyDescent="0.3">
      <c r="A2365" t="s">
        <v>270</v>
      </c>
      <c r="B2365" t="s">
        <v>22</v>
      </c>
      <c r="C2365" t="s">
        <v>271</v>
      </c>
      <c r="D2365">
        <v>2003</v>
      </c>
      <c r="E2365">
        <v>2.2297399044036901</v>
      </c>
      <c r="F2365">
        <v>8.9703540918114041E-2</v>
      </c>
      <c r="G2365">
        <v>0.92134220786660148</v>
      </c>
      <c r="H2365">
        <v>0.45430504378719327</v>
      </c>
      <c r="I2365">
        <v>17279139</v>
      </c>
      <c r="J2365">
        <v>84.99</v>
      </c>
      <c r="L2365">
        <v>368.79723693675521</v>
      </c>
      <c r="M2365">
        <v>6.5190291120127029</v>
      </c>
      <c r="N2365">
        <v>6.8702967539760502</v>
      </c>
      <c r="Q2365">
        <v>13.694162817595711</v>
      </c>
      <c r="R2365">
        <v>20.336440099879269</v>
      </c>
      <c r="S2365" t="s">
        <v>42</v>
      </c>
      <c r="T2365" t="s">
        <v>25</v>
      </c>
      <c r="U2365">
        <v>1550</v>
      </c>
      <c r="V2365">
        <v>15920</v>
      </c>
      <c r="W2365">
        <v>7850</v>
      </c>
      <c r="X2365">
        <v>25320</v>
      </c>
    </row>
    <row r="2366" spans="1:24" x14ac:dyDescent="0.3">
      <c r="A2366" t="s">
        <v>270</v>
      </c>
      <c r="B2366" t="s">
        <v>22</v>
      </c>
      <c r="C2366" t="s">
        <v>271</v>
      </c>
      <c r="D2366">
        <v>2004</v>
      </c>
      <c r="E2366">
        <v>2.57918000221252</v>
      </c>
      <c r="F2366">
        <v>9.2681049126918671E-2</v>
      </c>
      <c r="G2366">
        <v>0.86277630505463354</v>
      </c>
      <c r="H2366">
        <v>0.39824766533625361</v>
      </c>
      <c r="I2366">
        <v>17802992</v>
      </c>
      <c r="J2366">
        <v>84.44</v>
      </c>
      <c r="L2366">
        <v>284.48772631736011</v>
      </c>
      <c r="M2366">
        <v>2.159816524045937</v>
      </c>
      <c r="N2366">
        <v>4.9560382851523306</v>
      </c>
      <c r="Q2366">
        <v>19.457306455405771</v>
      </c>
      <c r="R2366">
        <v>29.31807542980987</v>
      </c>
      <c r="S2366" t="s">
        <v>42</v>
      </c>
      <c r="T2366" t="s">
        <v>25</v>
      </c>
      <c r="U2366">
        <v>1650</v>
      </c>
      <c r="V2366">
        <v>15360</v>
      </c>
      <c r="W2366">
        <v>7090</v>
      </c>
      <c r="X2366">
        <v>24100</v>
      </c>
    </row>
    <row r="2367" spans="1:24" x14ac:dyDescent="0.3">
      <c r="A2367" t="s">
        <v>270</v>
      </c>
      <c r="B2367" t="s">
        <v>22</v>
      </c>
      <c r="C2367" t="s">
        <v>271</v>
      </c>
      <c r="D2367">
        <v>2005</v>
      </c>
      <c r="E2367">
        <v>2.6759300231933598</v>
      </c>
      <c r="F2367">
        <v>9.3255492347376484E-2</v>
      </c>
      <c r="G2367">
        <v>0.94618876708005395</v>
      </c>
      <c r="H2367">
        <v>0.47445775749885938</v>
      </c>
      <c r="I2367">
        <v>18336722</v>
      </c>
      <c r="J2367">
        <v>84.94</v>
      </c>
      <c r="L2367">
        <v>319.53747508116379</v>
      </c>
      <c r="M2367">
        <v>1.706699387626458</v>
      </c>
      <c r="N2367">
        <v>5.0232592688882898</v>
      </c>
      <c r="Q2367">
        <v>24.319386106876191</v>
      </c>
      <c r="R2367">
        <v>34.810698828891503</v>
      </c>
      <c r="S2367" t="s">
        <v>42</v>
      </c>
      <c r="T2367" t="s">
        <v>25</v>
      </c>
      <c r="U2367">
        <v>1710</v>
      </c>
      <c r="V2367">
        <v>17350</v>
      </c>
      <c r="W2367">
        <v>8700</v>
      </c>
      <c r="X2367">
        <v>27760</v>
      </c>
    </row>
    <row r="2368" spans="1:24" x14ac:dyDescent="0.3">
      <c r="A2368" t="s">
        <v>270</v>
      </c>
      <c r="B2368" t="s">
        <v>22</v>
      </c>
      <c r="C2368" t="s">
        <v>271</v>
      </c>
      <c r="D2368">
        <v>2006</v>
      </c>
      <c r="E2368">
        <v>2.8745200634002699</v>
      </c>
      <c r="F2368">
        <v>8.6863186808812803E-2</v>
      </c>
      <c r="G2368">
        <v>0.89458486889079158</v>
      </c>
      <c r="H2368">
        <v>0.42796009483977049</v>
      </c>
      <c r="I2368">
        <v>18880265</v>
      </c>
      <c r="J2368">
        <v>86.03</v>
      </c>
      <c r="L2368">
        <v>338.75119826108471</v>
      </c>
      <c r="M2368">
        <v>2.3641960885147029</v>
      </c>
      <c r="N2368">
        <v>4.5630530973451302</v>
      </c>
      <c r="Q2368">
        <v>27.48691378201827</v>
      </c>
      <c r="R2368">
        <v>34.615925156819181</v>
      </c>
      <c r="S2368" t="s">
        <v>42</v>
      </c>
      <c r="T2368" t="s">
        <v>25</v>
      </c>
      <c r="U2368">
        <v>1640</v>
      </c>
      <c r="V2368">
        <v>16890</v>
      </c>
      <c r="W2368">
        <v>8080</v>
      </c>
      <c r="X2368">
        <v>26610</v>
      </c>
    </row>
    <row r="2369" spans="1:24" x14ac:dyDescent="0.3">
      <c r="A2369" t="s">
        <v>270</v>
      </c>
      <c r="B2369" t="s">
        <v>22</v>
      </c>
      <c r="C2369" t="s">
        <v>271</v>
      </c>
      <c r="D2369">
        <v>2007</v>
      </c>
      <c r="E2369">
        <v>3.2761700153350799</v>
      </c>
      <c r="F2369">
        <v>8.8506870016869313E-2</v>
      </c>
      <c r="G2369">
        <v>0.908224532587524</v>
      </c>
      <c r="H2369">
        <v>0.45179668943145662</v>
      </c>
      <c r="I2369">
        <v>19433520</v>
      </c>
      <c r="J2369">
        <v>86.19</v>
      </c>
      <c r="L2369">
        <v>438.65551579131011</v>
      </c>
      <c r="M2369">
        <v>2.7010786176174548</v>
      </c>
      <c r="N2369">
        <v>5.9750769942023796</v>
      </c>
      <c r="Q2369">
        <v>27.796207142955591</v>
      </c>
      <c r="R2369">
        <v>38.906528215719582</v>
      </c>
      <c r="S2369" t="s">
        <v>42</v>
      </c>
      <c r="T2369" t="s">
        <v>25</v>
      </c>
      <c r="U2369">
        <v>1720</v>
      </c>
      <c r="V2369">
        <v>17650</v>
      </c>
      <c r="W2369">
        <v>8780</v>
      </c>
      <c r="X2369">
        <v>28150</v>
      </c>
    </row>
    <row r="2370" spans="1:24" x14ac:dyDescent="0.3">
      <c r="A2370" t="s">
        <v>270</v>
      </c>
      <c r="B2370" t="s">
        <v>22</v>
      </c>
      <c r="C2370" t="s">
        <v>271</v>
      </c>
      <c r="D2370">
        <v>2008</v>
      </c>
      <c r="E2370">
        <v>3.2763800621032702</v>
      </c>
      <c r="F2370">
        <v>8.9015683132856516E-2</v>
      </c>
      <c r="G2370">
        <v>0.85765109905016756</v>
      </c>
      <c r="H2370">
        <v>0.40707172603812791</v>
      </c>
      <c r="I2370">
        <v>19996476</v>
      </c>
      <c r="J2370">
        <v>86.14</v>
      </c>
      <c r="L2370">
        <v>536.35140165840221</v>
      </c>
      <c r="M2370">
        <v>3.7083773543862719</v>
      </c>
      <c r="N2370">
        <v>6.1287160286770508</v>
      </c>
      <c r="Q2370">
        <v>27.707199399882391</v>
      </c>
      <c r="R2370">
        <v>46.650154560923617</v>
      </c>
      <c r="S2370" t="s">
        <v>42</v>
      </c>
      <c r="T2370" t="s">
        <v>25</v>
      </c>
      <c r="U2370">
        <v>1780</v>
      </c>
      <c r="V2370">
        <v>17150</v>
      </c>
      <c r="W2370">
        <v>8140</v>
      </c>
      <c r="X2370">
        <v>27070</v>
      </c>
    </row>
    <row r="2371" spans="1:24" x14ac:dyDescent="0.3">
      <c r="A2371" t="s">
        <v>270</v>
      </c>
      <c r="B2371" t="s">
        <v>22</v>
      </c>
      <c r="C2371" t="s">
        <v>271</v>
      </c>
      <c r="D2371">
        <v>2009</v>
      </c>
      <c r="E2371">
        <v>3.4948101043701199</v>
      </c>
      <c r="F2371">
        <v>8.2162020933835025E-2</v>
      </c>
      <c r="G2371">
        <v>0.85322092064050881</v>
      </c>
      <c r="H2371">
        <v>0.41275475391138611</v>
      </c>
      <c r="I2371">
        <v>20569115</v>
      </c>
      <c r="J2371">
        <v>87.07</v>
      </c>
      <c r="L2371">
        <v>467.53978338223652</v>
      </c>
      <c r="M2371">
        <v>-6.6519172695050344</v>
      </c>
      <c r="N2371">
        <v>5.9010987376522204</v>
      </c>
      <c r="P2371">
        <v>0.86461509039149309</v>
      </c>
      <c r="Q2371">
        <v>20.37582983603037</v>
      </c>
      <c r="R2371">
        <v>42.035867761116272</v>
      </c>
      <c r="S2371" t="s">
        <v>42</v>
      </c>
      <c r="T2371" t="s">
        <v>25</v>
      </c>
      <c r="U2371">
        <v>1690</v>
      </c>
      <c r="V2371">
        <v>17550</v>
      </c>
      <c r="W2371">
        <v>8490</v>
      </c>
      <c r="X2371">
        <v>27730</v>
      </c>
    </row>
    <row r="2372" spans="1:24" x14ac:dyDescent="0.3">
      <c r="A2372" t="s">
        <v>270</v>
      </c>
      <c r="B2372" t="s">
        <v>22</v>
      </c>
      <c r="C2372" t="s">
        <v>271</v>
      </c>
      <c r="D2372">
        <v>2010</v>
      </c>
      <c r="E2372">
        <v>3.6699600219726598</v>
      </c>
      <c r="F2372">
        <v>8.8409220503392172E-2</v>
      </c>
      <c r="G2372">
        <v>0.83114122232158349</v>
      </c>
      <c r="H2372">
        <v>0.39855065611933638</v>
      </c>
      <c r="I2372">
        <v>21151640</v>
      </c>
      <c r="J2372">
        <v>86.66</v>
      </c>
      <c r="L2372">
        <v>471.959211584451</v>
      </c>
      <c r="M2372">
        <v>-2.1518561423646361</v>
      </c>
      <c r="N2372">
        <v>4.6432478614464801</v>
      </c>
      <c r="O2372">
        <v>1.663527942</v>
      </c>
      <c r="Q2372">
        <v>21.874380518556048</v>
      </c>
      <c r="R2372">
        <v>36.000513991347198</v>
      </c>
      <c r="S2372" t="s">
        <v>42</v>
      </c>
      <c r="T2372" t="s">
        <v>25</v>
      </c>
      <c r="U2372">
        <v>1870</v>
      </c>
      <c r="V2372">
        <v>17580</v>
      </c>
      <c r="W2372">
        <v>8430</v>
      </c>
      <c r="X2372">
        <v>27880</v>
      </c>
    </row>
    <row r="2373" spans="1:24" x14ac:dyDescent="0.3">
      <c r="A2373" t="s">
        <v>270</v>
      </c>
      <c r="B2373" t="s">
        <v>22</v>
      </c>
      <c r="C2373" t="s">
        <v>271</v>
      </c>
      <c r="D2373">
        <v>2011</v>
      </c>
      <c r="E2373">
        <v>4.0711798667907697</v>
      </c>
      <c r="F2373">
        <v>0.1007175808842847</v>
      </c>
      <c r="G2373">
        <v>0.78182594990703169</v>
      </c>
      <c r="H2373">
        <v>0.38953328210073868</v>
      </c>
      <c r="I2373">
        <v>21743970</v>
      </c>
      <c r="J2373">
        <v>84.6</v>
      </c>
      <c r="L2373">
        <v>531.26543210035356</v>
      </c>
      <c r="M2373">
        <v>-1.1886826207992269</v>
      </c>
      <c r="N2373">
        <v>5.1755555926339198</v>
      </c>
      <c r="Q2373">
        <v>22.719638676559288</v>
      </c>
      <c r="R2373">
        <v>33.763453919837247</v>
      </c>
      <c r="S2373" t="s">
        <v>42</v>
      </c>
      <c r="T2373" t="s">
        <v>25</v>
      </c>
      <c r="U2373">
        <v>2190</v>
      </c>
      <c r="V2373">
        <v>17000</v>
      </c>
      <c r="W2373">
        <v>8470</v>
      </c>
      <c r="X2373">
        <v>27660</v>
      </c>
    </row>
    <row r="2374" spans="1:24" x14ac:dyDescent="0.3">
      <c r="A2374" t="s">
        <v>270</v>
      </c>
      <c r="B2374" t="s">
        <v>22</v>
      </c>
      <c r="C2374" t="s">
        <v>271</v>
      </c>
      <c r="D2374">
        <v>2012</v>
      </c>
      <c r="E2374">
        <v>4.1415200233459499</v>
      </c>
      <c r="F2374">
        <v>0.1226135064118468</v>
      </c>
      <c r="G2374">
        <v>0.78132543877501326</v>
      </c>
      <c r="H2374">
        <v>0.38842526713522629</v>
      </c>
      <c r="I2374">
        <v>22346641</v>
      </c>
      <c r="J2374">
        <v>83.4</v>
      </c>
      <c r="L2374">
        <v>518.15281267355397</v>
      </c>
      <c r="M2374">
        <v>0.23301999972393619</v>
      </c>
      <c r="N2374">
        <v>5.1474281309643102</v>
      </c>
      <c r="Q2374">
        <v>21.780692102777149</v>
      </c>
      <c r="R2374">
        <v>30.871021977933989</v>
      </c>
      <c r="S2374" t="s">
        <v>42</v>
      </c>
      <c r="T2374" t="s">
        <v>25</v>
      </c>
      <c r="U2374">
        <v>2740</v>
      </c>
      <c r="V2374">
        <v>17460</v>
      </c>
      <c r="W2374">
        <v>8680</v>
      </c>
      <c r="X2374">
        <v>28880</v>
      </c>
    </row>
    <row r="2375" spans="1:24" x14ac:dyDescent="0.3">
      <c r="A2375" t="s">
        <v>270</v>
      </c>
      <c r="B2375" t="s">
        <v>22</v>
      </c>
      <c r="C2375" t="s">
        <v>271</v>
      </c>
      <c r="D2375">
        <v>2013</v>
      </c>
      <c r="E2375">
        <v>4.2937297821044904</v>
      </c>
      <c r="F2375">
        <v>0.1276062461016271</v>
      </c>
      <c r="G2375">
        <v>0.69987450142974306</v>
      </c>
      <c r="H2375">
        <v>0.36844669536631253</v>
      </c>
      <c r="I2375">
        <v>22961259</v>
      </c>
      <c r="J2375">
        <v>81.17</v>
      </c>
      <c r="L2375">
        <v>541.06594370061623</v>
      </c>
      <c r="M2375">
        <v>-0.43796022576657379</v>
      </c>
      <c r="N2375">
        <v>4.5548400990632096</v>
      </c>
      <c r="Q2375">
        <v>23.272166078285821</v>
      </c>
      <c r="R2375">
        <v>33.095415712835297</v>
      </c>
      <c r="S2375" t="s">
        <v>42</v>
      </c>
      <c r="T2375" t="s">
        <v>25</v>
      </c>
      <c r="U2375">
        <v>2930</v>
      </c>
      <c r="V2375">
        <v>16070</v>
      </c>
      <c r="W2375">
        <v>8460</v>
      </c>
      <c r="X2375">
        <v>27460</v>
      </c>
    </row>
    <row r="2376" spans="1:24" x14ac:dyDescent="0.3">
      <c r="A2376" t="s">
        <v>270</v>
      </c>
      <c r="B2376" t="s">
        <v>22</v>
      </c>
      <c r="C2376" t="s">
        <v>271</v>
      </c>
      <c r="D2376">
        <v>2014</v>
      </c>
      <c r="E2376">
        <v>4.8185400962829599</v>
      </c>
      <c r="F2376">
        <v>0.1275969958861313</v>
      </c>
      <c r="G2376">
        <v>0.68546293679425141</v>
      </c>
      <c r="H2376">
        <v>0.35778028195714462</v>
      </c>
      <c r="I2376">
        <v>23589897</v>
      </c>
      <c r="J2376">
        <v>80.12</v>
      </c>
      <c r="L2376">
        <v>530.86103886661408</v>
      </c>
      <c r="M2376">
        <v>0.58535683866500676</v>
      </c>
      <c r="N2376">
        <v>4.4317197093211602</v>
      </c>
      <c r="Q2376">
        <v>28.281911974444849</v>
      </c>
      <c r="R2376">
        <v>33.687520237591393</v>
      </c>
      <c r="S2376" t="s">
        <v>42</v>
      </c>
      <c r="T2376" t="s">
        <v>25</v>
      </c>
      <c r="U2376">
        <v>3010</v>
      </c>
      <c r="V2376">
        <v>16170</v>
      </c>
      <c r="W2376">
        <v>8440</v>
      </c>
      <c r="X2376">
        <v>27620</v>
      </c>
    </row>
    <row r="2377" spans="1:24" x14ac:dyDescent="0.3">
      <c r="A2377" t="s">
        <v>270</v>
      </c>
      <c r="B2377" t="s">
        <v>22</v>
      </c>
      <c r="C2377" t="s">
        <v>271</v>
      </c>
      <c r="D2377">
        <v>2015</v>
      </c>
      <c r="E2377">
        <v>4.8061900138854998</v>
      </c>
      <c r="F2377">
        <v>0.13534658511442441</v>
      </c>
      <c r="G2377">
        <v>0.65321233253773614</v>
      </c>
      <c r="H2377">
        <v>0.35115836871051009</v>
      </c>
      <c r="I2377">
        <v>24234080</v>
      </c>
      <c r="J2377">
        <v>80.55</v>
      </c>
      <c r="L2377">
        <v>467.23543161431371</v>
      </c>
      <c r="M2377">
        <v>0.39086645364069739</v>
      </c>
      <c r="N2377">
        <v>3.9946494618845798</v>
      </c>
      <c r="Q2377">
        <v>28.390646129940041</v>
      </c>
      <c r="R2377">
        <v>32.829732705615392</v>
      </c>
      <c r="S2377" t="s">
        <v>42</v>
      </c>
      <c r="T2377" t="s">
        <v>25</v>
      </c>
      <c r="U2377">
        <v>3280</v>
      </c>
      <c r="V2377">
        <v>15830</v>
      </c>
      <c r="W2377">
        <v>8510</v>
      </c>
      <c r="X2377">
        <v>27620</v>
      </c>
    </row>
    <row r="2378" spans="1:24" x14ac:dyDescent="0.3">
      <c r="A2378" t="s">
        <v>270</v>
      </c>
      <c r="B2378" t="s">
        <v>22</v>
      </c>
      <c r="C2378" t="s">
        <v>271</v>
      </c>
      <c r="D2378">
        <v>2016</v>
      </c>
      <c r="E2378">
        <v>4.82550001144409</v>
      </c>
      <c r="F2378">
        <v>0.12773972857144811</v>
      </c>
      <c r="G2378">
        <v>0.66440729030408485</v>
      </c>
      <c r="H2378">
        <v>0.36313431510819522</v>
      </c>
      <c r="I2378">
        <v>24894370</v>
      </c>
      <c r="J2378">
        <v>83.85</v>
      </c>
      <c r="L2378">
        <v>475.95555682643578</v>
      </c>
      <c r="M2378">
        <v>1.234866404318069</v>
      </c>
      <c r="N2378">
        <v>3.7014850661720602</v>
      </c>
      <c r="Q2378">
        <v>29.092569435003519</v>
      </c>
      <c r="R2378">
        <v>31.74212904974404</v>
      </c>
      <c r="S2378" t="s">
        <v>42</v>
      </c>
      <c r="T2378" t="s">
        <v>25</v>
      </c>
      <c r="U2378">
        <v>3180</v>
      </c>
      <c r="V2378">
        <v>16540</v>
      </c>
      <c r="W2378">
        <v>9040</v>
      </c>
      <c r="X2378">
        <v>28760</v>
      </c>
    </row>
    <row r="2379" spans="1:24" x14ac:dyDescent="0.3">
      <c r="A2379" t="s">
        <v>270</v>
      </c>
      <c r="B2379" t="s">
        <v>22</v>
      </c>
      <c r="C2379" t="s">
        <v>271</v>
      </c>
      <c r="D2379">
        <v>2017</v>
      </c>
      <c r="E2379">
        <v>5.2845301628112802</v>
      </c>
      <c r="F2379">
        <v>0.13570319453569901</v>
      </c>
      <c r="G2379">
        <v>0.6135974201056561</v>
      </c>
      <c r="H2379">
        <v>0.33632491740192438</v>
      </c>
      <c r="I2379">
        <v>25570511</v>
      </c>
      <c r="J2379">
        <v>81.319999999999993</v>
      </c>
      <c r="L2379">
        <v>515.29332337358971</v>
      </c>
      <c r="M2379">
        <v>1.1850805242989959</v>
      </c>
      <c r="N2379">
        <v>3.3878295407443701</v>
      </c>
      <c r="Q2379">
        <v>30.902630876480821</v>
      </c>
      <c r="R2379">
        <v>34.440770631784858</v>
      </c>
      <c r="S2379" t="s">
        <v>42</v>
      </c>
      <c r="T2379" t="s">
        <v>25</v>
      </c>
      <c r="U2379">
        <v>3470</v>
      </c>
      <c r="V2379">
        <v>15690</v>
      </c>
      <c r="W2379">
        <v>8600</v>
      </c>
      <c r="X2379">
        <v>27760</v>
      </c>
    </row>
    <row r="2380" spans="1:24" x14ac:dyDescent="0.3">
      <c r="A2380" t="s">
        <v>270</v>
      </c>
      <c r="B2380" t="s">
        <v>22</v>
      </c>
      <c r="C2380" t="s">
        <v>271</v>
      </c>
      <c r="D2380">
        <v>2018</v>
      </c>
      <c r="E2380">
        <v>5.3504900932312003</v>
      </c>
      <c r="F2380">
        <v>0.12755921021246569</v>
      </c>
      <c r="G2380">
        <v>0.60923803626893036</v>
      </c>
      <c r="H2380">
        <v>0.32898853958522239</v>
      </c>
      <c r="I2380">
        <v>26262313</v>
      </c>
      <c r="J2380">
        <v>83.74</v>
      </c>
      <c r="L2380">
        <v>518.40112296587188</v>
      </c>
      <c r="M2380">
        <v>0.48151754787187429</v>
      </c>
      <c r="N2380">
        <v>3.7077548935327602</v>
      </c>
      <c r="Q2380">
        <v>31.873335877305749</v>
      </c>
      <c r="R2380">
        <v>36.693806456154157</v>
      </c>
      <c r="S2380" t="s">
        <v>42</v>
      </c>
      <c r="T2380" t="s">
        <v>25</v>
      </c>
      <c r="U2380">
        <v>3350</v>
      </c>
      <c r="V2380">
        <v>16000</v>
      </c>
      <c r="W2380">
        <v>8640</v>
      </c>
      <c r="X2380">
        <v>27990</v>
      </c>
    </row>
    <row r="2381" spans="1:24" x14ac:dyDescent="0.3">
      <c r="A2381" t="s">
        <v>270</v>
      </c>
      <c r="B2381" t="s">
        <v>22</v>
      </c>
      <c r="C2381" t="s">
        <v>271</v>
      </c>
      <c r="D2381">
        <v>2019</v>
      </c>
      <c r="F2381">
        <v>0.15276625529626461</v>
      </c>
      <c r="G2381">
        <v>0.59141306080568401</v>
      </c>
      <c r="H2381">
        <v>0.31368994070518541</v>
      </c>
      <c r="I2381">
        <v>26969306</v>
      </c>
      <c r="J2381">
        <v>82.77</v>
      </c>
      <c r="L2381">
        <v>526.22457218760132</v>
      </c>
      <c r="M2381">
        <v>1.6631824786518909</v>
      </c>
      <c r="N2381">
        <v>3.5500568255017</v>
      </c>
      <c r="Q2381">
        <v>28.24965717994279</v>
      </c>
      <c r="R2381">
        <v>33.96681323493214</v>
      </c>
      <c r="S2381" t="s">
        <v>42</v>
      </c>
      <c r="T2381" t="s">
        <v>25</v>
      </c>
      <c r="U2381">
        <v>4120</v>
      </c>
      <c r="V2381">
        <v>15950</v>
      </c>
      <c r="W2381">
        <v>8460</v>
      </c>
      <c r="X2381">
        <v>28530</v>
      </c>
    </row>
    <row r="2382" spans="1:24" x14ac:dyDescent="0.3">
      <c r="A2382" t="s">
        <v>272</v>
      </c>
      <c r="B2382" t="s">
        <v>22</v>
      </c>
      <c r="C2382" t="s">
        <v>273</v>
      </c>
      <c r="D2382">
        <v>2000</v>
      </c>
      <c r="E2382">
        <v>0.351980000734329</v>
      </c>
      <c r="F2382">
        <v>6.3684263824710055E-2</v>
      </c>
      <c r="G2382">
        <v>0.13723510116871121</v>
      </c>
      <c r="H2382">
        <v>0.1363381422726187</v>
      </c>
      <c r="I2382">
        <v>11148751</v>
      </c>
      <c r="J2382">
        <v>82.62</v>
      </c>
      <c r="L2382">
        <v>156.38581679028621</v>
      </c>
      <c r="M2382">
        <v>-1.1064323642493581</v>
      </c>
      <c r="O2382">
        <v>0</v>
      </c>
      <c r="S2382" t="s">
        <v>42</v>
      </c>
      <c r="T2382" t="s">
        <v>25</v>
      </c>
      <c r="U2382">
        <v>710</v>
      </c>
      <c r="V2382">
        <v>1530</v>
      </c>
      <c r="W2382">
        <v>1520</v>
      </c>
      <c r="X2382">
        <v>3760</v>
      </c>
    </row>
    <row r="2383" spans="1:24" x14ac:dyDescent="0.3">
      <c r="A2383" t="s">
        <v>272</v>
      </c>
      <c r="B2383" t="s">
        <v>22</v>
      </c>
      <c r="C2383" t="s">
        <v>273</v>
      </c>
      <c r="D2383">
        <v>2001</v>
      </c>
      <c r="E2383">
        <v>0.39574998617172202</v>
      </c>
      <c r="F2383">
        <v>5.9482150150266783E-2</v>
      </c>
      <c r="G2383">
        <v>0.13383483533545609</v>
      </c>
      <c r="H2383">
        <v>0.11896430030053361</v>
      </c>
      <c r="I2383">
        <v>11432001</v>
      </c>
      <c r="J2383">
        <v>83.13</v>
      </c>
      <c r="L2383">
        <v>150.1489426300264</v>
      </c>
      <c r="M2383">
        <v>-7.3293934434496464</v>
      </c>
      <c r="S2383" t="s">
        <v>42</v>
      </c>
      <c r="T2383" t="s">
        <v>25</v>
      </c>
      <c r="U2383">
        <v>680</v>
      </c>
      <c r="V2383">
        <v>1530</v>
      </c>
      <c r="W2383">
        <v>1360</v>
      </c>
      <c r="X2383">
        <v>3570</v>
      </c>
    </row>
    <row r="2384" spans="1:24" x14ac:dyDescent="0.3">
      <c r="A2384" t="s">
        <v>272</v>
      </c>
      <c r="B2384" t="s">
        <v>22</v>
      </c>
      <c r="C2384" t="s">
        <v>273</v>
      </c>
      <c r="D2384">
        <v>2002</v>
      </c>
      <c r="E2384">
        <v>0.42576000094413802</v>
      </c>
      <c r="F2384">
        <v>5.8051867050687482E-2</v>
      </c>
      <c r="G2384">
        <v>0.1348852227450405</v>
      </c>
      <c r="H2384">
        <v>0.14086114650899551</v>
      </c>
      <c r="I2384">
        <v>11713663</v>
      </c>
      <c r="J2384">
        <v>83.3</v>
      </c>
      <c r="L2384">
        <v>298.43341042253422</v>
      </c>
      <c r="M2384">
        <v>-0.74543702778564125</v>
      </c>
      <c r="N2384">
        <v>2.18162528563473</v>
      </c>
      <c r="S2384" t="s">
        <v>42</v>
      </c>
      <c r="T2384" t="s">
        <v>25</v>
      </c>
      <c r="U2384">
        <v>680</v>
      </c>
      <c r="V2384">
        <v>1580</v>
      </c>
      <c r="W2384">
        <v>1650</v>
      </c>
      <c r="X2384">
        <v>3910</v>
      </c>
    </row>
    <row r="2385" spans="1:24" x14ac:dyDescent="0.3">
      <c r="A2385" t="s">
        <v>272</v>
      </c>
      <c r="B2385" t="s">
        <v>22</v>
      </c>
      <c r="C2385" t="s">
        <v>273</v>
      </c>
      <c r="D2385">
        <v>2003</v>
      </c>
      <c r="E2385">
        <v>0.43566000461578402</v>
      </c>
      <c r="F2385">
        <v>6.2499046889534927E-2</v>
      </c>
      <c r="G2385">
        <v>0.13916454083114069</v>
      </c>
      <c r="H2385">
        <v>0.14583110940891489</v>
      </c>
      <c r="I2385">
        <v>12000183</v>
      </c>
      <c r="J2385">
        <v>82.83</v>
      </c>
      <c r="L2385">
        <v>267.39901193595853</v>
      </c>
      <c r="M2385">
        <v>3.1817796076958729</v>
      </c>
      <c r="N2385">
        <v>1.89222797927461</v>
      </c>
      <c r="S2385" t="s">
        <v>42</v>
      </c>
      <c r="T2385" t="s">
        <v>25</v>
      </c>
      <c r="U2385">
        <v>750</v>
      </c>
      <c r="V2385">
        <v>1670</v>
      </c>
      <c r="W2385">
        <v>1750</v>
      </c>
      <c r="X2385">
        <v>4170</v>
      </c>
    </row>
    <row r="2386" spans="1:24" x14ac:dyDescent="0.3">
      <c r="A2386" t="s">
        <v>272</v>
      </c>
      <c r="B2386" t="s">
        <v>22</v>
      </c>
      <c r="C2386" t="s">
        <v>273</v>
      </c>
      <c r="D2386">
        <v>2004</v>
      </c>
      <c r="E2386">
        <v>0.512109994888306</v>
      </c>
      <c r="F2386">
        <v>6.2592276334543701E-2</v>
      </c>
      <c r="G2386">
        <v>0.13412630781550269</v>
      </c>
      <c r="H2386">
        <v>0.14469383718870599</v>
      </c>
      <c r="I2386">
        <v>12301837</v>
      </c>
      <c r="J2386">
        <v>82.45</v>
      </c>
      <c r="L2386">
        <v>282.56710756898877</v>
      </c>
      <c r="M2386">
        <v>2.8354760590537471</v>
      </c>
      <c r="N2386">
        <v>2.6222018811251702</v>
      </c>
      <c r="S2386" t="s">
        <v>42</v>
      </c>
      <c r="T2386" t="s">
        <v>25</v>
      </c>
      <c r="U2386">
        <v>770</v>
      </c>
      <c r="V2386">
        <v>1650</v>
      </c>
      <c r="W2386">
        <v>1780</v>
      </c>
      <c r="X2386">
        <v>4200</v>
      </c>
    </row>
    <row r="2387" spans="1:24" x14ac:dyDescent="0.3">
      <c r="A2387" t="s">
        <v>272</v>
      </c>
      <c r="B2387" t="s">
        <v>22</v>
      </c>
      <c r="C2387" t="s">
        <v>273</v>
      </c>
      <c r="D2387">
        <v>2005</v>
      </c>
      <c r="E2387">
        <v>0.49434000253677401</v>
      </c>
      <c r="F2387">
        <v>6.0193489635493327E-2</v>
      </c>
      <c r="G2387">
        <v>0.13701939411081859</v>
      </c>
      <c r="H2387">
        <v>0.1433555494834052</v>
      </c>
      <c r="I2387">
        <v>12625950</v>
      </c>
      <c r="J2387">
        <v>83.17</v>
      </c>
      <c r="L2387">
        <v>289.55521478718839</v>
      </c>
      <c r="M2387">
        <v>0.61777785442815514</v>
      </c>
      <c r="N2387">
        <v>4.27184420194087</v>
      </c>
      <c r="S2387" t="s">
        <v>42</v>
      </c>
      <c r="T2387" t="s">
        <v>25</v>
      </c>
      <c r="U2387">
        <v>760</v>
      </c>
      <c r="V2387">
        <v>1730</v>
      </c>
      <c r="W2387">
        <v>1810</v>
      </c>
      <c r="X2387">
        <v>4300</v>
      </c>
    </row>
    <row r="2388" spans="1:24" x14ac:dyDescent="0.3">
      <c r="A2388" t="s">
        <v>272</v>
      </c>
      <c r="B2388" t="s">
        <v>22</v>
      </c>
      <c r="C2388" t="s">
        <v>273</v>
      </c>
      <c r="D2388">
        <v>2006</v>
      </c>
      <c r="E2388">
        <v>0.51147001981735196</v>
      </c>
      <c r="F2388">
        <v>6.0121660917193807E-2</v>
      </c>
      <c r="G2388">
        <v>0.13642992638460849</v>
      </c>
      <c r="H2388">
        <v>0.1541581105703673</v>
      </c>
      <c r="I2388">
        <v>12973693</v>
      </c>
      <c r="J2388">
        <v>82.8</v>
      </c>
      <c r="L2388">
        <v>308.1636182291071</v>
      </c>
      <c r="M2388">
        <v>1.893652401837542</v>
      </c>
      <c r="N2388">
        <v>3.10786677053783</v>
      </c>
      <c r="S2388" t="s">
        <v>42</v>
      </c>
      <c r="T2388" t="s">
        <v>25</v>
      </c>
      <c r="U2388">
        <v>780</v>
      </c>
      <c r="V2388">
        <v>1770</v>
      </c>
      <c r="W2388">
        <v>2000</v>
      </c>
      <c r="X2388">
        <v>4550</v>
      </c>
    </row>
    <row r="2389" spans="1:24" x14ac:dyDescent="0.3">
      <c r="A2389" t="s">
        <v>272</v>
      </c>
      <c r="B2389" t="s">
        <v>22</v>
      </c>
      <c r="C2389" t="s">
        <v>273</v>
      </c>
      <c r="D2389">
        <v>2007</v>
      </c>
      <c r="E2389">
        <v>0.50176000595092796</v>
      </c>
      <c r="F2389">
        <v>6.2210457781336603E-2</v>
      </c>
      <c r="G2389">
        <v>0.1431590056326249</v>
      </c>
      <c r="H2389">
        <v>0.1648951926155735</v>
      </c>
      <c r="I2389">
        <v>13341808</v>
      </c>
      <c r="J2389">
        <v>82.21</v>
      </c>
      <c r="L2389">
        <v>332.25909455442383</v>
      </c>
      <c r="M2389">
        <v>6.5760167488183754</v>
      </c>
      <c r="N2389">
        <v>2.5975640069599799</v>
      </c>
      <c r="S2389" t="s">
        <v>42</v>
      </c>
      <c r="T2389" t="s">
        <v>25</v>
      </c>
      <c r="U2389">
        <v>830</v>
      </c>
      <c r="V2389">
        <v>1910</v>
      </c>
      <c r="W2389">
        <v>2200</v>
      </c>
      <c r="X2389">
        <v>4940</v>
      </c>
    </row>
    <row r="2390" spans="1:24" x14ac:dyDescent="0.3">
      <c r="A2390" t="s">
        <v>272</v>
      </c>
      <c r="B2390" t="s">
        <v>22</v>
      </c>
      <c r="C2390" t="s">
        <v>273</v>
      </c>
      <c r="D2390">
        <v>2008</v>
      </c>
      <c r="F2390">
        <v>6.9930582862121005E-2</v>
      </c>
      <c r="G2390">
        <v>0.15224470359006209</v>
      </c>
      <c r="H2390">
        <v>0.17701179182626561</v>
      </c>
      <c r="I2390">
        <v>13727899</v>
      </c>
      <c r="J2390">
        <v>80.39</v>
      </c>
      <c r="L2390">
        <v>387.60572119128977</v>
      </c>
      <c r="M2390">
        <v>4.612417473281667</v>
      </c>
      <c r="N2390">
        <v>2.87527035111132</v>
      </c>
      <c r="S2390" t="s">
        <v>42</v>
      </c>
      <c r="T2390" t="s">
        <v>25</v>
      </c>
      <c r="U2390">
        <v>960</v>
      </c>
      <c r="V2390">
        <v>2090</v>
      </c>
      <c r="W2390">
        <v>2430</v>
      </c>
      <c r="X2390">
        <v>5480</v>
      </c>
    </row>
    <row r="2391" spans="1:24" x14ac:dyDescent="0.3">
      <c r="A2391" t="s">
        <v>272</v>
      </c>
      <c r="B2391" t="s">
        <v>22</v>
      </c>
      <c r="C2391" t="s">
        <v>273</v>
      </c>
      <c r="D2391">
        <v>2009</v>
      </c>
      <c r="F2391">
        <v>6.9365009294096086E-2</v>
      </c>
      <c r="G2391">
        <v>0.15288614603349221</v>
      </c>
      <c r="H2391">
        <v>0.16916568263909221</v>
      </c>
      <c r="I2391">
        <v>14128161</v>
      </c>
      <c r="J2391">
        <v>80.010000000000005</v>
      </c>
      <c r="L2391">
        <v>438.21185681535638</v>
      </c>
      <c r="M2391">
        <v>5.2590890434695012</v>
      </c>
      <c r="N2391">
        <v>3.3584807176411999</v>
      </c>
      <c r="P2391">
        <v>8.8204927872144481</v>
      </c>
      <c r="S2391" t="s">
        <v>42</v>
      </c>
      <c r="T2391" t="s">
        <v>25</v>
      </c>
      <c r="U2391">
        <v>980</v>
      </c>
      <c r="V2391">
        <v>2160</v>
      </c>
      <c r="W2391">
        <v>2390</v>
      </c>
      <c r="X2391">
        <v>5530</v>
      </c>
    </row>
    <row r="2392" spans="1:24" x14ac:dyDescent="0.3">
      <c r="A2392" t="s">
        <v>272</v>
      </c>
      <c r="B2392" t="s">
        <v>22</v>
      </c>
      <c r="C2392" t="s">
        <v>273</v>
      </c>
      <c r="D2392">
        <v>2010</v>
      </c>
      <c r="E2392">
        <v>0.71591997146606401</v>
      </c>
      <c r="F2392">
        <v>6.1212099011389173E-2</v>
      </c>
      <c r="G2392">
        <v>0.16369079212796711</v>
      </c>
      <c r="H2392">
        <v>0.19188961683907729</v>
      </c>
      <c r="I2392">
        <v>14539609</v>
      </c>
      <c r="J2392">
        <v>81.209999999999994</v>
      </c>
      <c r="L2392">
        <v>478.66868846961302</v>
      </c>
      <c r="M2392">
        <v>3.8496981581205891</v>
      </c>
      <c r="N2392">
        <v>2.6111984753494002</v>
      </c>
      <c r="O2392">
        <v>0</v>
      </c>
      <c r="S2392" t="s">
        <v>42</v>
      </c>
      <c r="T2392" t="s">
        <v>25</v>
      </c>
      <c r="U2392">
        <v>890</v>
      </c>
      <c r="V2392">
        <v>2380</v>
      </c>
      <c r="W2392">
        <v>2790</v>
      </c>
      <c r="X2392">
        <v>6060</v>
      </c>
    </row>
    <row r="2393" spans="1:24" x14ac:dyDescent="0.3">
      <c r="A2393" t="s">
        <v>272</v>
      </c>
      <c r="B2393" t="s">
        <v>22</v>
      </c>
      <c r="C2393" t="s">
        <v>273</v>
      </c>
      <c r="D2393">
        <v>2011</v>
      </c>
      <c r="E2393">
        <v>0.82388001680374101</v>
      </c>
      <c r="F2393">
        <v>6.2156975847440649E-2</v>
      </c>
      <c r="G2393">
        <v>0.1664202895296468</v>
      </c>
      <c r="H2393">
        <v>0.19048105355137551</v>
      </c>
      <c r="I2393">
        <v>14962118</v>
      </c>
      <c r="J2393">
        <v>80.17</v>
      </c>
      <c r="L2393">
        <v>534.95105019938796</v>
      </c>
      <c r="M2393">
        <v>1.893125250107943</v>
      </c>
      <c r="N2393">
        <v>2.7567085272093501</v>
      </c>
      <c r="S2393" t="s">
        <v>42</v>
      </c>
      <c r="T2393" t="s">
        <v>25</v>
      </c>
      <c r="U2393">
        <v>930</v>
      </c>
      <c r="V2393">
        <v>2490</v>
      </c>
      <c r="W2393">
        <v>2850</v>
      </c>
      <c r="X2393">
        <v>6270</v>
      </c>
    </row>
    <row r="2394" spans="1:24" x14ac:dyDescent="0.3">
      <c r="A2394" t="s">
        <v>272</v>
      </c>
      <c r="B2394" t="s">
        <v>22</v>
      </c>
      <c r="C2394" t="s">
        <v>273</v>
      </c>
      <c r="D2394">
        <v>2012</v>
      </c>
      <c r="E2394">
        <v>0.84807997941970803</v>
      </c>
      <c r="F2394">
        <v>6.1704297936872668E-2</v>
      </c>
      <c r="G2394">
        <v>0.1721225236517403</v>
      </c>
      <c r="H2394">
        <v>0.1870614529348838</v>
      </c>
      <c r="I2394">
        <v>15396010</v>
      </c>
      <c r="J2394">
        <v>80.11</v>
      </c>
      <c r="L2394">
        <v>391.56170519722372</v>
      </c>
      <c r="M2394">
        <v>-0.98555698809036585</v>
      </c>
      <c r="N2394">
        <v>2.8871708915590002</v>
      </c>
      <c r="S2394" t="s">
        <v>42</v>
      </c>
      <c r="T2394" t="s">
        <v>25</v>
      </c>
      <c r="U2394">
        <v>950</v>
      </c>
      <c r="V2394">
        <v>2650</v>
      </c>
      <c r="W2394">
        <v>2880</v>
      </c>
      <c r="X2394">
        <v>6480</v>
      </c>
    </row>
    <row r="2395" spans="1:24" x14ac:dyDescent="0.3">
      <c r="A2395" t="s">
        <v>272</v>
      </c>
      <c r="B2395" t="s">
        <v>22</v>
      </c>
      <c r="C2395" t="s">
        <v>273</v>
      </c>
      <c r="D2395">
        <v>2013</v>
      </c>
      <c r="F2395">
        <v>6.1871473070314723E-2</v>
      </c>
      <c r="G2395">
        <v>0.17488160805006631</v>
      </c>
      <c r="H2395">
        <v>0.18877112334665061</v>
      </c>
      <c r="I2395">
        <v>15839287</v>
      </c>
      <c r="J2395">
        <v>79.680000000000007</v>
      </c>
      <c r="L2395">
        <v>348.42987367926048</v>
      </c>
      <c r="M2395">
        <v>2.255881336851544</v>
      </c>
      <c r="N2395">
        <v>3.8480256014821199</v>
      </c>
      <c r="S2395" t="s">
        <v>42</v>
      </c>
      <c r="T2395" t="s">
        <v>25</v>
      </c>
      <c r="U2395">
        <v>980</v>
      </c>
      <c r="V2395">
        <v>2770</v>
      </c>
      <c r="W2395">
        <v>2990</v>
      </c>
      <c r="X2395">
        <v>6740</v>
      </c>
    </row>
    <row r="2396" spans="1:24" x14ac:dyDescent="0.3">
      <c r="A2396" t="s">
        <v>272</v>
      </c>
      <c r="B2396" t="s">
        <v>22</v>
      </c>
      <c r="C2396" t="s">
        <v>273</v>
      </c>
      <c r="D2396">
        <v>2014</v>
      </c>
      <c r="E2396">
        <v>0.83840000629425004</v>
      </c>
      <c r="F2396">
        <v>5.2180693993502461E-2</v>
      </c>
      <c r="G2396">
        <v>0.1780282509564371</v>
      </c>
      <c r="H2396">
        <v>0.20933666061984521</v>
      </c>
      <c r="I2396">
        <v>16289550</v>
      </c>
      <c r="J2396">
        <v>82.7</v>
      </c>
      <c r="L2396">
        <v>371.26952170674099</v>
      </c>
      <c r="M2396">
        <v>2.7783232796549271</v>
      </c>
      <c r="N2396">
        <v>3.1421533736276599</v>
      </c>
      <c r="S2396" t="s">
        <v>42</v>
      </c>
      <c r="T2396" t="s">
        <v>25</v>
      </c>
      <c r="U2396">
        <v>850</v>
      </c>
      <c r="V2396">
        <v>2900</v>
      </c>
      <c r="W2396">
        <v>3410</v>
      </c>
      <c r="X2396">
        <v>7160</v>
      </c>
    </row>
    <row r="2397" spans="1:24" x14ac:dyDescent="0.3">
      <c r="A2397" t="s">
        <v>272</v>
      </c>
      <c r="B2397" t="s">
        <v>22</v>
      </c>
      <c r="C2397" t="s">
        <v>273</v>
      </c>
      <c r="D2397">
        <v>2015</v>
      </c>
      <c r="E2397">
        <v>0.81866002082824696</v>
      </c>
      <c r="F2397">
        <v>5.5537955692808047E-2</v>
      </c>
      <c r="G2397">
        <v>0.18512651185705911</v>
      </c>
      <c r="H2397">
        <v>0.2108053570836721</v>
      </c>
      <c r="I2397">
        <v>16745305</v>
      </c>
      <c r="J2397">
        <v>80.87</v>
      </c>
      <c r="L2397">
        <v>380.59698768377427</v>
      </c>
      <c r="M2397">
        <v>2.1044705356985109E-3</v>
      </c>
      <c r="N2397">
        <v>2.2967035701802101</v>
      </c>
      <c r="S2397" t="s">
        <v>42</v>
      </c>
      <c r="T2397" t="s">
        <v>25</v>
      </c>
      <c r="U2397">
        <v>930</v>
      </c>
      <c r="V2397">
        <v>3100</v>
      </c>
      <c r="W2397">
        <v>3530</v>
      </c>
      <c r="X2397">
        <v>7560</v>
      </c>
    </row>
    <row r="2398" spans="1:24" x14ac:dyDescent="0.3">
      <c r="A2398" t="s">
        <v>272</v>
      </c>
      <c r="B2398" t="s">
        <v>22</v>
      </c>
      <c r="C2398" t="s">
        <v>273</v>
      </c>
      <c r="D2398">
        <v>2016</v>
      </c>
      <c r="F2398">
        <v>6.5096398452749865E-2</v>
      </c>
      <c r="G2398">
        <v>0.19005823285054341</v>
      </c>
      <c r="H2398">
        <v>0.19703284804937191</v>
      </c>
      <c r="I2398">
        <v>17205253</v>
      </c>
      <c r="J2398">
        <v>78.69</v>
      </c>
      <c r="L2398">
        <v>315.77798710007153</v>
      </c>
      <c r="M2398">
        <v>-0.25566506267008998</v>
      </c>
      <c r="N2398">
        <v>2.28861713555174</v>
      </c>
      <c r="S2398" t="s">
        <v>42</v>
      </c>
      <c r="T2398" t="s">
        <v>25</v>
      </c>
      <c r="U2398">
        <v>1120</v>
      </c>
      <c r="V2398">
        <v>3270</v>
      </c>
      <c r="W2398">
        <v>3390</v>
      </c>
      <c r="X2398">
        <v>7780</v>
      </c>
    </row>
    <row r="2399" spans="1:24" x14ac:dyDescent="0.3">
      <c r="A2399" t="s">
        <v>272</v>
      </c>
      <c r="B2399" t="s">
        <v>22</v>
      </c>
      <c r="C2399" t="s">
        <v>273</v>
      </c>
      <c r="D2399">
        <v>2017</v>
      </c>
      <c r="F2399">
        <v>6.7345051478524307E-2</v>
      </c>
      <c r="G2399">
        <v>0.19128258046988619</v>
      </c>
      <c r="H2399">
        <v>0.21108994112288421</v>
      </c>
      <c r="I2399">
        <v>17670193</v>
      </c>
      <c r="J2399">
        <v>75.94</v>
      </c>
      <c r="L2399">
        <v>506.1372944363988</v>
      </c>
      <c r="M2399">
        <v>1.263570637919869</v>
      </c>
      <c r="N2399">
        <v>2.5173596392432098</v>
      </c>
      <c r="S2399" t="s">
        <v>42</v>
      </c>
      <c r="T2399" t="s">
        <v>25</v>
      </c>
      <c r="U2399">
        <v>1190</v>
      </c>
      <c r="V2399">
        <v>3380</v>
      </c>
      <c r="W2399">
        <v>3730</v>
      </c>
      <c r="X2399">
        <v>8300</v>
      </c>
    </row>
    <row r="2400" spans="1:24" x14ac:dyDescent="0.3">
      <c r="A2400" t="s">
        <v>272</v>
      </c>
      <c r="B2400" t="s">
        <v>22</v>
      </c>
      <c r="C2400" t="s">
        <v>273</v>
      </c>
      <c r="D2400">
        <v>2018</v>
      </c>
      <c r="E2400">
        <v>1.7236256599426301</v>
      </c>
      <c r="F2400">
        <v>7.6061491595157196E-2</v>
      </c>
      <c r="G2400">
        <v>0.20779117598102159</v>
      </c>
      <c r="H2400">
        <v>0.24692426342299309</v>
      </c>
      <c r="I2400">
        <v>18143215</v>
      </c>
      <c r="J2400">
        <v>73.03</v>
      </c>
      <c r="L2400">
        <v>544.59345925328614</v>
      </c>
      <c r="M2400">
        <v>1.670033662055374</v>
      </c>
      <c r="N2400">
        <v>3.0612344124975599</v>
      </c>
      <c r="S2400" t="s">
        <v>42</v>
      </c>
      <c r="T2400" t="s">
        <v>25</v>
      </c>
      <c r="U2400">
        <v>1380</v>
      </c>
      <c r="V2400">
        <v>3770</v>
      </c>
      <c r="W2400">
        <v>4480</v>
      </c>
      <c r="X2400">
        <v>9630</v>
      </c>
    </row>
    <row r="2401" spans="1:24" x14ac:dyDescent="0.3">
      <c r="A2401" t="s">
        <v>272</v>
      </c>
      <c r="B2401" t="s">
        <v>22</v>
      </c>
      <c r="C2401" t="s">
        <v>273</v>
      </c>
      <c r="D2401">
        <v>2019</v>
      </c>
      <c r="F2401">
        <v>7.7836683917085356E-2</v>
      </c>
      <c r="G2401">
        <v>0.21203785867122479</v>
      </c>
      <c r="H2401">
        <v>0.25283501323679869</v>
      </c>
      <c r="I2401">
        <v>18628749</v>
      </c>
      <c r="J2401">
        <v>73.02</v>
      </c>
      <c r="L2401">
        <v>591.84708370988881</v>
      </c>
      <c r="M2401">
        <v>2.699812281606853</v>
      </c>
      <c r="N2401">
        <v>4.03535257191729</v>
      </c>
      <c r="S2401" t="s">
        <v>42</v>
      </c>
      <c r="T2401" t="s">
        <v>25</v>
      </c>
      <c r="U2401">
        <v>1450</v>
      </c>
      <c r="V2401">
        <v>3950</v>
      </c>
      <c r="W2401">
        <v>4710</v>
      </c>
      <c r="X2401">
        <v>10110</v>
      </c>
    </row>
    <row r="2402" spans="1:24" x14ac:dyDescent="0.3">
      <c r="A2402" t="s">
        <v>274</v>
      </c>
      <c r="B2402" t="s">
        <v>22</v>
      </c>
      <c r="C2402" t="s">
        <v>275</v>
      </c>
      <c r="D2402">
        <v>2000</v>
      </c>
      <c r="E2402">
        <v>25.615680694580099</v>
      </c>
      <c r="F2402">
        <v>5.3616732283498507</v>
      </c>
      <c r="G2402">
        <v>1.0700926977435701</v>
      </c>
      <c r="H2402">
        <v>0.37983548682665003</v>
      </c>
      <c r="I2402">
        <v>23194252</v>
      </c>
      <c r="J2402">
        <v>4.4400000000000004</v>
      </c>
      <c r="K2402">
        <v>2747.0599181210928</v>
      </c>
      <c r="L2402">
        <v>4043.6629231287679</v>
      </c>
      <c r="M2402">
        <v>6.3575021622515067</v>
      </c>
      <c r="N2402">
        <v>5.85551177936801</v>
      </c>
      <c r="O2402">
        <v>5.090403459</v>
      </c>
      <c r="Q2402">
        <v>119.8097087269677</v>
      </c>
      <c r="R2402">
        <v>100.59708025510589</v>
      </c>
      <c r="S2402" t="s">
        <v>36</v>
      </c>
      <c r="T2402" t="s">
        <v>29</v>
      </c>
      <c r="U2402">
        <v>124360</v>
      </c>
      <c r="V2402">
        <v>24820</v>
      </c>
      <c r="W2402">
        <v>8810</v>
      </c>
      <c r="X2402">
        <v>157990</v>
      </c>
    </row>
    <row r="2403" spans="1:24" x14ac:dyDescent="0.3">
      <c r="A2403" t="s">
        <v>274</v>
      </c>
      <c r="B2403" t="s">
        <v>22</v>
      </c>
      <c r="C2403" t="s">
        <v>275</v>
      </c>
      <c r="D2403">
        <v>2001</v>
      </c>
      <c r="E2403">
        <v>24.996719360351602</v>
      </c>
      <c r="F2403">
        <v>5.4603472124539438</v>
      </c>
      <c r="G2403">
        <v>1.0586645845477449</v>
      </c>
      <c r="H2403">
        <v>0.37622661157955489</v>
      </c>
      <c r="I2403">
        <v>23709115</v>
      </c>
      <c r="J2403">
        <v>4.26</v>
      </c>
      <c r="K2403">
        <v>2758.3484242241861</v>
      </c>
      <c r="L2403">
        <v>3913.429386479464</v>
      </c>
      <c r="M2403">
        <v>-1.665148960324345</v>
      </c>
      <c r="N2403">
        <v>6.7826793013406608</v>
      </c>
      <c r="Q2403">
        <v>110.402491356547</v>
      </c>
      <c r="R2403">
        <v>92.962144654105899</v>
      </c>
      <c r="S2403" t="s">
        <v>36</v>
      </c>
      <c r="T2403" t="s">
        <v>29</v>
      </c>
      <c r="U2403">
        <v>129460</v>
      </c>
      <c r="V2403">
        <v>25100</v>
      </c>
      <c r="W2403">
        <v>8920</v>
      </c>
      <c r="X2403">
        <v>163480</v>
      </c>
    </row>
    <row r="2404" spans="1:24" x14ac:dyDescent="0.3">
      <c r="A2404" t="s">
        <v>274</v>
      </c>
      <c r="B2404" t="s">
        <v>22</v>
      </c>
      <c r="C2404" t="s">
        <v>275</v>
      </c>
      <c r="D2404">
        <v>2002</v>
      </c>
      <c r="E2404">
        <v>27.443250656127901</v>
      </c>
      <c r="F2404">
        <v>5.6335840280674994</v>
      </c>
      <c r="G2404">
        <v>1.067811585721236</v>
      </c>
      <c r="H2404">
        <v>0.39614363465956909</v>
      </c>
      <c r="I2404">
        <v>24208391</v>
      </c>
      <c r="J2404">
        <v>3.57</v>
      </c>
      <c r="K2404">
        <v>2820.5509403743522</v>
      </c>
      <c r="L2404">
        <v>4165.7261036385889</v>
      </c>
      <c r="M2404">
        <v>3.217395230133647</v>
      </c>
      <c r="N2404">
        <v>7.5063995056933486</v>
      </c>
      <c r="Q2404">
        <v>108.3053027950513</v>
      </c>
      <c r="R2404">
        <v>91.050929900603577</v>
      </c>
      <c r="S2404" t="s">
        <v>36</v>
      </c>
      <c r="T2404" t="s">
        <v>29</v>
      </c>
      <c r="U2404">
        <v>136380</v>
      </c>
      <c r="V2404">
        <v>25850</v>
      </c>
      <c r="W2404">
        <v>9590</v>
      </c>
      <c r="X2404">
        <v>171820</v>
      </c>
    </row>
    <row r="2405" spans="1:24" x14ac:dyDescent="0.3">
      <c r="A2405" t="s">
        <v>274</v>
      </c>
      <c r="B2405" t="s">
        <v>22</v>
      </c>
      <c r="C2405" t="s">
        <v>275</v>
      </c>
      <c r="D2405">
        <v>2003</v>
      </c>
      <c r="E2405">
        <v>30.6067295074463</v>
      </c>
      <c r="F2405">
        <v>5.8500770337646486</v>
      </c>
      <c r="G2405">
        <v>1.0887159103524979</v>
      </c>
      <c r="H2405">
        <v>0.4210727305566529</v>
      </c>
      <c r="I2405">
        <v>24698821</v>
      </c>
      <c r="J2405">
        <v>3.33</v>
      </c>
      <c r="K2405">
        <v>2914.6735384656622</v>
      </c>
      <c r="L2405">
        <v>4461.8473254675864</v>
      </c>
      <c r="M2405">
        <v>3.6879191122517621</v>
      </c>
      <c r="N2405">
        <v>8.5532174157566701</v>
      </c>
      <c r="Q2405">
        <v>106.9434461481151</v>
      </c>
      <c r="R2405">
        <v>87.251682908715793</v>
      </c>
      <c r="S2405" t="s">
        <v>36</v>
      </c>
      <c r="T2405" t="s">
        <v>29</v>
      </c>
      <c r="U2405">
        <v>144490.01</v>
      </c>
      <c r="V2405">
        <v>26890</v>
      </c>
      <c r="W2405">
        <v>10400</v>
      </c>
      <c r="X2405">
        <v>181780.01</v>
      </c>
    </row>
    <row r="2406" spans="1:24" x14ac:dyDescent="0.3">
      <c r="A2406" t="s">
        <v>274</v>
      </c>
      <c r="B2406" t="s">
        <v>22</v>
      </c>
      <c r="C2406" t="s">
        <v>275</v>
      </c>
      <c r="D2406">
        <v>2004</v>
      </c>
      <c r="E2406">
        <v>30.034490585327099</v>
      </c>
      <c r="F2406">
        <v>6.2828876238256601</v>
      </c>
      <c r="G2406">
        <v>1.1242267693570629</v>
      </c>
      <c r="H2406">
        <v>0.44024276152970587</v>
      </c>
      <c r="I2406">
        <v>25190647</v>
      </c>
      <c r="J2406">
        <v>3.22</v>
      </c>
      <c r="K2406">
        <v>2984.3616164364498</v>
      </c>
      <c r="L2406">
        <v>4952.2139579904606</v>
      </c>
      <c r="M2406">
        <v>4.6985817435490702</v>
      </c>
      <c r="N2406">
        <v>8.0274165307313599</v>
      </c>
      <c r="Q2406">
        <v>115.37333772107461</v>
      </c>
      <c r="R2406">
        <v>95.000928176049683</v>
      </c>
      <c r="S2406" t="s">
        <v>36</v>
      </c>
      <c r="T2406" t="s">
        <v>29</v>
      </c>
      <c r="U2406">
        <v>158270</v>
      </c>
      <c r="V2406">
        <v>28320</v>
      </c>
      <c r="W2406">
        <v>11090</v>
      </c>
      <c r="X2406">
        <v>197680</v>
      </c>
    </row>
    <row r="2407" spans="1:24" x14ac:dyDescent="0.3">
      <c r="A2407" t="s">
        <v>274</v>
      </c>
      <c r="B2407" t="s">
        <v>22</v>
      </c>
      <c r="C2407" t="s">
        <v>275</v>
      </c>
      <c r="D2407">
        <v>2005</v>
      </c>
      <c r="E2407">
        <v>27.9187908172607</v>
      </c>
      <c r="F2407">
        <v>6.5167765804339437</v>
      </c>
      <c r="G2407">
        <v>1.1366018588087321</v>
      </c>
      <c r="H2407">
        <v>0.44646654040784928</v>
      </c>
      <c r="I2407">
        <v>25690615</v>
      </c>
      <c r="J2407">
        <v>3.01</v>
      </c>
      <c r="K2407">
        <v>2873.7342410837582</v>
      </c>
      <c r="L2407">
        <v>5587.0247797297543</v>
      </c>
      <c r="M2407">
        <v>3.282258341035345</v>
      </c>
      <c r="N2407">
        <v>8.4581743742439688</v>
      </c>
      <c r="Q2407">
        <v>112.89897677978141</v>
      </c>
      <c r="R2407">
        <v>90.955667815842432</v>
      </c>
      <c r="S2407" t="s">
        <v>36</v>
      </c>
      <c r="T2407" t="s">
        <v>29</v>
      </c>
      <c r="U2407">
        <v>167420</v>
      </c>
      <c r="V2407">
        <v>29200</v>
      </c>
      <c r="W2407">
        <v>11470</v>
      </c>
      <c r="X2407">
        <v>208090</v>
      </c>
    </row>
    <row r="2408" spans="1:24" x14ac:dyDescent="0.3">
      <c r="A2408" t="s">
        <v>274</v>
      </c>
      <c r="B2408" t="s">
        <v>22</v>
      </c>
      <c r="C2408" t="s">
        <v>275</v>
      </c>
      <c r="D2408">
        <v>2006</v>
      </c>
      <c r="E2408">
        <v>28.408210754394499</v>
      </c>
      <c r="F2408">
        <v>6.6445428498773804</v>
      </c>
      <c r="G2408">
        <v>1.1312133205656489</v>
      </c>
      <c r="H2408">
        <v>0.43889856458796928</v>
      </c>
      <c r="I2408">
        <v>26201954</v>
      </c>
      <c r="J2408">
        <v>3.13</v>
      </c>
      <c r="K2408">
        <v>3065.5728958229602</v>
      </c>
      <c r="L2408">
        <v>6209.1261670589929</v>
      </c>
      <c r="M2408">
        <v>3.5243270725560478</v>
      </c>
      <c r="N2408">
        <v>7.4944484408719898</v>
      </c>
      <c r="Q2408">
        <v>112.1854808439904</v>
      </c>
      <c r="R2408">
        <v>90.391665996407411</v>
      </c>
      <c r="S2408" t="s">
        <v>36</v>
      </c>
      <c r="T2408" t="s">
        <v>29</v>
      </c>
      <c r="U2408">
        <v>174100.01</v>
      </c>
      <c r="V2408">
        <v>29640</v>
      </c>
      <c r="W2408">
        <v>11500</v>
      </c>
      <c r="X2408">
        <v>215240.01</v>
      </c>
    </row>
    <row r="2409" spans="1:24" x14ac:dyDescent="0.3">
      <c r="A2409" t="s">
        <v>274</v>
      </c>
      <c r="B2409" t="s">
        <v>22</v>
      </c>
      <c r="C2409" t="s">
        <v>275</v>
      </c>
      <c r="D2409">
        <v>2007</v>
      </c>
      <c r="E2409">
        <v>30.005079269409201</v>
      </c>
      <c r="F2409">
        <v>7.1084353909287996</v>
      </c>
      <c r="G2409">
        <v>1.150059037072219</v>
      </c>
      <c r="H2409">
        <v>0.44872138170856712</v>
      </c>
      <c r="I2409">
        <v>26720367</v>
      </c>
      <c r="J2409">
        <v>2.85</v>
      </c>
      <c r="K2409">
        <v>3272.896663432804</v>
      </c>
      <c r="L2409">
        <v>7243.4568006981326</v>
      </c>
      <c r="M2409">
        <v>4.2364387856585353</v>
      </c>
      <c r="N2409">
        <v>7.5650838871306592</v>
      </c>
      <c r="Q2409">
        <v>106.1682748669853</v>
      </c>
      <c r="R2409">
        <v>86.29723149066642</v>
      </c>
      <c r="S2409" t="s">
        <v>36</v>
      </c>
      <c r="T2409" t="s">
        <v>29</v>
      </c>
      <c r="U2409">
        <v>189940</v>
      </c>
      <c r="V2409">
        <v>30730</v>
      </c>
      <c r="W2409">
        <v>11990</v>
      </c>
      <c r="X2409">
        <v>232660</v>
      </c>
    </row>
    <row r="2410" spans="1:24" x14ac:dyDescent="0.3">
      <c r="A2410" t="s">
        <v>274</v>
      </c>
      <c r="B2410" t="s">
        <v>22</v>
      </c>
      <c r="C2410" t="s">
        <v>275</v>
      </c>
      <c r="D2410">
        <v>2008</v>
      </c>
      <c r="E2410">
        <v>33.439479827880902</v>
      </c>
      <c r="F2410">
        <v>7.4500654028459676</v>
      </c>
      <c r="G2410">
        <v>1.16683790520384</v>
      </c>
      <c r="H2410">
        <v>0.46666171978318549</v>
      </c>
      <c r="I2410">
        <v>27236003</v>
      </c>
      <c r="J2410">
        <v>3.04</v>
      </c>
      <c r="K2410">
        <v>3286.0915751845091</v>
      </c>
      <c r="L2410">
        <v>8474.5877622237895</v>
      </c>
      <c r="M2410">
        <v>2.847079459387956</v>
      </c>
      <c r="N2410">
        <v>6.7787476106031699</v>
      </c>
      <c r="Q2410">
        <v>99.499577244726595</v>
      </c>
      <c r="R2410">
        <v>77.168747540421506</v>
      </c>
      <c r="S2410" t="s">
        <v>36</v>
      </c>
      <c r="T2410" t="s">
        <v>29</v>
      </c>
      <c r="U2410">
        <v>202910</v>
      </c>
      <c r="V2410">
        <v>31780</v>
      </c>
      <c r="W2410">
        <v>12710</v>
      </c>
      <c r="X2410">
        <v>247400</v>
      </c>
    </row>
    <row r="2411" spans="1:24" x14ac:dyDescent="0.3">
      <c r="A2411" t="s">
        <v>274</v>
      </c>
      <c r="B2411" t="s">
        <v>22</v>
      </c>
      <c r="C2411" t="s">
        <v>275</v>
      </c>
      <c r="D2411">
        <v>2009</v>
      </c>
      <c r="E2411">
        <v>35.494678497314503</v>
      </c>
      <c r="F2411">
        <v>6.5595725044898439</v>
      </c>
      <c r="G2411">
        <v>1.136468623470561</v>
      </c>
      <c r="H2411">
        <v>0.41175353716840052</v>
      </c>
      <c r="I2411">
        <v>27735038</v>
      </c>
      <c r="J2411">
        <v>2.27</v>
      </c>
      <c r="K2411">
        <v>3942.0894249360681</v>
      </c>
      <c r="L2411">
        <v>7292.4949731477964</v>
      </c>
      <c r="M2411">
        <v>-3.285590329791916</v>
      </c>
      <c r="N2411">
        <v>6.0587141166217897</v>
      </c>
      <c r="P2411">
        <v>9.6926904360310651E-2</v>
      </c>
      <c r="Q2411">
        <v>91.416791867092556</v>
      </c>
      <c r="R2411">
        <v>71.142178585606928</v>
      </c>
      <c r="S2411" t="s">
        <v>36</v>
      </c>
      <c r="T2411" t="s">
        <v>29</v>
      </c>
      <c r="U2411">
        <v>181929.99</v>
      </c>
      <c r="V2411">
        <v>31520</v>
      </c>
      <c r="W2411">
        <v>11420</v>
      </c>
      <c r="X2411">
        <v>224869.99</v>
      </c>
    </row>
    <row r="2412" spans="1:24" x14ac:dyDescent="0.3">
      <c r="A2412" t="s">
        <v>274</v>
      </c>
      <c r="B2412" t="s">
        <v>22</v>
      </c>
      <c r="C2412" t="s">
        <v>275</v>
      </c>
      <c r="D2412">
        <v>2010</v>
      </c>
      <c r="E2412">
        <v>37.028881072997997</v>
      </c>
      <c r="F2412">
        <v>7.0979793844753356</v>
      </c>
      <c r="G2412">
        <v>1.1269841661929469</v>
      </c>
      <c r="H2412">
        <v>0.45944367326918423</v>
      </c>
      <c r="I2412">
        <v>28208028</v>
      </c>
      <c r="J2412">
        <v>1.96</v>
      </c>
      <c r="K2412">
        <v>4145.521976935077</v>
      </c>
      <c r="L2412">
        <v>9040.5684946452384</v>
      </c>
      <c r="M2412">
        <v>5.623555972042567</v>
      </c>
      <c r="N2412">
        <v>5.6013499185627298</v>
      </c>
      <c r="O2412">
        <v>5.0982612019999998</v>
      </c>
      <c r="Q2412">
        <v>86.930295069354329</v>
      </c>
      <c r="R2412">
        <v>71.014469817416852</v>
      </c>
      <c r="S2412" t="s">
        <v>36</v>
      </c>
      <c r="T2412" t="s">
        <v>29</v>
      </c>
      <c r="U2412">
        <v>200220</v>
      </c>
      <c r="V2412">
        <v>31790</v>
      </c>
      <c r="W2412">
        <v>12960</v>
      </c>
      <c r="X2412">
        <v>244970</v>
      </c>
    </row>
    <row r="2413" spans="1:24" x14ac:dyDescent="0.3">
      <c r="A2413" t="s">
        <v>274</v>
      </c>
      <c r="B2413" t="s">
        <v>22</v>
      </c>
      <c r="C2413" t="s">
        <v>275</v>
      </c>
      <c r="D2413">
        <v>2011</v>
      </c>
      <c r="E2413">
        <v>36.148120880127003</v>
      </c>
      <c r="F2413">
        <v>7.0762023799816562</v>
      </c>
      <c r="G2413">
        <v>1.1154947985506629</v>
      </c>
      <c r="H2413">
        <v>0.4610665428965352</v>
      </c>
      <c r="I2413">
        <v>28650962</v>
      </c>
      <c r="J2413">
        <v>2.16</v>
      </c>
      <c r="K2413">
        <v>4102.6196607290194</v>
      </c>
      <c r="L2413">
        <v>10399.37021257135</v>
      </c>
      <c r="M2413">
        <v>3.666105223795995</v>
      </c>
      <c r="N2413">
        <v>5.7326620807499298</v>
      </c>
      <c r="Q2413">
        <v>85.25544210859978</v>
      </c>
      <c r="R2413">
        <v>69.682242498626252</v>
      </c>
      <c r="S2413" t="s">
        <v>36</v>
      </c>
      <c r="T2413" t="s">
        <v>29</v>
      </c>
      <c r="U2413">
        <v>202740.01</v>
      </c>
      <c r="V2413">
        <v>31960</v>
      </c>
      <c r="W2413">
        <v>13210</v>
      </c>
      <c r="X2413">
        <v>247910.01</v>
      </c>
    </row>
    <row r="2414" spans="1:24" x14ac:dyDescent="0.3">
      <c r="A2414" t="s">
        <v>274</v>
      </c>
      <c r="B2414" t="s">
        <v>22</v>
      </c>
      <c r="C2414" t="s">
        <v>275</v>
      </c>
      <c r="D2414">
        <v>2012</v>
      </c>
      <c r="E2414">
        <v>37.612308502197301</v>
      </c>
      <c r="F2414">
        <v>7.0802483621733021</v>
      </c>
      <c r="G2414">
        <v>1.127005136836464</v>
      </c>
      <c r="H2414">
        <v>0.46442521754623239</v>
      </c>
      <c r="I2414">
        <v>29068189</v>
      </c>
      <c r="J2414">
        <v>2.52</v>
      </c>
      <c r="K2414">
        <v>4338.5571767130041</v>
      </c>
      <c r="L2414">
        <v>10817.43171007831</v>
      </c>
      <c r="M2414">
        <v>3.9595527633029381</v>
      </c>
      <c r="N2414">
        <v>4.9581184649135306</v>
      </c>
      <c r="Q2414">
        <v>79.299913925531172</v>
      </c>
      <c r="R2414">
        <v>68.54184084048218</v>
      </c>
      <c r="S2414" t="s">
        <v>36</v>
      </c>
      <c r="T2414" t="s">
        <v>29</v>
      </c>
      <c r="U2414">
        <v>205810</v>
      </c>
      <c r="V2414">
        <v>32760</v>
      </c>
      <c r="W2414">
        <v>13500</v>
      </c>
      <c r="X2414">
        <v>252070</v>
      </c>
    </row>
    <row r="2415" spans="1:24" x14ac:dyDescent="0.3">
      <c r="A2415" t="s">
        <v>274</v>
      </c>
      <c r="B2415" t="s">
        <v>22</v>
      </c>
      <c r="C2415" t="s">
        <v>275</v>
      </c>
      <c r="D2415">
        <v>2013</v>
      </c>
      <c r="E2415">
        <v>39.074581146240199</v>
      </c>
      <c r="F2415">
        <v>7.5896904566925976</v>
      </c>
      <c r="G2415">
        <v>1.172421511198781</v>
      </c>
      <c r="H2415">
        <v>0.43910664804411081</v>
      </c>
      <c r="I2415">
        <v>29468923</v>
      </c>
      <c r="J2415">
        <v>2.75</v>
      </c>
      <c r="K2415">
        <v>4520.3552230259656</v>
      </c>
      <c r="L2415">
        <v>10970.10429960331</v>
      </c>
      <c r="M2415">
        <v>3.2700419179582951</v>
      </c>
      <c r="N2415">
        <v>5.3970145509282501</v>
      </c>
      <c r="Q2415">
        <v>75.629041030262684</v>
      </c>
      <c r="R2415">
        <v>67.091950434610169</v>
      </c>
      <c r="S2415" t="s">
        <v>36</v>
      </c>
      <c r="T2415" t="s">
        <v>29</v>
      </c>
      <c r="U2415">
        <v>223660</v>
      </c>
      <c r="V2415">
        <v>34550</v>
      </c>
      <c r="W2415">
        <v>12940</v>
      </c>
      <c r="X2415">
        <v>271150</v>
      </c>
    </row>
    <row r="2416" spans="1:24" x14ac:dyDescent="0.3">
      <c r="A2416" t="s">
        <v>274</v>
      </c>
      <c r="B2416" t="s">
        <v>22</v>
      </c>
      <c r="C2416" t="s">
        <v>275</v>
      </c>
      <c r="D2416">
        <v>2014</v>
      </c>
      <c r="E2416">
        <v>39.508571624755902</v>
      </c>
      <c r="F2416">
        <v>7.9235649975254638</v>
      </c>
      <c r="G2416">
        <v>1.1876140603556731</v>
      </c>
      <c r="H2416">
        <v>0.4526794909337874</v>
      </c>
      <c r="I2416">
        <v>29866606</v>
      </c>
      <c r="J2416">
        <v>3.03</v>
      </c>
      <c r="K2416">
        <v>4651.9514135620229</v>
      </c>
      <c r="L2416">
        <v>11319.061944848239</v>
      </c>
      <c r="M2416">
        <v>4.595209997974564</v>
      </c>
      <c r="N2416">
        <v>5.5273466332966006</v>
      </c>
      <c r="Q2416">
        <v>73.793498625776479</v>
      </c>
      <c r="R2416">
        <v>64.51873255106679</v>
      </c>
      <c r="S2416" t="s">
        <v>36</v>
      </c>
      <c r="T2416" t="s">
        <v>29</v>
      </c>
      <c r="U2416">
        <v>236649.99</v>
      </c>
      <c r="V2416">
        <v>35470</v>
      </c>
      <c r="W2416">
        <v>13520</v>
      </c>
      <c r="X2416">
        <v>285639.99</v>
      </c>
    </row>
    <row r="2417" spans="1:24" x14ac:dyDescent="0.3">
      <c r="A2417" t="s">
        <v>274</v>
      </c>
      <c r="B2417" t="s">
        <v>22</v>
      </c>
      <c r="C2417" t="s">
        <v>275</v>
      </c>
      <c r="D2417">
        <v>2015</v>
      </c>
      <c r="E2417">
        <v>45.592708587646499</v>
      </c>
      <c r="F2417">
        <v>7.8140882950422288</v>
      </c>
      <c r="G2417">
        <v>1.1975171587691369</v>
      </c>
      <c r="H2417">
        <v>0.43672211969456542</v>
      </c>
      <c r="I2417">
        <v>30270965</v>
      </c>
      <c r="J2417">
        <v>3.41</v>
      </c>
      <c r="L2417">
        <v>9955.2427216762644</v>
      </c>
      <c r="M2417">
        <v>3.687721642526554</v>
      </c>
      <c r="N2417">
        <v>6.0866574965612097</v>
      </c>
      <c r="Q2417">
        <v>69.44869089707538</v>
      </c>
      <c r="R2417">
        <v>61.921381548184357</v>
      </c>
      <c r="S2417" t="s">
        <v>36</v>
      </c>
      <c r="T2417" t="s">
        <v>29</v>
      </c>
      <c r="U2417">
        <v>236539.99</v>
      </c>
      <c r="V2417">
        <v>36250</v>
      </c>
      <c r="W2417">
        <v>13220</v>
      </c>
      <c r="X2417">
        <v>286009.99</v>
      </c>
    </row>
    <row r="2418" spans="1:24" x14ac:dyDescent="0.3">
      <c r="A2418" t="s">
        <v>274</v>
      </c>
      <c r="B2418" t="s">
        <v>22</v>
      </c>
      <c r="C2418" t="s">
        <v>275</v>
      </c>
      <c r="D2418">
        <v>2016</v>
      </c>
      <c r="E2418">
        <v>46.762100219726598</v>
      </c>
      <c r="F2418">
        <v>7.6898381221291681</v>
      </c>
      <c r="G2418">
        <v>1.181046527054203</v>
      </c>
      <c r="H2418">
        <v>0.43344144818719138</v>
      </c>
      <c r="I2418">
        <v>30684652</v>
      </c>
      <c r="J2418">
        <v>4.43</v>
      </c>
      <c r="L2418">
        <v>9817.787090310092</v>
      </c>
      <c r="M2418">
        <v>3.0416012847356768</v>
      </c>
      <c r="N2418">
        <v>6.09902274618194</v>
      </c>
      <c r="Q2418">
        <v>66.775445454250786</v>
      </c>
      <c r="R2418">
        <v>60.123564571449073</v>
      </c>
      <c r="S2418" t="s">
        <v>36</v>
      </c>
      <c r="T2418" t="s">
        <v>29</v>
      </c>
      <c r="U2418">
        <v>235960.01</v>
      </c>
      <c r="V2418">
        <v>36240</v>
      </c>
      <c r="W2418">
        <v>13300</v>
      </c>
      <c r="X2418">
        <v>285500.01</v>
      </c>
    </row>
    <row r="2419" spans="1:24" x14ac:dyDescent="0.3">
      <c r="A2419" t="s">
        <v>274</v>
      </c>
      <c r="B2419" t="s">
        <v>22</v>
      </c>
      <c r="C2419" t="s">
        <v>275</v>
      </c>
      <c r="D2419">
        <v>2017</v>
      </c>
      <c r="E2419">
        <v>43.715179443359403</v>
      </c>
      <c r="F2419">
        <v>7.3178755757679346</v>
      </c>
      <c r="G2419">
        <v>1.1570615934646049</v>
      </c>
      <c r="H2419">
        <v>0.41858686424909708</v>
      </c>
      <c r="I2419">
        <v>31104655</v>
      </c>
      <c r="J2419">
        <v>5.22</v>
      </c>
      <c r="L2419">
        <v>10259.304806481139</v>
      </c>
      <c r="M2419">
        <v>4.3839439568879746</v>
      </c>
      <c r="N2419">
        <v>5.01706133108285</v>
      </c>
      <c r="Q2419">
        <v>70.011742508596996</v>
      </c>
      <c r="R2419">
        <v>63.143430863359143</v>
      </c>
      <c r="S2419" t="s">
        <v>36</v>
      </c>
      <c r="T2419" t="s">
        <v>29</v>
      </c>
      <c r="U2419">
        <v>227620</v>
      </c>
      <c r="V2419">
        <v>35990</v>
      </c>
      <c r="W2419">
        <v>13020</v>
      </c>
      <c r="X2419">
        <v>276630</v>
      </c>
    </row>
    <row r="2420" spans="1:24" x14ac:dyDescent="0.3">
      <c r="A2420" t="s">
        <v>274</v>
      </c>
      <c r="B2420" t="s">
        <v>22</v>
      </c>
      <c r="C2420" t="s">
        <v>275</v>
      </c>
      <c r="D2420">
        <v>2018</v>
      </c>
      <c r="E2420">
        <v>45.125389099121101</v>
      </c>
      <c r="F2420">
        <v>7.7521488150595701</v>
      </c>
      <c r="G2420">
        <v>1.157065508724769</v>
      </c>
      <c r="H2420">
        <v>0.39234924677984201</v>
      </c>
      <c r="I2420">
        <v>31528033</v>
      </c>
      <c r="J2420">
        <v>5.31</v>
      </c>
      <c r="L2420">
        <v>11380.07922097397</v>
      </c>
      <c r="M2420">
        <v>3.435188916933797</v>
      </c>
      <c r="N2420">
        <v>4.2262342732397293</v>
      </c>
      <c r="Q2420">
        <v>68.55497141968597</v>
      </c>
      <c r="R2420">
        <v>61.847654082440293</v>
      </c>
      <c r="S2420" t="s">
        <v>36</v>
      </c>
      <c r="T2420" t="s">
        <v>29</v>
      </c>
      <c r="U2420">
        <v>244410</v>
      </c>
      <c r="V2420">
        <v>36480</v>
      </c>
      <c r="W2420">
        <v>12370</v>
      </c>
      <c r="X2420">
        <v>293260</v>
      </c>
    </row>
    <row r="2421" spans="1:24" x14ac:dyDescent="0.3">
      <c r="A2421" t="s">
        <v>274</v>
      </c>
      <c r="B2421" t="s">
        <v>22</v>
      </c>
      <c r="C2421" t="s">
        <v>275</v>
      </c>
      <c r="D2421">
        <v>2019</v>
      </c>
      <c r="E2421">
        <v>43.061611175537102</v>
      </c>
      <c r="F2421">
        <v>7.9271260374352073</v>
      </c>
      <c r="G2421">
        <v>1.152120327720819</v>
      </c>
      <c r="H2421">
        <v>0.40751442834254709</v>
      </c>
      <c r="I2421">
        <v>31949789</v>
      </c>
      <c r="J2421">
        <v>5.1100000000000003</v>
      </c>
      <c r="L2421">
        <v>11432.826034656749</v>
      </c>
      <c r="M2421">
        <v>3.0607762603083439</v>
      </c>
      <c r="N2421">
        <v>4.3257632476499497</v>
      </c>
      <c r="Q2421">
        <v>65.259663184729277</v>
      </c>
      <c r="R2421">
        <v>57.734779002191338</v>
      </c>
      <c r="S2421" t="s">
        <v>36</v>
      </c>
      <c r="T2421" t="s">
        <v>29</v>
      </c>
      <c r="U2421">
        <v>253270</v>
      </c>
      <c r="V2421">
        <v>36810</v>
      </c>
      <c r="W2421">
        <v>13020</v>
      </c>
      <c r="X2421">
        <v>303100</v>
      </c>
    </row>
    <row r="2422" spans="1:24" x14ac:dyDescent="0.3">
      <c r="A2422" t="s">
        <v>276</v>
      </c>
      <c r="B2422" t="s">
        <v>22</v>
      </c>
      <c r="C2422" t="s">
        <v>277</v>
      </c>
      <c r="D2422">
        <v>2000</v>
      </c>
      <c r="F2422">
        <v>1.6464086815845611</v>
      </c>
      <c r="G2422">
        <v>0.21474895366753821</v>
      </c>
      <c r="H2422">
        <v>3.5791493077925243E-2</v>
      </c>
      <c r="I2422">
        <v>279396</v>
      </c>
      <c r="J2422">
        <v>2.34</v>
      </c>
      <c r="L2422">
        <v>2234.5958613746152</v>
      </c>
      <c r="M2422">
        <v>1.6625640669519579</v>
      </c>
      <c r="O2422">
        <v>48.236438010000001</v>
      </c>
      <c r="S2422" t="s">
        <v>24</v>
      </c>
      <c r="T2422" t="s">
        <v>29</v>
      </c>
      <c r="U2422">
        <v>460</v>
      </c>
      <c r="V2422">
        <v>60</v>
      </c>
      <c r="W2422">
        <v>10</v>
      </c>
      <c r="X2422">
        <v>530</v>
      </c>
    </row>
    <row r="2423" spans="1:24" x14ac:dyDescent="0.3">
      <c r="A2423" t="s">
        <v>276</v>
      </c>
      <c r="B2423" t="s">
        <v>22</v>
      </c>
      <c r="C2423" t="s">
        <v>277</v>
      </c>
      <c r="D2423">
        <v>2001</v>
      </c>
      <c r="F2423">
        <v>1.6765103437195481</v>
      </c>
      <c r="G2423">
        <v>0.2095637882808277</v>
      </c>
      <c r="H2423">
        <v>3.4927298827490579E-2</v>
      </c>
      <c r="I2423">
        <v>286309</v>
      </c>
      <c r="J2423">
        <v>2.2599999999999998</v>
      </c>
      <c r="L2423">
        <v>3038.7814166817961</v>
      </c>
      <c r="M2423">
        <v>-6.2629385174703884</v>
      </c>
      <c r="S2423" t="s">
        <v>24</v>
      </c>
      <c r="T2423" t="s">
        <v>29</v>
      </c>
      <c r="U2423">
        <v>480</v>
      </c>
      <c r="V2423">
        <v>60</v>
      </c>
      <c r="W2423">
        <v>10</v>
      </c>
      <c r="X2423">
        <v>550</v>
      </c>
    </row>
    <row r="2424" spans="1:24" x14ac:dyDescent="0.3">
      <c r="A2424" t="s">
        <v>276</v>
      </c>
      <c r="B2424" t="s">
        <v>22</v>
      </c>
      <c r="C2424" t="s">
        <v>277</v>
      </c>
      <c r="D2424">
        <v>2002</v>
      </c>
      <c r="F2424">
        <v>2.1075173947290722</v>
      </c>
      <c r="G2424">
        <v>0.20395329013680341</v>
      </c>
      <c r="H2424">
        <v>3.3992215782585787E-2</v>
      </c>
      <c r="I2424">
        <v>294185</v>
      </c>
      <c r="J2424">
        <v>1.78</v>
      </c>
      <c r="L2424">
        <v>3049.2079813722662</v>
      </c>
      <c r="M2424">
        <v>4.3965682036114524</v>
      </c>
      <c r="S2424" t="s">
        <v>24</v>
      </c>
      <c r="T2424" t="s">
        <v>29</v>
      </c>
      <c r="U2424">
        <v>620</v>
      </c>
      <c r="V2424">
        <v>60</v>
      </c>
      <c r="W2424">
        <v>10</v>
      </c>
      <c r="X2424">
        <v>690</v>
      </c>
    </row>
    <row r="2425" spans="1:24" x14ac:dyDescent="0.3">
      <c r="A2425" t="s">
        <v>276</v>
      </c>
      <c r="B2425" t="s">
        <v>22</v>
      </c>
      <c r="C2425" t="s">
        <v>277</v>
      </c>
      <c r="D2425">
        <v>2003</v>
      </c>
      <c r="E2425">
        <v>0.19625000655651101</v>
      </c>
      <c r="F2425">
        <v>1.751018304385709</v>
      </c>
      <c r="G2425">
        <v>0.23126658197251629</v>
      </c>
      <c r="H2425">
        <v>3.3038082998272107E-2</v>
      </c>
      <c r="I2425">
        <v>302681</v>
      </c>
      <c r="J2425">
        <v>2.2200000000000002</v>
      </c>
      <c r="L2425">
        <v>3476.0062728995208</v>
      </c>
      <c r="M2425">
        <v>10.55718200495177</v>
      </c>
      <c r="S2425" t="s">
        <v>24</v>
      </c>
      <c r="T2425" t="s">
        <v>29</v>
      </c>
      <c r="U2425">
        <v>530</v>
      </c>
      <c r="V2425">
        <v>70</v>
      </c>
      <c r="W2425">
        <v>10</v>
      </c>
      <c r="X2425">
        <v>610</v>
      </c>
    </row>
    <row r="2426" spans="1:24" x14ac:dyDescent="0.3">
      <c r="A2426" t="s">
        <v>276</v>
      </c>
      <c r="B2426" t="s">
        <v>22</v>
      </c>
      <c r="C2426" t="s">
        <v>277</v>
      </c>
      <c r="D2426">
        <v>2004</v>
      </c>
      <c r="F2426">
        <v>2.4095224326538478</v>
      </c>
      <c r="G2426">
        <v>0.2248887613384839</v>
      </c>
      <c r="H2426">
        <v>3.2126965768717972E-2</v>
      </c>
      <c r="I2426">
        <v>311265</v>
      </c>
      <c r="J2426">
        <v>1.67</v>
      </c>
      <c r="L2426">
        <v>3941.4311358488749</v>
      </c>
      <c r="M2426">
        <v>3.109577720558605</v>
      </c>
      <c r="S2426" t="s">
        <v>24</v>
      </c>
      <c r="T2426" t="s">
        <v>29</v>
      </c>
      <c r="U2426">
        <v>750</v>
      </c>
      <c r="V2426">
        <v>70</v>
      </c>
      <c r="W2426">
        <v>10</v>
      </c>
      <c r="X2426">
        <v>830</v>
      </c>
    </row>
    <row r="2427" spans="1:24" x14ac:dyDescent="0.3">
      <c r="A2427" t="s">
        <v>276</v>
      </c>
      <c r="B2427" t="s">
        <v>22</v>
      </c>
      <c r="C2427" t="s">
        <v>277</v>
      </c>
      <c r="D2427">
        <v>2005</v>
      </c>
      <c r="F2427">
        <v>2.2527879144510989</v>
      </c>
      <c r="G2427">
        <v>0.21902103946766369</v>
      </c>
      <c r="H2427">
        <v>3.1288719790741042E-2</v>
      </c>
      <c r="I2427">
        <v>319604</v>
      </c>
      <c r="J2427">
        <v>1.95</v>
      </c>
      <c r="L2427">
        <v>3640.0121322010991</v>
      </c>
      <c r="M2427">
        <v>-15.39566093054896</v>
      </c>
      <c r="S2427" t="s">
        <v>24</v>
      </c>
      <c r="T2427" t="s">
        <v>29</v>
      </c>
      <c r="U2427">
        <v>720</v>
      </c>
      <c r="V2427">
        <v>70</v>
      </c>
      <c r="W2427">
        <v>10</v>
      </c>
      <c r="X2427">
        <v>800</v>
      </c>
    </row>
    <row r="2428" spans="1:24" x14ac:dyDescent="0.3">
      <c r="A2428" t="s">
        <v>276</v>
      </c>
      <c r="B2428" t="s">
        <v>22</v>
      </c>
      <c r="C2428" t="s">
        <v>277</v>
      </c>
      <c r="D2428">
        <v>2006</v>
      </c>
      <c r="F2428">
        <v>2.65657779274532</v>
      </c>
      <c r="G2428">
        <v>0.2137476382352482</v>
      </c>
      <c r="H2428">
        <v>3.053537676074616E-2</v>
      </c>
      <c r="I2428">
        <v>327489</v>
      </c>
      <c r="J2428">
        <v>1.59</v>
      </c>
      <c r="L2428">
        <v>4809.9337401408902</v>
      </c>
      <c r="M2428">
        <v>23.075088839354208</v>
      </c>
      <c r="S2428" t="s">
        <v>24</v>
      </c>
      <c r="T2428" t="s">
        <v>29</v>
      </c>
      <c r="U2428">
        <v>870</v>
      </c>
      <c r="V2428">
        <v>70</v>
      </c>
      <c r="W2428">
        <v>10</v>
      </c>
      <c r="X2428">
        <v>950</v>
      </c>
    </row>
    <row r="2429" spans="1:24" x14ac:dyDescent="0.3">
      <c r="A2429" t="s">
        <v>276</v>
      </c>
      <c r="B2429" t="s">
        <v>22</v>
      </c>
      <c r="C2429" t="s">
        <v>277</v>
      </c>
      <c r="D2429">
        <v>2007</v>
      </c>
      <c r="E2429">
        <v>9.7755603790283203</v>
      </c>
      <c r="F2429">
        <v>2.5956822311182681</v>
      </c>
      <c r="G2429">
        <v>0.238683416907918</v>
      </c>
      <c r="H2429">
        <v>2.9835427780363511E-2</v>
      </c>
      <c r="I2429">
        <v>335172</v>
      </c>
      <c r="J2429">
        <v>1.52</v>
      </c>
      <c r="L2429">
        <v>5574.4019814826424</v>
      </c>
      <c r="M2429">
        <v>5.2447897755851614</v>
      </c>
      <c r="S2429" t="s">
        <v>24</v>
      </c>
      <c r="T2429" t="s">
        <v>29</v>
      </c>
      <c r="U2429">
        <v>870</v>
      </c>
      <c r="V2429">
        <v>80</v>
      </c>
      <c r="W2429">
        <v>10</v>
      </c>
      <c r="X2429">
        <v>960</v>
      </c>
    </row>
    <row r="2430" spans="1:24" x14ac:dyDescent="0.3">
      <c r="A2430" t="s">
        <v>276</v>
      </c>
      <c r="B2430" t="s">
        <v>22</v>
      </c>
      <c r="C2430" t="s">
        <v>277</v>
      </c>
      <c r="D2430">
        <v>2008</v>
      </c>
      <c r="E2430">
        <v>11.182959556579601</v>
      </c>
      <c r="F2430">
        <v>2.5331345786505439</v>
      </c>
      <c r="G2430">
        <v>0.2329319087951035</v>
      </c>
      <c r="H2430">
        <v>2.9116489250192171E-2</v>
      </c>
      <c r="I2430">
        <v>343448</v>
      </c>
      <c r="J2430">
        <v>1.53</v>
      </c>
      <c r="L2430">
        <v>6614.236179858377</v>
      </c>
      <c r="M2430">
        <v>6.84708578448992</v>
      </c>
      <c r="S2430" t="s">
        <v>24</v>
      </c>
      <c r="T2430" t="s">
        <v>29</v>
      </c>
      <c r="U2430">
        <v>870</v>
      </c>
      <c r="V2430">
        <v>80</v>
      </c>
      <c r="W2430">
        <v>10</v>
      </c>
      <c r="X2430">
        <v>960</v>
      </c>
    </row>
    <row r="2431" spans="1:24" x14ac:dyDescent="0.3">
      <c r="A2431" t="s">
        <v>276</v>
      </c>
      <c r="B2431" t="s">
        <v>22</v>
      </c>
      <c r="C2431" t="s">
        <v>277</v>
      </c>
      <c r="D2431">
        <v>2009</v>
      </c>
      <c r="F2431">
        <v>2.575051504497976</v>
      </c>
      <c r="G2431">
        <v>0.25467542630196782</v>
      </c>
      <c r="H2431">
        <v>2.8297268464675101E-2</v>
      </c>
      <c r="I2431">
        <v>353391</v>
      </c>
      <c r="J2431">
        <v>1.49</v>
      </c>
      <c r="L2431">
        <v>6636.5438706701643</v>
      </c>
      <c r="M2431">
        <v>-9.8390483729707228</v>
      </c>
      <c r="P2431">
        <v>3.064795425370001E-2</v>
      </c>
      <c r="S2431" t="s">
        <v>24</v>
      </c>
      <c r="T2431" t="s">
        <v>29</v>
      </c>
      <c r="U2431">
        <v>910</v>
      </c>
      <c r="V2431">
        <v>90</v>
      </c>
      <c r="W2431">
        <v>10</v>
      </c>
      <c r="X2431">
        <v>1010</v>
      </c>
    </row>
    <row r="2432" spans="1:24" x14ac:dyDescent="0.3">
      <c r="A2432" t="s">
        <v>276</v>
      </c>
      <c r="B2432" t="s">
        <v>22</v>
      </c>
      <c r="C2432" t="s">
        <v>277</v>
      </c>
      <c r="D2432">
        <v>2010</v>
      </c>
      <c r="F2432">
        <v>2.6248871532068141</v>
      </c>
      <c r="G2432">
        <v>0.24608318589199329</v>
      </c>
      <c r="H2432">
        <v>2.7342575123725149E-2</v>
      </c>
      <c r="I2432">
        <v>365730</v>
      </c>
      <c r="J2432">
        <v>1.36</v>
      </c>
      <c r="L2432">
        <v>7076.7398208719551</v>
      </c>
      <c r="M2432">
        <v>3.6462177743456579</v>
      </c>
      <c r="O2432">
        <v>48.236438010000001</v>
      </c>
      <c r="S2432" t="s">
        <v>24</v>
      </c>
      <c r="T2432" t="s">
        <v>29</v>
      </c>
      <c r="U2432">
        <v>960</v>
      </c>
      <c r="V2432">
        <v>90</v>
      </c>
      <c r="W2432">
        <v>10</v>
      </c>
      <c r="X2432">
        <v>1060</v>
      </c>
    </row>
    <row r="2433" spans="1:24" x14ac:dyDescent="0.3">
      <c r="A2433" t="s">
        <v>276</v>
      </c>
      <c r="B2433" t="s">
        <v>22</v>
      </c>
      <c r="C2433" t="s">
        <v>277</v>
      </c>
      <c r="D2433">
        <v>2011</v>
      </c>
      <c r="F2433">
        <v>2.654450910958309</v>
      </c>
      <c r="G2433">
        <v>0.2365352413218606</v>
      </c>
      <c r="H2433">
        <v>2.6281692435866099E-2</v>
      </c>
      <c r="I2433">
        <v>380493</v>
      </c>
      <c r="J2433">
        <v>1.34</v>
      </c>
      <c r="L2433">
        <v>7291.4659666087737</v>
      </c>
      <c r="M2433">
        <v>4.3543809061177257</v>
      </c>
      <c r="S2433" t="s">
        <v>24</v>
      </c>
      <c r="T2433" t="s">
        <v>29</v>
      </c>
      <c r="U2433">
        <v>1010</v>
      </c>
      <c r="V2433">
        <v>90</v>
      </c>
      <c r="W2433">
        <v>10</v>
      </c>
      <c r="X2433">
        <v>1110</v>
      </c>
    </row>
    <row r="2434" spans="1:24" x14ac:dyDescent="0.3">
      <c r="A2434" t="s">
        <v>276</v>
      </c>
      <c r="B2434" t="s">
        <v>22</v>
      </c>
      <c r="C2434" t="s">
        <v>277</v>
      </c>
      <c r="D2434">
        <v>2012</v>
      </c>
      <c r="F2434">
        <v>2.869866615885694</v>
      </c>
      <c r="G2434">
        <v>0.25174269251421971</v>
      </c>
      <c r="H2434">
        <v>2.517426887629616E-2</v>
      </c>
      <c r="I2434">
        <v>397231</v>
      </c>
      <c r="J2434">
        <v>1.2</v>
      </c>
      <c r="L2434">
        <v>7265.7233994737189</v>
      </c>
      <c r="M2434">
        <v>-1.8023594122354609</v>
      </c>
      <c r="S2434" t="s">
        <v>24</v>
      </c>
      <c r="T2434" t="s">
        <v>29</v>
      </c>
      <c r="U2434">
        <v>1140</v>
      </c>
      <c r="V2434">
        <v>100</v>
      </c>
      <c r="W2434">
        <v>10</v>
      </c>
      <c r="X2434">
        <v>1250</v>
      </c>
    </row>
    <row r="2435" spans="1:24" x14ac:dyDescent="0.3">
      <c r="A2435" t="s">
        <v>276</v>
      </c>
      <c r="B2435" t="s">
        <v>22</v>
      </c>
      <c r="C2435" t="s">
        <v>277</v>
      </c>
      <c r="D2435">
        <v>2013</v>
      </c>
      <c r="F2435">
        <v>2.7190128665412949</v>
      </c>
      <c r="G2435">
        <v>0.24062061225941789</v>
      </c>
      <c r="H2435">
        <v>2.4062060867389171E-2</v>
      </c>
      <c r="I2435">
        <v>415592</v>
      </c>
      <c r="J2435">
        <v>1.26</v>
      </c>
      <c r="L2435">
        <v>7928.4764426506108</v>
      </c>
      <c r="M2435">
        <v>2.541358586670611</v>
      </c>
      <c r="S2435" t="s">
        <v>24</v>
      </c>
      <c r="T2435" t="s">
        <v>29</v>
      </c>
      <c r="U2435">
        <v>1130</v>
      </c>
      <c r="V2435">
        <v>100</v>
      </c>
      <c r="W2435">
        <v>10</v>
      </c>
      <c r="X2435">
        <v>1240</v>
      </c>
    </row>
    <row r="2436" spans="1:24" x14ac:dyDescent="0.3">
      <c r="A2436" t="s">
        <v>276</v>
      </c>
      <c r="B2436" t="s">
        <v>22</v>
      </c>
      <c r="C2436" t="s">
        <v>277</v>
      </c>
      <c r="D2436">
        <v>2014</v>
      </c>
      <c r="E2436">
        <v>13.083649635314901</v>
      </c>
      <c r="F2436">
        <v>3.1492949826636369</v>
      </c>
      <c r="G2436">
        <v>0.25286309854754058</v>
      </c>
      <c r="H2436">
        <v>2.2987554537973139E-2</v>
      </c>
      <c r="I2436">
        <v>435018</v>
      </c>
      <c r="J2436">
        <v>1.2</v>
      </c>
      <c r="L2436">
        <v>8499.3071478364891</v>
      </c>
      <c r="M2436">
        <v>2.536754831163023</v>
      </c>
      <c r="Q2436">
        <v>91.294127403613629</v>
      </c>
      <c r="R2436">
        <v>74.685123756816296</v>
      </c>
      <c r="S2436" t="s">
        <v>24</v>
      </c>
      <c r="T2436" t="s">
        <v>29</v>
      </c>
      <c r="U2436">
        <v>1370</v>
      </c>
      <c r="V2436">
        <v>110</v>
      </c>
      <c r="W2436">
        <v>10</v>
      </c>
      <c r="X2436">
        <v>1490</v>
      </c>
    </row>
    <row r="2437" spans="1:24" x14ac:dyDescent="0.3">
      <c r="A2437" t="s">
        <v>276</v>
      </c>
      <c r="B2437" t="s">
        <v>22</v>
      </c>
      <c r="C2437" t="s">
        <v>277</v>
      </c>
      <c r="D2437">
        <v>2015</v>
      </c>
      <c r="F2437">
        <v>3.0115582390701761</v>
      </c>
      <c r="G2437">
        <v>0.24180394405086239</v>
      </c>
      <c r="H2437">
        <v>2.19821768510092E-2</v>
      </c>
      <c r="I2437">
        <v>454914</v>
      </c>
      <c r="J2437">
        <v>1.38</v>
      </c>
      <c r="L2437">
        <v>9033.4102703457611</v>
      </c>
      <c r="M2437">
        <v>-1.6151832384764051</v>
      </c>
      <c r="Q2437">
        <v>78.356182363884955</v>
      </c>
      <c r="R2437">
        <v>71.16760293664521</v>
      </c>
      <c r="S2437" t="s">
        <v>24</v>
      </c>
      <c r="T2437" t="s">
        <v>29</v>
      </c>
      <c r="U2437">
        <v>1370</v>
      </c>
      <c r="V2437">
        <v>110</v>
      </c>
      <c r="W2437">
        <v>10</v>
      </c>
      <c r="X2437">
        <v>1490</v>
      </c>
    </row>
    <row r="2438" spans="1:24" x14ac:dyDescent="0.3">
      <c r="A2438" t="s">
        <v>276</v>
      </c>
      <c r="B2438" t="s">
        <v>22</v>
      </c>
      <c r="C2438" t="s">
        <v>277</v>
      </c>
      <c r="D2438">
        <v>2016</v>
      </c>
      <c r="F2438">
        <v>3.701328041688857</v>
      </c>
      <c r="G2438">
        <v>0.25236327129639219</v>
      </c>
      <c r="H2438">
        <v>2.1030273078095921E-2</v>
      </c>
      <c r="I2438">
        <v>475505</v>
      </c>
      <c r="J2438">
        <v>1.21</v>
      </c>
      <c r="L2438">
        <v>9209.4435638547857</v>
      </c>
      <c r="M2438">
        <v>1.733486915273488</v>
      </c>
      <c r="Q2438">
        <v>71.979082007585319</v>
      </c>
      <c r="R2438">
        <v>77.073412553480722</v>
      </c>
      <c r="S2438" t="s">
        <v>24</v>
      </c>
      <c r="T2438" t="s">
        <v>29</v>
      </c>
      <c r="U2438">
        <v>1760</v>
      </c>
      <c r="V2438">
        <v>120</v>
      </c>
      <c r="W2438">
        <v>10</v>
      </c>
      <c r="X2438">
        <v>1890</v>
      </c>
    </row>
    <row r="2439" spans="1:24" x14ac:dyDescent="0.3">
      <c r="A2439" t="s">
        <v>276</v>
      </c>
      <c r="B2439" t="s">
        <v>22</v>
      </c>
      <c r="C2439" t="s">
        <v>277</v>
      </c>
      <c r="D2439">
        <v>2017</v>
      </c>
      <c r="E2439">
        <v>31.223590850830099</v>
      </c>
      <c r="F2439">
        <v>3.746993368839338</v>
      </c>
      <c r="G2439">
        <v>0.24174150040449599</v>
      </c>
      <c r="H2439">
        <v>2.0145125483986639E-2</v>
      </c>
      <c r="I2439">
        <v>496398</v>
      </c>
      <c r="J2439">
        <v>1.25</v>
      </c>
      <c r="L2439">
        <v>9577.3469458786458</v>
      </c>
      <c r="M2439">
        <v>2.6975296299578129</v>
      </c>
      <c r="Q2439">
        <v>72.307451194961885</v>
      </c>
      <c r="R2439">
        <v>79.25619432076283</v>
      </c>
      <c r="S2439" t="s">
        <v>24</v>
      </c>
      <c r="T2439" t="s">
        <v>29</v>
      </c>
      <c r="U2439">
        <v>1860</v>
      </c>
      <c r="V2439">
        <v>120</v>
      </c>
      <c r="W2439">
        <v>10</v>
      </c>
      <c r="X2439">
        <v>1990</v>
      </c>
    </row>
    <row r="2440" spans="1:24" x14ac:dyDescent="0.3">
      <c r="A2440" t="s">
        <v>276</v>
      </c>
      <c r="B2440" t="s">
        <v>22</v>
      </c>
      <c r="C2440" t="s">
        <v>277</v>
      </c>
      <c r="D2440">
        <v>2018</v>
      </c>
      <c r="F2440">
        <v>4.0721031922043851</v>
      </c>
      <c r="G2440">
        <v>0.2520825807665405</v>
      </c>
      <c r="H2440">
        <v>1.9390968462528892E-2</v>
      </c>
      <c r="I2440">
        <v>515704</v>
      </c>
      <c r="J2440">
        <v>1.1200000000000001</v>
      </c>
      <c r="L2440">
        <v>10279.079975161871</v>
      </c>
      <c r="M2440">
        <v>4.0754094281978146</v>
      </c>
      <c r="Q2440">
        <v>70.113185186800564</v>
      </c>
      <c r="R2440">
        <v>83.719369050368883</v>
      </c>
      <c r="S2440" t="s">
        <v>24</v>
      </c>
      <c r="T2440" t="s">
        <v>29</v>
      </c>
      <c r="U2440">
        <v>2100</v>
      </c>
      <c r="V2440">
        <v>130</v>
      </c>
      <c r="W2440">
        <v>10</v>
      </c>
      <c r="X2440">
        <v>2240</v>
      </c>
    </row>
    <row r="2441" spans="1:24" x14ac:dyDescent="0.3">
      <c r="A2441" t="s">
        <v>276</v>
      </c>
      <c r="B2441" t="s">
        <v>22</v>
      </c>
      <c r="C2441" t="s">
        <v>277</v>
      </c>
      <c r="D2441">
        <v>2019</v>
      </c>
      <c r="E2441">
        <v>34.121940612792997</v>
      </c>
      <c r="F2441">
        <v>3.9739562621753368</v>
      </c>
      <c r="G2441">
        <v>0.24484091034043809</v>
      </c>
      <c r="H2441">
        <v>1.8833916870857711E-2</v>
      </c>
      <c r="I2441">
        <v>530957</v>
      </c>
      <c r="J2441">
        <v>1.1100000000000001</v>
      </c>
      <c r="L2441">
        <v>10561.613511350781</v>
      </c>
      <c r="M2441">
        <v>3.813201205391834</v>
      </c>
      <c r="Q2441">
        <v>69.446830850487899</v>
      </c>
      <c r="R2441">
        <v>78.447351931256065</v>
      </c>
      <c r="S2441" t="s">
        <v>24</v>
      </c>
      <c r="T2441" t="s">
        <v>29</v>
      </c>
      <c r="U2441">
        <v>2110</v>
      </c>
      <c r="V2441">
        <v>130</v>
      </c>
      <c r="W2441">
        <v>10</v>
      </c>
      <c r="X2441">
        <v>2250</v>
      </c>
    </row>
    <row r="2442" spans="1:24" x14ac:dyDescent="0.3">
      <c r="A2442" t="s">
        <v>278</v>
      </c>
      <c r="B2442" t="s">
        <v>22</v>
      </c>
      <c r="C2442" t="s">
        <v>279</v>
      </c>
      <c r="D2442">
        <v>2000</v>
      </c>
      <c r="E2442">
        <v>1.9368300437927199</v>
      </c>
      <c r="F2442">
        <v>0.12880890677962389</v>
      </c>
      <c r="G2442">
        <v>1.098073133656114</v>
      </c>
      <c r="H2442">
        <v>0.73996606022337108</v>
      </c>
      <c r="I2442">
        <v>10946448</v>
      </c>
      <c r="J2442">
        <v>83.47</v>
      </c>
      <c r="L2442">
        <v>270.54300662037951</v>
      </c>
      <c r="M2442">
        <v>-2.8318375762077181</v>
      </c>
      <c r="N2442">
        <v>7.6251281070558203</v>
      </c>
      <c r="O2442">
        <v>0</v>
      </c>
      <c r="Q2442">
        <v>22.478590456810331</v>
      </c>
      <c r="R2442">
        <v>32.943984975458022</v>
      </c>
      <c r="S2442" t="s">
        <v>42</v>
      </c>
      <c r="T2442" t="s">
        <v>25</v>
      </c>
      <c r="U2442">
        <v>1410</v>
      </c>
      <c r="V2442">
        <v>12020</v>
      </c>
      <c r="W2442">
        <v>8100</v>
      </c>
      <c r="X2442">
        <v>21530</v>
      </c>
    </row>
    <row r="2443" spans="1:24" x14ac:dyDescent="0.3">
      <c r="A2443" t="s">
        <v>278</v>
      </c>
      <c r="B2443" t="s">
        <v>22</v>
      </c>
      <c r="C2443" t="s">
        <v>279</v>
      </c>
      <c r="D2443">
        <v>2001</v>
      </c>
      <c r="E2443">
        <v>2.0775299072265598</v>
      </c>
      <c r="F2443">
        <v>0.14283682631476641</v>
      </c>
      <c r="G2443">
        <v>1.057524832651922</v>
      </c>
      <c r="H2443">
        <v>0.67869672130929382</v>
      </c>
      <c r="I2443">
        <v>11271603</v>
      </c>
      <c r="J2443">
        <v>82.1</v>
      </c>
      <c r="L2443">
        <v>307.70582862866098</v>
      </c>
      <c r="M2443">
        <v>12.047949671545499</v>
      </c>
      <c r="N2443">
        <v>7.0611010595944004</v>
      </c>
      <c r="Q2443">
        <v>26.3124370675839</v>
      </c>
      <c r="R2443">
        <v>33.888365950416969</v>
      </c>
      <c r="S2443" t="s">
        <v>42</v>
      </c>
      <c r="T2443" t="s">
        <v>25</v>
      </c>
      <c r="U2443">
        <v>1610</v>
      </c>
      <c r="V2443">
        <v>11920</v>
      </c>
      <c r="W2443">
        <v>7650</v>
      </c>
      <c r="X2443">
        <v>21180</v>
      </c>
    </row>
    <row r="2444" spans="1:24" x14ac:dyDescent="0.3">
      <c r="A2444" t="s">
        <v>278</v>
      </c>
      <c r="B2444" t="s">
        <v>22</v>
      </c>
      <c r="C2444" t="s">
        <v>279</v>
      </c>
      <c r="D2444">
        <v>2002</v>
      </c>
      <c r="E2444">
        <v>2.0916800498962398</v>
      </c>
      <c r="F2444">
        <v>0.1205141803148812</v>
      </c>
      <c r="G2444">
        <v>1.046751742283184</v>
      </c>
      <c r="H2444">
        <v>0.675740236844801</v>
      </c>
      <c r="I2444">
        <v>11616890</v>
      </c>
      <c r="J2444">
        <v>83.58</v>
      </c>
      <c r="L2444">
        <v>336.41717446380278</v>
      </c>
      <c r="M2444">
        <v>4.1695618432214587E-2</v>
      </c>
      <c r="N2444">
        <v>6.3635472336143302</v>
      </c>
      <c r="Q2444">
        <v>28.08745381366079</v>
      </c>
      <c r="R2444">
        <v>29.741837558520839</v>
      </c>
      <c r="S2444" t="s">
        <v>42</v>
      </c>
      <c r="T2444" t="s">
        <v>25</v>
      </c>
      <c r="U2444">
        <v>1400</v>
      </c>
      <c r="V2444">
        <v>12160</v>
      </c>
      <c r="W2444">
        <v>7850</v>
      </c>
      <c r="X2444">
        <v>21410</v>
      </c>
    </row>
    <row r="2445" spans="1:24" x14ac:dyDescent="0.3">
      <c r="A2445" t="s">
        <v>278</v>
      </c>
      <c r="B2445" t="s">
        <v>22</v>
      </c>
      <c r="C2445" t="s">
        <v>279</v>
      </c>
      <c r="D2445">
        <v>2003</v>
      </c>
      <c r="F2445">
        <v>0.1168351799543992</v>
      </c>
      <c r="G2445">
        <v>1.059027435603227</v>
      </c>
      <c r="H2445">
        <v>0.6718022961785215</v>
      </c>
      <c r="I2445">
        <v>11982692</v>
      </c>
      <c r="J2445">
        <v>85.79</v>
      </c>
      <c r="L2445">
        <v>393.4067552004467</v>
      </c>
      <c r="M2445">
        <v>5.7879070717216763</v>
      </c>
      <c r="N2445">
        <v>6.8191005114325396</v>
      </c>
      <c r="Q2445">
        <v>25.769340392594351</v>
      </c>
      <c r="R2445">
        <v>32.858801310259707</v>
      </c>
      <c r="S2445" t="s">
        <v>42</v>
      </c>
      <c r="T2445" t="s">
        <v>25</v>
      </c>
      <c r="U2445">
        <v>1400</v>
      </c>
      <c r="V2445">
        <v>12690</v>
      </c>
      <c r="W2445">
        <v>8050</v>
      </c>
      <c r="X2445">
        <v>22140</v>
      </c>
    </row>
    <row r="2446" spans="1:24" x14ac:dyDescent="0.3">
      <c r="A2446" t="s">
        <v>278</v>
      </c>
      <c r="B2446" t="s">
        <v>22</v>
      </c>
      <c r="C2446" t="s">
        <v>279</v>
      </c>
      <c r="D2446">
        <v>2004</v>
      </c>
      <c r="F2446">
        <v>0.1196532206421117</v>
      </c>
      <c r="G2446">
        <v>1.117302332059366</v>
      </c>
      <c r="H2446">
        <v>0.7357056039261779</v>
      </c>
      <c r="I2446">
        <v>12369078</v>
      </c>
      <c r="J2446">
        <v>81.53</v>
      </c>
      <c r="L2446">
        <v>440.95842250440131</v>
      </c>
      <c r="M2446">
        <v>-1.612538665403989</v>
      </c>
      <c r="N2446">
        <v>6.5352688807752806</v>
      </c>
      <c r="Q2446">
        <v>23.67718470652412</v>
      </c>
      <c r="R2446">
        <v>31.634432954492912</v>
      </c>
      <c r="S2446" t="s">
        <v>42</v>
      </c>
      <c r="T2446" t="s">
        <v>25</v>
      </c>
      <c r="U2446">
        <v>1480</v>
      </c>
      <c r="V2446">
        <v>13820</v>
      </c>
      <c r="W2446">
        <v>9100</v>
      </c>
      <c r="X2446">
        <v>24400</v>
      </c>
    </row>
    <row r="2447" spans="1:24" x14ac:dyDescent="0.3">
      <c r="A2447" t="s">
        <v>278</v>
      </c>
      <c r="B2447" t="s">
        <v>22</v>
      </c>
      <c r="C2447" t="s">
        <v>279</v>
      </c>
      <c r="D2447">
        <v>2005</v>
      </c>
      <c r="F2447">
        <v>0.1291533649389735</v>
      </c>
      <c r="G2447">
        <v>1.1248084037637249</v>
      </c>
      <c r="H2447">
        <v>0.72717259249709743</v>
      </c>
      <c r="I2447">
        <v>12775509</v>
      </c>
      <c r="J2447">
        <v>82.33</v>
      </c>
      <c r="L2447">
        <v>489.02285555095591</v>
      </c>
      <c r="M2447">
        <v>3.145556735031477</v>
      </c>
      <c r="N2447">
        <v>6.3985990435778293</v>
      </c>
      <c r="Q2447">
        <v>22.988869341890169</v>
      </c>
      <c r="R2447">
        <v>31.136456434394692</v>
      </c>
      <c r="S2447" t="s">
        <v>42</v>
      </c>
      <c r="T2447" t="s">
        <v>25</v>
      </c>
      <c r="U2447">
        <v>1650</v>
      </c>
      <c r="V2447">
        <v>14370</v>
      </c>
      <c r="W2447">
        <v>9290</v>
      </c>
      <c r="X2447">
        <v>25310</v>
      </c>
    </row>
    <row r="2448" spans="1:24" x14ac:dyDescent="0.3">
      <c r="A2448" t="s">
        <v>278</v>
      </c>
      <c r="B2448" t="s">
        <v>22</v>
      </c>
      <c r="C2448" t="s">
        <v>279</v>
      </c>
      <c r="D2448">
        <v>2006</v>
      </c>
      <c r="F2448">
        <v>0.1431451849439507</v>
      </c>
      <c r="G2448">
        <v>1.083813583131279</v>
      </c>
      <c r="H2448">
        <v>0.71269640239035803</v>
      </c>
      <c r="I2448">
        <v>13203378</v>
      </c>
      <c r="J2448">
        <v>81.650000000000006</v>
      </c>
      <c r="L2448">
        <v>523.04298334067801</v>
      </c>
      <c r="M2448">
        <v>1.2705014136720369</v>
      </c>
      <c r="N2448">
        <v>6.3041408912699008</v>
      </c>
      <c r="Q2448">
        <v>28.428945099238131</v>
      </c>
      <c r="R2448">
        <v>32.547728736082043</v>
      </c>
      <c r="S2448" t="s">
        <v>42</v>
      </c>
      <c r="T2448" t="s">
        <v>25</v>
      </c>
      <c r="U2448">
        <v>1890</v>
      </c>
      <c r="V2448">
        <v>14310</v>
      </c>
      <c r="W2448">
        <v>9410</v>
      </c>
      <c r="X2448">
        <v>25610</v>
      </c>
    </row>
    <row r="2449" spans="1:24" x14ac:dyDescent="0.3">
      <c r="A2449" t="s">
        <v>278</v>
      </c>
      <c r="B2449" t="s">
        <v>22</v>
      </c>
      <c r="C2449" t="s">
        <v>279</v>
      </c>
      <c r="D2449">
        <v>2007</v>
      </c>
      <c r="F2449">
        <v>0.1516321837666974</v>
      </c>
      <c r="G2449">
        <v>1.0929238001585839</v>
      </c>
      <c r="H2449">
        <v>0.69809408594175493</v>
      </c>
      <c r="I2449">
        <v>13651455</v>
      </c>
      <c r="J2449">
        <v>78.87</v>
      </c>
      <c r="L2449">
        <v>597.47981574188839</v>
      </c>
      <c r="M2449">
        <v>9.6681515859444289E-2</v>
      </c>
      <c r="N2449">
        <v>6.30550092377376</v>
      </c>
      <c r="Q2449">
        <v>24.152111150700531</v>
      </c>
      <c r="R2449">
        <v>32.497635094203041</v>
      </c>
      <c r="S2449" t="s">
        <v>42</v>
      </c>
      <c r="T2449" t="s">
        <v>25</v>
      </c>
      <c r="U2449">
        <v>2070</v>
      </c>
      <c r="V2449">
        <v>14920</v>
      </c>
      <c r="W2449">
        <v>9530</v>
      </c>
      <c r="X2449">
        <v>26520</v>
      </c>
    </row>
    <row r="2450" spans="1:24" x14ac:dyDescent="0.3">
      <c r="A2450" t="s">
        <v>278</v>
      </c>
      <c r="B2450" t="s">
        <v>22</v>
      </c>
      <c r="C2450" t="s">
        <v>279</v>
      </c>
      <c r="D2450">
        <v>2008</v>
      </c>
      <c r="E2450">
        <v>5.38733005523682</v>
      </c>
      <c r="F2450">
        <v>0.1473758053206671</v>
      </c>
      <c r="G2450">
        <v>1.1124039424492571</v>
      </c>
      <c r="H2450">
        <v>0.71916561484267139</v>
      </c>
      <c r="I2450">
        <v>14113578</v>
      </c>
      <c r="J2450">
        <v>74.989999999999995</v>
      </c>
      <c r="L2450">
        <v>697.08780374180026</v>
      </c>
      <c r="M2450">
        <v>1.3425422871230519</v>
      </c>
      <c r="N2450">
        <v>7.72722882256351</v>
      </c>
      <c r="Q2450">
        <v>25.14418999540371</v>
      </c>
      <c r="R2450">
        <v>38.331826060640459</v>
      </c>
      <c r="S2450" t="s">
        <v>42</v>
      </c>
      <c r="T2450" t="s">
        <v>25</v>
      </c>
      <c r="U2450">
        <v>2080</v>
      </c>
      <c r="V2450">
        <v>15700</v>
      </c>
      <c r="W2450">
        <v>10150</v>
      </c>
      <c r="X2450">
        <v>27930</v>
      </c>
    </row>
    <row r="2451" spans="1:24" x14ac:dyDescent="0.3">
      <c r="A2451" t="s">
        <v>278</v>
      </c>
      <c r="B2451" t="s">
        <v>22</v>
      </c>
      <c r="C2451" t="s">
        <v>279</v>
      </c>
      <c r="D2451">
        <v>2009</v>
      </c>
      <c r="E2451">
        <v>5.9419999122619602</v>
      </c>
      <c r="F2451">
        <v>0.17213678678110589</v>
      </c>
      <c r="G2451">
        <v>1.084941802666104</v>
      </c>
      <c r="H2451">
        <v>0.68100330646650697</v>
      </c>
      <c r="I2451">
        <v>14581427</v>
      </c>
      <c r="J2451">
        <v>78.680000000000007</v>
      </c>
      <c r="L2451">
        <v>701.7120054699875</v>
      </c>
      <c r="M2451">
        <v>1.44358327947873</v>
      </c>
      <c r="N2451">
        <v>6.2124701218445804</v>
      </c>
      <c r="P2451">
        <v>0.65285512838816817</v>
      </c>
      <c r="Q2451">
        <v>21.713313693726821</v>
      </c>
      <c r="R2451">
        <v>28.805879239416811</v>
      </c>
      <c r="S2451" t="s">
        <v>42</v>
      </c>
      <c r="T2451" t="s">
        <v>25</v>
      </c>
      <c r="U2451">
        <v>2510</v>
      </c>
      <c r="V2451">
        <v>15820</v>
      </c>
      <c r="W2451">
        <v>9930</v>
      </c>
      <c r="X2451">
        <v>28260</v>
      </c>
    </row>
    <row r="2452" spans="1:24" x14ac:dyDescent="0.3">
      <c r="A2452" t="s">
        <v>278</v>
      </c>
      <c r="B2452" t="s">
        <v>22</v>
      </c>
      <c r="C2452" t="s">
        <v>279</v>
      </c>
      <c r="D2452">
        <v>2010</v>
      </c>
      <c r="E2452">
        <v>6.1298098564147896</v>
      </c>
      <c r="F2452">
        <v>0.18472555970448229</v>
      </c>
      <c r="G2452">
        <v>1.1309457349235841</v>
      </c>
      <c r="H2452">
        <v>0.70900062673794861</v>
      </c>
      <c r="I2452">
        <v>15049352</v>
      </c>
      <c r="J2452">
        <v>79.239999999999995</v>
      </c>
      <c r="L2452">
        <v>710.27430360090523</v>
      </c>
      <c r="M2452">
        <v>2.0394405920508518</v>
      </c>
      <c r="N2452">
        <v>6.7842351917969506</v>
      </c>
      <c r="O2452">
        <v>0</v>
      </c>
      <c r="Q2452">
        <v>22.837170177232139</v>
      </c>
      <c r="R2452">
        <v>35.148127062913751</v>
      </c>
      <c r="S2452" t="s">
        <v>42</v>
      </c>
      <c r="T2452" t="s">
        <v>25</v>
      </c>
      <c r="U2452">
        <v>2780</v>
      </c>
      <c r="V2452">
        <v>17020</v>
      </c>
      <c r="W2452">
        <v>10670</v>
      </c>
      <c r="X2452">
        <v>30470</v>
      </c>
    </row>
    <row r="2453" spans="1:24" x14ac:dyDescent="0.3">
      <c r="A2453" t="s">
        <v>278</v>
      </c>
      <c r="B2453" t="s">
        <v>22</v>
      </c>
      <c r="C2453" t="s">
        <v>279</v>
      </c>
      <c r="D2453">
        <v>2011</v>
      </c>
      <c r="E2453">
        <v>5.4852600097656303</v>
      </c>
      <c r="F2453">
        <v>0.20110098186649689</v>
      </c>
      <c r="G2453">
        <v>1.116368292408586</v>
      </c>
      <c r="H2453">
        <v>0.69611880891751399</v>
      </c>
      <c r="I2453">
        <v>15514593</v>
      </c>
      <c r="J2453">
        <v>78.849999999999994</v>
      </c>
      <c r="L2453">
        <v>837.60577528589829</v>
      </c>
      <c r="M2453">
        <v>0.1180489417272241</v>
      </c>
      <c r="N2453">
        <v>6.0356452501854401</v>
      </c>
      <c r="Q2453">
        <v>22.726177916171139</v>
      </c>
      <c r="R2453">
        <v>31.187379866748941</v>
      </c>
      <c r="S2453" t="s">
        <v>42</v>
      </c>
      <c r="T2453" t="s">
        <v>25</v>
      </c>
      <c r="U2453">
        <v>3120</v>
      </c>
      <c r="V2453">
        <v>17320</v>
      </c>
      <c r="W2453">
        <v>10800</v>
      </c>
      <c r="X2453">
        <v>31240</v>
      </c>
    </row>
    <row r="2454" spans="1:24" x14ac:dyDescent="0.3">
      <c r="A2454" t="s">
        <v>278</v>
      </c>
      <c r="B2454" t="s">
        <v>22</v>
      </c>
      <c r="C2454" t="s">
        <v>279</v>
      </c>
      <c r="D2454">
        <v>2012</v>
      </c>
      <c r="E2454">
        <v>7.0607099533081099</v>
      </c>
      <c r="F2454">
        <v>0.19462445333655351</v>
      </c>
      <c r="G2454">
        <v>1.108921316982699</v>
      </c>
      <c r="H2454">
        <v>0.68525332344732859</v>
      </c>
      <c r="I2454">
        <v>15979492</v>
      </c>
      <c r="J2454">
        <v>78.7</v>
      </c>
      <c r="L2454">
        <v>778.625210866217</v>
      </c>
      <c r="M2454">
        <v>-3.7217389174327171</v>
      </c>
      <c r="N2454">
        <v>7.7032934620323896</v>
      </c>
      <c r="Q2454">
        <v>27.856340005919058</v>
      </c>
      <c r="R2454">
        <v>31.26425454476761</v>
      </c>
      <c r="S2454" t="s">
        <v>42</v>
      </c>
      <c r="T2454" t="s">
        <v>25</v>
      </c>
      <c r="U2454">
        <v>3110</v>
      </c>
      <c r="V2454">
        <v>17720</v>
      </c>
      <c r="W2454">
        <v>10950</v>
      </c>
      <c r="X2454">
        <v>31780</v>
      </c>
    </row>
    <row r="2455" spans="1:24" x14ac:dyDescent="0.3">
      <c r="A2455" t="s">
        <v>278</v>
      </c>
      <c r="B2455" t="s">
        <v>22</v>
      </c>
      <c r="C2455" t="s">
        <v>279</v>
      </c>
      <c r="D2455">
        <v>2013</v>
      </c>
      <c r="E2455">
        <v>6.4272298812866202</v>
      </c>
      <c r="F2455">
        <v>0.19574641991413599</v>
      </c>
      <c r="G2455">
        <v>1.113079755354814</v>
      </c>
      <c r="H2455">
        <v>0.69727062623169789</v>
      </c>
      <c r="I2455">
        <v>16449854</v>
      </c>
      <c r="J2455">
        <v>80.92</v>
      </c>
      <c r="L2455">
        <v>805.03394073015556</v>
      </c>
      <c r="M2455">
        <v>-0.62992502100414072</v>
      </c>
      <c r="N2455">
        <v>5.8807143520381304</v>
      </c>
      <c r="Q2455">
        <v>24.940540259549639</v>
      </c>
      <c r="R2455">
        <v>39.877120613525449</v>
      </c>
      <c r="S2455" t="s">
        <v>42</v>
      </c>
      <c r="T2455" t="s">
        <v>25</v>
      </c>
      <c r="U2455">
        <v>3220</v>
      </c>
      <c r="V2455">
        <v>18310</v>
      </c>
      <c r="W2455">
        <v>11470</v>
      </c>
      <c r="X2455">
        <v>33000</v>
      </c>
    </row>
    <row r="2456" spans="1:24" x14ac:dyDescent="0.3">
      <c r="A2456" t="s">
        <v>278</v>
      </c>
      <c r="B2456" t="s">
        <v>22</v>
      </c>
      <c r="C2456" t="s">
        <v>279</v>
      </c>
      <c r="D2456">
        <v>2014</v>
      </c>
      <c r="E2456">
        <v>5.9699602127075204</v>
      </c>
      <c r="F2456">
        <v>0.19959593719772631</v>
      </c>
      <c r="G2456">
        <v>1.093053466900517</v>
      </c>
      <c r="H2456">
        <v>0.68382274393265274</v>
      </c>
      <c r="I2456">
        <v>16934213</v>
      </c>
      <c r="J2456">
        <v>80.930000000000007</v>
      </c>
      <c r="L2456">
        <v>848.27899163074369</v>
      </c>
      <c r="M2456">
        <v>4.0218057651366621</v>
      </c>
      <c r="N2456">
        <v>7.5951907900714097</v>
      </c>
      <c r="Q2456">
        <v>22.555486956971681</v>
      </c>
      <c r="R2456">
        <v>38.083220531037632</v>
      </c>
      <c r="S2456" t="s">
        <v>42</v>
      </c>
      <c r="T2456" t="s">
        <v>25</v>
      </c>
      <c r="U2456">
        <v>3380</v>
      </c>
      <c r="V2456">
        <v>18510</v>
      </c>
      <c r="W2456">
        <v>11580</v>
      </c>
      <c r="X2456">
        <v>33470</v>
      </c>
    </row>
    <row r="2457" spans="1:24" x14ac:dyDescent="0.3">
      <c r="A2457" t="s">
        <v>278</v>
      </c>
      <c r="B2457" t="s">
        <v>22</v>
      </c>
      <c r="C2457" t="s">
        <v>279</v>
      </c>
      <c r="D2457">
        <v>2015</v>
      </c>
      <c r="E2457">
        <v>5.5031700134277299</v>
      </c>
      <c r="F2457">
        <v>0.20930373396518001</v>
      </c>
      <c r="G2457">
        <v>1.0975543111434909</v>
      </c>
      <c r="H2457">
        <v>0.68812184711171176</v>
      </c>
      <c r="I2457">
        <v>17438772</v>
      </c>
      <c r="J2457">
        <v>79.930000000000007</v>
      </c>
      <c r="L2457">
        <v>751.47288918688878</v>
      </c>
      <c r="M2457">
        <v>3.0999130101621262</v>
      </c>
      <c r="N2457">
        <v>11.271832900296801</v>
      </c>
      <c r="Q2457">
        <v>24.043708511827401</v>
      </c>
      <c r="R2457">
        <v>39.595931174324207</v>
      </c>
      <c r="S2457" t="s">
        <v>42</v>
      </c>
      <c r="T2457" t="s">
        <v>25</v>
      </c>
      <c r="U2457">
        <v>3650</v>
      </c>
      <c r="V2457">
        <v>19140</v>
      </c>
      <c r="W2457">
        <v>12000</v>
      </c>
      <c r="X2457">
        <v>34790</v>
      </c>
    </row>
    <row r="2458" spans="1:24" x14ac:dyDescent="0.3">
      <c r="A2458" t="s">
        <v>278</v>
      </c>
      <c r="B2458" t="s">
        <v>22</v>
      </c>
      <c r="C2458" t="s">
        <v>279</v>
      </c>
      <c r="D2458">
        <v>2016</v>
      </c>
      <c r="F2458">
        <v>0.25994342452767938</v>
      </c>
      <c r="G2458">
        <v>1.166683908159301</v>
      </c>
      <c r="H2458">
        <v>0.75311230758064029</v>
      </c>
      <c r="I2458">
        <v>17965448</v>
      </c>
      <c r="J2458">
        <v>76.16</v>
      </c>
      <c r="L2458">
        <v>780.72354968342847</v>
      </c>
      <c r="M2458">
        <v>2.7491277375529819</v>
      </c>
      <c r="N2458">
        <v>11.6186943812645</v>
      </c>
      <c r="Q2458">
        <v>23.442912974928159</v>
      </c>
      <c r="R2458">
        <v>40.320383449542007</v>
      </c>
      <c r="S2458" t="s">
        <v>42</v>
      </c>
      <c r="T2458" t="s">
        <v>25</v>
      </c>
      <c r="U2458">
        <v>4670</v>
      </c>
      <c r="V2458">
        <v>20960</v>
      </c>
      <c r="W2458">
        <v>13530</v>
      </c>
      <c r="X2458">
        <v>39160</v>
      </c>
    </row>
    <row r="2459" spans="1:24" x14ac:dyDescent="0.3">
      <c r="A2459" t="s">
        <v>278</v>
      </c>
      <c r="B2459" t="s">
        <v>22</v>
      </c>
      <c r="C2459" t="s">
        <v>279</v>
      </c>
      <c r="D2459">
        <v>2017</v>
      </c>
      <c r="F2459">
        <v>0.27981200243029269</v>
      </c>
      <c r="G2459">
        <v>1.157600674939836</v>
      </c>
      <c r="H2459">
        <v>0.72599873306738949</v>
      </c>
      <c r="I2459">
        <v>18512429</v>
      </c>
      <c r="J2459">
        <v>76.37</v>
      </c>
      <c r="L2459">
        <v>830.02144446337479</v>
      </c>
      <c r="M2459">
        <v>2.1940284227554661</v>
      </c>
      <c r="N2459">
        <v>13.2134325986235</v>
      </c>
      <c r="Q2459">
        <v>22.214093937541229</v>
      </c>
      <c r="R2459">
        <v>35.854354388853423</v>
      </c>
      <c r="S2459" t="s">
        <v>42</v>
      </c>
      <c r="T2459" t="s">
        <v>25</v>
      </c>
      <c r="U2459">
        <v>5180</v>
      </c>
      <c r="V2459">
        <v>21430</v>
      </c>
      <c r="W2459">
        <v>13440</v>
      </c>
      <c r="X2459">
        <v>40050</v>
      </c>
    </row>
    <row r="2460" spans="1:24" x14ac:dyDescent="0.3">
      <c r="A2460" t="s">
        <v>278</v>
      </c>
      <c r="B2460" t="s">
        <v>22</v>
      </c>
      <c r="C2460" t="s">
        <v>279</v>
      </c>
      <c r="D2460">
        <v>2018</v>
      </c>
      <c r="F2460">
        <v>0.28672135637508972</v>
      </c>
      <c r="G2460">
        <v>1.16365897155821</v>
      </c>
      <c r="H2460">
        <v>0.71444465032704318</v>
      </c>
      <c r="I2460">
        <v>19077755</v>
      </c>
      <c r="J2460">
        <v>76.61</v>
      </c>
      <c r="L2460">
        <v>894.80484352936548</v>
      </c>
      <c r="M2460">
        <v>1.6425598351455619</v>
      </c>
      <c r="N2460">
        <v>13.904262650613701</v>
      </c>
      <c r="Q2460">
        <v>24.522374401696752</v>
      </c>
      <c r="R2460">
        <v>35.622408402120733</v>
      </c>
      <c r="S2460" t="s">
        <v>42</v>
      </c>
      <c r="T2460" t="s">
        <v>25</v>
      </c>
      <c r="U2460">
        <v>5470</v>
      </c>
      <c r="V2460">
        <v>22200</v>
      </c>
      <c r="W2460">
        <v>13630</v>
      </c>
      <c r="X2460">
        <v>41300</v>
      </c>
    </row>
    <row r="2461" spans="1:24" x14ac:dyDescent="0.3">
      <c r="A2461" t="s">
        <v>278</v>
      </c>
      <c r="B2461" t="s">
        <v>22</v>
      </c>
      <c r="C2461" t="s">
        <v>279</v>
      </c>
      <c r="D2461">
        <v>2019</v>
      </c>
      <c r="F2461">
        <v>0.29657101956316012</v>
      </c>
      <c r="G2461">
        <v>1.1679709136810299</v>
      </c>
      <c r="H2461">
        <v>0.7254035667777986</v>
      </c>
      <c r="I2461">
        <v>19658023</v>
      </c>
      <c r="J2461">
        <v>76.64</v>
      </c>
      <c r="L2461">
        <v>879.04316752628404</v>
      </c>
      <c r="M2461">
        <v>1.663955252776788</v>
      </c>
      <c r="N2461">
        <v>11.8911169895042</v>
      </c>
      <c r="Q2461">
        <v>25.70529113200698</v>
      </c>
      <c r="R2461">
        <v>37.953411632158499</v>
      </c>
      <c r="S2461" t="s">
        <v>42</v>
      </c>
      <c r="T2461" t="s">
        <v>25</v>
      </c>
      <c r="U2461">
        <v>5830</v>
      </c>
      <c r="V2461">
        <v>22960</v>
      </c>
      <c r="W2461">
        <v>14260</v>
      </c>
      <c r="X2461">
        <v>43050</v>
      </c>
    </row>
    <row r="2462" spans="1:24" x14ac:dyDescent="0.3">
      <c r="A2462" t="s">
        <v>280</v>
      </c>
      <c r="B2462" t="s">
        <v>53</v>
      </c>
      <c r="C2462" t="s">
        <v>281</v>
      </c>
      <c r="D2462">
        <v>2000</v>
      </c>
      <c r="E2462">
        <v>21.581630706787099</v>
      </c>
      <c r="F2462">
        <v>5.4603203900668316</v>
      </c>
      <c r="G2462">
        <v>0.56397675084764931</v>
      </c>
      <c r="H2462">
        <v>0.15381184197371359</v>
      </c>
      <c r="I2462">
        <v>390087</v>
      </c>
      <c r="J2462">
        <v>0</v>
      </c>
      <c r="K2462">
        <v>4311.8586366631034</v>
      </c>
      <c r="L2462">
        <v>10432.32811929425</v>
      </c>
      <c r="M2462">
        <v>18.911492314105089</v>
      </c>
      <c r="N2462">
        <v>1.46363122171946</v>
      </c>
      <c r="O2462">
        <v>2.3241903509999999</v>
      </c>
      <c r="Q2462">
        <v>120.2491286787554</v>
      </c>
      <c r="R2462">
        <v>128.37662323278701</v>
      </c>
      <c r="S2462" t="s">
        <v>32</v>
      </c>
      <c r="T2462" t="s">
        <v>39</v>
      </c>
      <c r="U2462">
        <v>2130</v>
      </c>
      <c r="V2462">
        <v>220</v>
      </c>
      <c r="W2462">
        <v>60</v>
      </c>
      <c r="X2462">
        <v>2410</v>
      </c>
    </row>
    <row r="2463" spans="1:24" x14ac:dyDescent="0.3">
      <c r="A2463" t="s">
        <v>280</v>
      </c>
      <c r="B2463" t="s">
        <v>53</v>
      </c>
      <c r="C2463" t="s">
        <v>281</v>
      </c>
      <c r="D2463">
        <v>2001</v>
      </c>
      <c r="E2463">
        <v>25.352689743041999</v>
      </c>
      <c r="F2463">
        <v>6.3354264836093108</v>
      </c>
      <c r="G2463">
        <v>0.55975655375165889</v>
      </c>
      <c r="H2463">
        <v>0.15266087912311591</v>
      </c>
      <c r="I2463">
        <v>393028</v>
      </c>
      <c r="J2463">
        <v>0</v>
      </c>
      <c r="K2463">
        <v>4292.3150513449427</v>
      </c>
      <c r="L2463">
        <v>10402.23337356599</v>
      </c>
      <c r="M2463">
        <v>-1.914199915856315</v>
      </c>
      <c r="N2463">
        <v>1.5002638522427401</v>
      </c>
      <c r="Q2463">
        <v>108.6449597292216</v>
      </c>
      <c r="R2463">
        <v>112.83382859246259</v>
      </c>
      <c r="S2463" t="s">
        <v>32</v>
      </c>
      <c r="T2463" t="s">
        <v>39</v>
      </c>
      <c r="U2463">
        <v>2490</v>
      </c>
      <c r="V2463">
        <v>220</v>
      </c>
      <c r="W2463">
        <v>60</v>
      </c>
      <c r="X2463">
        <v>2770</v>
      </c>
    </row>
    <row r="2464" spans="1:24" x14ac:dyDescent="0.3">
      <c r="A2464" t="s">
        <v>280</v>
      </c>
      <c r="B2464" t="s">
        <v>53</v>
      </c>
      <c r="C2464" t="s">
        <v>281</v>
      </c>
      <c r="D2464">
        <v>2002</v>
      </c>
      <c r="E2464">
        <v>24.7493991851807</v>
      </c>
      <c r="F2464">
        <v>5.8590443525700264</v>
      </c>
      <c r="G2464">
        <v>0.58085356220392248</v>
      </c>
      <c r="H2464">
        <v>0.15152701347832781</v>
      </c>
      <c r="I2464">
        <v>395969</v>
      </c>
      <c r="J2464">
        <v>0.09</v>
      </c>
      <c r="K2464">
        <v>4500.3523003063374</v>
      </c>
      <c r="L2464">
        <v>11289.889843513991</v>
      </c>
      <c r="M2464">
        <v>1.803475236258961</v>
      </c>
      <c r="N2464">
        <v>1.46228338430173</v>
      </c>
      <c r="Q2464">
        <v>113.40229385791859</v>
      </c>
      <c r="R2464">
        <v>110.50386705158139</v>
      </c>
      <c r="S2464" t="s">
        <v>32</v>
      </c>
      <c r="T2464" t="s">
        <v>39</v>
      </c>
      <c r="U2464">
        <v>2320</v>
      </c>
      <c r="V2464">
        <v>230</v>
      </c>
      <c r="W2464">
        <v>60</v>
      </c>
      <c r="X2464">
        <v>2610</v>
      </c>
    </row>
    <row r="2465" spans="1:24" x14ac:dyDescent="0.3">
      <c r="A2465" t="s">
        <v>280</v>
      </c>
      <c r="B2465" t="s">
        <v>53</v>
      </c>
      <c r="C2465" t="s">
        <v>281</v>
      </c>
      <c r="D2465">
        <v>2003</v>
      </c>
      <c r="E2465">
        <v>30.5188808441162</v>
      </c>
      <c r="F2465">
        <v>6.5482131533682661</v>
      </c>
      <c r="G2465">
        <v>0.60213455358140111</v>
      </c>
      <c r="H2465">
        <v>0.15053364176003931</v>
      </c>
      <c r="I2465">
        <v>398582</v>
      </c>
      <c r="J2465">
        <v>0.1</v>
      </c>
      <c r="K2465">
        <v>4872.2722049666063</v>
      </c>
      <c r="L2465">
        <v>13669.497117709039</v>
      </c>
      <c r="M2465">
        <v>3.3917863038687979</v>
      </c>
      <c r="N2465">
        <v>1.38444136657433</v>
      </c>
      <c r="Q2465">
        <v>107.5222202079585</v>
      </c>
      <c r="R2465">
        <v>110.3714599619549</v>
      </c>
      <c r="S2465" t="s">
        <v>32</v>
      </c>
      <c r="T2465" t="s">
        <v>39</v>
      </c>
      <c r="U2465">
        <v>2610</v>
      </c>
      <c r="V2465">
        <v>240</v>
      </c>
      <c r="W2465">
        <v>60</v>
      </c>
      <c r="X2465">
        <v>2910</v>
      </c>
    </row>
    <row r="2466" spans="1:24" x14ac:dyDescent="0.3">
      <c r="A2466" t="s">
        <v>280</v>
      </c>
      <c r="B2466" t="s">
        <v>53</v>
      </c>
      <c r="C2466" t="s">
        <v>281</v>
      </c>
      <c r="D2466">
        <v>2004</v>
      </c>
      <c r="E2466">
        <v>26.888370513916001</v>
      </c>
      <c r="F2466">
        <v>6.4794598737815381</v>
      </c>
      <c r="G2466">
        <v>0.59810399691872262</v>
      </c>
      <c r="H2466">
        <v>0.14952600257184731</v>
      </c>
      <c r="I2466">
        <v>401268</v>
      </c>
      <c r="J2466">
        <v>0.12</v>
      </c>
      <c r="K2466">
        <v>4797.2925825134334</v>
      </c>
      <c r="L2466">
        <v>15197.05670791404</v>
      </c>
      <c r="M2466">
        <v>-0.53004886899033465</v>
      </c>
      <c r="N2466">
        <v>1.5817695673310701</v>
      </c>
      <c r="Q2466">
        <v>103.1273736486372</v>
      </c>
      <c r="R2466">
        <v>109.51998087568811</v>
      </c>
      <c r="S2466" t="s">
        <v>32</v>
      </c>
      <c r="T2466" t="s">
        <v>39</v>
      </c>
      <c r="U2466">
        <v>2600</v>
      </c>
      <c r="V2466">
        <v>240</v>
      </c>
      <c r="W2466">
        <v>60</v>
      </c>
      <c r="X2466">
        <v>2900</v>
      </c>
    </row>
    <row r="2467" spans="1:24" x14ac:dyDescent="0.3">
      <c r="A2467" t="s">
        <v>280</v>
      </c>
      <c r="B2467" t="s">
        <v>53</v>
      </c>
      <c r="C2467" t="s">
        <v>281</v>
      </c>
      <c r="D2467">
        <v>2005</v>
      </c>
      <c r="E2467">
        <v>32.343269348144503</v>
      </c>
      <c r="F2467">
        <v>6.5125772333209184</v>
      </c>
      <c r="G2467">
        <v>0.64382887637805886</v>
      </c>
      <c r="H2467">
        <v>0.14857589999851431</v>
      </c>
      <c r="I2467">
        <v>403834</v>
      </c>
      <c r="J2467">
        <v>0.14000000000000001</v>
      </c>
      <c r="K2467">
        <v>4912.9097599508696</v>
      </c>
      <c r="L2467">
        <v>15888.172320983391</v>
      </c>
      <c r="M2467">
        <v>2.7266842983796522</v>
      </c>
      <c r="N2467">
        <v>1.9468462246777201</v>
      </c>
      <c r="Q2467">
        <v>103.5795293416178</v>
      </c>
      <c r="R2467">
        <v>114.0226889792219</v>
      </c>
      <c r="S2467" t="s">
        <v>32</v>
      </c>
      <c r="T2467" t="s">
        <v>39</v>
      </c>
      <c r="U2467">
        <v>2630</v>
      </c>
      <c r="V2467">
        <v>260</v>
      </c>
      <c r="W2467">
        <v>60</v>
      </c>
      <c r="X2467">
        <v>2950</v>
      </c>
    </row>
    <row r="2468" spans="1:24" x14ac:dyDescent="0.3">
      <c r="A2468" t="s">
        <v>280</v>
      </c>
      <c r="B2468" t="s">
        <v>53</v>
      </c>
      <c r="C2468" t="s">
        <v>281</v>
      </c>
      <c r="D2468">
        <v>2006</v>
      </c>
      <c r="E2468">
        <v>30.632419586181602</v>
      </c>
      <c r="F2468">
        <v>6.5382378225138167</v>
      </c>
      <c r="G2468">
        <v>0.64148743785776996</v>
      </c>
      <c r="H2468">
        <v>0.1480355680124745</v>
      </c>
      <c r="I2468">
        <v>405308</v>
      </c>
      <c r="J2468">
        <v>0.17</v>
      </c>
      <c r="K2468">
        <v>4897.5100417460299</v>
      </c>
      <c r="L2468">
        <v>16723.884181116809</v>
      </c>
      <c r="M2468">
        <v>2.137339563074534</v>
      </c>
      <c r="N2468">
        <v>1.5475614035087699</v>
      </c>
      <c r="Q2468">
        <v>123.4016844080072</v>
      </c>
      <c r="R2468">
        <v>130.4349224665302</v>
      </c>
      <c r="S2468" t="s">
        <v>32</v>
      </c>
      <c r="T2468" t="s">
        <v>39</v>
      </c>
      <c r="U2468">
        <v>2650</v>
      </c>
      <c r="V2468">
        <v>260</v>
      </c>
      <c r="W2468">
        <v>60</v>
      </c>
      <c r="X2468">
        <v>2970</v>
      </c>
    </row>
    <row r="2469" spans="1:24" x14ac:dyDescent="0.3">
      <c r="A2469" t="s">
        <v>280</v>
      </c>
      <c r="B2469" t="s">
        <v>53</v>
      </c>
      <c r="C2469" t="s">
        <v>281</v>
      </c>
      <c r="D2469">
        <v>2007</v>
      </c>
      <c r="E2469">
        <v>33.602771759033203</v>
      </c>
      <c r="F2469">
        <v>6.687581821112671</v>
      </c>
      <c r="G2469">
        <v>0.6638408619329963</v>
      </c>
      <c r="H2469">
        <v>0.1475201856787404</v>
      </c>
      <c r="I2469">
        <v>406724</v>
      </c>
      <c r="J2469">
        <v>0.2</v>
      </c>
      <c r="K2469">
        <v>4873.0834669210572</v>
      </c>
      <c r="L2469">
        <v>19485.871193978201</v>
      </c>
      <c r="M2469">
        <v>4.409934937096935</v>
      </c>
      <c r="N2469">
        <v>1.5097509497678301</v>
      </c>
      <c r="Q2469">
        <v>129.24431206772789</v>
      </c>
      <c r="R2469">
        <v>133.07274588826189</v>
      </c>
      <c r="S2469" t="s">
        <v>32</v>
      </c>
      <c r="T2469" t="s">
        <v>39</v>
      </c>
      <c r="U2469">
        <v>2720</v>
      </c>
      <c r="V2469">
        <v>270</v>
      </c>
      <c r="W2469">
        <v>60</v>
      </c>
      <c r="X2469">
        <v>3050</v>
      </c>
    </row>
    <row r="2470" spans="1:24" x14ac:dyDescent="0.3">
      <c r="A2470" t="s">
        <v>280</v>
      </c>
      <c r="B2470" t="s">
        <v>53</v>
      </c>
      <c r="C2470" t="s">
        <v>281</v>
      </c>
      <c r="D2470">
        <v>2008</v>
      </c>
      <c r="E2470">
        <v>32.418369293212898</v>
      </c>
      <c r="F2470">
        <v>6.6442099585231036</v>
      </c>
      <c r="G2470">
        <v>0.46411759669112002</v>
      </c>
      <c r="H2470">
        <v>0.1465634534257986</v>
      </c>
      <c r="I2470">
        <v>409379</v>
      </c>
      <c r="J2470">
        <v>0.22</v>
      </c>
      <c r="K2470">
        <v>4836.5939630513531</v>
      </c>
      <c r="L2470">
        <v>22205.356814217859</v>
      </c>
      <c r="M2470">
        <v>3.153000537323948</v>
      </c>
      <c r="N2470">
        <v>1.4639112131649401</v>
      </c>
      <c r="Q2470">
        <v>148.4950525543687</v>
      </c>
      <c r="R2470">
        <v>150.32300971861079</v>
      </c>
      <c r="S2470" t="s">
        <v>32</v>
      </c>
      <c r="T2470" t="s">
        <v>39</v>
      </c>
      <c r="U2470">
        <v>2720</v>
      </c>
      <c r="V2470">
        <v>190</v>
      </c>
      <c r="W2470">
        <v>60</v>
      </c>
      <c r="X2470">
        <v>2970</v>
      </c>
    </row>
    <row r="2471" spans="1:24" x14ac:dyDescent="0.3">
      <c r="A2471" t="s">
        <v>280</v>
      </c>
      <c r="B2471" t="s">
        <v>53</v>
      </c>
      <c r="C2471" t="s">
        <v>281</v>
      </c>
      <c r="D2471">
        <v>2009</v>
      </c>
      <c r="E2471">
        <v>35.511650085449197</v>
      </c>
      <c r="F2471">
        <v>6.0851877570464783</v>
      </c>
      <c r="G2471">
        <v>0.4848755275572505</v>
      </c>
      <c r="H2471">
        <v>0.14546265609961281</v>
      </c>
      <c r="I2471">
        <v>412477</v>
      </c>
      <c r="J2471">
        <v>0.26</v>
      </c>
      <c r="K2471">
        <v>4434.1866334365313</v>
      </c>
      <c r="L2471">
        <v>21083.277146299792</v>
      </c>
      <c r="M2471">
        <v>-1.8764294410134139</v>
      </c>
      <c r="N2471">
        <v>1.6549980552314301</v>
      </c>
      <c r="Q2471">
        <v>147.02200279763471</v>
      </c>
      <c r="R2471">
        <v>147.92809253445029</v>
      </c>
      <c r="S2471" t="s">
        <v>32</v>
      </c>
      <c r="T2471" t="s">
        <v>39</v>
      </c>
      <c r="U2471">
        <v>2510</v>
      </c>
      <c r="V2471">
        <v>200</v>
      </c>
      <c r="W2471">
        <v>60</v>
      </c>
      <c r="X2471">
        <v>2770</v>
      </c>
    </row>
    <row r="2472" spans="1:24" x14ac:dyDescent="0.3">
      <c r="A2472" t="s">
        <v>280</v>
      </c>
      <c r="B2472" t="s">
        <v>53</v>
      </c>
      <c r="C2472" t="s">
        <v>281</v>
      </c>
      <c r="D2472">
        <v>2010</v>
      </c>
      <c r="E2472">
        <v>37.3857612609863</v>
      </c>
      <c r="F2472">
        <v>6.2483713563292147</v>
      </c>
      <c r="G2472">
        <v>0.5307497052117377</v>
      </c>
      <c r="H2472">
        <v>0.14474992038754381</v>
      </c>
      <c r="I2472">
        <v>414508</v>
      </c>
      <c r="J2472">
        <v>1.22</v>
      </c>
      <c r="K2472">
        <v>4767.0973780964423</v>
      </c>
      <c r="L2472">
        <v>21799.174255979811</v>
      </c>
      <c r="M2472">
        <v>5.0264982646855572</v>
      </c>
      <c r="N2472">
        <v>1.6362730627306299</v>
      </c>
      <c r="O2472">
        <v>2.260840934</v>
      </c>
      <c r="Q2472">
        <v>150.9467423621185</v>
      </c>
      <c r="R2472">
        <v>150.88995522112759</v>
      </c>
      <c r="S2472" t="s">
        <v>32</v>
      </c>
      <c r="T2472" t="s">
        <v>39</v>
      </c>
      <c r="U2472">
        <v>2590</v>
      </c>
      <c r="V2472">
        <v>220</v>
      </c>
      <c r="W2472">
        <v>60</v>
      </c>
      <c r="X2472">
        <v>2870</v>
      </c>
    </row>
    <row r="2473" spans="1:24" x14ac:dyDescent="0.3">
      <c r="A2473" t="s">
        <v>280</v>
      </c>
      <c r="B2473" t="s">
        <v>53</v>
      </c>
      <c r="C2473" t="s">
        <v>281</v>
      </c>
      <c r="D2473">
        <v>2011</v>
      </c>
      <c r="E2473">
        <v>39.999298095703097</v>
      </c>
      <c r="F2473">
        <v>6.173907034032883</v>
      </c>
      <c r="G2473">
        <v>0.4804597110040455</v>
      </c>
      <c r="H2473">
        <v>0.12011492596115959</v>
      </c>
      <c r="I2473">
        <v>416268</v>
      </c>
      <c r="J2473">
        <v>1.97</v>
      </c>
      <c r="K2473">
        <v>4867.0567999461882</v>
      </c>
      <c r="L2473">
        <v>23155.554789388189</v>
      </c>
      <c r="M2473">
        <v>4.2271604528053792E-2</v>
      </c>
      <c r="N2473">
        <v>1.42628591699184</v>
      </c>
      <c r="Q2473">
        <v>160.58633934194239</v>
      </c>
      <c r="R2473">
        <v>159.11707707029791</v>
      </c>
      <c r="S2473" t="s">
        <v>32</v>
      </c>
      <c r="T2473" t="s">
        <v>39</v>
      </c>
      <c r="U2473">
        <v>2570</v>
      </c>
      <c r="V2473">
        <v>200</v>
      </c>
      <c r="W2473">
        <v>50</v>
      </c>
      <c r="X2473">
        <v>2820</v>
      </c>
    </row>
    <row r="2474" spans="1:24" x14ac:dyDescent="0.3">
      <c r="A2474" t="s">
        <v>280</v>
      </c>
      <c r="B2474" t="s">
        <v>53</v>
      </c>
      <c r="C2474" t="s">
        <v>281</v>
      </c>
      <c r="D2474">
        <v>2012</v>
      </c>
      <c r="E2474">
        <v>42.479198455810497</v>
      </c>
      <c r="F2474">
        <v>6.4757588270549338</v>
      </c>
      <c r="G2474">
        <v>0.47615873937030873</v>
      </c>
      <c r="H2474">
        <v>0.14284761968249729</v>
      </c>
      <c r="I2474">
        <v>420028</v>
      </c>
      <c r="J2474">
        <v>2.67</v>
      </c>
      <c r="K2474">
        <v>5002.0474825487827</v>
      </c>
      <c r="L2474">
        <v>22527.636756327131</v>
      </c>
      <c r="M2474">
        <v>3.1856680556689549</v>
      </c>
      <c r="N2474">
        <v>1.2689092096668799</v>
      </c>
      <c r="Q2474">
        <v>163.11997213644989</v>
      </c>
      <c r="R2474">
        <v>159.55648071956401</v>
      </c>
      <c r="S2474" t="s">
        <v>32</v>
      </c>
      <c r="T2474" t="s">
        <v>39</v>
      </c>
      <c r="U2474">
        <v>2720</v>
      </c>
      <c r="V2474">
        <v>200</v>
      </c>
      <c r="W2474">
        <v>60</v>
      </c>
      <c r="X2474">
        <v>2980</v>
      </c>
    </row>
    <row r="2475" spans="1:24" x14ac:dyDescent="0.3">
      <c r="A2475" t="s">
        <v>280</v>
      </c>
      <c r="B2475" t="s">
        <v>53</v>
      </c>
      <c r="C2475" t="s">
        <v>281</v>
      </c>
      <c r="D2475">
        <v>2013</v>
      </c>
      <c r="E2475">
        <v>43.891368865966797</v>
      </c>
      <c r="F2475">
        <v>5.5638110124941136</v>
      </c>
      <c r="G2475">
        <v>0.44604393677400828</v>
      </c>
      <c r="H2475">
        <v>0.16433197876830841</v>
      </c>
      <c r="I2475">
        <v>425967</v>
      </c>
      <c r="J2475">
        <v>3.24</v>
      </c>
      <c r="K2475">
        <v>4915.8737648691094</v>
      </c>
      <c r="L2475">
        <v>24771.076578192929</v>
      </c>
      <c r="M2475">
        <v>4.0028045507037149</v>
      </c>
      <c r="N2475">
        <v>1.2632366697848501</v>
      </c>
      <c r="Q2475">
        <v>155.97243458325329</v>
      </c>
      <c r="R2475">
        <v>148.35619124681341</v>
      </c>
      <c r="S2475" t="s">
        <v>32</v>
      </c>
      <c r="T2475" t="s">
        <v>39</v>
      </c>
      <c r="U2475">
        <v>2370</v>
      </c>
      <c r="V2475">
        <v>190</v>
      </c>
      <c r="W2475">
        <v>70</v>
      </c>
      <c r="X2475">
        <v>2630</v>
      </c>
    </row>
    <row r="2476" spans="1:24" x14ac:dyDescent="0.3">
      <c r="A2476" t="s">
        <v>280</v>
      </c>
      <c r="B2476" t="s">
        <v>53</v>
      </c>
      <c r="C2476" t="s">
        <v>281</v>
      </c>
      <c r="D2476">
        <v>2014</v>
      </c>
      <c r="E2476">
        <v>44.335838317871101</v>
      </c>
      <c r="F2476">
        <v>5.4308053127449734</v>
      </c>
      <c r="G2476">
        <v>0.46023776568428609</v>
      </c>
      <c r="H2476">
        <v>0.16108321558917341</v>
      </c>
      <c r="I2476">
        <v>434558</v>
      </c>
      <c r="J2476">
        <v>4.4800000000000004</v>
      </c>
      <c r="K2476">
        <v>4924.5440194404428</v>
      </c>
      <c r="L2476">
        <v>26754.268445194371</v>
      </c>
      <c r="M2476">
        <v>5.5056754888470323</v>
      </c>
      <c r="N2476">
        <v>1.2187982832618001</v>
      </c>
      <c r="Q2476">
        <v>149.81251618367611</v>
      </c>
      <c r="R2476">
        <v>137.828916860985</v>
      </c>
      <c r="S2476" t="s">
        <v>32</v>
      </c>
      <c r="T2476" t="s">
        <v>39</v>
      </c>
      <c r="U2476">
        <v>2360</v>
      </c>
      <c r="V2476">
        <v>200</v>
      </c>
      <c r="W2476">
        <v>70</v>
      </c>
      <c r="X2476">
        <v>2630</v>
      </c>
    </row>
    <row r="2477" spans="1:24" x14ac:dyDescent="0.3">
      <c r="A2477" t="s">
        <v>280</v>
      </c>
      <c r="B2477" t="s">
        <v>53</v>
      </c>
      <c r="C2477" t="s">
        <v>281</v>
      </c>
      <c r="D2477">
        <v>2015</v>
      </c>
      <c r="E2477">
        <v>47.122581481933601</v>
      </c>
      <c r="F2477">
        <v>3.7298927692238899</v>
      </c>
      <c r="G2477">
        <v>0.47185389929623878</v>
      </c>
      <c r="H2477">
        <v>0.15728463800940559</v>
      </c>
      <c r="I2477">
        <v>445053</v>
      </c>
      <c r="J2477">
        <v>5.98</v>
      </c>
      <c r="L2477">
        <v>24921.60368208685</v>
      </c>
      <c r="M2477">
        <v>7.0234128923870136</v>
      </c>
      <c r="N2477">
        <v>1.22296412673475</v>
      </c>
      <c r="Q2477">
        <v>154.6181509178335</v>
      </c>
      <c r="R2477">
        <v>144.85199775578161</v>
      </c>
      <c r="S2477" t="s">
        <v>32</v>
      </c>
      <c r="T2477" t="s">
        <v>39</v>
      </c>
      <c r="U2477">
        <v>1660</v>
      </c>
      <c r="V2477">
        <v>210</v>
      </c>
      <c r="W2477">
        <v>70</v>
      </c>
      <c r="X2477">
        <v>1940</v>
      </c>
    </row>
    <row r="2478" spans="1:24" x14ac:dyDescent="0.3">
      <c r="A2478" t="s">
        <v>280</v>
      </c>
      <c r="B2478" t="s">
        <v>53</v>
      </c>
      <c r="C2478" t="s">
        <v>281</v>
      </c>
      <c r="D2478">
        <v>2016</v>
      </c>
      <c r="E2478">
        <v>48.603408813476598</v>
      </c>
      <c r="F2478">
        <v>2.964713375560792</v>
      </c>
      <c r="G2478">
        <v>0.48313846486684481</v>
      </c>
      <c r="H2478">
        <v>0.1317650365867585</v>
      </c>
      <c r="I2478">
        <v>455356</v>
      </c>
      <c r="J2478">
        <v>9.2200000000000006</v>
      </c>
      <c r="L2478">
        <v>25624.537273828901</v>
      </c>
      <c r="M2478">
        <v>1.042315195845561</v>
      </c>
      <c r="N2478">
        <v>1.42710579211849</v>
      </c>
      <c r="Q2478">
        <v>157.80134294541301</v>
      </c>
      <c r="R2478">
        <v>145.2098959697224</v>
      </c>
      <c r="S2478" t="s">
        <v>32</v>
      </c>
      <c r="T2478" t="s">
        <v>39</v>
      </c>
      <c r="U2478">
        <v>1350</v>
      </c>
      <c r="V2478">
        <v>220</v>
      </c>
      <c r="W2478">
        <v>60</v>
      </c>
      <c r="X2478">
        <v>1630</v>
      </c>
    </row>
    <row r="2479" spans="1:24" x14ac:dyDescent="0.3">
      <c r="A2479" t="s">
        <v>280</v>
      </c>
      <c r="B2479" t="s">
        <v>53</v>
      </c>
      <c r="C2479" t="s">
        <v>281</v>
      </c>
      <c r="D2479">
        <v>2017</v>
      </c>
      <c r="E2479">
        <v>54.259918212890597</v>
      </c>
      <c r="F2479">
        <v>3.2478701470014042</v>
      </c>
      <c r="G2479">
        <v>0.4700864719965363</v>
      </c>
      <c r="H2479">
        <v>0.10683783512357931</v>
      </c>
      <c r="I2479">
        <v>467999</v>
      </c>
      <c r="J2479">
        <v>7.27</v>
      </c>
      <c r="L2479">
        <v>28857.01986867348</v>
      </c>
      <c r="M2479">
        <v>8.0783472690593356</v>
      </c>
      <c r="N2479">
        <v>1.4122101628021699</v>
      </c>
      <c r="Q2479">
        <v>154.56122988614351</v>
      </c>
      <c r="R2479">
        <v>135.92516835896049</v>
      </c>
      <c r="S2479" t="s">
        <v>32</v>
      </c>
      <c r="T2479" t="s">
        <v>39</v>
      </c>
      <c r="U2479">
        <v>1520</v>
      </c>
      <c r="V2479">
        <v>220</v>
      </c>
      <c r="W2479">
        <v>50</v>
      </c>
      <c r="X2479">
        <v>1790</v>
      </c>
    </row>
    <row r="2480" spans="1:24" x14ac:dyDescent="0.3">
      <c r="A2480" t="s">
        <v>280</v>
      </c>
      <c r="B2480" t="s">
        <v>53</v>
      </c>
      <c r="C2480" t="s">
        <v>281</v>
      </c>
      <c r="D2480">
        <v>2018</v>
      </c>
      <c r="E2480">
        <v>59.251758575439503</v>
      </c>
      <c r="F2480">
        <v>3.198316142864206</v>
      </c>
      <c r="G2480">
        <v>0.45395456081527552</v>
      </c>
      <c r="H2480">
        <v>0.1031714916534263</v>
      </c>
      <c r="I2480">
        <v>484630</v>
      </c>
      <c r="J2480">
        <v>7.54</v>
      </c>
      <c r="L2480">
        <v>31573.116559451821</v>
      </c>
      <c r="M2480">
        <v>2.3954481306927851</v>
      </c>
      <c r="N2480">
        <v>1.2492502756339601</v>
      </c>
      <c r="Q2480">
        <v>145.1919234936461</v>
      </c>
      <c r="R2480">
        <v>127.7572219210126</v>
      </c>
      <c r="S2480" t="s">
        <v>32</v>
      </c>
      <c r="T2480" t="s">
        <v>39</v>
      </c>
      <c r="U2480">
        <v>1550</v>
      </c>
      <c r="V2480">
        <v>220</v>
      </c>
      <c r="W2480">
        <v>50</v>
      </c>
      <c r="X2480">
        <v>1820</v>
      </c>
    </row>
    <row r="2481" spans="1:24" x14ac:dyDescent="0.3">
      <c r="A2481" t="s">
        <v>280</v>
      </c>
      <c r="B2481" t="s">
        <v>53</v>
      </c>
      <c r="C2481" t="s">
        <v>281</v>
      </c>
      <c r="D2481">
        <v>2019</v>
      </c>
      <c r="E2481">
        <v>64.872909545898395</v>
      </c>
      <c r="F2481">
        <v>3.2932456059401418</v>
      </c>
      <c r="G2481">
        <v>0.43645424334289629</v>
      </c>
      <c r="H2481">
        <v>9.9194146751788476E-2</v>
      </c>
      <c r="I2481">
        <v>504062</v>
      </c>
      <c r="J2481">
        <v>7.7</v>
      </c>
      <c r="L2481">
        <v>31185.649623530859</v>
      </c>
      <c r="M2481">
        <v>1.780103595552802</v>
      </c>
      <c r="N2481">
        <v>1.50188982710092</v>
      </c>
      <c r="Q2481">
        <v>146.07918778396129</v>
      </c>
      <c r="R2481">
        <v>129.2530163965593</v>
      </c>
      <c r="S2481" t="s">
        <v>32</v>
      </c>
      <c r="T2481" t="s">
        <v>39</v>
      </c>
      <c r="U2481">
        <v>1660</v>
      </c>
      <c r="V2481">
        <v>220</v>
      </c>
      <c r="W2481">
        <v>50</v>
      </c>
      <c r="X2481">
        <v>1930</v>
      </c>
    </row>
    <row r="2482" spans="1:24" x14ac:dyDescent="0.3">
      <c r="A2482" t="s">
        <v>282</v>
      </c>
      <c r="B2482" t="s">
        <v>22</v>
      </c>
      <c r="C2482" t="s">
        <v>283</v>
      </c>
      <c r="D2482">
        <v>2000</v>
      </c>
      <c r="F2482">
        <v>1.9702880561138041</v>
      </c>
      <c r="G2482">
        <v>0.59108640362232923</v>
      </c>
      <c r="H2482">
        <v>0</v>
      </c>
      <c r="I2482">
        <v>50754</v>
      </c>
      <c r="J2482">
        <v>19.57</v>
      </c>
      <c r="L2482">
        <v>2272.6780155258698</v>
      </c>
      <c r="M2482">
        <v>0.68309809094814966</v>
      </c>
      <c r="O2482">
        <v>35.867868080000001</v>
      </c>
      <c r="Q2482">
        <v>28.69633065302672</v>
      </c>
      <c r="R2482">
        <v>100.8127614382626</v>
      </c>
      <c r="S2482" t="s">
        <v>36</v>
      </c>
      <c r="T2482" t="s">
        <v>29</v>
      </c>
      <c r="U2482">
        <v>100</v>
      </c>
      <c r="V2482">
        <v>30</v>
      </c>
      <c r="W2482">
        <v>0</v>
      </c>
      <c r="X2482">
        <v>130</v>
      </c>
    </row>
    <row r="2483" spans="1:24" x14ac:dyDescent="0.3">
      <c r="A2483" t="s">
        <v>282</v>
      </c>
      <c r="B2483" t="s">
        <v>22</v>
      </c>
      <c r="C2483" t="s">
        <v>283</v>
      </c>
      <c r="D2483">
        <v>2001</v>
      </c>
      <c r="F2483">
        <v>2.1396199256968349</v>
      </c>
      <c r="G2483">
        <v>0.58353269396525453</v>
      </c>
      <c r="H2483">
        <v>0</v>
      </c>
      <c r="I2483">
        <v>51411</v>
      </c>
      <c r="J2483">
        <v>19.079999999999998</v>
      </c>
      <c r="L2483">
        <v>2389.0607068526192</v>
      </c>
      <c r="M2483">
        <v>5.4609155012972082</v>
      </c>
      <c r="Q2483">
        <v>25.363039796782392</v>
      </c>
      <c r="R2483">
        <v>92.967335374193965</v>
      </c>
      <c r="S2483" t="s">
        <v>36</v>
      </c>
      <c r="T2483" t="s">
        <v>29</v>
      </c>
      <c r="U2483">
        <v>110</v>
      </c>
      <c r="V2483">
        <v>30</v>
      </c>
      <c r="W2483">
        <v>0</v>
      </c>
      <c r="X2483">
        <v>140</v>
      </c>
    </row>
    <row r="2484" spans="1:24" x14ac:dyDescent="0.3">
      <c r="A2484" t="s">
        <v>282</v>
      </c>
      <c r="B2484" t="s">
        <v>22</v>
      </c>
      <c r="C2484" t="s">
        <v>283</v>
      </c>
      <c r="D2484">
        <v>2002</v>
      </c>
      <c r="E2484">
        <v>16.241010665893601</v>
      </c>
      <c r="F2484">
        <v>2.2914756591389969</v>
      </c>
      <c r="G2484">
        <v>0.57286891478474833</v>
      </c>
      <c r="H2484">
        <v>0</v>
      </c>
      <c r="I2484">
        <v>52368</v>
      </c>
      <c r="J2484">
        <v>18.63</v>
      </c>
      <c r="L2484">
        <v>2515.6240452184538</v>
      </c>
      <c r="M2484">
        <v>1.8456270159472441</v>
      </c>
      <c r="Q2484">
        <v>27.376493682166601</v>
      </c>
      <c r="R2484">
        <v>75.116329204437278</v>
      </c>
      <c r="S2484" t="s">
        <v>36</v>
      </c>
      <c r="T2484" t="s">
        <v>29</v>
      </c>
      <c r="U2484">
        <v>120</v>
      </c>
      <c r="V2484">
        <v>30</v>
      </c>
      <c r="W2484">
        <v>0</v>
      </c>
      <c r="X2484">
        <v>150</v>
      </c>
    </row>
    <row r="2485" spans="1:24" x14ac:dyDescent="0.3">
      <c r="A2485" t="s">
        <v>282</v>
      </c>
      <c r="B2485" t="s">
        <v>22</v>
      </c>
      <c r="C2485" t="s">
        <v>283</v>
      </c>
      <c r="D2485">
        <v>2003</v>
      </c>
      <c r="F2485">
        <v>2.0574207313935098</v>
      </c>
      <c r="G2485">
        <v>0.5611147354240662</v>
      </c>
      <c r="H2485">
        <v>0</v>
      </c>
      <c r="I2485">
        <v>53465</v>
      </c>
      <c r="J2485">
        <v>18.559999999999999</v>
      </c>
      <c r="L2485">
        <v>2457.6545403535019</v>
      </c>
      <c r="M2485">
        <v>-3.634530807253384</v>
      </c>
      <c r="Q2485">
        <v>30.1529317305753</v>
      </c>
      <c r="R2485">
        <v>86.631278134834105</v>
      </c>
      <c r="S2485" t="s">
        <v>36</v>
      </c>
      <c r="T2485" t="s">
        <v>29</v>
      </c>
      <c r="U2485">
        <v>110</v>
      </c>
      <c r="V2485">
        <v>30</v>
      </c>
      <c r="W2485">
        <v>0</v>
      </c>
      <c r="X2485">
        <v>140</v>
      </c>
    </row>
    <row r="2486" spans="1:24" x14ac:dyDescent="0.3">
      <c r="A2486" t="s">
        <v>282</v>
      </c>
      <c r="B2486" t="s">
        <v>22</v>
      </c>
      <c r="C2486" t="s">
        <v>283</v>
      </c>
      <c r="D2486">
        <v>2004</v>
      </c>
      <c r="F2486">
        <v>2.3863718927899988</v>
      </c>
      <c r="G2486">
        <v>0.55070121391893123</v>
      </c>
      <c r="H2486">
        <v>0</v>
      </c>
      <c r="I2486">
        <v>54476</v>
      </c>
      <c r="J2486">
        <v>18.399999999999999</v>
      </c>
      <c r="L2486">
        <v>2431.1660180630001</v>
      </c>
      <c r="M2486">
        <v>-0.92418701871633857</v>
      </c>
      <c r="Q2486">
        <v>31.627934720726781</v>
      </c>
      <c r="R2486">
        <v>84.302198275146068</v>
      </c>
      <c r="S2486" t="s">
        <v>36</v>
      </c>
      <c r="T2486" t="s">
        <v>29</v>
      </c>
      <c r="U2486">
        <v>130</v>
      </c>
      <c r="V2486">
        <v>30</v>
      </c>
      <c r="W2486">
        <v>0</v>
      </c>
      <c r="X2486">
        <v>160</v>
      </c>
    </row>
    <row r="2487" spans="1:24" x14ac:dyDescent="0.3">
      <c r="A2487" t="s">
        <v>282</v>
      </c>
      <c r="B2487" t="s">
        <v>22</v>
      </c>
      <c r="C2487" t="s">
        <v>283</v>
      </c>
      <c r="D2487">
        <v>2005</v>
      </c>
      <c r="F2487">
        <v>2.5336156612926142</v>
      </c>
      <c r="G2487">
        <v>0.54291762725894821</v>
      </c>
      <c r="H2487">
        <v>0</v>
      </c>
      <c r="I2487">
        <v>55257</v>
      </c>
      <c r="J2487">
        <v>18.38</v>
      </c>
      <c r="L2487">
        <v>2471.3520458946382</v>
      </c>
      <c r="M2487">
        <v>0.90678371614826858</v>
      </c>
      <c r="Q2487">
        <v>33.963510411212702</v>
      </c>
      <c r="R2487">
        <v>93.190074656102283</v>
      </c>
      <c r="S2487" t="s">
        <v>36</v>
      </c>
      <c r="T2487" t="s">
        <v>29</v>
      </c>
      <c r="U2487">
        <v>140</v>
      </c>
      <c r="V2487">
        <v>30</v>
      </c>
      <c r="W2487">
        <v>0</v>
      </c>
      <c r="X2487">
        <v>170</v>
      </c>
    </row>
    <row r="2488" spans="1:24" x14ac:dyDescent="0.3">
      <c r="A2488" t="s">
        <v>282</v>
      </c>
      <c r="B2488" t="s">
        <v>22</v>
      </c>
      <c r="C2488" t="s">
        <v>283</v>
      </c>
      <c r="D2488">
        <v>2006</v>
      </c>
      <c r="F2488">
        <v>2.5105352926754421</v>
      </c>
      <c r="G2488">
        <v>0.53797183411544336</v>
      </c>
      <c r="H2488">
        <v>0</v>
      </c>
      <c r="I2488">
        <v>55765</v>
      </c>
      <c r="J2488">
        <v>16.96</v>
      </c>
      <c r="L2488">
        <v>2537.7172061328788</v>
      </c>
      <c r="M2488">
        <v>-1.258629119169115</v>
      </c>
      <c r="Q2488">
        <v>26.40037366852323</v>
      </c>
      <c r="R2488">
        <v>88.582829620438147</v>
      </c>
      <c r="S2488" t="s">
        <v>36</v>
      </c>
      <c r="T2488" t="s">
        <v>29</v>
      </c>
      <c r="U2488">
        <v>140</v>
      </c>
      <c r="V2488">
        <v>30</v>
      </c>
      <c r="W2488">
        <v>0</v>
      </c>
      <c r="X2488">
        <v>170</v>
      </c>
    </row>
    <row r="2489" spans="1:24" x14ac:dyDescent="0.3">
      <c r="A2489" t="s">
        <v>282</v>
      </c>
      <c r="B2489" t="s">
        <v>22</v>
      </c>
      <c r="C2489" t="s">
        <v>283</v>
      </c>
      <c r="D2489">
        <v>2007</v>
      </c>
      <c r="F2489">
        <v>2.497948124684116</v>
      </c>
      <c r="G2489">
        <v>0.53527458390335969</v>
      </c>
      <c r="H2489">
        <v>0</v>
      </c>
      <c r="I2489">
        <v>56046</v>
      </c>
      <c r="J2489">
        <v>15.21</v>
      </c>
      <c r="L2489">
        <v>2646.8739963601329</v>
      </c>
      <c r="M2489">
        <v>2.7128367610966388</v>
      </c>
      <c r="Q2489">
        <v>27.425753319757028</v>
      </c>
      <c r="R2489">
        <v>89.812580933718124</v>
      </c>
      <c r="S2489" t="s">
        <v>36</v>
      </c>
      <c r="T2489" t="s">
        <v>29</v>
      </c>
      <c r="U2489">
        <v>140</v>
      </c>
      <c r="V2489">
        <v>30</v>
      </c>
      <c r="W2489">
        <v>0</v>
      </c>
      <c r="X2489">
        <v>170</v>
      </c>
    </row>
    <row r="2490" spans="1:24" x14ac:dyDescent="0.3">
      <c r="A2490" t="s">
        <v>282</v>
      </c>
      <c r="B2490" t="s">
        <v>22</v>
      </c>
      <c r="C2490" t="s">
        <v>283</v>
      </c>
      <c r="D2490">
        <v>2008</v>
      </c>
      <c r="F2490">
        <v>2.3145674470609978</v>
      </c>
      <c r="G2490">
        <v>0.53413095697481927</v>
      </c>
      <c r="H2490">
        <v>0</v>
      </c>
      <c r="I2490">
        <v>56166</v>
      </c>
      <c r="J2490">
        <v>14.78</v>
      </c>
      <c r="L2490">
        <v>2704.4635544635539</v>
      </c>
      <c r="M2490">
        <v>-6.3800403320321664</v>
      </c>
      <c r="Q2490">
        <v>29.04359412740974</v>
      </c>
      <c r="R2490">
        <v>89.523755603233468</v>
      </c>
      <c r="S2490" t="s">
        <v>36</v>
      </c>
      <c r="T2490" t="s">
        <v>29</v>
      </c>
      <c r="U2490">
        <v>130</v>
      </c>
      <c r="V2490">
        <v>30</v>
      </c>
      <c r="W2490">
        <v>0</v>
      </c>
      <c r="X2490">
        <v>160</v>
      </c>
    </row>
    <row r="2491" spans="1:24" x14ac:dyDescent="0.3">
      <c r="A2491" t="s">
        <v>282</v>
      </c>
      <c r="B2491" t="s">
        <v>22</v>
      </c>
      <c r="C2491" t="s">
        <v>283</v>
      </c>
      <c r="D2491">
        <v>2009</v>
      </c>
      <c r="F2491">
        <v>2.488667684579966</v>
      </c>
      <c r="G2491">
        <v>0.53328591821967286</v>
      </c>
      <c r="H2491">
        <v>0</v>
      </c>
      <c r="I2491">
        <v>56255</v>
      </c>
      <c r="J2491">
        <v>13.96</v>
      </c>
      <c r="L2491">
        <v>2662.334014754244</v>
      </c>
      <c r="M2491">
        <v>3.0212793730656671</v>
      </c>
      <c r="P2491">
        <v>5.841422892731031E-2</v>
      </c>
      <c r="Q2491">
        <v>28.886369463495932</v>
      </c>
      <c r="R2491">
        <v>101.7185062923317</v>
      </c>
      <c r="S2491" t="s">
        <v>36</v>
      </c>
      <c r="T2491" t="s">
        <v>29</v>
      </c>
      <c r="U2491">
        <v>140</v>
      </c>
      <c r="V2491">
        <v>30</v>
      </c>
      <c r="W2491">
        <v>0</v>
      </c>
      <c r="X2491">
        <v>170</v>
      </c>
    </row>
    <row r="2492" spans="1:24" x14ac:dyDescent="0.3">
      <c r="A2492" t="s">
        <v>282</v>
      </c>
      <c r="B2492" t="s">
        <v>22</v>
      </c>
      <c r="C2492" t="s">
        <v>283</v>
      </c>
      <c r="D2492">
        <v>2010</v>
      </c>
      <c r="F2492">
        <v>2.4839871648133638</v>
      </c>
      <c r="G2492">
        <v>0.53228294972494627</v>
      </c>
      <c r="H2492">
        <v>0</v>
      </c>
      <c r="I2492">
        <v>56361</v>
      </c>
      <c r="J2492">
        <v>13.31</v>
      </c>
      <c r="L2492">
        <v>2846.065541775341</v>
      </c>
      <c r="M2492">
        <v>6.4680258097329641</v>
      </c>
      <c r="O2492">
        <v>35.867868080000001</v>
      </c>
      <c r="Q2492">
        <v>37.866653034684873</v>
      </c>
      <c r="R2492">
        <v>110.85338491874739</v>
      </c>
      <c r="S2492" t="s">
        <v>36</v>
      </c>
      <c r="T2492" t="s">
        <v>29</v>
      </c>
      <c r="U2492">
        <v>140</v>
      </c>
      <c r="V2492">
        <v>30</v>
      </c>
      <c r="W2492">
        <v>0</v>
      </c>
      <c r="X2492">
        <v>170</v>
      </c>
    </row>
    <row r="2493" spans="1:24" x14ac:dyDescent="0.3">
      <c r="A2493" t="s">
        <v>282</v>
      </c>
      <c r="B2493" t="s">
        <v>22</v>
      </c>
      <c r="C2493" t="s">
        <v>283</v>
      </c>
      <c r="D2493">
        <v>2011</v>
      </c>
      <c r="F2493">
        <v>2.4768240145079261</v>
      </c>
      <c r="G2493">
        <v>0.53074798898605369</v>
      </c>
      <c r="H2493">
        <v>0</v>
      </c>
      <c r="I2493">
        <v>56524</v>
      </c>
      <c r="J2493">
        <v>12.06</v>
      </c>
      <c r="L2493">
        <v>3046.290071474064</v>
      </c>
      <c r="M2493">
        <v>-0.89891635558522864</v>
      </c>
      <c r="Q2493">
        <v>51.327818059858821</v>
      </c>
      <c r="R2493">
        <v>101.4711783888006</v>
      </c>
      <c r="S2493" t="s">
        <v>36</v>
      </c>
      <c r="T2493" t="s">
        <v>29</v>
      </c>
      <c r="U2493">
        <v>140</v>
      </c>
      <c r="V2493">
        <v>30</v>
      </c>
      <c r="W2493">
        <v>0</v>
      </c>
      <c r="X2493">
        <v>170</v>
      </c>
    </row>
    <row r="2494" spans="1:24" x14ac:dyDescent="0.3">
      <c r="A2494" t="s">
        <v>282</v>
      </c>
      <c r="B2494" t="s">
        <v>22</v>
      </c>
      <c r="C2494" t="s">
        <v>283</v>
      </c>
      <c r="D2494">
        <v>2012</v>
      </c>
      <c r="E2494">
        <v>23.661270141601602</v>
      </c>
      <c r="F2494">
        <v>2.4686133551284741</v>
      </c>
      <c r="G2494">
        <v>0.52898856202298805</v>
      </c>
      <c r="H2494">
        <v>0</v>
      </c>
      <c r="I2494">
        <v>56712</v>
      </c>
      <c r="J2494">
        <v>12.03</v>
      </c>
      <c r="L2494">
        <v>3181.6247002398081</v>
      </c>
      <c r="M2494">
        <v>-2.6191013093147149</v>
      </c>
      <c r="Q2494">
        <v>55.699601466002122</v>
      </c>
      <c r="R2494">
        <v>101.13885066364141</v>
      </c>
      <c r="S2494" t="s">
        <v>36</v>
      </c>
      <c r="T2494" t="s">
        <v>29</v>
      </c>
      <c r="U2494">
        <v>140</v>
      </c>
      <c r="V2494">
        <v>30</v>
      </c>
      <c r="W2494">
        <v>0</v>
      </c>
      <c r="X2494">
        <v>170</v>
      </c>
    </row>
    <row r="2495" spans="1:24" x14ac:dyDescent="0.3">
      <c r="A2495" t="s">
        <v>282</v>
      </c>
      <c r="B2495" t="s">
        <v>22</v>
      </c>
      <c r="C2495" t="s">
        <v>283</v>
      </c>
      <c r="D2495">
        <v>2013</v>
      </c>
      <c r="F2495">
        <v>2.459030801047652</v>
      </c>
      <c r="G2495">
        <v>0.52693515763173726</v>
      </c>
      <c r="H2495">
        <v>0</v>
      </c>
      <c r="I2495">
        <v>56933</v>
      </c>
      <c r="J2495">
        <v>12.08</v>
      </c>
      <c r="L2495">
        <v>3246.6302495916252</v>
      </c>
      <c r="M2495">
        <v>3.6142073082072268</v>
      </c>
      <c r="Q2495">
        <v>52.036026756055499</v>
      </c>
      <c r="R2495">
        <v>108.3790123804103</v>
      </c>
      <c r="S2495" t="s">
        <v>36</v>
      </c>
      <c r="T2495" t="s">
        <v>29</v>
      </c>
      <c r="U2495">
        <v>140</v>
      </c>
      <c r="V2495">
        <v>30</v>
      </c>
      <c r="W2495">
        <v>0</v>
      </c>
      <c r="X2495">
        <v>170</v>
      </c>
    </row>
    <row r="2496" spans="1:24" x14ac:dyDescent="0.3">
      <c r="A2496" t="s">
        <v>282</v>
      </c>
      <c r="B2496" t="s">
        <v>22</v>
      </c>
      <c r="C2496" t="s">
        <v>283</v>
      </c>
      <c r="D2496">
        <v>2014</v>
      </c>
      <c r="F2496">
        <v>2.6231573362793839</v>
      </c>
      <c r="G2496">
        <v>0.52463143468247031</v>
      </c>
      <c r="H2496">
        <v>0</v>
      </c>
      <c r="I2496">
        <v>57183</v>
      </c>
      <c r="J2496">
        <v>11.75</v>
      </c>
      <c r="L2496">
        <v>3185.2613538988858</v>
      </c>
      <c r="M2496">
        <v>-1.3833727415764661</v>
      </c>
      <c r="Q2496">
        <v>50.607600190619671</v>
      </c>
      <c r="R2496">
        <v>99.491772389575644</v>
      </c>
      <c r="S2496" t="s">
        <v>36</v>
      </c>
      <c r="T2496" t="s">
        <v>29</v>
      </c>
      <c r="U2496">
        <v>150</v>
      </c>
      <c r="V2496">
        <v>30</v>
      </c>
      <c r="W2496">
        <v>0</v>
      </c>
      <c r="X2496">
        <v>180</v>
      </c>
    </row>
    <row r="2497" spans="1:24" x14ac:dyDescent="0.3">
      <c r="A2497" t="s">
        <v>282</v>
      </c>
      <c r="B2497" t="s">
        <v>22</v>
      </c>
      <c r="C2497" t="s">
        <v>283</v>
      </c>
      <c r="D2497">
        <v>2015</v>
      </c>
      <c r="F2497">
        <v>2.6112388754345801</v>
      </c>
      <c r="G2497">
        <v>0.52224774266150853</v>
      </c>
      <c r="H2497">
        <v>0</v>
      </c>
      <c r="I2497">
        <v>57444</v>
      </c>
      <c r="J2497">
        <v>11.32</v>
      </c>
      <c r="L2497">
        <v>3199.8868463198942</v>
      </c>
      <c r="M2497">
        <v>1.152232973590458</v>
      </c>
      <c r="Q2497">
        <v>44.814141228402789</v>
      </c>
      <c r="R2497">
        <v>91.695096627411459</v>
      </c>
      <c r="S2497" t="s">
        <v>36</v>
      </c>
      <c r="T2497" t="s">
        <v>29</v>
      </c>
      <c r="U2497">
        <v>150</v>
      </c>
      <c r="V2497">
        <v>30</v>
      </c>
      <c r="W2497">
        <v>0</v>
      </c>
      <c r="X2497">
        <v>180</v>
      </c>
    </row>
    <row r="2498" spans="1:24" x14ac:dyDescent="0.3">
      <c r="A2498" t="s">
        <v>282</v>
      </c>
      <c r="B2498" t="s">
        <v>22</v>
      </c>
      <c r="C2498" t="s">
        <v>283</v>
      </c>
      <c r="D2498">
        <v>2016</v>
      </c>
      <c r="F2498">
        <v>3.118341166477089</v>
      </c>
      <c r="G2498">
        <v>0.51972349547749941</v>
      </c>
      <c r="H2498">
        <v>0</v>
      </c>
      <c r="I2498">
        <v>57723</v>
      </c>
      <c r="J2498">
        <v>11.75</v>
      </c>
      <c r="L2498">
        <v>3490.9983888571278</v>
      </c>
      <c r="M2498">
        <v>0.82359142116547446</v>
      </c>
      <c r="Q2498">
        <v>36.373863647078153</v>
      </c>
      <c r="R2498">
        <v>77.409212107136639</v>
      </c>
      <c r="S2498" t="s">
        <v>36</v>
      </c>
      <c r="T2498" t="s">
        <v>29</v>
      </c>
      <c r="U2498">
        <v>180</v>
      </c>
      <c r="V2498">
        <v>30</v>
      </c>
      <c r="W2498">
        <v>0</v>
      </c>
      <c r="X2498">
        <v>210</v>
      </c>
    </row>
    <row r="2499" spans="1:24" x14ac:dyDescent="0.3">
      <c r="A2499" t="s">
        <v>282</v>
      </c>
      <c r="B2499" t="s">
        <v>22</v>
      </c>
      <c r="C2499" t="s">
        <v>283</v>
      </c>
      <c r="D2499">
        <v>2017</v>
      </c>
      <c r="F2499">
        <v>3.1006150785068298</v>
      </c>
      <c r="G2499">
        <v>0.51676914766588633</v>
      </c>
      <c r="H2499">
        <v>0</v>
      </c>
      <c r="I2499">
        <v>58053</v>
      </c>
      <c r="J2499">
        <v>11.75</v>
      </c>
      <c r="L2499">
        <v>3672.5767832842398</v>
      </c>
      <c r="M2499">
        <v>2.6636028053421228</v>
      </c>
      <c r="Q2499">
        <v>38.231019009484342</v>
      </c>
      <c r="R2499">
        <v>83.952982142463483</v>
      </c>
      <c r="S2499" t="s">
        <v>36</v>
      </c>
      <c r="T2499" t="s">
        <v>29</v>
      </c>
      <c r="U2499">
        <v>180</v>
      </c>
      <c r="V2499">
        <v>30</v>
      </c>
      <c r="W2499">
        <v>0</v>
      </c>
      <c r="X2499">
        <v>210</v>
      </c>
    </row>
    <row r="2500" spans="1:24" x14ac:dyDescent="0.3">
      <c r="A2500" t="s">
        <v>282</v>
      </c>
      <c r="B2500" t="s">
        <v>22</v>
      </c>
      <c r="C2500" t="s">
        <v>283</v>
      </c>
      <c r="D2500">
        <v>2018</v>
      </c>
      <c r="F2500">
        <v>3.0815587063027632</v>
      </c>
      <c r="G2500">
        <v>0.51359308582907104</v>
      </c>
      <c r="H2500">
        <v>0</v>
      </c>
      <c r="I2500">
        <v>58412</v>
      </c>
      <c r="J2500">
        <v>11.72</v>
      </c>
      <c r="L2500">
        <v>3793.550982674793</v>
      </c>
      <c r="M2500">
        <v>2.938184988193314</v>
      </c>
      <c r="Q2500">
        <v>38.8988798626646</v>
      </c>
      <c r="R2500">
        <v>85.88462689241203</v>
      </c>
      <c r="S2500" t="s">
        <v>36</v>
      </c>
      <c r="T2500" t="s">
        <v>29</v>
      </c>
      <c r="U2500">
        <v>180</v>
      </c>
      <c r="V2500">
        <v>30</v>
      </c>
      <c r="W2500">
        <v>0</v>
      </c>
      <c r="X2500">
        <v>210</v>
      </c>
    </row>
    <row r="2501" spans="1:24" x14ac:dyDescent="0.3">
      <c r="A2501" t="s">
        <v>282</v>
      </c>
      <c r="B2501" t="s">
        <v>22</v>
      </c>
      <c r="C2501" t="s">
        <v>283</v>
      </c>
      <c r="D2501">
        <v>2019</v>
      </c>
      <c r="E2501">
        <v>25.822780609130898</v>
      </c>
      <c r="F2501">
        <v>3.0616932379540578</v>
      </c>
      <c r="G2501">
        <v>0.51028217464318859</v>
      </c>
      <c r="H2501">
        <v>0</v>
      </c>
      <c r="I2501">
        <v>58791</v>
      </c>
      <c r="J2501">
        <v>11.7</v>
      </c>
      <c r="L2501">
        <v>4073.109829735844</v>
      </c>
      <c r="M2501">
        <v>5.957171985896565</v>
      </c>
      <c r="Q2501">
        <v>37.872741501581459</v>
      </c>
      <c r="R2501">
        <v>110.89219926986389</v>
      </c>
      <c r="S2501" t="s">
        <v>36</v>
      </c>
      <c r="T2501" t="s">
        <v>29</v>
      </c>
      <c r="U2501">
        <v>180</v>
      </c>
      <c r="V2501">
        <v>30</v>
      </c>
      <c r="W2501">
        <v>0</v>
      </c>
      <c r="X2501">
        <v>210</v>
      </c>
    </row>
    <row r="2502" spans="1:24" x14ac:dyDescent="0.3">
      <c r="A2502" t="s">
        <v>284</v>
      </c>
      <c r="B2502" t="s">
        <v>22</v>
      </c>
      <c r="C2502" t="s">
        <v>285</v>
      </c>
      <c r="D2502">
        <v>2000</v>
      </c>
      <c r="F2502">
        <v>0.48284989413421031</v>
      </c>
      <c r="G2502">
        <v>1.999835081623242</v>
      </c>
      <c r="H2502">
        <v>1.0113234003125979</v>
      </c>
      <c r="I2502">
        <v>2630217</v>
      </c>
      <c r="J2502">
        <v>44.41</v>
      </c>
      <c r="L2502">
        <v>676.56902238144755</v>
      </c>
      <c r="M2502">
        <v>-6.4251932079478706</v>
      </c>
      <c r="O2502">
        <v>19.111418013000002</v>
      </c>
      <c r="Q2502">
        <v>25.51711571408433</v>
      </c>
      <c r="R2502">
        <v>33.423259052982438</v>
      </c>
      <c r="S2502" t="s">
        <v>42</v>
      </c>
      <c r="T2502" t="s">
        <v>33</v>
      </c>
      <c r="U2502">
        <v>1270</v>
      </c>
      <c r="V2502">
        <v>5260</v>
      </c>
      <c r="W2502">
        <v>2660</v>
      </c>
      <c r="X2502">
        <v>9190</v>
      </c>
    </row>
    <row r="2503" spans="1:24" x14ac:dyDescent="0.3">
      <c r="A2503" t="s">
        <v>284</v>
      </c>
      <c r="B2503" t="s">
        <v>22</v>
      </c>
      <c r="C2503" t="s">
        <v>285</v>
      </c>
      <c r="D2503">
        <v>2001</v>
      </c>
      <c r="E2503">
        <v>3.4299299716949498</v>
      </c>
      <c r="F2503">
        <v>0.51805706398559803</v>
      </c>
      <c r="G2503">
        <v>1.9686169066669801</v>
      </c>
      <c r="H2503">
        <v>0.98430842157263621</v>
      </c>
      <c r="I2503">
        <v>2702405</v>
      </c>
      <c r="J2503">
        <v>44.18</v>
      </c>
      <c r="L2503">
        <v>646.11511553289995</v>
      </c>
      <c r="M2503">
        <v>-3.4493875735442998</v>
      </c>
      <c r="Q2503">
        <v>25.536995080515979</v>
      </c>
      <c r="R2503">
        <v>35.164217379955552</v>
      </c>
      <c r="S2503" t="s">
        <v>42</v>
      </c>
      <c r="T2503" t="s">
        <v>33</v>
      </c>
      <c r="U2503">
        <v>1400</v>
      </c>
      <c r="V2503">
        <v>5320</v>
      </c>
      <c r="W2503">
        <v>2660</v>
      </c>
      <c r="X2503">
        <v>9380</v>
      </c>
    </row>
    <row r="2504" spans="1:24" x14ac:dyDescent="0.3">
      <c r="A2504" t="s">
        <v>284</v>
      </c>
      <c r="B2504" t="s">
        <v>22</v>
      </c>
      <c r="C2504" t="s">
        <v>285</v>
      </c>
      <c r="D2504">
        <v>2002</v>
      </c>
      <c r="E2504">
        <v>3.0096299648284899</v>
      </c>
      <c r="F2504">
        <v>0.55793586484427282</v>
      </c>
      <c r="G2504">
        <v>1.936577489713613</v>
      </c>
      <c r="H2504">
        <v>0.93229286090442487</v>
      </c>
      <c r="I2504">
        <v>2778097</v>
      </c>
      <c r="J2504">
        <v>42.13</v>
      </c>
      <c r="L2504">
        <v>639.66758287710059</v>
      </c>
      <c r="M2504">
        <v>-1.3807548237865179</v>
      </c>
      <c r="Q2504">
        <v>24.773608402842331</v>
      </c>
      <c r="R2504">
        <v>32.011921197338253</v>
      </c>
      <c r="S2504" t="s">
        <v>42</v>
      </c>
      <c r="T2504" t="s">
        <v>33</v>
      </c>
      <c r="U2504">
        <v>1550</v>
      </c>
      <c r="V2504">
        <v>5380</v>
      </c>
      <c r="W2504">
        <v>2590</v>
      </c>
      <c r="X2504">
        <v>9520</v>
      </c>
    </row>
    <row r="2505" spans="1:24" x14ac:dyDescent="0.3">
      <c r="A2505" t="s">
        <v>284</v>
      </c>
      <c r="B2505" t="s">
        <v>22</v>
      </c>
      <c r="C2505" t="s">
        <v>285</v>
      </c>
      <c r="D2505">
        <v>2003</v>
      </c>
      <c r="E2505">
        <v>3.19168996810913</v>
      </c>
      <c r="F2505">
        <v>0.51799871167894229</v>
      </c>
      <c r="G2505">
        <v>1.9214951161535661</v>
      </c>
      <c r="H2505">
        <v>0.91699770750573129</v>
      </c>
      <c r="I2505">
        <v>2857150</v>
      </c>
      <c r="J2505">
        <v>40.17</v>
      </c>
      <c r="L2505">
        <v>717.89986760823695</v>
      </c>
      <c r="M2505">
        <v>3.9697267749328802</v>
      </c>
      <c r="Q2505">
        <v>19.124772175472842</v>
      </c>
      <c r="R2505">
        <v>36.193252157770957</v>
      </c>
      <c r="S2505" t="s">
        <v>42</v>
      </c>
      <c r="T2505" t="s">
        <v>33</v>
      </c>
      <c r="U2505">
        <v>1480</v>
      </c>
      <c r="V2505">
        <v>5490</v>
      </c>
      <c r="W2505">
        <v>2620</v>
      </c>
      <c r="X2505">
        <v>9590</v>
      </c>
    </row>
    <row r="2506" spans="1:24" x14ac:dyDescent="0.3">
      <c r="A2506" t="s">
        <v>284</v>
      </c>
      <c r="B2506" t="s">
        <v>22</v>
      </c>
      <c r="C2506" t="s">
        <v>285</v>
      </c>
      <c r="D2506">
        <v>2004</v>
      </c>
      <c r="E2506">
        <v>3.2152900695800799</v>
      </c>
      <c r="F2506">
        <v>0.55796622184563327</v>
      </c>
      <c r="G2506">
        <v>1.8440103605802129</v>
      </c>
      <c r="H2506">
        <v>0.88798283641450904</v>
      </c>
      <c r="I2506">
        <v>2939246</v>
      </c>
      <c r="J2506">
        <v>38.590000000000003</v>
      </c>
      <c r="L2506">
        <v>803.77791557511387</v>
      </c>
      <c r="M2506">
        <v>1.8074701144590359</v>
      </c>
      <c r="N2506">
        <v>12.4677408571238</v>
      </c>
      <c r="Q2506">
        <v>23.269257568695711</v>
      </c>
      <c r="R2506">
        <v>51.949547110100212</v>
      </c>
      <c r="S2506" t="s">
        <v>42</v>
      </c>
      <c r="T2506" t="s">
        <v>33</v>
      </c>
      <c r="U2506">
        <v>1640</v>
      </c>
      <c r="V2506">
        <v>5420</v>
      </c>
      <c r="W2506">
        <v>2610</v>
      </c>
      <c r="X2506">
        <v>9670</v>
      </c>
    </row>
    <row r="2507" spans="1:24" x14ac:dyDescent="0.3">
      <c r="A2507" t="s">
        <v>284</v>
      </c>
      <c r="B2507" t="s">
        <v>22</v>
      </c>
      <c r="C2507" t="s">
        <v>285</v>
      </c>
      <c r="D2507">
        <v>2005</v>
      </c>
      <c r="E2507">
        <v>2.9381899833679199</v>
      </c>
      <c r="F2507">
        <v>0.49930592853485778</v>
      </c>
      <c r="G2507">
        <v>1.8186639895932739</v>
      </c>
      <c r="H2507">
        <v>0.87295871500477151</v>
      </c>
      <c r="I2507">
        <v>3024198</v>
      </c>
      <c r="J2507">
        <v>38.770000000000003</v>
      </c>
      <c r="L2507">
        <v>970.84236071924192</v>
      </c>
      <c r="M2507">
        <v>5.51657845540214</v>
      </c>
      <c r="N2507">
        <v>10.646616541353399</v>
      </c>
      <c r="Q2507">
        <v>26.75324705368747</v>
      </c>
      <c r="R2507">
        <v>61.481852505961648</v>
      </c>
      <c r="S2507" t="s">
        <v>42</v>
      </c>
      <c r="T2507" t="s">
        <v>33</v>
      </c>
      <c r="U2507">
        <v>1510</v>
      </c>
      <c r="V2507">
        <v>5500</v>
      </c>
      <c r="W2507">
        <v>2640</v>
      </c>
      <c r="X2507">
        <v>9650</v>
      </c>
    </row>
    <row r="2508" spans="1:24" x14ac:dyDescent="0.3">
      <c r="A2508" t="s">
        <v>284</v>
      </c>
      <c r="B2508" t="s">
        <v>22</v>
      </c>
      <c r="C2508" t="s">
        <v>285</v>
      </c>
      <c r="D2508">
        <v>2006</v>
      </c>
      <c r="E2508">
        <v>3.3044199943542498</v>
      </c>
      <c r="F2508">
        <v>0.55592903745017197</v>
      </c>
      <c r="G2508">
        <v>1.870235293479557</v>
      </c>
      <c r="H2508">
        <v>0.89334260524411391</v>
      </c>
      <c r="I2508">
        <v>3111908</v>
      </c>
      <c r="J2508">
        <v>39.119999999999997</v>
      </c>
      <c r="L2508">
        <v>1259.5415050596059</v>
      </c>
      <c r="M2508">
        <v>14.997944355328951</v>
      </c>
      <c r="N2508">
        <v>11.000550027501401</v>
      </c>
      <c r="Q2508">
        <v>42.364103327396677</v>
      </c>
      <c r="R2508">
        <v>40.424397885635592</v>
      </c>
      <c r="S2508" t="s">
        <v>42</v>
      </c>
      <c r="T2508" t="s">
        <v>33</v>
      </c>
      <c r="U2508">
        <v>1730</v>
      </c>
      <c r="V2508">
        <v>5820</v>
      </c>
      <c r="W2508">
        <v>2780</v>
      </c>
      <c r="X2508">
        <v>10330</v>
      </c>
    </row>
    <row r="2509" spans="1:24" x14ac:dyDescent="0.3">
      <c r="A2509" t="s">
        <v>284</v>
      </c>
      <c r="B2509" t="s">
        <v>22</v>
      </c>
      <c r="C2509" t="s">
        <v>285</v>
      </c>
      <c r="D2509">
        <v>2007</v>
      </c>
      <c r="E2509">
        <v>3.7265200614929199</v>
      </c>
      <c r="F2509">
        <v>0.62138721401722774</v>
      </c>
      <c r="G2509">
        <v>1.757995009680188</v>
      </c>
      <c r="H2509">
        <v>0.87743621257313009</v>
      </c>
      <c r="I2509">
        <v>3202512</v>
      </c>
      <c r="J2509">
        <v>35.630000000000003</v>
      </c>
      <c r="L2509">
        <v>1357.124285105024</v>
      </c>
      <c r="M2509">
        <v>-4.742858860828548</v>
      </c>
      <c r="Q2509">
        <v>40.523161798288562</v>
      </c>
      <c r="R2509">
        <v>45.540893879624683</v>
      </c>
      <c r="S2509" t="s">
        <v>42</v>
      </c>
      <c r="T2509" t="s">
        <v>33</v>
      </c>
      <c r="U2509">
        <v>1990</v>
      </c>
      <c r="V2509">
        <v>5630</v>
      </c>
      <c r="W2509">
        <v>2810</v>
      </c>
      <c r="X2509">
        <v>10430</v>
      </c>
    </row>
    <row r="2510" spans="1:24" x14ac:dyDescent="0.3">
      <c r="A2510" t="s">
        <v>284</v>
      </c>
      <c r="B2510" t="s">
        <v>22</v>
      </c>
      <c r="C2510" t="s">
        <v>285</v>
      </c>
      <c r="D2510">
        <v>2008</v>
      </c>
      <c r="E2510">
        <v>3.79829001426697</v>
      </c>
      <c r="F2510">
        <v>0.5764148561399377</v>
      </c>
      <c r="G2510">
        <v>1.5654213721319521</v>
      </c>
      <c r="H2510">
        <v>0.76450813457891531</v>
      </c>
      <c r="I2510">
        <v>3296237</v>
      </c>
      <c r="J2510">
        <v>35.799999999999997</v>
      </c>
      <c r="L2510">
        <v>1579.5115480657321</v>
      </c>
      <c r="M2510">
        <v>-3.165059155585396</v>
      </c>
      <c r="N2510">
        <v>11.9540978269716</v>
      </c>
      <c r="Q2510">
        <v>41.602850478451067</v>
      </c>
      <c r="R2510">
        <v>52.517360521973991</v>
      </c>
      <c r="S2510" t="s">
        <v>42</v>
      </c>
      <c r="T2510" t="s">
        <v>33</v>
      </c>
      <c r="U2510">
        <v>1900</v>
      </c>
      <c r="V2510">
        <v>5160</v>
      </c>
      <c r="W2510">
        <v>2520</v>
      </c>
      <c r="X2510">
        <v>9580</v>
      </c>
    </row>
    <row r="2511" spans="1:24" x14ac:dyDescent="0.3">
      <c r="A2511" t="s">
        <v>284</v>
      </c>
      <c r="B2511" t="s">
        <v>22</v>
      </c>
      <c r="C2511" t="s">
        <v>285</v>
      </c>
      <c r="D2511">
        <v>2009</v>
      </c>
      <c r="E2511">
        <v>3.8532800674438499</v>
      </c>
      <c r="F2511">
        <v>0.69251911489351414</v>
      </c>
      <c r="G2511">
        <v>1.611948751871761</v>
      </c>
      <c r="H2511">
        <v>0.80450096186488629</v>
      </c>
      <c r="I2511">
        <v>3393408</v>
      </c>
      <c r="J2511">
        <v>33.43</v>
      </c>
      <c r="L2511">
        <v>1389.3385330999761</v>
      </c>
      <c r="M2511">
        <v>-2.7684492785412118</v>
      </c>
      <c r="N2511">
        <v>12.4046775920283</v>
      </c>
      <c r="P2511">
        <v>3.0819736499465611</v>
      </c>
      <c r="Q2511">
        <v>37.24574830291234</v>
      </c>
      <c r="R2511">
        <v>44.76286929890275</v>
      </c>
      <c r="S2511" t="s">
        <v>42</v>
      </c>
      <c r="T2511" t="s">
        <v>33</v>
      </c>
      <c r="U2511">
        <v>2350</v>
      </c>
      <c r="V2511">
        <v>5470</v>
      </c>
      <c r="W2511">
        <v>2730</v>
      </c>
      <c r="X2511">
        <v>10550</v>
      </c>
    </row>
    <row r="2512" spans="1:24" x14ac:dyDescent="0.3">
      <c r="A2512" t="s">
        <v>284</v>
      </c>
      <c r="B2512" t="s">
        <v>22</v>
      </c>
      <c r="C2512" t="s">
        <v>285</v>
      </c>
      <c r="D2512">
        <v>2010</v>
      </c>
      <c r="E2512">
        <v>4.3624100685119602</v>
      </c>
      <c r="F2512">
        <v>0.68685252571902855</v>
      </c>
      <c r="G2512">
        <v>1.634136580088996</v>
      </c>
      <c r="H2512">
        <v>0.82422299811115562</v>
      </c>
      <c r="I2512">
        <v>3494200</v>
      </c>
      <c r="J2512">
        <v>34</v>
      </c>
      <c r="L2512">
        <v>1610.920630184384</v>
      </c>
      <c r="M2512">
        <v>-0.33990389305610341</v>
      </c>
      <c r="O2512">
        <v>19.121078362999999</v>
      </c>
      <c r="Q2512">
        <v>45.739348112711603</v>
      </c>
      <c r="R2512">
        <v>47.681397020749174</v>
      </c>
      <c r="S2512" t="s">
        <v>42</v>
      </c>
      <c r="T2512" t="s">
        <v>33</v>
      </c>
      <c r="U2512">
        <v>2400</v>
      </c>
      <c r="V2512">
        <v>5710</v>
      </c>
      <c r="W2512">
        <v>2880</v>
      </c>
      <c r="X2512">
        <v>10990</v>
      </c>
    </row>
    <row r="2513" spans="1:24" x14ac:dyDescent="0.3">
      <c r="A2513" t="s">
        <v>284</v>
      </c>
      <c r="B2513" t="s">
        <v>22</v>
      </c>
      <c r="C2513" t="s">
        <v>285</v>
      </c>
      <c r="D2513">
        <v>2011</v>
      </c>
      <c r="E2513">
        <v>4.7360401153564498</v>
      </c>
      <c r="F2513">
        <v>0.68359044989336815</v>
      </c>
      <c r="G2513">
        <v>1.603380821822016</v>
      </c>
      <c r="H2513">
        <v>0.78918571040330165</v>
      </c>
      <c r="I2513">
        <v>3598646</v>
      </c>
      <c r="J2513">
        <v>33.28</v>
      </c>
      <c r="L2513">
        <v>1879.7702429448159</v>
      </c>
      <c r="M2513">
        <v>1.1493043071235429</v>
      </c>
      <c r="Q2513">
        <v>50.182809699787398</v>
      </c>
      <c r="R2513">
        <v>48.302519904370641</v>
      </c>
      <c r="S2513" t="s">
        <v>42</v>
      </c>
      <c r="T2513" t="s">
        <v>33</v>
      </c>
      <c r="U2513">
        <v>2460</v>
      </c>
      <c r="V2513">
        <v>5770</v>
      </c>
      <c r="W2513">
        <v>2840</v>
      </c>
      <c r="X2513">
        <v>11070</v>
      </c>
    </row>
    <row r="2514" spans="1:24" x14ac:dyDescent="0.3">
      <c r="A2514" t="s">
        <v>284</v>
      </c>
      <c r="B2514" t="s">
        <v>22</v>
      </c>
      <c r="C2514" t="s">
        <v>285</v>
      </c>
      <c r="D2514">
        <v>2012</v>
      </c>
      <c r="E2514">
        <v>5.1316199302673304</v>
      </c>
      <c r="F2514">
        <v>0.73653298523116206</v>
      </c>
      <c r="G2514">
        <v>1.599868295044488</v>
      </c>
      <c r="H2514">
        <v>0.79318936316876454</v>
      </c>
      <c r="I2514">
        <v>3706555</v>
      </c>
      <c r="J2514">
        <v>31.84</v>
      </c>
      <c r="L2514">
        <v>1815.2189394792269</v>
      </c>
      <c r="M2514">
        <v>1.428575876673648</v>
      </c>
      <c r="N2514">
        <v>9.8169597171829892</v>
      </c>
      <c r="Q2514">
        <v>48.261355209614301</v>
      </c>
      <c r="R2514">
        <v>62.526767533806527</v>
      </c>
      <c r="S2514" t="s">
        <v>42</v>
      </c>
      <c r="T2514" t="s">
        <v>33</v>
      </c>
      <c r="U2514">
        <v>2730</v>
      </c>
      <c r="V2514">
        <v>5930</v>
      </c>
      <c r="W2514">
        <v>2940</v>
      </c>
      <c r="X2514">
        <v>11600</v>
      </c>
    </row>
    <row r="2515" spans="1:24" x14ac:dyDescent="0.3">
      <c r="A2515" t="s">
        <v>284</v>
      </c>
      <c r="B2515" t="s">
        <v>22</v>
      </c>
      <c r="C2515" t="s">
        <v>285</v>
      </c>
      <c r="D2515">
        <v>2013</v>
      </c>
      <c r="E2515">
        <v>5.4129400253295898</v>
      </c>
      <c r="F2515">
        <v>0.67845499660361497</v>
      </c>
      <c r="G2515">
        <v>1.592666588528046</v>
      </c>
      <c r="H2515">
        <v>0.7884747519120513</v>
      </c>
      <c r="I2515">
        <v>3817497</v>
      </c>
      <c r="J2515">
        <v>35.020000000000003</v>
      </c>
      <c r="L2515">
        <v>1892.096097824978</v>
      </c>
      <c r="M2515">
        <v>1.124039487035972</v>
      </c>
      <c r="N2515">
        <v>9.9287905847872899</v>
      </c>
      <c r="Q2515">
        <v>45.548599212242152</v>
      </c>
      <c r="R2515">
        <v>56.850224970926568</v>
      </c>
      <c r="S2515" t="s">
        <v>42</v>
      </c>
      <c r="T2515" t="s">
        <v>33</v>
      </c>
      <c r="U2515">
        <v>2590</v>
      </c>
      <c r="V2515">
        <v>6080</v>
      </c>
      <c r="W2515">
        <v>3010</v>
      </c>
      <c r="X2515">
        <v>11680</v>
      </c>
    </row>
    <row r="2516" spans="1:24" x14ac:dyDescent="0.3">
      <c r="A2516" t="s">
        <v>284</v>
      </c>
      <c r="B2516" t="s">
        <v>22</v>
      </c>
      <c r="C2516" t="s">
        <v>285</v>
      </c>
      <c r="D2516">
        <v>2014</v>
      </c>
      <c r="F2516">
        <v>0.73774568720688727</v>
      </c>
      <c r="G2516">
        <v>1.6001448937196039</v>
      </c>
      <c r="H2516">
        <v>0.75809726744094341</v>
      </c>
      <c r="I2516">
        <v>3930894</v>
      </c>
      <c r="J2516">
        <v>30.92</v>
      </c>
      <c r="L2516">
        <v>1677.109019427942</v>
      </c>
      <c r="M2516">
        <v>1.266741106152637</v>
      </c>
      <c r="N2516">
        <v>9.1941875825627495</v>
      </c>
      <c r="Q2516">
        <v>37.389200721942792</v>
      </c>
      <c r="R2516">
        <v>54.221170641661232</v>
      </c>
      <c r="S2516" t="s">
        <v>42</v>
      </c>
      <c r="T2516" t="s">
        <v>33</v>
      </c>
      <c r="U2516">
        <v>2900</v>
      </c>
      <c r="V2516">
        <v>6290</v>
      </c>
      <c r="W2516">
        <v>2980</v>
      </c>
      <c r="X2516">
        <v>12170</v>
      </c>
    </row>
    <row r="2517" spans="1:24" x14ac:dyDescent="0.3">
      <c r="A2517" t="s">
        <v>284</v>
      </c>
      <c r="B2517" t="s">
        <v>22</v>
      </c>
      <c r="C2517" t="s">
        <v>285</v>
      </c>
      <c r="D2517">
        <v>2015</v>
      </c>
      <c r="E2517">
        <v>5.6121401786804199</v>
      </c>
      <c r="F2517">
        <v>0.87981524442541637</v>
      </c>
      <c r="G2517">
        <v>1.579218928307315</v>
      </c>
      <c r="H2517">
        <v>0.78095961153684945</v>
      </c>
      <c r="I2517">
        <v>4046304</v>
      </c>
      <c r="J2517">
        <v>28.2</v>
      </c>
      <c r="L2517">
        <v>1524.0733172793271</v>
      </c>
      <c r="M2517">
        <v>2.3707609829831848</v>
      </c>
      <c r="N2517">
        <v>8.4017598162315803</v>
      </c>
      <c r="Q2517">
        <v>30.195144755334869</v>
      </c>
      <c r="R2517">
        <v>47.151641739161697</v>
      </c>
      <c r="S2517" t="s">
        <v>42</v>
      </c>
      <c r="T2517" t="s">
        <v>33</v>
      </c>
      <c r="U2517">
        <v>3560</v>
      </c>
      <c r="V2517">
        <v>6390</v>
      </c>
      <c r="W2517">
        <v>3160</v>
      </c>
      <c r="X2517">
        <v>13110</v>
      </c>
    </row>
    <row r="2518" spans="1:24" x14ac:dyDescent="0.3">
      <c r="A2518" t="s">
        <v>284</v>
      </c>
      <c r="B2518" t="s">
        <v>22</v>
      </c>
      <c r="C2518" t="s">
        <v>285</v>
      </c>
      <c r="D2518">
        <v>2016</v>
      </c>
      <c r="E2518">
        <v>5.3524799346923801</v>
      </c>
      <c r="F2518">
        <v>0.78298905603782076</v>
      </c>
      <c r="G2518">
        <v>1.5875944110707929</v>
      </c>
      <c r="H2518">
        <v>0.79019447911052443</v>
      </c>
      <c r="I2518">
        <v>4163532</v>
      </c>
      <c r="J2518">
        <v>31.66</v>
      </c>
      <c r="L2518">
        <v>1536.855614800467</v>
      </c>
      <c r="M2518">
        <v>-1.590183037223539</v>
      </c>
      <c r="N2518">
        <v>10.297373238537199</v>
      </c>
      <c r="Q2518">
        <v>33.925140548854593</v>
      </c>
      <c r="R2518">
        <v>39.228121124816603</v>
      </c>
      <c r="S2518" t="s">
        <v>42</v>
      </c>
      <c r="T2518" t="s">
        <v>33</v>
      </c>
      <c r="U2518">
        <v>3260</v>
      </c>
      <c r="V2518">
        <v>6610</v>
      </c>
      <c r="W2518">
        <v>3290</v>
      </c>
      <c r="X2518">
        <v>13160</v>
      </c>
    </row>
    <row r="2519" spans="1:24" x14ac:dyDescent="0.3">
      <c r="A2519" t="s">
        <v>284</v>
      </c>
      <c r="B2519" t="s">
        <v>22</v>
      </c>
      <c r="C2519" t="s">
        <v>285</v>
      </c>
      <c r="D2519">
        <v>2017</v>
      </c>
      <c r="E2519">
        <v>4.9991202354431197</v>
      </c>
      <c r="F2519">
        <v>0.81492893995648885</v>
      </c>
      <c r="G2519">
        <v>1.550466486452706</v>
      </c>
      <c r="H2519">
        <v>0.75421789938873329</v>
      </c>
      <c r="I2519">
        <v>4282582</v>
      </c>
      <c r="J2519">
        <v>26.54</v>
      </c>
      <c r="L2519">
        <v>1587.8589041877351</v>
      </c>
      <c r="M2519">
        <v>3.3163679420200789</v>
      </c>
      <c r="N2519">
        <v>10.4495223445596</v>
      </c>
      <c r="Q2519">
        <v>34.505677530094673</v>
      </c>
      <c r="R2519">
        <v>44.309302653293727</v>
      </c>
      <c r="S2519" t="s">
        <v>42</v>
      </c>
      <c r="T2519" t="s">
        <v>33</v>
      </c>
      <c r="U2519">
        <v>3490</v>
      </c>
      <c r="V2519">
        <v>6640</v>
      </c>
      <c r="W2519">
        <v>3230</v>
      </c>
      <c r="X2519">
        <v>13360</v>
      </c>
    </row>
    <row r="2520" spans="1:24" x14ac:dyDescent="0.3">
      <c r="A2520" t="s">
        <v>284</v>
      </c>
      <c r="B2520" t="s">
        <v>22</v>
      </c>
      <c r="C2520" t="s">
        <v>285</v>
      </c>
      <c r="D2520">
        <v>2018</v>
      </c>
      <c r="E2520">
        <v>5.0020899772643999</v>
      </c>
      <c r="F2520">
        <v>0.83800558698099525</v>
      </c>
      <c r="G2520">
        <v>1.5556471820830711</v>
      </c>
      <c r="H2520">
        <v>0.73126773664914047</v>
      </c>
      <c r="I2520">
        <v>4403312</v>
      </c>
      <c r="J2520">
        <v>25.17</v>
      </c>
      <c r="L2520">
        <v>1669.773476327174</v>
      </c>
      <c r="M2520">
        <v>1.6608320967940811</v>
      </c>
      <c r="N2520">
        <v>11.223288699293001</v>
      </c>
      <c r="Q2520">
        <v>34.276236685361297</v>
      </c>
      <c r="R2520">
        <v>47.925066808759773</v>
      </c>
      <c r="S2520" t="s">
        <v>42</v>
      </c>
      <c r="T2520" t="s">
        <v>33</v>
      </c>
      <c r="U2520">
        <v>3690</v>
      </c>
      <c r="V2520">
        <v>6850</v>
      </c>
      <c r="W2520">
        <v>3220</v>
      </c>
      <c r="X2520">
        <v>13760</v>
      </c>
    </row>
    <row r="2521" spans="1:24" x14ac:dyDescent="0.3">
      <c r="A2521" t="s">
        <v>284</v>
      </c>
      <c r="B2521" t="s">
        <v>22</v>
      </c>
      <c r="C2521" t="s">
        <v>285</v>
      </c>
      <c r="D2521">
        <v>2019</v>
      </c>
      <c r="E2521">
        <v>5.7632498741149902</v>
      </c>
      <c r="F2521">
        <v>0.87279355531096414</v>
      </c>
      <c r="G2521">
        <v>1.548932392060151</v>
      </c>
      <c r="H2521">
        <v>0.72916929057131075</v>
      </c>
      <c r="I2521">
        <v>4525698</v>
      </c>
      <c r="J2521">
        <v>24.7</v>
      </c>
      <c r="L2521">
        <v>1743.3013171607131</v>
      </c>
      <c r="M2521">
        <v>2.8999220639460082</v>
      </c>
      <c r="N2521">
        <v>11.4424603943138</v>
      </c>
      <c r="Q2521">
        <v>39.184759906082697</v>
      </c>
      <c r="R2521">
        <v>50.000980575288708</v>
      </c>
      <c r="S2521" t="s">
        <v>42</v>
      </c>
      <c r="T2521" t="s">
        <v>33</v>
      </c>
      <c r="U2521">
        <v>3950</v>
      </c>
      <c r="V2521">
        <v>7010</v>
      </c>
      <c r="W2521">
        <v>3300</v>
      </c>
      <c r="X2521">
        <v>14260</v>
      </c>
    </row>
    <row r="2522" spans="1:24" x14ac:dyDescent="0.3">
      <c r="A2522" t="s">
        <v>286</v>
      </c>
      <c r="B2522" t="s">
        <v>22</v>
      </c>
      <c r="C2522" t="s">
        <v>287</v>
      </c>
      <c r="D2522">
        <v>2000</v>
      </c>
      <c r="E2522">
        <v>11.031379699706999</v>
      </c>
      <c r="F2522">
        <v>2.0473968149920001</v>
      </c>
      <c r="G2522">
        <v>1.1879956546499919</v>
      </c>
      <c r="H2522">
        <v>0.25276503888790119</v>
      </c>
      <c r="I2522">
        <v>1186873</v>
      </c>
      <c r="J2522">
        <v>20.420000000000002</v>
      </c>
      <c r="K2522">
        <v>1363.2461097354139</v>
      </c>
      <c r="L2522">
        <v>3929.075495033645</v>
      </c>
      <c r="M2522">
        <v>7.1447159814175052</v>
      </c>
      <c r="N2522">
        <v>0.85312500000000002</v>
      </c>
      <c r="O2522">
        <v>1.408901749</v>
      </c>
      <c r="Q2522">
        <v>61.094214849750998</v>
      </c>
      <c r="R2522">
        <v>61.21838759255759</v>
      </c>
      <c r="S2522" t="s">
        <v>42</v>
      </c>
      <c r="T2522" t="s">
        <v>29</v>
      </c>
      <c r="U2522">
        <v>2430</v>
      </c>
      <c r="V2522">
        <v>1410</v>
      </c>
      <c r="W2522">
        <v>300</v>
      </c>
      <c r="X2522">
        <v>4140</v>
      </c>
    </row>
    <row r="2523" spans="1:24" x14ac:dyDescent="0.3">
      <c r="A2523" t="s">
        <v>286</v>
      </c>
      <c r="B2523" t="s">
        <v>22</v>
      </c>
      <c r="C2523" t="s">
        <v>287</v>
      </c>
      <c r="D2523">
        <v>2001</v>
      </c>
      <c r="E2523">
        <v>17.105249404907202</v>
      </c>
      <c r="F2523">
        <v>2.148313907950183</v>
      </c>
      <c r="G2523">
        <v>1.28731647326522</v>
      </c>
      <c r="H2523">
        <v>0.20062075404982249</v>
      </c>
      <c r="I2523">
        <v>1196287</v>
      </c>
      <c r="J2523">
        <v>20.079999999999998</v>
      </c>
      <c r="K2523">
        <v>1453.6645470526721</v>
      </c>
      <c r="L2523">
        <v>3856.6252268686421</v>
      </c>
      <c r="M2523">
        <v>2.5342628365631299</v>
      </c>
      <c r="N2523">
        <v>0.82101032934601692</v>
      </c>
      <c r="Q2523">
        <v>67.987019493718407</v>
      </c>
      <c r="R2523">
        <v>61.791702435364911</v>
      </c>
      <c r="S2523" t="s">
        <v>42</v>
      </c>
      <c r="T2523" t="s">
        <v>29</v>
      </c>
      <c r="U2523">
        <v>2570</v>
      </c>
      <c r="V2523">
        <v>1540</v>
      </c>
      <c r="W2523">
        <v>240</v>
      </c>
      <c r="X2523">
        <v>4350</v>
      </c>
    </row>
    <row r="2524" spans="1:24" x14ac:dyDescent="0.3">
      <c r="A2524" t="s">
        <v>286</v>
      </c>
      <c r="B2524" t="s">
        <v>22</v>
      </c>
      <c r="C2524" t="s">
        <v>287</v>
      </c>
      <c r="D2524">
        <v>2002</v>
      </c>
      <c r="E2524">
        <v>15.845669746398899</v>
      </c>
      <c r="F2524">
        <v>2.166656479586385</v>
      </c>
      <c r="G2524">
        <v>1.211999490418123</v>
      </c>
      <c r="H2524">
        <v>0.23243825236319141</v>
      </c>
      <c r="I2524">
        <v>1204621</v>
      </c>
      <c r="J2524">
        <v>17.93</v>
      </c>
      <c r="K2524">
        <v>1473.492492659517</v>
      </c>
      <c r="L2524">
        <v>4018.9488973186371</v>
      </c>
      <c r="M2524">
        <v>0.91191020297316072</v>
      </c>
      <c r="N2524">
        <v>0.79660874674725102</v>
      </c>
      <c r="Q2524">
        <v>61.608350028214822</v>
      </c>
      <c r="R2524">
        <v>58.213990269895447</v>
      </c>
      <c r="S2524" t="s">
        <v>42</v>
      </c>
      <c r="T2524" t="s">
        <v>29</v>
      </c>
      <c r="U2524">
        <v>2610</v>
      </c>
      <c r="V2524">
        <v>1460</v>
      </c>
      <c r="W2524">
        <v>280</v>
      </c>
      <c r="X2524">
        <v>4350</v>
      </c>
    </row>
    <row r="2525" spans="1:24" x14ac:dyDescent="0.3">
      <c r="A2525" t="s">
        <v>286</v>
      </c>
      <c r="B2525" t="s">
        <v>22</v>
      </c>
      <c r="C2525" t="s">
        <v>287</v>
      </c>
      <c r="D2525">
        <v>2003</v>
      </c>
      <c r="E2525">
        <v>16.555839538574201</v>
      </c>
      <c r="F2525">
        <v>2.2664150259195459</v>
      </c>
      <c r="G2525">
        <v>1.244467879099747</v>
      </c>
      <c r="H2525">
        <v>0.23076225718453561</v>
      </c>
      <c r="I2525">
        <v>1213370</v>
      </c>
      <c r="J2525">
        <v>18.899999999999999</v>
      </c>
      <c r="K2525">
        <v>1561.765990588196</v>
      </c>
      <c r="L2525">
        <v>4793.718179001613</v>
      </c>
      <c r="M2525">
        <v>5.1616704467549246</v>
      </c>
      <c r="N2525">
        <v>0.75426002285260096</v>
      </c>
      <c r="Q2525">
        <v>56.007256800885628</v>
      </c>
      <c r="R2525">
        <v>54.111274874846927</v>
      </c>
      <c r="S2525" t="s">
        <v>42</v>
      </c>
      <c r="T2525" t="s">
        <v>29</v>
      </c>
      <c r="U2525">
        <v>2750</v>
      </c>
      <c r="V2525">
        <v>1510</v>
      </c>
      <c r="W2525">
        <v>280</v>
      </c>
      <c r="X2525">
        <v>4540</v>
      </c>
    </row>
    <row r="2526" spans="1:24" x14ac:dyDescent="0.3">
      <c r="A2526" t="s">
        <v>286</v>
      </c>
      <c r="B2526" t="s">
        <v>22</v>
      </c>
      <c r="C2526" t="s">
        <v>287</v>
      </c>
      <c r="D2526">
        <v>2004</v>
      </c>
      <c r="E2526">
        <v>17.8248596191406</v>
      </c>
      <c r="F2526">
        <v>2.2686266789897398</v>
      </c>
      <c r="G2526">
        <v>1.244878170591317</v>
      </c>
      <c r="H2526">
        <v>0.2211296778140594</v>
      </c>
      <c r="I2526">
        <v>1221003</v>
      </c>
      <c r="J2526">
        <v>19.079999999999998</v>
      </c>
      <c r="K2526">
        <v>1614.246648042634</v>
      </c>
      <c r="L2526">
        <v>5388.0657836736482</v>
      </c>
      <c r="M2526">
        <v>3.677809319166613</v>
      </c>
      <c r="N2526">
        <v>0.69646786334684407</v>
      </c>
      <c r="Q2526">
        <v>53.323131453313401</v>
      </c>
      <c r="R2526">
        <v>55.145601177377571</v>
      </c>
      <c r="S2526" t="s">
        <v>42</v>
      </c>
      <c r="T2526" t="s">
        <v>29</v>
      </c>
      <c r="U2526">
        <v>2770</v>
      </c>
      <c r="V2526">
        <v>1520</v>
      </c>
      <c r="W2526">
        <v>270</v>
      </c>
      <c r="X2526">
        <v>4560</v>
      </c>
    </row>
    <row r="2527" spans="1:24" x14ac:dyDescent="0.3">
      <c r="A2527" t="s">
        <v>286</v>
      </c>
      <c r="B2527" t="s">
        <v>22</v>
      </c>
      <c r="C2527" t="s">
        <v>287</v>
      </c>
      <c r="D2527">
        <v>2005</v>
      </c>
      <c r="E2527">
        <v>21.353620529174801</v>
      </c>
      <c r="F2527">
        <v>2.4099250140011508</v>
      </c>
      <c r="G2527">
        <v>1.229387399074833</v>
      </c>
      <c r="H2527">
        <v>0.21982423830901429</v>
      </c>
      <c r="I2527">
        <v>1228254</v>
      </c>
      <c r="J2527">
        <v>17.649999999999999</v>
      </c>
      <c r="K2527">
        <v>1683.690832677931</v>
      </c>
      <c r="L2527">
        <v>5282.9060215563504</v>
      </c>
      <c r="M2527">
        <v>1.1766991035457011</v>
      </c>
      <c r="N2527">
        <v>0.68859771396710301</v>
      </c>
      <c r="Q2527">
        <v>59.024476356629677</v>
      </c>
      <c r="R2527">
        <v>64.221623063419997</v>
      </c>
      <c r="S2527" t="s">
        <v>42</v>
      </c>
      <c r="T2527" t="s">
        <v>29</v>
      </c>
      <c r="U2527">
        <v>2960</v>
      </c>
      <c r="V2527">
        <v>1510</v>
      </c>
      <c r="W2527">
        <v>270</v>
      </c>
      <c r="X2527">
        <v>4740</v>
      </c>
    </row>
    <row r="2528" spans="1:24" x14ac:dyDescent="0.3">
      <c r="A2528" t="s">
        <v>286</v>
      </c>
      <c r="B2528" t="s">
        <v>22</v>
      </c>
      <c r="C2528" t="s">
        <v>287</v>
      </c>
      <c r="D2528">
        <v>2006</v>
      </c>
      <c r="E2528">
        <v>23.598939895629901</v>
      </c>
      <c r="F2528">
        <v>2.6742387757466641</v>
      </c>
      <c r="G2528">
        <v>1.288496910345414</v>
      </c>
      <c r="H2528">
        <v>0.21069760355787209</v>
      </c>
      <c r="I2528">
        <v>1233996</v>
      </c>
      <c r="J2528">
        <v>16.41</v>
      </c>
      <c r="K2528">
        <v>1743.117481742242</v>
      </c>
      <c r="L2528">
        <v>5695.9693270492844</v>
      </c>
      <c r="M2528">
        <v>4.3775868043023394</v>
      </c>
      <c r="N2528">
        <v>0.68506013505414098</v>
      </c>
      <c r="Q2528">
        <v>58.443935926773463</v>
      </c>
      <c r="R2528">
        <v>68.618925831202048</v>
      </c>
      <c r="S2528" t="s">
        <v>42</v>
      </c>
      <c r="T2528" t="s">
        <v>29</v>
      </c>
      <c r="U2528">
        <v>3300</v>
      </c>
      <c r="V2528">
        <v>1590</v>
      </c>
      <c r="W2528">
        <v>260</v>
      </c>
      <c r="X2528">
        <v>5150</v>
      </c>
    </row>
    <row r="2529" spans="1:24" x14ac:dyDescent="0.3">
      <c r="A2529" t="s">
        <v>286</v>
      </c>
      <c r="B2529" t="s">
        <v>22</v>
      </c>
      <c r="C2529" t="s">
        <v>287</v>
      </c>
      <c r="D2529">
        <v>2007</v>
      </c>
      <c r="E2529">
        <v>24.636690139770501</v>
      </c>
      <c r="F2529">
        <v>2.7427539631724218</v>
      </c>
      <c r="G2529">
        <v>1.3068415614081379</v>
      </c>
      <c r="H2529">
        <v>0.21780692626025511</v>
      </c>
      <c r="I2529">
        <v>1239630</v>
      </c>
      <c r="J2529">
        <v>15.69</v>
      </c>
      <c r="K2529">
        <v>1816.6711034744239</v>
      </c>
      <c r="L2529">
        <v>6574.6543381149286</v>
      </c>
      <c r="M2529">
        <v>5.2464969480803214</v>
      </c>
      <c r="N2529">
        <v>0.65417287764228405</v>
      </c>
      <c r="Q2529">
        <v>55.867497874307922</v>
      </c>
      <c r="R2529">
        <v>65.00895337583411</v>
      </c>
      <c r="S2529" t="s">
        <v>42</v>
      </c>
      <c r="T2529" t="s">
        <v>29</v>
      </c>
      <c r="U2529">
        <v>3400</v>
      </c>
      <c r="V2529">
        <v>1620</v>
      </c>
      <c r="W2529">
        <v>270</v>
      </c>
      <c r="X2529">
        <v>5290</v>
      </c>
    </row>
    <row r="2530" spans="1:24" x14ac:dyDescent="0.3">
      <c r="A2530" t="s">
        <v>286</v>
      </c>
      <c r="B2530" t="s">
        <v>22</v>
      </c>
      <c r="C2530" t="s">
        <v>287</v>
      </c>
      <c r="D2530">
        <v>2008</v>
      </c>
      <c r="E2530">
        <v>27.3184604644775</v>
      </c>
      <c r="F2530">
        <v>2.7891178017332958</v>
      </c>
      <c r="G2530">
        <v>1.3262375413309</v>
      </c>
      <c r="H2530">
        <v>0.20898288832034831</v>
      </c>
      <c r="I2530">
        <v>1244121</v>
      </c>
      <c r="J2530">
        <v>12.73</v>
      </c>
      <c r="K2530">
        <v>1881.6497752228281</v>
      </c>
      <c r="L2530">
        <v>8030.0630053730374</v>
      </c>
      <c r="M2530">
        <v>5.0065390831856718</v>
      </c>
      <c r="N2530">
        <v>0.67795314124915895</v>
      </c>
      <c r="Q2530">
        <v>51.070521435054559</v>
      </c>
      <c r="R2530">
        <v>64.418794458477279</v>
      </c>
      <c r="S2530" t="s">
        <v>42</v>
      </c>
      <c r="T2530" t="s">
        <v>29</v>
      </c>
      <c r="U2530">
        <v>3470</v>
      </c>
      <c r="V2530">
        <v>1650</v>
      </c>
      <c r="W2530">
        <v>260</v>
      </c>
      <c r="X2530">
        <v>5380</v>
      </c>
    </row>
    <row r="2531" spans="1:24" x14ac:dyDescent="0.3">
      <c r="A2531" t="s">
        <v>286</v>
      </c>
      <c r="B2531" t="s">
        <v>22</v>
      </c>
      <c r="C2531" t="s">
        <v>287</v>
      </c>
      <c r="D2531">
        <v>2009</v>
      </c>
      <c r="E2531">
        <v>32.164478302002003</v>
      </c>
      <c r="F2531">
        <v>2.741639064262535</v>
      </c>
      <c r="G2531">
        <v>1.3387535138951081</v>
      </c>
      <c r="H2531">
        <v>0.2004122078290628</v>
      </c>
      <c r="I2531">
        <v>1247429</v>
      </c>
      <c r="J2531">
        <v>12.78</v>
      </c>
      <c r="K2531">
        <v>1907.122569701362</v>
      </c>
      <c r="L2531">
        <v>7318.126409724222</v>
      </c>
      <c r="M2531">
        <v>3.0411004538563731</v>
      </c>
      <c r="N2531">
        <v>0.658230911975903</v>
      </c>
      <c r="P2531">
        <v>0</v>
      </c>
      <c r="Q2531">
        <v>47.677168592933818</v>
      </c>
      <c r="R2531">
        <v>56.75256035865587</v>
      </c>
      <c r="S2531" t="s">
        <v>42</v>
      </c>
      <c r="T2531" t="s">
        <v>29</v>
      </c>
      <c r="U2531">
        <v>3420</v>
      </c>
      <c r="V2531">
        <v>1670</v>
      </c>
      <c r="W2531">
        <v>250</v>
      </c>
      <c r="X2531">
        <v>5340</v>
      </c>
    </row>
    <row r="2532" spans="1:24" x14ac:dyDescent="0.3">
      <c r="A2532" t="s">
        <v>286</v>
      </c>
      <c r="B2532" t="s">
        <v>22</v>
      </c>
      <c r="C2532" t="s">
        <v>287</v>
      </c>
      <c r="D2532">
        <v>2010</v>
      </c>
      <c r="E2532">
        <v>33.691478729247997</v>
      </c>
      <c r="F2532">
        <v>2.927063408373872</v>
      </c>
      <c r="G2532">
        <v>1.3595649773542231</v>
      </c>
      <c r="H2532">
        <v>0.19993602047344849</v>
      </c>
      <c r="I2532">
        <v>1250400</v>
      </c>
      <c r="J2532">
        <v>12.77</v>
      </c>
      <c r="K2532">
        <v>1995.3614843250159</v>
      </c>
      <c r="L2532">
        <v>8000.3764318215426</v>
      </c>
      <c r="M2532">
        <v>4.1291988641932278</v>
      </c>
      <c r="N2532">
        <v>0.61013471198816804</v>
      </c>
      <c r="O2532">
        <v>1.4132025420000001</v>
      </c>
      <c r="Q2532">
        <v>51.237672791980707</v>
      </c>
      <c r="R2532">
        <v>62.21940076049578</v>
      </c>
      <c r="S2532" t="s">
        <v>42</v>
      </c>
      <c r="T2532" t="s">
        <v>29</v>
      </c>
      <c r="U2532">
        <v>3660</v>
      </c>
      <c r="V2532">
        <v>1700</v>
      </c>
      <c r="W2532">
        <v>250</v>
      </c>
      <c r="X2532">
        <v>5610</v>
      </c>
    </row>
    <row r="2533" spans="1:24" x14ac:dyDescent="0.3">
      <c r="A2533" t="s">
        <v>286</v>
      </c>
      <c r="B2533" t="s">
        <v>22</v>
      </c>
      <c r="C2533" t="s">
        <v>287</v>
      </c>
      <c r="D2533">
        <v>2011</v>
      </c>
      <c r="E2533">
        <v>35.393150329589801</v>
      </c>
      <c r="F2533">
        <v>2.9064104752972439</v>
      </c>
      <c r="G2533">
        <v>1.381343415601906</v>
      </c>
      <c r="H2533">
        <v>0.2076007422525</v>
      </c>
      <c r="I2533">
        <v>1252404</v>
      </c>
      <c r="J2533">
        <v>12.01</v>
      </c>
      <c r="K2533">
        <v>2025.7041657484331</v>
      </c>
      <c r="L2533">
        <v>9197.0269715206105</v>
      </c>
      <c r="M2533">
        <v>3.9110012482050678</v>
      </c>
      <c r="N2533">
        <v>0.63177076787734099</v>
      </c>
      <c r="Q2533">
        <v>52.444147383765767</v>
      </c>
      <c r="R2533">
        <v>65.094798985020276</v>
      </c>
      <c r="S2533" t="s">
        <v>42</v>
      </c>
      <c r="T2533" t="s">
        <v>29</v>
      </c>
      <c r="U2533">
        <v>3640</v>
      </c>
      <c r="V2533">
        <v>1730</v>
      </c>
      <c r="W2533">
        <v>260</v>
      </c>
      <c r="X2533">
        <v>5630</v>
      </c>
    </row>
    <row r="2534" spans="1:24" x14ac:dyDescent="0.3">
      <c r="A2534" t="s">
        <v>286</v>
      </c>
      <c r="B2534" t="s">
        <v>22</v>
      </c>
      <c r="C2534" t="s">
        <v>287</v>
      </c>
      <c r="D2534">
        <v>2012</v>
      </c>
      <c r="E2534">
        <v>38.903739929199197</v>
      </c>
      <c r="F2534">
        <v>2.9700242690583112</v>
      </c>
      <c r="G2534">
        <v>1.409368062386841</v>
      </c>
      <c r="H2534">
        <v>0.20702581930467989</v>
      </c>
      <c r="I2534">
        <v>1255882</v>
      </c>
      <c r="J2534">
        <v>11.45</v>
      </c>
      <c r="K2534">
        <v>2075.0357119538298</v>
      </c>
      <c r="L2534">
        <v>9291.2276186189902</v>
      </c>
      <c r="M2534">
        <v>3.209499451746495</v>
      </c>
      <c r="N2534">
        <v>0.62497659614304402</v>
      </c>
      <c r="Q2534">
        <v>53.79216527304046</v>
      </c>
      <c r="R2534">
        <v>65.707954506565059</v>
      </c>
      <c r="S2534" t="s">
        <v>42</v>
      </c>
      <c r="T2534" t="s">
        <v>29</v>
      </c>
      <c r="U2534">
        <v>3730</v>
      </c>
      <c r="V2534">
        <v>1770</v>
      </c>
      <c r="W2534">
        <v>260</v>
      </c>
      <c r="X2534">
        <v>5760</v>
      </c>
    </row>
    <row r="2535" spans="1:24" x14ac:dyDescent="0.3">
      <c r="A2535" t="s">
        <v>286</v>
      </c>
      <c r="B2535" t="s">
        <v>22</v>
      </c>
      <c r="C2535" t="s">
        <v>287</v>
      </c>
      <c r="D2535">
        <v>2013</v>
      </c>
      <c r="E2535">
        <v>40.043678283691399</v>
      </c>
      <c r="F2535">
        <v>3.034990528162091</v>
      </c>
      <c r="G2535">
        <v>1.4301002359794801</v>
      </c>
      <c r="H2535">
        <v>0.190680036515227</v>
      </c>
      <c r="I2535">
        <v>1258653</v>
      </c>
      <c r="J2535">
        <v>11.39</v>
      </c>
      <c r="K2535">
        <v>2148.3284114048911</v>
      </c>
      <c r="L2535">
        <v>9637.0026500095792</v>
      </c>
      <c r="M2535">
        <v>3.1328519754742672</v>
      </c>
      <c r="N2535">
        <v>0.78233459274229</v>
      </c>
      <c r="Q2535">
        <v>48.417414748239111</v>
      </c>
      <c r="R2535">
        <v>61.552321850068623</v>
      </c>
      <c r="S2535" t="s">
        <v>42</v>
      </c>
      <c r="T2535" t="s">
        <v>29</v>
      </c>
      <c r="U2535">
        <v>3820</v>
      </c>
      <c r="V2535">
        <v>1800</v>
      </c>
      <c r="W2535">
        <v>240</v>
      </c>
      <c r="X2535">
        <v>5860</v>
      </c>
    </row>
    <row r="2536" spans="1:24" x14ac:dyDescent="0.3">
      <c r="A2536" t="s">
        <v>286</v>
      </c>
      <c r="B2536" t="s">
        <v>22</v>
      </c>
      <c r="C2536" t="s">
        <v>287</v>
      </c>
      <c r="D2536">
        <v>2014</v>
      </c>
      <c r="E2536">
        <v>39.126308441162102</v>
      </c>
      <c r="F2536">
        <v>3.1325985719186891</v>
      </c>
      <c r="G2536">
        <v>1.4513051776820509</v>
      </c>
      <c r="H2536">
        <v>0.19826573000648731</v>
      </c>
      <c r="I2536">
        <v>1260934</v>
      </c>
      <c r="J2536">
        <v>10.59</v>
      </c>
      <c r="K2536">
        <v>2182.5091559114121</v>
      </c>
      <c r="L2536">
        <v>10153.938218486741</v>
      </c>
      <c r="M2536">
        <v>3.5569042708684719</v>
      </c>
      <c r="N2536">
        <v>0.65564881688246901</v>
      </c>
      <c r="Q2536">
        <v>48.846100871800893</v>
      </c>
      <c r="R2536">
        <v>59.292662895154344</v>
      </c>
      <c r="S2536" t="s">
        <v>42</v>
      </c>
      <c r="T2536" t="s">
        <v>29</v>
      </c>
      <c r="U2536">
        <v>3950</v>
      </c>
      <c r="V2536">
        <v>1830</v>
      </c>
      <c r="W2536">
        <v>250</v>
      </c>
      <c r="X2536">
        <v>6030</v>
      </c>
    </row>
    <row r="2537" spans="1:24" x14ac:dyDescent="0.3">
      <c r="A2537" t="s">
        <v>286</v>
      </c>
      <c r="B2537" t="s">
        <v>22</v>
      </c>
      <c r="C2537" t="s">
        <v>287</v>
      </c>
      <c r="D2537">
        <v>2015</v>
      </c>
      <c r="E2537">
        <v>37.415279388427699</v>
      </c>
      <c r="F2537">
        <v>3.1363728467311391</v>
      </c>
      <c r="G2537">
        <v>1.4731448190884</v>
      </c>
      <c r="H2537">
        <v>0.17424293425101281</v>
      </c>
      <c r="I2537">
        <v>1262605</v>
      </c>
      <c r="J2537">
        <v>11.49</v>
      </c>
      <c r="L2537">
        <v>9260.4473025063544</v>
      </c>
      <c r="M2537">
        <v>3.4160239733295161</v>
      </c>
      <c r="N2537">
        <v>0.58186410219049001</v>
      </c>
      <c r="Q2537">
        <v>47.862246976649999</v>
      </c>
      <c r="R2537">
        <v>57.147353089708773</v>
      </c>
      <c r="S2537" t="s">
        <v>42</v>
      </c>
      <c r="T2537" t="s">
        <v>29</v>
      </c>
      <c r="U2537">
        <v>3960</v>
      </c>
      <c r="V2537">
        <v>1860</v>
      </c>
      <c r="W2537">
        <v>220</v>
      </c>
      <c r="X2537">
        <v>6040</v>
      </c>
    </row>
    <row r="2538" spans="1:24" x14ac:dyDescent="0.3">
      <c r="A2538" t="s">
        <v>286</v>
      </c>
      <c r="B2538" t="s">
        <v>22</v>
      </c>
      <c r="C2538" t="s">
        <v>287</v>
      </c>
      <c r="D2538">
        <v>2016</v>
      </c>
      <c r="E2538">
        <v>38.8485298156738</v>
      </c>
      <c r="F2538">
        <v>3.1975356512193209</v>
      </c>
      <c r="G2538">
        <v>1.4879621450016181</v>
      </c>
      <c r="H2538">
        <v>0.18995261473731531</v>
      </c>
      <c r="I2538">
        <v>1263473</v>
      </c>
      <c r="J2538">
        <v>10.33</v>
      </c>
      <c r="L2538">
        <v>9681.6185668967355</v>
      </c>
      <c r="M2538">
        <v>3.766596458072669</v>
      </c>
      <c r="N2538">
        <v>0.72894722123827793</v>
      </c>
      <c r="Q2538">
        <v>44.250342138856617</v>
      </c>
      <c r="R2538">
        <v>53.73523627706922</v>
      </c>
      <c r="S2538" t="s">
        <v>42</v>
      </c>
      <c r="T2538" t="s">
        <v>29</v>
      </c>
      <c r="U2538">
        <v>4040</v>
      </c>
      <c r="V2538">
        <v>1880</v>
      </c>
      <c r="W2538">
        <v>240</v>
      </c>
      <c r="X2538">
        <v>6160</v>
      </c>
    </row>
    <row r="2539" spans="1:24" x14ac:dyDescent="0.3">
      <c r="A2539" t="s">
        <v>286</v>
      </c>
      <c r="B2539" t="s">
        <v>22</v>
      </c>
      <c r="C2539" t="s">
        <v>287</v>
      </c>
      <c r="D2539">
        <v>2017</v>
      </c>
      <c r="E2539">
        <v>40.596038818359403</v>
      </c>
      <c r="F2539">
        <v>3.2974515336264529</v>
      </c>
      <c r="G2539">
        <v>1.5024359042316819</v>
      </c>
      <c r="H2539">
        <v>0.18978137975807621</v>
      </c>
      <c r="I2539">
        <v>1264613</v>
      </c>
      <c r="J2539">
        <v>9.42</v>
      </c>
      <c r="L2539">
        <v>10484.9083620411</v>
      </c>
      <c r="M2539">
        <v>3.720567648086941</v>
      </c>
      <c r="N2539">
        <v>0.681897453784444</v>
      </c>
      <c r="Q2539">
        <v>42.451788163192987</v>
      </c>
      <c r="R2539">
        <v>54.913703163378912</v>
      </c>
      <c r="S2539" t="s">
        <v>42</v>
      </c>
      <c r="T2539" t="s">
        <v>29</v>
      </c>
      <c r="U2539">
        <v>4170</v>
      </c>
      <c r="V2539">
        <v>1900</v>
      </c>
      <c r="W2539">
        <v>240</v>
      </c>
      <c r="X2539">
        <v>6310</v>
      </c>
    </row>
    <row r="2540" spans="1:24" x14ac:dyDescent="0.3">
      <c r="A2540" t="s">
        <v>286</v>
      </c>
      <c r="B2540" t="s">
        <v>22</v>
      </c>
      <c r="C2540" t="s">
        <v>287</v>
      </c>
      <c r="D2540">
        <v>2018</v>
      </c>
      <c r="E2540">
        <v>41.599979400634801</v>
      </c>
      <c r="F2540">
        <v>3.2640404033191421</v>
      </c>
      <c r="G2540">
        <v>1.525326303302774</v>
      </c>
      <c r="H2540">
        <v>0.18967788743091579</v>
      </c>
      <c r="I2540">
        <v>1265303</v>
      </c>
      <c r="J2540">
        <v>9.19</v>
      </c>
      <c r="L2540">
        <v>11208.34381844736</v>
      </c>
      <c r="M2540">
        <v>3.7030945968554509</v>
      </c>
      <c r="N2540">
        <v>0.64307095161343397</v>
      </c>
      <c r="Q2540">
        <v>40.963437338963047</v>
      </c>
      <c r="R2540">
        <v>54.020729092208718</v>
      </c>
      <c r="S2540" t="s">
        <v>42</v>
      </c>
      <c r="T2540" t="s">
        <v>29</v>
      </c>
      <c r="U2540">
        <v>4130</v>
      </c>
      <c r="V2540">
        <v>1930</v>
      </c>
      <c r="W2540">
        <v>240</v>
      </c>
      <c r="X2540">
        <v>6300</v>
      </c>
    </row>
    <row r="2541" spans="1:24" x14ac:dyDescent="0.3">
      <c r="A2541" t="s">
        <v>286</v>
      </c>
      <c r="B2541" t="s">
        <v>22</v>
      </c>
      <c r="C2541" t="s">
        <v>287</v>
      </c>
      <c r="D2541">
        <v>2019</v>
      </c>
      <c r="E2541">
        <v>44.391529083252003</v>
      </c>
      <c r="F2541">
        <v>3.2945910056039249</v>
      </c>
      <c r="G2541">
        <v>1.540636091243357</v>
      </c>
      <c r="H2541">
        <v>0.18961674505475579</v>
      </c>
      <c r="I2541">
        <v>1265711</v>
      </c>
      <c r="J2541">
        <v>8.94</v>
      </c>
      <c r="L2541">
        <v>11097.16897713696</v>
      </c>
      <c r="M2541">
        <v>2.9791700251746249</v>
      </c>
      <c r="N2541">
        <v>0.51875045899734995</v>
      </c>
      <c r="Q2541">
        <v>38.470338421768822</v>
      </c>
      <c r="R2541">
        <v>53.669012190569468</v>
      </c>
      <c r="S2541" t="s">
        <v>42</v>
      </c>
      <c r="T2541" t="s">
        <v>29</v>
      </c>
      <c r="U2541">
        <v>4170</v>
      </c>
      <c r="V2541">
        <v>1950</v>
      </c>
      <c r="W2541">
        <v>240</v>
      </c>
      <c r="X2541">
        <v>6360</v>
      </c>
    </row>
    <row r="2542" spans="1:24" x14ac:dyDescent="0.3">
      <c r="A2542" t="s">
        <v>288</v>
      </c>
      <c r="B2542" t="s">
        <v>22</v>
      </c>
      <c r="C2542" t="s">
        <v>289</v>
      </c>
      <c r="D2542">
        <v>2000</v>
      </c>
      <c r="E2542">
        <v>20.491010665893601</v>
      </c>
      <c r="F2542">
        <v>3.8339797195839891</v>
      </c>
      <c r="G2542">
        <v>1.0879693337650931</v>
      </c>
      <c r="H2542">
        <v>0.38564266708405859</v>
      </c>
      <c r="I2542">
        <v>98899845</v>
      </c>
      <c r="J2542">
        <v>12.17</v>
      </c>
      <c r="K2542">
        <v>1800.467938043786</v>
      </c>
      <c r="L2542">
        <v>7157.8144998573407</v>
      </c>
      <c r="M2542">
        <v>3.4409763287364972</v>
      </c>
      <c r="N2542">
        <v>2.1072283178033899</v>
      </c>
      <c r="O2542">
        <v>1.5871082540000001</v>
      </c>
      <c r="Q2542">
        <v>25.40671693659619</v>
      </c>
      <c r="R2542">
        <v>27.025964812142501</v>
      </c>
      <c r="S2542" t="s">
        <v>45</v>
      </c>
      <c r="T2542" t="s">
        <v>29</v>
      </c>
      <c r="U2542">
        <v>379180</v>
      </c>
      <c r="V2542">
        <v>107600</v>
      </c>
      <c r="W2542">
        <v>38140</v>
      </c>
      <c r="X2542">
        <v>524920</v>
      </c>
    </row>
    <row r="2543" spans="1:24" x14ac:dyDescent="0.3">
      <c r="A2543" t="s">
        <v>288</v>
      </c>
      <c r="B2543" t="s">
        <v>22</v>
      </c>
      <c r="C2543" t="s">
        <v>289</v>
      </c>
      <c r="D2543">
        <v>2001</v>
      </c>
      <c r="E2543">
        <v>21.2629203796387</v>
      </c>
      <c r="F2543">
        <v>3.777038683624002</v>
      </c>
      <c r="G2543">
        <v>1.078285086707071</v>
      </c>
      <c r="H2543">
        <v>0.38495225714627318</v>
      </c>
      <c r="I2543">
        <v>100298152</v>
      </c>
      <c r="J2543">
        <v>11.34</v>
      </c>
      <c r="K2543">
        <v>1834.151440796237</v>
      </c>
      <c r="L2543">
        <v>7544.5687233578392</v>
      </c>
      <c r="M2543">
        <v>-1.7929026334349061</v>
      </c>
      <c r="N2543">
        <v>2.0754488546467602</v>
      </c>
      <c r="Q2543">
        <v>22.666721174249421</v>
      </c>
      <c r="R2543">
        <v>24.49935184333447</v>
      </c>
      <c r="S2543" t="s">
        <v>45</v>
      </c>
      <c r="T2543" t="s">
        <v>29</v>
      </c>
      <c r="U2543">
        <v>378830</v>
      </c>
      <c r="V2543">
        <v>108150</v>
      </c>
      <c r="W2543">
        <v>38610</v>
      </c>
      <c r="X2543">
        <v>525590</v>
      </c>
    </row>
    <row r="2544" spans="1:24" x14ac:dyDescent="0.3">
      <c r="A2544" t="s">
        <v>288</v>
      </c>
      <c r="B2544" t="s">
        <v>22</v>
      </c>
      <c r="C2544" t="s">
        <v>289</v>
      </c>
      <c r="D2544">
        <v>2002</v>
      </c>
      <c r="E2544">
        <v>22.105850219726602</v>
      </c>
      <c r="F2544">
        <v>3.796045590468204</v>
      </c>
      <c r="G2544">
        <v>1.091608965134639</v>
      </c>
      <c r="H2544">
        <v>0.35383865374364248</v>
      </c>
      <c r="I2544">
        <v>101684764</v>
      </c>
      <c r="J2544">
        <v>10.68</v>
      </c>
      <c r="K2544">
        <v>1843.963565672434</v>
      </c>
      <c r="L2544">
        <v>7593.1373448963996</v>
      </c>
      <c r="M2544">
        <v>-1.4029390662566781</v>
      </c>
      <c r="N2544">
        <v>1.9795960968132</v>
      </c>
      <c r="Q2544">
        <v>22.552489873831309</v>
      </c>
      <c r="R2544">
        <v>24.145424834559769</v>
      </c>
      <c r="S2544" t="s">
        <v>45</v>
      </c>
      <c r="T2544" t="s">
        <v>29</v>
      </c>
      <c r="U2544">
        <v>386000</v>
      </c>
      <c r="V2544">
        <v>111000</v>
      </c>
      <c r="W2544">
        <v>35980</v>
      </c>
      <c r="X2544">
        <v>532980</v>
      </c>
    </row>
    <row r="2545" spans="1:24" x14ac:dyDescent="0.3">
      <c r="A2545" t="s">
        <v>288</v>
      </c>
      <c r="B2545" t="s">
        <v>22</v>
      </c>
      <c r="C2545" t="s">
        <v>289</v>
      </c>
      <c r="D2545">
        <v>2003</v>
      </c>
      <c r="E2545">
        <v>22.883970260620099</v>
      </c>
      <c r="F2545">
        <v>3.9259409971050538</v>
      </c>
      <c r="G2545">
        <v>1.116694427454753</v>
      </c>
      <c r="H2545">
        <v>0.35554556988279712</v>
      </c>
      <c r="I2545">
        <v>103081020</v>
      </c>
      <c r="J2545">
        <v>10.17</v>
      </c>
      <c r="K2545">
        <v>2001.018228185945</v>
      </c>
      <c r="L2545">
        <v>7075.3696429997417</v>
      </c>
      <c r="M2545">
        <v>7.2268220144593442E-2</v>
      </c>
      <c r="N2545">
        <v>1.79823761363969</v>
      </c>
      <c r="Q2545">
        <v>24.360440687869829</v>
      </c>
      <c r="R2545">
        <v>25.845248767326471</v>
      </c>
      <c r="S2545" t="s">
        <v>45</v>
      </c>
      <c r="T2545" t="s">
        <v>29</v>
      </c>
      <c r="U2545">
        <v>404690</v>
      </c>
      <c r="V2545">
        <v>115110</v>
      </c>
      <c r="W2545">
        <v>36650</v>
      </c>
      <c r="X2545">
        <v>556450</v>
      </c>
    </row>
    <row r="2546" spans="1:24" x14ac:dyDescent="0.3">
      <c r="A2546" t="s">
        <v>288</v>
      </c>
      <c r="B2546" t="s">
        <v>22</v>
      </c>
      <c r="C2546" t="s">
        <v>289</v>
      </c>
      <c r="D2546">
        <v>2004</v>
      </c>
      <c r="E2546">
        <v>23.660810470581101</v>
      </c>
      <c r="F2546">
        <v>3.9621132622397859</v>
      </c>
      <c r="G2546">
        <v>1.111898507102085</v>
      </c>
      <c r="H2546">
        <v>0.35114599029455451</v>
      </c>
      <c r="I2546">
        <v>104514934</v>
      </c>
      <c r="J2546">
        <v>10.210000000000001</v>
      </c>
      <c r="K2546">
        <v>1927.0738859194989</v>
      </c>
      <c r="L2546">
        <v>7484.4863987070012</v>
      </c>
      <c r="M2546">
        <v>2.4948310231636839</v>
      </c>
      <c r="N2546">
        <v>1.70254033905364</v>
      </c>
      <c r="Q2546">
        <v>25.840303952623181</v>
      </c>
      <c r="R2546">
        <v>27.645841286582769</v>
      </c>
      <c r="S2546" t="s">
        <v>45</v>
      </c>
      <c r="T2546" t="s">
        <v>29</v>
      </c>
      <c r="U2546">
        <v>414100.01</v>
      </c>
      <c r="V2546">
        <v>116210</v>
      </c>
      <c r="W2546">
        <v>36700</v>
      </c>
      <c r="X2546">
        <v>567010.01</v>
      </c>
    </row>
    <row r="2547" spans="1:24" x14ac:dyDescent="0.3">
      <c r="A2547" t="s">
        <v>288</v>
      </c>
      <c r="B2547" t="s">
        <v>22</v>
      </c>
      <c r="C2547" t="s">
        <v>289</v>
      </c>
      <c r="D2547">
        <v>2005</v>
      </c>
      <c r="E2547">
        <v>24.2164001464844</v>
      </c>
      <c r="F2547">
        <v>4.077064205515109</v>
      </c>
      <c r="G2547">
        <v>1.109851239710224</v>
      </c>
      <c r="H2547">
        <v>0.36724613855967569</v>
      </c>
      <c r="I2547">
        <v>106005199</v>
      </c>
      <c r="J2547">
        <v>10.31</v>
      </c>
      <c r="K2547">
        <v>1996.392648628489</v>
      </c>
      <c r="L2547">
        <v>8277.6715638456681</v>
      </c>
      <c r="M2547">
        <v>0.86952153336446258</v>
      </c>
      <c r="N2547">
        <v>1.6090272407383901</v>
      </c>
      <c r="Q2547">
        <v>26.232550380995079</v>
      </c>
      <c r="R2547">
        <v>27.705581724776369</v>
      </c>
      <c r="S2547" t="s">
        <v>45</v>
      </c>
      <c r="T2547" t="s">
        <v>29</v>
      </c>
      <c r="U2547">
        <v>432190</v>
      </c>
      <c r="V2547">
        <v>117650</v>
      </c>
      <c r="W2547">
        <v>38930</v>
      </c>
      <c r="X2547">
        <v>588770</v>
      </c>
    </row>
    <row r="2548" spans="1:24" x14ac:dyDescent="0.3">
      <c r="A2548" t="s">
        <v>288</v>
      </c>
      <c r="B2548" t="s">
        <v>22</v>
      </c>
      <c r="C2548" t="s">
        <v>289</v>
      </c>
      <c r="D2548">
        <v>2006</v>
      </c>
      <c r="E2548">
        <v>24.790430068969702</v>
      </c>
      <c r="F2548">
        <v>4.1679001651956433</v>
      </c>
      <c r="G2548">
        <v>1.123185417114674</v>
      </c>
      <c r="H2548">
        <v>0.35570792920482502</v>
      </c>
      <c r="I2548">
        <v>107560155</v>
      </c>
      <c r="J2548">
        <v>9.82</v>
      </c>
      <c r="K2548">
        <v>2020.952833323827</v>
      </c>
      <c r="L2548">
        <v>9068.2942183942487</v>
      </c>
      <c r="M2548">
        <v>2.9844325409968491</v>
      </c>
      <c r="N2548">
        <v>1.37873389295969</v>
      </c>
      <c r="Q2548">
        <v>27.325161893928751</v>
      </c>
      <c r="R2548">
        <v>28.767562737874641</v>
      </c>
      <c r="S2548" t="s">
        <v>45</v>
      </c>
      <c r="T2548" t="s">
        <v>29</v>
      </c>
      <c r="U2548">
        <v>448299.99</v>
      </c>
      <c r="V2548">
        <v>120810</v>
      </c>
      <c r="W2548">
        <v>38260</v>
      </c>
      <c r="X2548">
        <v>607369.99</v>
      </c>
    </row>
    <row r="2549" spans="1:24" x14ac:dyDescent="0.3">
      <c r="A2549" t="s">
        <v>288</v>
      </c>
      <c r="B2549" t="s">
        <v>22</v>
      </c>
      <c r="C2549" t="s">
        <v>289</v>
      </c>
      <c r="D2549">
        <v>2007</v>
      </c>
      <c r="E2549">
        <v>25.4210605621338</v>
      </c>
      <c r="F2549">
        <v>4.1872115869722428</v>
      </c>
      <c r="G2549">
        <v>1.1155027725694091</v>
      </c>
      <c r="H2549">
        <v>0.35980414966119562</v>
      </c>
      <c r="I2549">
        <v>109170503</v>
      </c>
      <c r="J2549">
        <v>9.4600000000000009</v>
      </c>
      <c r="K2549">
        <v>2047.5310991284889</v>
      </c>
      <c r="L2549">
        <v>9642.6805167223119</v>
      </c>
      <c r="M2549">
        <v>0.7825690443505664</v>
      </c>
      <c r="N2549">
        <v>1.7010449494111799</v>
      </c>
      <c r="Q2549">
        <v>27.52723588867903</v>
      </c>
      <c r="R2549">
        <v>29.26804347283565</v>
      </c>
      <c r="S2549" t="s">
        <v>45</v>
      </c>
      <c r="T2549" t="s">
        <v>29</v>
      </c>
      <c r="U2549">
        <v>457120</v>
      </c>
      <c r="V2549">
        <v>121780</v>
      </c>
      <c r="W2549">
        <v>39280</v>
      </c>
      <c r="X2549">
        <v>618180</v>
      </c>
    </row>
    <row r="2550" spans="1:24" x14ac:dyDescent="0.3">
      <c r="A2550" t="s">
        <v>288</v>
      </c>
      <c r="B2550" t="s">
        <v>22</v>
      </c>
      <c r="C2550" t="s">
        <v>289</v>
      </c>
      <c r="D2550">
        <v>2008</v>
      </c>
      <c r="E2550">
        <v>26.1120300292969</v>
      </c>
      <c r="F2550">
        <v>4.1469914705706721</v>
      </c>
      <c r="G2550">
        <v>1.1114893817969871</v>
      </c>
      <c r="H2550">
        <v>0.34706407615008161</v>
      </c>
      <c r="I2550">
        <v>110815272</v>
      </c>
      <c r="J2550">
        <v>9.77</v>
      </c>
      <c r="K2550">
        <v>2046.694430348914</v>
      </c>
      <c r="L2550">
        <v>10016.57121399855</v>
      </c>
      <c r="M2550">
        <v>-0.35763297492951551</v>
      </c>
      <c r="N2550">
        <v>1.4081092503689301</v>
      </c>
      <c r="Q2550">
        <v>27.701495827078912</v>
      </c>
      <c r="R2550">
        <v>30.07553510253485</v>
      </c>
      <c r="S2550" t="s">
        <v>45</v>
      </c>
      <c r="T2550" t="s">
        <v>29</v>
      </c>
      <c r="U2550">
        <v>459549.99</v>
      </c>
      <c r="V2550">
        <v>123170</v>
      </c>
      <c r="W2550">
        <v>38460</v>
      </c>
      <c r="X2550">
        <v>621179.99</v>
      </c>
    </row>
    <row r="2551" spans="1:24" x14ac:dyDescent="0.3">
      <c r="A2551" t="s">
        <v>288</v>
      </c>
      <c r="B2551" t="s">
        <v>22</v>
      </c>
      <c r="C2551" t="s">
        <v>289</v>
      </c>
      <c r="D2551">
        <v>2009</v>
      </c>
      <c r="E2551">
        <v>26.586729049682599</v>
      </c>
      <c r="F2551">
        <v>3.9867908807382668</v>
      </c>
      <c r="G2551">
        <v>1.098397033686858</v>
      </c>
      <c r="H2551">
        <v>0.34695582188934848</v>
      </c>
      <c r="I2551">
        <v>112463886</v>
      </c>
      <c r="J2551">
        <v>9.17</v>
      </c>
      <c r="K2551">
        <v>1995.2982951344929</v>
      </c>
      <c r="L2551">
        <v>8002.9721776584402</v>
      </c>
      <c r="M2551">
        <v>-6.6741653782427326</v>
      </c>
      <c r="N2551">
        <v>1.80449284052082</v>
      </c>
      <c r="P2551">
        <v>0.14984327733235481</v>
      </c>
      <c r="Q2551">
        <v>27.154999327198102</v>
      </c>
      <c r="R2551">
        <v>28.812770431945982</v>
      </c>
      <c r="S2551" t="s">
        <v>45</v>
      </c>
      <c r="T2551" t="s">
        <v>29</v>
      </c>
      <c r="U2551">
        <v>448370</v>
      </c>
      <c r="V2551">
        <v>123530</v>
      </c>
      <c r="W2551">
        <v>39020</v>
      </c>
      <c r="X2551">
        <v>610920</v>
      </c>
    </row>
    <row r="2552" spans="1:24" x14ac:dyDescent="0.3">
      <c r="A2552" t="s">
        <v>288</v>
      </c>
      <c r="B2552" t="s">
        <v>22</v>
      </c>
      <c r="C2552" t="s">
        <v>289</v>
      </c>
      <c r="D2552">
        <v>2010</v>
      </c>
      <c r="E2552">
        <v>27.563470840454102</v>
      </c>
      <c r="F2552">
        <v>4.0569548818808201</v>
      </c>
      <c r="G2552">
        <v>1.097087822700517</v>
      </c>
      <c r="H2552">
        <v>0.3472606868358864</v>
      </c>
      <c r="I2552">
        <v>114092961</v>
      </c>
      <c r="J2552">
        <v>9.36</v>
      </c>
      <c r="K2552">
        <v>2018.8274366899809</v>
      </c>
      <c r="L2552">
        <v>9271.3983957699693</v>
      </c>
      <c r="M2552">
        <v>3.6171903312482812</v>
      </c>
      <c r="N2552">
        <v>1.63593320795023</v>
      </c>
      <c r="O2552">
        <v>1.5800454289999999</v>
      </c>
      <c r="Q2552">
        <v>29.697664768972121</v>
      </c>
      <c r="R2552">
        <v>31.062653701020569</v>
      </c>
      <c r="S2552" t="s">
        <v>45</v>
      </c>
      <c r="T2552" t="s">
        <v>29</v>
      </c>
      <c r="U2552">
        <v>462870</v>
      </c>
      <c r="V2552">
        <v>125170</v>
      </c>
      <c r="W2552">
        <v>39620</v>
      </c>
      <c r="X2552">
        <v>627660</v>
      </c>
    </row>
    <row r="2553" spans="1:24" x14ac:dyDescent="0.3">
      <c r="A2553" t="s">
        <v>288</v>
      </c>
      <c r="B2553" t="s">
        <v>22</v>
      </c>
      <c r="C2553" t="s">
        <v>289</v>
      </c>
      <c r="D2553">
        <v>2011</v>
      </c>
      <c r="E2553">
        <v>28.341499328613299</v>
      </c>
      <c r="F2553">
        <v>4.1349933767196836</v>
      </c>
      <c r="G2553">
        <v>1.1058341752972209</v>
      </c>
      <c r="H2553">
        <v>0.34893328751649982</v>
      </c>
      <c r="I2553">
        <v>115695468</v>
      </c>
      <c r="J2553">
        <v>9.07</v>
      </c>
      <c r="K2553">
        <v>2216.9061972245968</v>
      </c>
      <c r="L2553">
        <v>10203.421295271581</v>
      </c>
      <c r="M2553">
        <v>2.2271634775118372</v>
      </c>
      <c r="N2553">
        <v>1.6805116348411999</v>
      </c>
      <c r="Q2553">
        <v>31.036707139949652</v>
      </c>
      <c r="R2553">
        <v>32.432970780802457</v>
      </c>
      <c r="S2553" t="s">
        <v>45</v>
      </c>
      <c r="T2553" t="s">
        <v>29</v>
      </c>
      <c r="U2553">
        <v>478399.99</v>
      </c>
      <c r="V2553">
        <v>127940</v>
      </c>
      <c r="W2553">
        <v>40370</v>
      </c>
      <c r="X2553">
        <v>646709.99</v>
      </c>
    </row>
    <row r="2554" spans="1:24" x14ac:dyDescent="0.3">
      <c r="A2554" t="s">
        <v>288</v>
      </c>
      <c r="B2554" t="s">
        <v>22</v>
      </c>
      <c r="C2554" t="s">
        <v>289</v>
      </c>
      <c r="D2554">
        <v>2012</v>
      </c>
      <c r="E2554">
        <v>29.471839904785199</v>
      </c>
      <c r="F2554">
        <v>4.1479728253770674</v>
      </c>
      <c r="G2554">
        <v>1.0868549681523441</v>
      </c>
      <c r="H2554">
        <v>0.3573677392314808</v>
      </c>
      <c r="I2554">
        <v>117274156</v>
      </c>
      <c r="J2554">
        <v>8.9700000000000006</v>
      </c>
      <c r="K2554">
        <v>2253.514406021392</v>
      </c>
      <c r="L2554">
        <v>10241.727828042969</v>
      </c>
      <c r="M2554">
        <v>2.2471398302091221</v>
      </c>
      <c r="N2554">
        <v>1.6870660102487101</v>
      </c>
      <c r="Q2554">
        <v>32.265567763723503</v>
      </c>
      <c r="R2554">
        <v>33.50167805966764</v>
      </c>
      <c r="S2554" t="s">
        <v>45</v>
      </c>
      <c r="T2554" t="s">
        <v>29</v>
      </c>
      <c r="U2554">
        <v>486450.01</v>
      </c>
      <c r="V2554">
        <v>127460</v>
      </c>
      <c r="W2554">
        <v>41910</v>
      </c>
      <c r="X2554">
        <v>655820.01</v>
      </c>
    </row>
    <row r="2555" spans="1:24" x14ac:dyDescent="0.3">
      <c r="A2555" t="s">
        <v>288</v>
      </c>
      <c r="B2555" t="s">
        <v>22</v>
      </c>
      <c r="C2555" t="s">
        <v>289</v>
      </c>
      <c r="D2555">
        <v>2013</v>
      </c>
      <c r="E2555">
        <v>30.3000392913818</v>
      </c>
      <c r="F2555">
        <v>4.003630131710926</v>
      </c>
      <c r="G2555">
        <v>1.0206420890693779</v>
      </c>
      <c r="H2555">
        <v>0.37095896882428181</v>
      </c>
      <c r="I2555">
        <v>118827158</v>
      </c>
      <c r="J2555">
        <v>9.23</v>
      </c>
      <c r="K2555">
        <v>2144.0889800629579</v>
      </c>
      <c r="L2555">
        <v>10725.183587379641</v>
      </c>
      <c r="M2555">
        <v>2.9452795069488499E-2</v>
      </c>
      <c r="N2555">
        <v>1.82853424650566</v>
      </c>
      <c r="Q2555">
        <v>31.30565294593956</v>
      </c>
      <c r="R2555">
        <v>32.459223664886352</v>
      </c>
      <c r="S2555" t="s">
        <v>45</v>
      </c>
      <c r="T2555" t="s">
        <v>29</v>
      </c>
      <c r="U2555">
        <v>475739.99</v>
      </c>
      <c r="V2555">
        <v>121280</v>
      </c>
      <c r="W2555">
        <v>44080</v>
      </c>
      <c r="X2555">
        <v>641099.99</v>
      </c>
    </row>
    <row r="2556" spans="1:24" x14ac:dyDescent="0.3">
      <c r="A2556" t="s">
        <v>288</v>
      </c>
      <c r="B2556" t="s">
        <v>22</v>
      </c>
      <c r="C2556" t="s">
        <v>289</v>
      </c>
      <c r="D2556">
        <v>2014</v>
      </c>
      <c r="E2556">
        <v>31.094139099121101</v>
      </c>
      <c r="F2556">
        <v>3.840633659320873</v>
      </c>
      <c r="G2556">
        <v>1.079056518519754</v>
      </c>
      <c r="H2556">
        <v>0.32669980675606719</v>
      </c>
      <c r="I2556">
        <v>120355137</v>
      </c>
      <c r="J2556">
        <v>9.76</v>
      </c>
      <c r="K2556">
        <v>2157.3237875172708</v>
      </c>
      <c r="L2556">
        <v>10928.9160089988</v>
      </c>
      <c r="M2556">
        <v>1.5440351069102289</v>
      </c>
      <c r="N2556">
        <v>1.8379657409352801</v>
      </c>
      <c r="Q2556">
        <v>31.873441309381249</v>
      </c>
      <c r="R2556">
        <v>33.051916592480318</v>
      </c>
      <c r="S2556" t="s">
        <v>45</v>
      </c>
      <c r="T2556" t="s">
        <v>29</v>
      </c>
      <c r="U2556">
        <v>462239.99</v>
      </c>
      <c r="V2556">
        <v>129870</v>
      </c>
      <c r="W2556">
        <v>39320</v>
      </c>
      <c r="X2556">
        <v>631429.99</v>
      </c>
    </row>
    <row r="2557" spans="1:24" x14ac:dyDescent="0.3">
      <c r="A2557" t="s">
        <v>288</v>
      </c>
      <c r="B2557" t="s">
        <v>22</v>
      </c>
      <c r="C2557" t="s">
        <v>289</v>
      </c>
      <c r="D2557">
        <v>2015</v>
      </c>
      <c r="E2557">
        <v>31.8190402984619</v>
      </c>
      <c r="F2557">
        <v>3.870316544119881</v>
      </c>
      <c r="G2557">
        <v>1.1281140184812191</v>
      </c>
      <c r="H2557">
        <v>0.32299823505590941</v>
      </c>
      <c r="I2557">
        <v>121858251</v>
      </c>
      <c r="J2557">
        <v>9.19</v>
      </c>
      <c r="L2557">
        <v>9616.6455581060709</v>
      </c>
      <c r="M2557">
        <v>2.0190368837181438</v>
      </c>
      <c r="N2557">
        <v>1.69724171491291</v>
      </c>
      <c r="Q2557">
        <v>34.524885842107231</v>
      </c>
      <c r="R2557">
        <v>36.564204271354171</v>
      </c>
      <c r="S2557" t="s">
        <v>45</v>
      </c>
      <c r="T2557" t="s">
        <v>29</v>
      </c>
      <c r="U2557">
        <v>471630</v>
      </c>
      <c r="V2557">
        <v>137470</v>
      </c>
      <c r="W2557">
        <v>39360</v>
      </c>
      <c r="X2557">
        <v>648460</v>
      </c>
    </row>
    <row r="2558" spans="1:24" x14ac:dyDescent="0.3">
      <c r="A2558" t="s">
        <v>288</v>
      </c>
      <c r="B2558" t="s">
        <v>22</v>
      </c>
      <c r="C2558" t="s">
        <v>289</v>
      </c>
      <c r="D2558">
        <v>2016</v>
      </c>
      <c r="E2558">
        <v>38.433380126953097</v>
      </c>
      <c r="F2558">
        <v>3.8376472078867958</v>
      </c>
      <c r="G2558">
        <v>1.116810441828274</v>
      </c>
      <c r="H2558">
        <v>0.35351338261801779</v>
      </c>
      <c r="I2558">
        <v>123333379</v>
      </c>
      <c r="J2558">
        <v>9.2200000000000006</v>
      </c>
      <c r="L2558">
        <v>8744.5155591278562</v>
      </c>
      <c r="M2558">
        <v>1.4030206733779811</v>
      </c>
      <c r="N2558">
        <v>1.8099570358652</v>
      </c>
      <c r="Q2558">
        <v>37.042171084187132</v>
      </c>
      <c r="R2558">
        <v>39.020038053623971</v>
      </c>
      <c r="S2558" t="s">
        <v>45</v>
      </c>
      <c r="T2558" t="s">
        <v>29</v>
      </c>
      <c r="U2558">
        <v>473310</v>
      </c>
      <c r="V2558">
        <v>137740.01</v>
      </c>
      <c r="W2558">
        <v>43600</v>
      </c>
      <c r="X2558">
        <v>654650.01</v>
      </c>
    </row>
    <row r="2559" spans="1:24" x14ac:dyDescent="0.3">
      <c r="A2559" t="s">
        <v>288</v>
      </c>
      <c r="B2559" t="s">
        <v>22</v>
      </c>
      <c r="C2559" t="s">
        <v>289</v>
      </c>
      <c r="D2559">
        <v>2017</v>
      </c>
      <c r="E2559">
        <v>40.228958129882798</v>
      </c>
      <c r="F2559">
        <v>3.7793724364013541</v>
      </c>
      <c r="G2559">
        <v>1.090101933042394</v>
      </c>
      <c r="H2559">
        <v>0.35166645581105022</v>
      </c>
      <c r="I2559">
        <v>124777326</v>
      </c>
      <c r="J2559">
        <v>9.99</v>
      </c>
      <c r="L2559">
        <v>9287.8495873230222</v>
      </c>
      <c r="M2559">
        <v>0.93145654158503532</v>
      </c>
      <c r="N2559">
        <v>1.6981059124723901</v>
      </c>
      <c r="Q2559">
        <v>37.651568457708137</v>
      </c>
      <c r="R2559">
        <v>39.464176046735282</v>
      </c>
      <c r="S2559" t="s">
        <v>45</v>
      </c>
      <c r="T2559" t="s">
        <v>29</v>
      </c>
      <c r="U2559">
        <v>471579.99</v>
      </c>
      <c r="V2559">
        <v>136020</v>
      </c>
      <c r="W2559">
        <v>43880</v>
      </c>
      <c r="X2559">
        <v>651479.99</v>
      </c>
    </row>
    <row r="2560" spans="1:24" x14ac:dyDescent="0.3">
      <c r="A2560" t="s">
        <v>288</v>
      </c>
      <c r="B2560" t="s">
        <v>22</v>
      </c>
      <c r="C2560" t="s">
        <v>289</v>
      </c>
      <c r="D2560">
        <v>2018</v>
      </c>
      <c r="E2560">
        <v>41.522800445556598</v>
      </c>
      <c r="F2560">
        <v>3.586395140369437</v>
      </c>
      <c r="G2560">
        <v>1.0910463545251741</v>
      </c>
      <c r="H2560">
        <v>0.34170483229115739</v>
      </c>
      <c r="I2560">
        <v>126190782</v>
      </c>
      <c r="J2560">
        <v>10.029999999999999</v>
      </c>
      <c r="L2560">
        <v>9686.9849265558551</v>
      </c>
      <c r="M2560">
        <v>1.050314217071161</v>
      </c>
      <c r="N2560">
        <v>1.8606985661895601</v>
      </c>
      <c r="Q2560">
        <v>39.257551728902143</v>
      </c>
      <c r="R2560">
        <v>41.301832499876276</v>
      </c>
      <c r="S2560" t="s">
        <v>45</v>
      </c>
      <c r="T2560" t="s">
        <v>29</v>
      </c>
      <c r="U2560">
        <v>452570.01</v>
      </c>
      <c r="V2560">
        <v>137679.99</v>
      </c>
      <c r="W2560">
        <v>43120</v>
      </c>
      <c r="X2560">
        <v>633370</v>
      </c>
    </row>
    <row r="2561" spans="1:24" x14ac:dyDescent="0.3">
      <c r="A2561" t="s">
        <v>288</v>
      </c>
      <c r="B2561" t="s">
        <v>22</v>
      </c>
      <c r="C2561" t="s">
        <v>289</v>
      </c>
      <c r="D2561">
        <v>2019</v>
      </c>
      <c r="E2561">
        <v>42.830699920654297</v>
      </c>
      <c r="F2561">
        <v>3.5216000477150442</v>
      </c>
      <c r="G2561">
        <v>1.0879829708702049</v>
      </c>
      <c r="H2561">
        <v>0.34606950365849548</v>
      </c>
      <c r="I2561">
        <v>127575529</v>
      </c>
      <c r="J2561">
        <v>10.34</v>
      </c>
      <c r="L2561">
        <v>9950.2176218348031</v>
      </c>
      <c r="M2561">
        <v>-1.269321979482726</v>
      </c>
      <c r="N2561">
        <v>1.99732139721291</v>
      </c>
      <c r="Q2561">
        <v>38.809281330790853</v>
      </c>
      <c r="R2561">
        <v>39.063979177757503</v>
      </c>
      <c r="S2561" t="s">
        <v>45</v>
      </c>
      <c r="T2561" t="s">
        <v>29</v>
      </c>
      <c r="U2561">
        <v>449269.99</v>
      </c>
      <c r="V2561">
        <v>138800</v>
      </c>
      <c r="W2561">
        <v>44150</v>
      </c>
      <c r="X2561">
        <v>632219.99</v>
      </c>
    </row>
    <row r="2562" spans="1:24" x14ac:dyDescent="0.3">
      <c r="A2562" t="s">
        <v>290</v>
      </c>
      <c r="B2562" t="s">
        <v>22</v>
      </c>
      <c r="C2562" t="s">
        <v>291</v>
      </c>
      <c r="D2562">
        <v>2000</v>
      </c>
      <c r="E2562">
        <v>14.1179704666138</v>
      </c>
      <c r="F2562">
        <v>1.210371956612821</v>
      </c>
      <c r="G2562">
        <v>0.37242213217196868</v>
      </c>
      <c r="H2562">
        <v>0.18621107024812619</v>
      </c>
      <c r="I2562">
        <v>107405</v>
      </c>
      <c r="J2562">
        <v>1.27</v>
      </c>
      <c r="L2562">
        <v>2171.8895768353432</v>
      </c>
      <c r="M2562">
        <v>5.1891902344571577</v>
      </c>
      <c r="O2562">
        <v>8.4153671869999993</v>
      </c>
      <c r="Q2562">
        <v>17.97109637770189</v>
      </c>
      <c r="R2562">
        <v>72.617736048677983</v>
      </c>
      <c r="S2562" t="s">
        <v>36</v>
      </c>
      <c r="T2562" t="s">
        <v>33</v>
      </c>
      <c r="U2562">
        <v>130</v>
      </c>
      <c r="V2562">
        <v>40</v>
      </c>
      <c r="W2562">
        <v>20</v>
      </c>
      <c r="X2562">
        <v>190</v>
      </c>
    </row>
    <row r="2563" spans="1:24" x14ac:dyDescent="0.3">
      <c r="A2563" t="s">
        <v>290</v>
      </c>
      <c r="B2563" t="s">
        <v>22</v>
      </c>
      <c r="C2563" t="s">
        <v>291</v>
      </c>
      <c r="D2563">
        <v>2001</v>
      </c>
      <c r="F2563">
        <v>1.3996454231594659</v>
      </c>
      <c r="G2563">
        <v>0.37323877116665388</v>
      </c>
      <c r="H2563">
        <v>0.18661938975459549</v>
      </c>
      <c r="I2563">
        <v>107170</v>
      </c>
      <c r="J2563">
        <v>1.41</v>
      </c>
      <c r="L2563">
        <v>2248.4921153307828</v>
      </c>
      <c r="M2563">
        <v>2.3916332940415259</v>
      </c>
      <c r="Q2563">
        <v>19.241327479791131</v>
      </c>
      <c r="R2563">
        <v>76.49072979351449</v>
      </c>
      <c r="S2563" t="s">
        <v>36</v>
      </c>
      <c r="T2563" t="s">
        <v>33</v>
      </c>
      <c r="U2563">
        <v>150</v>
      </c>
      <c r="V2563">
        <v>40</v>
      </c>
      <c r="W2563">
        <v>20</v>
      </c>
      <c r="X2563">
        <v>210</v>
      </c>
    </row>
    <row r="2564" spans="1:24" x14ac:dyDescent="0.3">
      <c r="A2564" t="s">
        <v>290</v>
      </c>
      <c r="B2564" t="s">
        <v>22</v>
      </c>
      <c r="C2564" t="s">
        <v>291</v>
      </c>
      <c r="D2564">
        <v>2002</v>
      </c>
      <c r="F2564">
        <v>1.3080811439734461</v>
      </c>
      <c r="G2564">
        <v>0.37373745976183859</v>
      </c>
      <c r="H2564">
        <v>0.18686873405776111</v>
      </c>
      <c r="I2564">
        <v>107027</v>
      </c>
      <c r="J2564">
        <v>1.6</v>
      </c>
      <c r="L2564">
        <v>2265.9441075616428</v>
      </c>
      <c r="M2564">
        <v>0.68133966720320416</v>
      </c>
      <c r="Q2564">
        <v>18.082841134566952</v>
      </c>
      <c r="R2564">
        <v>71.731572028705585</v>
      </c>
      <c r="S2564" t="s">
        <v>36</v>
      </c>
      <c r="T2564" t="s">
        <v>33</v>
      </c>
      <c r="U2564">
        <v>140</v>
      </c>
      <c r="V2564">
        <v>40</v>
      </c>
      <c r="W2564">
        <v>20</v>
      </c>
      <c r="X2564">
        <v>200</v>
      </c>
    </row>
    <row r="2565" spans="1:24" x14ac:dyDescent="0.3">
      <c r="A2565" t="s">
        <v>290</v>
      </c>
      <c r="B2565" t="s">
        <v>22</v>
      </c>
      <c r="C2565" t="s">
        <v>291</v>
      </c>
      <c r="D2565">
        <v>2003</v>
      </c>
      <c r="F2565">
        <v>1.4966978767817349</v>
      </c>
      <c r="G2565">
        <v>0.37417446919543412</v>
      </c>
      <c r="H2565">
        <v>0.18708723877944289</v>
      </c>
      <c r="I2565">
        <v>106902</v>
      </c>
      <c r="J2565">
        <v>0.86</v>
      </c>
      <c r="L2565">
        <v>2295.868178331556</v>
      </c>
      <c r="M2565">
        <v>1.6908828583370481</v>
      </c>
      <c r="Q2565">
        <v>18.76488441443669</v>
      </c>
      <c r="R2565">
        <v>76.028641636879172</v>
      </c>
      <c r="S2565" t="s">
        <v>36</v>
      </c>
      <c r="T2565" t="s">
        <v>33</v>
      </c>
      <c r="U2565">
        <v>160</v>
      </c>
      <c r="V2565">
        <v>40</v>
      </c>
      <c r="W2565">
        <v>20</v>
      </c>
      <c r="X2565">
        <v>220</v>
      </c>
    </row>
    <row r="2566" spans="1:24" x14ac:dyDescent="0.3">
      <c r="A2566" t="s">
        <v>290</v>
      </c>
      <c r="B2566" t="s">
        <v>22</v>
      </c>
      <c r="C2566" t="s">
        <v>291</v>
      </c>
      <c r="D2566">
        <v>2004</v>
      </c>
      <c r="F2566">
        <v>1.5006002065550059</v>
      </c>
      <c r="G2566">
        <v>0.37515005163875198</v>
      </c>
      <c r="H2566">
        <v>0.18757503001200479</v>
      </c>
      <c r="I2566">
        <v>106624</v>
      </c>
      <c r="J2566">
        <v>1.02</v>
      </c>
      <c r="L2566">
        <v>2253.113745498199</v>
      </c>
      <c r="M2566">
        <v>-2.827454616982521</v>
      </c>
      <c r="Q2566">
        <v>15.52806407033084</v>
      </c>
      <c r="R2566">
        <v>78.189571920944402</v>
      </c>
      <c r="S2566" t="s">
        <v>36</v>
      </c>
      <c r="T2566" t="s">
        <v>33</v>
      </c>
      <c r="U2566">
        <v>160</v>
      </c>
      <c r="V2566">
        <v>40</v>
      </c>
      <c r="W2566">
        <v>20</v>
      </c>
      <c r="X2566">
        <v>220</v>
      </c>
    </row>
    <row r="2567" spans="1:24" x14ac:dyDescent="0.3">
      <c r="A2567" t="s">
        <v>290</v>
      </c>
      <c r="B2567" t="s">
        <v>22</v>
      </c>
      <c r="C2567" t="s">
        <v>291</v>
      </c>
      <c r="D2567">
        <v>2005</v>
      </c>
      <c r="F2567">
        <v>1.507513981473793</v>
      </c>
      <c r="G2567">
        <v>0.37687849536844859</v>
      </c>
      <c r="H2567">
        <v>0.18843925189617</v>
      </c>
      <c r="I2567">
        <v>106135</v>
      </c>
      <c r="J2567">
        <v>1.35</v>
      </c>
      <c r="L2567">
        <v>2358.146699957601</v>
      </c>
      <c r="M2567">
        <v>2.5120087105062789</v>
      </c>
      <c r="Q2567">
        <v>16.71599104849372</v>
      </c>
      <c r="R2567">
        <v>75.803563901344845</v>
      </c>
      <c r="S2567" t="s">
        <v>36</v>
      </c>
      <c r="T2567" t="s">
        <v>33</v>
      </c>
      <c r="U2567">
        <v>160</v>
      </c>
      <c r="V2567">
        <v>40</v>
      </c>
      <c r="W2567">
        <v>20</v>
      </c>
      <c r="X2567">
        <v>220</v>
      </c>
    </row>
    <row r="2568" spans="1:24" x14ac:dyDescent="0.3">
      <c r="A2568" t="s">
        <v>290</v>
      </c>
      <c r="B2568" t="s">
        <v>22</v>
      </c>
      <c r="C2568" t="s">
        <v>291</v>
      </c>
      <c r="D2568">
        <v>2006</v>
      </c>
      <c r="F2568">
        <v>1.328600988821208</v>
      </c>
      <c r="G2568">
        <v>0.37960027241948008</v>
      </c>
      <c r="H2568">
        <v>0.18980014045210389</v>
      </c>
      <c r="I2568">
        <v>105374</v>
      </c>
      <c r="J2568">
        <v>1.37</v>
      </c>
      <c r="L2568">
        <v>2406.1144115246639</v>
      </c>
      <c r="M2568">
        <v>0.64054886815760881</v>
      </c>
      <c r="Q2568">
        <v>18.081508421290518</v>
      </c>
      <c r="R2568">
        <v>77.240921520269438</v>
      </c>
      <c r="S2568" t="s">
        <v>36</v>
      </c>
      <c r="T2568" t="s">
        <v>33</v>
      </c>
      <c r="U2568">
        <v>140</v>
      </c>
      <c r="V2568">
        <v>40</v>
      </c>
      <c r="W2568">
        <v>20</v>
      </c>
      <c r="X2568">
        <v>200</v>
      </c>
    </row>
    <row r="2569" spans="1:24" x14ac:dyDescent="0.3">
      <c r="A2569" t="s">
        <v>290</v>
      </c>
      <c r="B2569" t="s">
        <v>22</v>
      </c>
      <c r="C2569" t="s">
        <v>291</v>
      </c>
      <c r="D2569">
        <v>2007</v>
      </c>
      <c r="F2569">
        <v>1.340456910017483</v>
      </c>
      <c r="G2569">
        <v>0.38298767838542253</v>
      </c>
      <c r="H2569">
        <v>0.19149384347293241</v>
      </c>
      <c r="I2569">
        <v>104442</v>
      </c>
      <c r="J2569">
        <v>1.2</v>
      </c>
      <c r="L2569">
        <v>2458.658394132628</v>
      </c>
      <c r="M2569">
        <v>-0.96020939059462762</v>
      </c>
      <c r="Q2569">
        <v>22.48094920619096</v>
      </c>
      <c r="R2569">
        <v>76.191492410836688</v>
      </c>
      <c r="S2569" t="s">
        <v>36</v>
      </c>
      <c r="T2569" t="s">
        <v>33</v>
      </c>
      <c r="U2569">
        <v>140</v>
      </c>
      <c r="V2569">
        <v>40</v>
      </c>
      <c r="W2569">
        <v>20</v>
      </c>
      <c r="X2569">
        <v>200</v>
      </c>
    </row>
    <row r="2570" spans="1:24" x14ac:dyDescent="0.3">
      <c r="A2570" t="s">
        <v>290</v>
      </c>
      <c r="B2570" t="s">
        <v>22</v>
      </c>
      <c r="C2570" t="s">
        <v>291</v>
      </c>
      <c r="D2570">
        <v>2008</v>
      </c>
      <c r="F2570">
        <v>1.1588716194052191</v>
      </c>
      <c r="G2570">
        <v>0.38629053980173927</v>
      </c>
      <c r="H2570">
        <v>0.19314527421800309</v>
      </c>
      <c r="I2570">
        <v>103549</v>
      </c>
      <c r="J2570">
        <v>1.44</v>
      </c>
      <c r="L2570">
        <v>2541.2616249311918</v>
      </c>
      <c r="M2570">
        <v>-1.5668696243920981</v>
      </c>
      <c r="Q2570">
        <v>23.320669850968159</v>
      </c>
      <c r="R2570">
        <v>85.968805803338157</v>
      </c>
      <c r="S2570" t="s">
        <v>36</v>
      </c>
      <c r="T2570" t="s">
        <v>33</v>
      </c>
      <c r="U2570">
        <v>120</v>
      </c>
      <c r="V2570">
        <v>40</v>
      </c>
      <c r="W2570">
        <v>20</v>
      </c>
      <c r="X2570">
        <v>180</v>
      </c>
    </row>
    <row r="2571" spans="1:24" x14ac:dyDescent="0.3">
      <c r="A2571" t="s">
        <v>290</v>
      </c>
      <c r="B2571" t="s">
        <v>22</v>
      </c>
      <c r="C2571" t="s">
        <v>291</v>
      </c>
      <c r="D2571">
        <v>2009</v>
      </c>
      <c r="F2571">
        <v>1.262491334760544</v>
      </c>
      <c r="G2571">
        <v>0.38845887779986887</v>
      </c>
      <c r="H2571">
        <v>0.19422944324130101</v>
      </c>
      <c r="I2571">
        <v>102971</v>
      </c>
      <c r="J2571">
        <v>1.1499999999999999</v>
      </c>
      <c r="L2571">
        <v>2721.9760903555371</v>
      </c>
      <c r="M2571">
        <v>1.6605581504670399</v>
      </c>
      <c r="P2571">
        <v>1.349813557002439</v>
      </c>
      <c r="Q2571">
        <v>21.87205433334546</v>
      </c>
      <c r="R2571">
        <v>86.915763477551039</v>
      </c>
      <c r="S2571" t="s">
        <v>36</v>
      </c>
      <c r="T2571" t="s">
        <v>33</v>
      </c>
      <c r="U2571">
        <v>130</v>
      </c>
      <c r="V2571">
        <v>40</v>
      </c>
      <c r="W2571">
        <v>20</v>
      </c>
      <c r="X2571">
        <v>190</v>
      </c>
    </row>
    <row r="2572" spans="1:24" x14ac:dyDescent="0.3">
      <c r="A2572" t="s">
        <v>290</v>
      </c>
      <c r="B2572" t="s">
        <v>22</v>
      </c>
      <c r="C2572" t="s">
        <v>291</v>
      </c>
      <c r="D2572">
        <v>2010</v>
      </c>
      <c r="F2572">
        <v>1.068832828753099</v>
      </c>
      <c r="G2572">
        <v>0.38866647660160031</v>
      </c>
      <c r="H2572">
        <v>0.19433324264448679</v>
      </c>
      <c r="I2572">
        <v>102916</v>
      </c>
      <c r="J2572">
        <v>1.95</v>
      </c>
      <c r="L2572">
        <v>2885.3054918574371</v>
      </c>
      <c r="M2572">
        <v>2.31403905267203</v>
      </c>
      <c r="O2572">
        <v>8.4105752299999992</v>
      </c>
      <c r="Q2572">
        <v>23.690351146899371</v>
      </c>
      <c r="R2572">
        <v>82.123301995224011</v>
      </c>
      <c r="S2572" t="s">
        <v>36</v>
      </c>
      <c r="T2572" t="s">
        <v>33</v>
      </c>
      <c r="U2572">
        <v>110</v>
      </c>
      <c r="V2572">
        <v>40</v>
      </c>
      <c r="W2572">
        <v>20</v>
      </c>
      <c r="X2572">
        <v>170</v>
      </c>
    </row>
    <row r="2573" spans="1:24" x14ac:dyDescent="0.3">
      <c r="A2573" t="s">
        <v>290</v>
      </c>
      <c r="B2573" t="s">
        <v>22</v>
      </c>
      <c r="C2573" t="s">
        <v>291</v>
      </c>
      <c r="D2573">
        <v>2011</v>
      </c>
      <c r="F2573">
        <v>1.1600030674134929</v>
      </c>
      <c r="G2573">
        <v>0.48333462942790678</v>
      </c>
      <c r="H2573">
        <v>0.29000077333539548</v>
      </c>
      <c r="I2573">
        <v>103448</v>
      </c>
      <c r="J2573">
        <v>1.57</v>
      </c>
      <c r="L2573">
        <v>3009.2568246848659</v>
      </c>
      <c r="M2573">
        <v>2.6579088958582839</v>
      </c>
      <c r="Q2573">
        <v>24.71426423763964</v>
      </c>
      <c r="R2573">
        <v>82.190358160703312</v>
      </c>
      <c r="S2573" t="s">
        <v>36</v>
      </c>
      <c r="T2573" t="s">
        <v>33</v>
      </c>
      <c r="U2573">
        <v>120</v>
      </c>
      <c r="V2573">
        <v>50</v>
      </c>
      <c r="W2573">
        <v>30</v>
      </c>
      <c r="X2573">
        <v>200</v>
      </c>
    </row>
    <row r="2574" spans="1:24" x14ac:dyDescent="0.3">
      <c r="A2574" t="s">
        <v>290</v>
      </c>
      <c r="B2574" t="s">
        <v>22</v>
      </c>
      <c r="C2574" t="s">
        <v>291</v>
      </c>
      <c r="D2574">
        <v>2012</v>
      </c>
      <c r="F2574">
        <v>1.2439476702928829</v>
      </c>
      <c r="G2574">
        <v>0.47844143632957059</v>
      </c>
      <c r="H2574">
        <v>0.28706485752014238</v>
      </c>
      <c r="I2574">
        <v>104506</v>
      </c>
      <c r="J2574">
        <v>1.42</v>
      </c>
      <c r="L2574">
        <v>3131.3867146383941</v>
      </c>
      <c r="M2574">
        <v>-2.8603024705752769</v>
      </c>
      <c r="Q2574">
        <v>29.88778870626529</v>
      </c>
      <c r="R2574">
        <v>81.471125782929008</v>
      </c>
      <c r="S2574" t="s">
        <v>36</v>
      </c>
      <c r="T2574" t="s">
        <v>33</v>
      </c>
      <c r="U2574">
        <v>130</v>
      </c>
      <c r="V2574">
        <v>50</v>
      </c>
      <c r="W2574">
        <v>30</v>
      </c>
      <c r="X2574">
        <v>210</v>
      </c>
    </row>
    <row r="2575" spans="1:24" x14ac:dyDescent="0.3">
      <c r="A2575" t="s">
        <v>290</v>
      </c>
      <c r="B2575" t="s">
        <v>22</v>
      </c>
      <c r="C2575" t="s">
        <v>291</v>
      </c>
      <c r="D2575">
        <v>2013</v>
      </c>
      <c r="F2575">
        <v>1.3217273144015971</v>
      </c>
      <c r="G2575">
        <v>0.47204547445344791</v>
      </c>
      <c r="H2575">
        <v>0.28322728045165307</v>
      </c>
      <c r="I2575">
        <v>105922</v>
      </c>
      <c r="J2575">
        <v>1.41</v>
      </c>
      <c r="L2575">
        <v>2994.7923944034292</v>
      </c>
      <c r="M2575">
        <v>-4.9674082130108417</v>
      </c>
      <c r="Q2575">
        <v>30.3974220590238</v>
      </c>
      <c r="R2575">
        <v>82.863924210250218</v>
      </c>
      <c r="S2575" t="s">
        <v>36</v>
      </c>
      <c r="T2575" t="s">
        <v>33</v>
      </c>
      <c r="U2575">
        <v>140</v>
      </c>
      <c r="V2575">
        <v>50</v>
      </c>
      <c r="W2575">
        <v>30</v>
      </c>
      <c r="X2575">
        <v>220</v>
      </c>
    </row>
    <row r="2576" spans="1:24" x14ac:dyDescent="0.3">
      <c r="A2576" t="s">
        <v>290</v>
      </c>
      <c r="B2576" t="s">
        <v>22</v>
      </c>
      <c r="C2576" t="s">
        <v>291</v>
      </c>
      <c r="D2576">
        <v>2014</v>
      </c>
      <c r="F2576">
        <v>1.303004361304922</v>
      </c>
      <c r="G2576">
        <v>0.46535870541917751</v>
      </c>
      <c r="H2576">
        <v>0.27921521909087532</v>
      </c>
      <c r="I2576">
        <v>107444</v>
      </c>
      <c r="J2576">
        <v>1.4</v>
      </c>
      <c r="L2576">
        <v>2971.512601913555</v>
      </c>
      <c r="M2576">
        <v>-3.689665113854204</v>
      </c>
      <c r="Q2576">
        <v>31.828426741904689</v>
      </c>
      <c r="R2576">
        <v>74.031544342239457</v>
      </c>
      <c r="S2576" t="s">
        <v>36</v>
      </c>
      <c r="T2576" t="s">
        <v>33</v>
      </c>
      <c r="U2576">
        <v>140</v>
      </c>
      <c r="V2576">
        <v>50</v>
      </c>
      <c r="W2576">
        <v>30</v>
      </c>
      <c r="X2576">
        <v>220</v>
      </c>
    </row>
    <row r="2577" spans="1:24" x14ac:dyDescent="0.3">
      <c r="A2577" t="s">
        <v>290</v>
      </c>
      <c r="B2577" t="s">
        <v>22</v>
      </c>
      <c r="C2577" t="s">
        <v>291</v>
      </c>
      <c r="D2577">
        <v>2015</v>
      </c>
      <c r="F2577">
        <v>1.377587623390188</v>
      </c>
      <c r="G2577">
        <v>0.45919586305914539</v>
      </c>
      <c r="H2577">
        <v>0.27551751372995609</v>
      </c>
      <c r="I2577">
        <v>108886</v>
      </c>
      <c r="J2577">
        <v>1.44</v>
      </c>
      <c r="L2577">
        <v>2906.6170122880808</v>
      </c>
      <c r="M2577">
        <v>3.2363545812233099</v>
      </c>
      <c r="Q2577">
        <v>27.065002706247501</v>
      </c>
      <c r="R2577">
        <v>78.231469629836525</v>
      </c>
      <c r="S2577" t="s">
        <v>36</v>
      </c>
      <c r="T2577" t="s">
        <v>33</v>
      </c>
      <c r="U2577">
        <v>150</v>
      </c>
      <c r="V2577">
        <v>50</v>
      </c>
      <c r="W2577">
        <v>30</v>
      </c>
      <c r="X2577">
        <v>230</v>
      </c>
    </row>
    <row r="2578" spans="1:24" x14ac:dyDescent="0.3">
      <c r="A2578" t="s">
        <v>290</v>
      </c>
      <c r="B2578" t="s">
        <v>22</v>
      </c>
      <c r="C2578" t="s">
        <v>291</v>
      </c>
      <c r="D2578">
        <v>2016</v>
      </c>
      <c r="F2578">
        <v>1.542439793023989</v>
      </c>
      <c r="G2578">
        <v>0.4536587646423636</v>
      </c>
      <c r="H2578">
        <v>0.27219525472939249</v>
      </c>
      <c r="I2578">
        <v>110215</v>
      </c>
      <c r="J2578">
        <v>1.57</v>
      </c>
      <c r="L2578">
        <v>3014.7003583904188</v>
      </c>
      <c r="M2578">
        <v>-0.31649916224775149</v>
      </c>
      <c r="Q2578">
        <v>27.654205134934379</v>
      </c>
      <c r="R2578">
        <v>72.980829770917936</v>
      </c>
      <c r="S2578" t="s">
        <v>36</v>
      </c>
      <c r="T2578" t="s">
        <v>33</v>
      </c>
      <c r="U2578">
        <v>170</v>
      </c>
      <c r="V2578">
        <v>50</v>
      </c>
      <c r="W2578">
        <v>30</v>
      </c>
      <c r="X2578">
        <v>250</v>
      </c>
    </row>
    <row r="2579" spans="1:24" x14ac:dyDescent="0.3">
      <c r="A2579" t="s">
        <v>290</v>
      </c>
      <c r="B2579" t="s">
        <v>22</v>
      </c>
      <c r="C2579" t="s">
        <v>291</v>
      </c>
      <c r="D2579">
        <v>2017</v>
      </c>
      <c r="F2579">
        <v>1.6149146979890461</v>
      </c>
      <c r="G2579">
        <v>0.44858740496728089</v>
      </c>
      <c r="H2579">
        <v>0.26915243896968438</v>
      </c>
      <c r="I2579">
        <v>111461</v>
      </c>
      <c r="J2579">
        <v>1.41</v>
      </c>
      <c r="L2579">
        <v>3289.64211697365</v>
      </c>
      <c r="M2579">
        <v>1.5343225331565691</v>
      </c>
      <c r="Q2579">
        <v>29.96096183237751</v>
      </c>
      <c r="R2579">
        <v>71.063292340620961</v>
      </c>
      <c r="S2579" t="s">
        <v>36</v>
      </c>
      <c r="T2579" t="s">
        <v>33</v>
      </c>
      <c r="U2579">
        <v>180</v>
      </c>
      <c r="V2579">
        <v>50</v>
      </c>
      <c r="W2579">
        <v>30</v>
      </c>
      <c r="X2579">
        <v>260</v>
      </c>
    </row>
    <row r="2580" spans="1:24" x14ac:dyDescent="0.3">
      <c r="A2580" t="s">
        <v>290</v>
      </c>
      <c r="B2580" t="s">
        <v>22</v>
      </c>
      <c r="C2580" t="s">
        <v>291</v>
      </c>
      <c r="D2580">
        <v>2018</v>
      </c>
      <c r="F2580">
        <v>1.509232970420268</v>
      </c>
      <c r="G2580">
        <v>0.44389205206905269</v>
      </c>
      <c r="H2580">
        <v>0.26633522727272729</v>
      </c>
      <c r="I2580">
        <v>112640</v>
      </c>
      <c r="J2580">
        <v>1.75</v>
      </c>
      <c r="L2580">
        <v>3568.291015625</v>
      </c>
      <c r="M2580">
        <v>-0.83725921587598862</v>
      </c>
      <c r="Q2580">
        <v>35.47473044589848</v>
      </c>
      <c r="R2580">
        <v>65.376731355006797</v>
      </c>
      <c r="S2580" t="s">
        <v>36</v>
      </c>
      <c r="T2580" t="s">
        <v>33</v>
      </c>
      <c r="U2580">
        <v>170</v>
      </c>
      <c r="V2580">
        <v>50</v>
      </c>
      <c r="W2580">
        <v>30</v>
      </c>
      <c r="X2580">
        <v>250</v>
      </c>
    </row>
    <row r="2581" spans="1:24" x14ac:dyDescent="0.3">
      <c r="A2581" t="s">
        <v>290</v>
      </c>
      <c r="B2581" t="s">
        <v>22</v>
      </c>
      <c r="C2581" t="s">
        <v>291</v>
      </c>
      <c r="D2581">
        <v>2019</v>
      </c>
      <c r="F2581">
        <v>1.581569506924261</v>
      </c>
      <c r="G2581">
        <v>0.43932485212376748</v>
      </c>
      <c r="H2581">
        <v>0.26359490734639007</v>
      </c>
      <c r="I2581">
        <v>113811</v>
      </c>
      <c r="J2581">
        <v>1.78</v>
      </c>
      <c r="L2581">
        <v>3624.2490915827912</v>
      </c>
      <c r="M2581">
        <v>0.13380433392204341</v>
      </c>
      <c r="Q2581">
        <v>31.443993517837011</v>
      </c>
      <c r="R2581">
        <v>73.385480631066045</v>
      </c>
      <c r="S2581" t="s">
        <v>36</v>
      </c>
      <c r="T2581" t="s">
        <v>33</v>
      </c>
      <c r="U2581">
        <v>180</v>
      </c>
      <c r="V2581">
        <v>50</v>
      </c>
      <c r="W2581">
        <v>30</v>
      </c>
      <c r="X2581">
        <v>260</v>
      </c>
    </row>
    <row r="2582" spans="1:24" x14ac:dyDescent="0.3">
      <c r="A2582" t="s">
        <v>292</v>
      </c>
      <c r="B2582" t="s">
        <v>22</v>
      </c>
      <c r="C2582" t="s">
        <v>293</v>
      </c>
      <c r="D2582">
        <v>2000</v>
      </c>
      <c r="F2582">
        <v>2.2949719592733109</v>
      </c>
      <c r="G2582">
        <v>1.3202073803342551</v>
      </c>
      <c r="H2582">
        <v>0.26677766441627171</v>
      </c>
      <c r="I2582">
        <v>2923783</v>
      </c>
      <c r="J2582">
        <v>5.72</v>
      </c>
      <c r="K2582">
        <v>2039.139019551041</v>
      </c>
      <c r="L2582">
        <v>440.6720306532693</v>
      </c>
      <c r="M2582">
        <v>2.3155786440211732</v>
      </c>
      <c r="N2582">
        <v>1.1382844812084201</v>
      </c>
      <c r="O2582">
        <v>0.593062533</v>
      </c>
      <c r="Q2582">
        <v>49.600113810880423</v>
      </c>
      <c r="R2582">
        <v>76.562986319597584</v>
      </c>
      <c r="S2582" t="s">
        <v>28</v>
      </c>
      <c r="T2582" t="s">
        <v>29</v>
      </c>
      <c r="U2582">
        <v>6710</v>
      </c>
      <c r="V2582">
        <v>3860</v>
      </c>
      <c r="W2582">
        <v>780</v>
      </c>
      <c r="X2582">
        <v>11350</v>
      </c>
    </row>
    <row r="2583" spans="1:24" x14ac:dyDescent="0.3">
      <c r="A2583" t="s">
        <v>292</v>
      </c>
      <c r="B2583" t="s">
        <v>22</v>
      </c>
      <c r="C2583" t="s">
        <v>293</v>
      </c>
      <c r="D2583">
        <v>2001</v>
      </c>
      <c r="F2583">
        <v>2.4063742179283789</v>
      </c>
      <c r="G2583">
        <v>1.237465908017487</v>
      </c>
      <c r="H2583">
        <v>0.32222104912431287</v>
      </c>
      <c r="I2583">
        <v>2917252</v>
      </c>
      <c r="J2583">
        <v>5.6</v>
      </c>
      <c r="K2583">
        <v>2246.29205841662</v>
      </c>
      <c r="L2583">
        <v>507.55765839084881</v>
      </c>
      <c r="M2583">
        <v>6.3375318646180574</v>
      </c>
      <c r="N2583">
        <v>1.3642831732479499</v>
      </c>
      <c r="Q2583">
        <v>50.055042820443141</v>
      </c>
      <c r="R2583">
        <v>74.445696778909792</v>
      </c>
      <c r="S2583" t="s">
        <v>28</v>
      </c>
      <c r="T2583" t="s">
        <v>29</v>
      </c>
      <c r="U2583">
        <v>7020</v>
      </c>
      <c r="V2583">
        <v>3610</v>
      </c>
      <c r="W2583">
        <v>940</v>
      </c>
      <c r="X2583">
        <v>11570</v>
      </c>
    </row>
    <row r="2584" spans="1:24" x14ac:dyDescent="0.3">
      <c r="A2584" t="s">
        <v>292</v>
      </c>
      <c r="B2584" t="s">
        <v>22</v>
      </c>
      <c r="C2584" t="s">
        <v>293</v>
      </c>
      <c r="D2584">
        <v>2002</v>
      </c>
      <c r="F2584">
        <v>2.4669266313802081</v>
      </c>
      <c r="G2584">
        <v>1.254078364217136</v>
      </c>
      <c r="H2584">
        <v>0.2989173009210776</v>
      </c>
      <c r="I2584">
        <v>2910504</v>
      </c>
      <c r="J2584">
        <v>5.83</v>
      </c>
      <c r="K2584">
        <v>2330.8677809753908</v>
      </c>
      <c r="L2584">
        <v>570.97264543275105</v>
      </c>
      <c r="M2584">
        <v>8.049933810145717</v>
      </c>
      <c r="N2584">
        <v>1.3657340640322999</v>
      </c>
      <c r="Q2584">
        <v>52.463896518589543</v>
      </c>
      <c r="R2584">
        <v>77.375628982945372</v>
      </c>
      <c r="S2584" t="s">
        <v>28</v>
      </c>
      <c r="T2584" t="s">
        <v>29</v>
      </c>
      <c r="U2584">
        <v>7180</v>
      </c>
      <c r="V2584">
        <v>3650</v>
      </c>
      <c r="W2584">
        <v>870</v>
      </c>
      <c r="X2584">
        <v>11700</v>
      </c>
    </row>
    <row r="2585" spans="1:24" x14ac:dyDescent="0.3">
      <c r="A2585" t="s">
        <v>292</v>
      </c>
      <c r="B2585" t="s">
        <v>22</v>
      </c>
      <c r="C2585" t="s">
        <v>293</v>
      </c>
      <c r="D2585">
        <v>2003</v>
      </c>
      <c r="F2585">
        <v>2.6771686033678259</v>
      </c>
      <c r="G2585">
        <v>1.274842211638868</v>
      </c>
      <c r="H2585">
        <v>0.28597811406047569</v>
      </c>
      <c r="I2585">
        <v>2902320</v>
      </c>
      <c r="J2585">
        <v>5.92</v>
      </c>
      <c r="K2585">
        <v>2616.5274676810282</v>
      </c>
      <c r="L2585">
        <v>682.52550882337721</v>
      </c>
      <c r="M2585">
        <v>6.9005921159363623</v>
      </c>
      <c r="N2585">
        <v>1.24284015994812</v>
      </c>
      <c r="Q2585">
        <v>53.313190195155507</v>
      </c>
      <c r="R2585">
        <v>86.743339729896078</v>
      </c>
      <c r="S2585" t="s">
        <v>28</v>
      </c>
      <c r="T2585" t="s">
        <v>29</v>
      </c>
      <c r="U2585">
        <v>7770</v>
      </c>
      <c r="V2585">
        <v>3700</v>
      </c>
      <c r="W2585">
        <v>830</v>
      </c>
      <c r="X2585">
        <v>12300</v>
      </c>
    </row>
    <row r="2586" spans="1:24" x14ac:dyDescent="0.3">
      <c r="A2586" t="s">
        <v>292</v>
      </c>
      <c r="B2586" t="s">
        <v>22</v>
      </c>
      <c r="C2586" t="s">
        <v>293</v>
      </c>
      <c r="D2586">
        <v>2004</v>
      </c>
      <c r="F2586">
        <v>2.687255676415861</v>
      </c>
      <c r="G2586">
        <v>1.2538223843006659</v>
      </c>
      <c r="H2586">
        <v>0.30050287601976688</v>
      </c>
      <c r="I2586">
        <v>2895147</v>
      </c>
      <c r="J2586">
        <v>4.8499999999999996</v>
      </c>
      <c r="K2586">
        <v>2440.9814078525201</v>
      </c>
      <c r="L2586">
        <v>897.44995881032639</v>
      </c>
      <c r="M2586">
        <v>7.6660933279110566</v>
      </c>
      <c r="N2586">
        <v>1.03702242152466</v>
      </c>
      <c r="Q2586">
        <v>51.19391233766234</v>
      </c>
      <c r="R2586">
        <v>81.505157342657341</v>
      </c>
      <c r="S2586" t="s">
        <v>28</v>
      </c>
      <c r="T2586" t="s">
        <v>29</v>
      </c>
      <c r="U2586">
        <v>7780</v>
      </c>
      <c r="V2586">
        <v>3630</v>
      </c>
      <c r="W2586">
        <v>870</v>
      </c>
      <c r="X2586">
        <v>12280</v>
      </c>
    </row>
    <row r="2587" spans="1:24" x14ac:dyDescent="0.3">
      <c r="A2587" t="s">
        <v>292</v>
      </c>
      <c r="B2587" t="s">
        <v>22</v>
      </c>
      <c r="C2587" t="s">
        <v>293</v>
      </c>
      <c r="D2587">
        <v>2005</v>
      </c>
      <c r="F2587">
        <v>2.8323012187467098</v>
      </c>
      <c r="G2587">
        <v>1.229177116917002</v>
      </c>
      <c r="H2587">
        <v>0.29777248866127382</v>
      </c>
      <c r="I2587">
        <v>2888111</v>
      </c>
      <c r="J2587">
        <v>4.2699999999999996</v>
      </c>
      <c r="K2587">
        <v>2549.0710017724391</v>
      </c>
      <c r="L2587">
        <v>1034.707058167432</v>
      </c>
      <c r="M2587">
        <v>7.7618910427845256</v>
      </c>
      <c r="N2587">
        <v>1.0782484258729299</v>
      </c>
      <c r="Q2587">
        <v>51.163584935727187</v>
      </c>
      <c r="R2587">
        <v>91.859983533411238</v>
      </c>
      <c r="S2587" t="s">
        <v>28</v>
      </c>
      <c r="T2587" t="s">
        <v>29</v>
      </c>
      <c r="U2587">
        <v>8180</v>
      </c>
      <c r="V2587">
        <v>3550</v>
      </c>
      <c r="W2587">
        <v>860</v>
      </c>
      <c r="X2587">
        <v>12590</v>
      </c>
    </row>
    <row r="2588" spans="1:24" x14ac:dyDescent="0.3">
      <c r="A2588" t="s">
        <v>292</v>
      </c>
      <c r="B2588" t="s">
        <v>22</v>
      </c>
      <c r="C2588" t="s">
        <v>293</v>
      </c>
      <c r="D2588">
        <v>2006</v>
      </c>
      <c r="F2588">
        <v>2.7707419439544489</v>
      </c>
      <c r="G2588">
        <v>1.194405065534456</v>
      </c>
      <c r="H2588">
        <v>0.28471283065315561</v>
      </c>
      <c r="I2588">
        <v>2880095</v>
      </c>
      <c r="J2588">
        <v>4.9800000000000004</v>
      </c>
      <c r="K2588">
        <v>2696.4388327468359</v>
      </c>
      <c r="L2588">
        <v>1183.379211171851</v>
      </c>
      <c r="M2588">
        <v>5.0916835614995648</v>
      </c>
      <c r="N2588">
        <v>1.1976711948988099</v>
      </c>
      <c r="Q2588">
        <v>45.256336863744018</v>
      </c>
      <c r="R2588">
        <v>91.898426956249722</v>
      </c>
      <c r="S2588" t="s">
        <v>28</v>
      </c>
      <c r="T2588" t="s">
        <v>29</v>
      </c>
      <c r="U2588">
        <v>7980</v>
      </c>
      <c r="V2588">
        <v>3440</v>
      </c>
      <c r="W2588">
        <v>820</v>
      </c>
      <c r="X2588">
        <v>12240</v>
      </c>
    </row>
    <row r="2589" spans="1:24" x14ac:dyDescent="0.3">
      <c r="A2589" t="s">
        <v>292</v>
      </c>
      <c r="B2589" t="s">
        <v>22</v>
      </c>
      <c r="C2589" t="s">
        <v>293</v>
      </c>
      <c r="D2589">
        <v>2007</v>
      </c>
      <c r="F2589">
        <v>2.8328524363479142</v>
      </c>
      <c r="G2589">
        <v>1.214576733768866</v>
      </c>
      <c r="H2589">
        <v>0.28189316666602859</v>
      </c>
      <c r="I2589">
        <v>2873429</v>
      </c>
      <c r="J2589">
        <v>4.4400000000000004</v>
      </c>
      <c r="K2589">
        <v>2485.1840779779141</v>
      </c>
      <c r="L2589">
        <v>1531.6854761821421</v>
      </c>
      <c r="M2589">
        <v>3.2389475049994729</v>
      </c>
      <c r="N2589">
        <v>1.2085359975461201</v>
      </c>
      <c r="Q2589">
        <v>45.580473516750892</v>
      </c>
      <c r="R2589">
        <v>97.140065506269892</v>
      </c>
      <c r="S2589" t="s">
        <v>28</v>
      </c>
      <c r="T2589" t="s">
        <v>29</v>
      </c>
      <c r="U2589">
        <v>8140</v>
      </c>
      <c r="V2589">
        <v>3490</v>
      </c>
      <c r="W2589">
        <v>810</v>
      </c>
      <c r="X2589">
        <v>12440</v>
      </c>
    </row>
    <row r="2590" spans="1:24" x14ac:dyDescent="0.3">
      <c r="A2590" t="s">
        <v>292</v>
      </c>
      <c r="B2590" t="s">
        <v>22</v>
      </c>
      <c r="C2590" t="s">
        <v>293</v>
      </c>
      <c r="D2590">
        <v>2008</v>
      </c>
      <c r="F2590">
        <v>2.841737071500992</v>
      </c>
      <c r="G2590">
        <v>1.157615623223583</v>
      </c>
      <c r="H2590">
        <v>0.28940391162511098</v>
      </c>
      <c r="I2590">
        <v>2867964</v>
      </c>
      <c r="J2590">
        <v>4.93</v>
      </c>
      <c r="K2590">
        <v>2524.787619370396</v>
      </c>
      <c r="L2590">
        <v>2111.201495041973</v>
      </c>
      <c r="M2590">
        <v>8.0054166006508183</v>
      </c>
      <c r="N2590">
        <v>1.4664317720500899</v>
      </c>
      <c r="Q2590">
        <v>40.818748609389402</v>
      </c>
      <c r="R2590">
        <v>93.602852738310929</v>
      </c>
      <c r="S2590" t="s">
        <v>28</v>
      </c>
      <c r="T2590" t="s">
        <v>29</v>
      </c>
      <c r="U2590">
        <v>8150</v>
      </c>
      <c r="V2590">
        <v>3320</v>
      </c>
      <c r="W2590">
        <v>830</v>
      </c>
      <c r="X2590">
        <v>12300</v>
      </c>
    </row>
    <row r="2591" spans="1:24" x14ac:dyDescent="0.3">
      <c r="A2591" t="s">
        <v>292</v>
      </c>
      <c r="B2591" t="s">
        <v>22</v>
      </c>
      <c r="C2591" t="s">
        <v>293</v>
      </c>
      <c r="D2591">
        <v>2009</v>
      </c>
      <c r="F2591">
        <v>2.6672754850446139</v>
      </c>
      <c r="G2591">
        <v>1.1311482654458429</v>
      </c>
      <c r="H2591">
        <v>0.25485747881017168</v>
      </c>
      <c r="I2591">
        <v>2864346</v>
      </c>
      <c r="J2591">
        <v>4.84</v>
      </c>
      <c r="K2591">
        <v>2166.986809554433</v>
      </c>
      <c r="L2591">
        <v>1899.010116583775</v>
      </c>
      <c r="M2591">
        <v>-5.881267427174464</v>
      </c>
      <c r="N2591">
        <v>1.01077625570776</v>
      </c>
      <c r="P2591">
        <v>0.34381082155310461</v>
      </c>
      <c r="Q2591">
        <v>36.872122518751219</v>
      </c>
      <c r="R2591">
        <v>73.491204331743404</v>
      </c>
      <c r="S2591" t="s">
        <v>28</v>
      </c>
      <c r="T2591" t="s">
        <v>29</v>
      </c>
      <c r="U2591">
        <v>7640</v>
      </c>
      <c r="V2591">
        <v>3240</v>
      </c>
      <c r="W2591">
        <v>730</v>
      </c>
      <c r="X2591">
        <v>11610</v>
      </c>
    </row>
    <row r="2592" spans="1:24" x14ac:dyDescent="0.3">
      <c r="A2592" t="s">
        <v>292</v>
      </c>
      <c r="B2592" t="s">
        <v>22</v>
      </c>
      <c r="C2592" t="s">
        <v>293</v>
      </c>
      <c r="D2592">
        <v>2010</v>
      </c>
      <c r="F2592">
        <v>2.900589864897118</v>
      </c>
      <c r="G2592">
        <v>1.191688127826787</v>
      </c>
      <c r="H2592">
        <v>0.28306960681631621</v>
      </c>
      <c r="I2592">
        <v>2861487</v>
      </c>
      <c r="J2592">
        <v>20.010000000000002</v>
      </c>
      <c r="K2592">
        <v>2144.689107446583</v>
      </c>
      <c r="L2592">
        <v>2437.5376832645229</v>
      </c>
      <c r="M2592">
        <v>7.2070070002105098</v>
      </c>
      <c r="N2592">
        <v>0.77098276506781804</v>
      </c>
      <c r="O2592">
        <v>0.591564388</v>
      </c>
      <c r="Q2592">
        <v>27.82961300463311</v>
      </c>
      <c r="R2592">
        <v>60.108238799459663</v>
      </c>
      <c r="S2592" t="s">
        <v>28</v>
      </c>
      <c r="T2592" t="s">
        <v>29</v>
      </c>
      <c r="U2592">
        <v>8300</v>
      </c>
      <c r="V2592">
        <v>3410</v>
      </c>
      <c r="W2592">
        <v>810</v>
      </c>
      <c r="X2592">
        <v>12520</v>
      </c>
    </row>
    <row r="2593" spans="1:24" x14ac:dyDescent="0.3">
      <c r="A2593" t="s">
        <v>292</v>
      </c>
      <c r="B2593" t="s">
        <v>22</v>
      </c>
      <c r="C2593" t="s">
        <v>293</v>
      </c>
      <c r="D2593">
        <v>2011</v>
      </c>
      <c r="F2593">
        <v>2.9162542542127081</v>
      </c>
      <c r="G2593">
        <v>1.206364164510207</v>
      </c>
      <c r="H2593">
        <v>0.30771027539020629</v>
      </c>
      <c r="I2593">
        <v>2859833</v>
      </c>
      <c r="J2593">
        <v>20.37</v>
      </c>
      <c r="K2593">
        <v>1830.17679703675</v>
      </c>
      <c r="L2593">
        <v>2942.2528070550602</v>
      </c>
      <c r="M2593">
        <v>5.8793667319750824</v>
      </c>
      <c r="N2593">
        <v>0.83823026458974603</v>
      </c>
      <c r="Q2593">
        <v>32.54045753637611</v>
      </c>
      <c r="R2593">
        <v>66.077138976987698</v>
      </c>
      <c r="S2593" t="s">
        <v>28</v>
      </c>
      <c r="T2593" t="s">
        <v>29</v>
      </c>
      <c r="U2593">
        <v>8340</v>
      </c>
      <c r="V2593">
        <v>3450</v>
      </c>
      <c r="W2593">
        <v>880</v>
      </c>
      <c r="X2593">
        <v>12670</v>
      </c>
    </row>
    <row r="2594" spans="1:24" x14ac:dyDescent="0.3">
      <c r="A2594" t="s">
        <v>292</v>
      </c>
      <c r="B2594" t="s">
        <v>22</v>
      </c>
      <c r="C2594" t="s">
        <v>293</v>
      </c>
      <c r="D2594">
        <v>2012</v>
      </c>
      <c r="F2594">
        <v>2.846693444464913</v>
      </c>
      <c r="G2594">
        <v>1.2030252087005511</v>
      </c>
      <c r="H2594">
        <v>0.29725913092621048</v>
      </c>
      <c r="I2594">
        <v>2859458</v>
      </c>
      <c r="J2594">
        <v>22.14</v>
      </c>
      <c r="K2594">
        <v>1885.322323321413</v>
      </c>
      <c r="L2594">
        <v>3045.7306121506822</v>
      </c>
      <c r="M2594">
        <v>-0.5766969295073352</v>
      </c>
      <c r="N2594">
        <v>0.81406808774251693</v>
      </c>
      <c r="Q2594">
        <v>31.13285057161416</v>
      </c>
      <c r="R2594">
        <v>65.173559283456726</v>
      </c>
      <c r="S2594" t="s">
        <v>28</v>
      </c>
      <c r="T2594" t="s">
        <v>29</v>
      </c>
      <c r="U2594">
        <v>8140</v>
      </c>
      <c r="V2594">
        <v>3440</v>
      </c>
      <c r="W2594">
        <v>850</v>
      </c>
      <c r="X2594">
        <v>12430</v>
      </c>
    </row>
    <row r="2595" spans="1:24" x14ac:dyDescent="0.3">
      <c r="A2595" t="s">
        <v>292</v>
      </c>
      <c r="B2595" t="s">
        <v>22</v>
      </c>
      <c r="C2595" t="s">
        <v>293</v>
      </c>
      <c r="D2595">
        <v>2013</v>
      </c>
      <c r="F2595">
        <v>2.51163812972458</v>
      </c>
      <c r="G2595">
        <v>1.199849464985105</v>
      </c>
      <c r="H2595">
        <v>0.32882171286728329</v>
      </c>
      <c r="I2595">
        <v>2858692</v>
      </c>
      <c r="J2595">
        <v>23.82</v>
      </c>
      <c r="K2595">
        <v>1683.9869422798961</v>
      </c>
      <c r="L2595">
        <v>3322.0499803575872</v>
      </c>
      <c r="M2595">
        <v>9.0730843880362073</v>
      </c>
      <c r="N2595">
        <v>0.86696407849609303</v>
      </c>
      <c r="Q2595">
        <v>32.092613171502201</v>
      </c>
      <c r="R2595">
        <v>63.594683658424437</v>
      </c>
      <c r="S2595" t="s">
        <v>28</v>
      </c>
      <c r="T2595" t="s">
        <v>29</v>
      </c>
      <c r="U2595">
        <v>7180</v>
      </c>
      <c r="V2595">
        <v>3430</v>
      </c>
      <c r="W2595">
        <v>940</v>
      </c>
      <c r="X2595">
        <v>11550</v>
      </c>
    </row>
    <row r="2596" spans="1:24" x14ac:dyDescent="0.3">
      <c r="A2596" t="s">
        <v>292</v>
      </c>
      <c r="B2596" t="s">
        <v>22</v>
      </c>
      <c r="C2596" t="s">
        <v>293</v>
      </c>
      <c r="D2596">
        <v>2014</v>
      </c>
      <c r="E2596">
        <v>52.150348663330099</v>
      </c>
      <c r="F2596">
        <v>2.6986821743982108</v>
      </c>
      <c r="G2596">
        <v>1.2145819942981959</v>
      </c>
      <c r="H2596">
        <v>0.35002362659479508</v>
      </c>
      <c r="I2596">
        <v>2856950</v>
      </c>
      <c r="J2596">
        <v>24.31</v>
      </c>
      <c r="K2596">
        <v>1725.6164791123399</v>
      </c>
      <c r="L2596">
        <v>3328.7943301677919</v>
      </c>
      <c r="M2596">
        <v>5.0636485165278913</v>
      </c>
      <c r="N2596">
        <v>0.86803374315713899</v>
      </c>
      <c r="Q2596">
        <v>31.17069520044117</v>
      </c>
      <c r="R2596">
        <v>61.988572412326178</v>
      </c>
      <c r="S2596" t="s">
        <v>28</v>
      </c>
      <c r="T2596" t="s">
        <v>29</v>
      </c>
      <c r="U2596">
        <v>7710</v>
      </c>
      <c r="V2596">
        <v>3470</v>
      </c>
      <c r="W2596">
        <v>1000</v>
      </c>
      <c r="X2596">
        <v>12180</v>
      </c>
    </row>
    <row r="2597" spans="1:24" x14ac:dyDescent="0.3">
      <c r="A2597" t="s">
        <v>292</v>
      </c>
      <c r="B2597" t="s">
        <v>22</v>
      </c>
      <c r="C2597" t="s">
        <v>293</v>
      </c>
      <c r="D2597">
        <v>2015</v>
      </c>
      <c r="E2597">
        <v>52.128349304199197</v>
      </c>
      <c r="F2597">
        <v>2.8293933942359648</v>
      </c>
      <c r="G2597">
        <v>1.224188852688181</v>
      </c>
      <c r="H2597">
        <v>0.32456879976574599</v>
      </c>
      <c r="I2597">
        <v>2834530</v>
      </c>
      <c r="J2597">
        <v>24.73</v>
      </c>
      <c r="L2597">
        <v>2732.4607299789441</v>
      </c>
      <c r="M2597">
        <v>0.45004918653145859</v>
      </c>
      <c r="N2597">
        <v>0.93286310266225103</v>
      </c>
      <c r="Q2597">
        <v>31.89545141708745</v>
      </c>
      <c r="R2597">
        <v>57.435226924962933</v>
      </c>
      <c r="S2597" t="s">
        <v>28</v>
      </c>
      <c r="T2597" t="s">
        <v>29</v>
      </c>
      <c r="U2597">
        <v>8020</v>
      </c>
      <c r="V2597">
        <v>3470</v>
      </c>
      <c r="W2597">
        <v>920</v>
      </c>
      <c r="X2597">
        <v>12410</v>
      </c>
    </row>
    <row r="2598" spans="1:24" x14ac:dyDescent="0.3">
      <c r="A2598" t="s">
        <v>292</v>
      </c>
      <c r="B2598" t="s">
        <v>22</v>
      </c>
      <c r="C2598" t="s">
        <v>293</v>
      </c>
      <c r="D2598">
        <v>2016</v>
      </c>
      <c r="E2598">
        <v>52.871620178222699</v>
      </c>
      <c r="F2598">
        <v>2.904891688699383</v>
      </c>
      <c r="G2598">
        <v>1.2347573623823569</v>
      </c>
      <c r="H2598">
        <v>0.37114093720223967</v>
      </c>
      <c r="I2598">
        <v>2802170</v>
      </c>
      <c r="J2598">
        <v>25.3</v>
      </c>
      <c r="L2598">
        <v>2880.4352895265802</v>
      </c>
      <c r="M2598">
        <v>5.6146206841507507</v>
      </c>
      <c r="N2598">
        <v>1.12999132840567</v>
      </c>
      <c r="Q2598">
        <v>32.30911571242423</v>
      </c>
      <c r="R2598">
        <v>55.328044528015987</v>
      </c>
      <c r="S2598" t="s">
        <v>28</v>
      </c>
      <c r="T2598" t="s">
        <v>29</v>
      </c>
      <c r="U2598">
        <v>8140</v>
      </c>
      <c r="V2598">
        <v>3460</v>
      </c>
      <c r="W2598">
        <v>1040</v>
      </c>
      <c r="X2598">
        <v>12640</v>
      </c>
    </row>
    <row r="2599" spans="1:24" x14ac:dyDescent="0.3">
      <c r="A2599" t="s">
        <v>292</v>
      </c>
      <c r="B2599" t="s">
        <v>22</v>
      </c>
      <c r="C2599" t="s">
        <v>293</v>
      </c>
      <c r="D2599">
        <v>2017</v>
      </c>
      <c r="E2599">
        <v>54.730079650878899</v>
      </c>
      <c r="F2599">
        <v>2.925422215211142</v>
      </c>
      <c r="G2599">
        <v>1.266715015812792</v>
      </c>
      <c r="H2599">
        <v>0.3919920382061573</v>
      </c>
      <c r="I2599">
        <v>2755158</v>
      </c>
      <c r="J2599">
        <v>26.07</v>
      </c>
      <c r="L2599">
        <v>3509.6868289295949</v>
      </c>
      <c r="M2599">
        <v>6.4771607713511656</v>
      </c>
      <c r="N2599">
        <v>1.0476120607438899</v>
      </c>
      <c r="Q2599">
        <v>31.098761776491209</v>
      </c>
      <c r="R2599">
        <v>54.538429911368773</v>
      </c>
      <c r="S2599" t="s">
        <v>28</v>
      </c>
      <c r="T2599" t="s">
        <v>29</v>
      </c>
      <c r="U2599">
        <v>8060</v>
      </c>
      <c r="V2599">
        <v>3490</v>
      </c>
      <c r="W2599">
        <v>1080</v>
      </c>
      <c r="X2599">
        <v>12630</v>
      </c>
    </row>
    <row r="2600" spans="1:24" x14ac:dyDescent="0.3">
      <c r="A2600" t="s">
        <v>292</v>
      </c>
      <c r="B2600" t="s">
        <v>22</v>
      </c>
      <c r="C2600" t="s">
        <v>293</v>
      </c>
      <c r="D2600">
        <v>2018</v>
      </c>
      <c r="E2600">
        <v>55.773040771484403</v>
      </c>
      <c r="F2600">
        <v>3.153369697465942</v>
      </c>
      <c r="G2600">
        <v>1.273902301547706</v>
      </c>
      <c r="H2600">
        <v>0.43571150581157908</v>
      </c>
      <c r="I2600">
        <v>2708214</v>
      </c>
      <c r="J2600">
        <v>25.75</v>
      </c>
      <c r="L2600">
        <v>4230.6269685682873</v>
      </c>
      <c r="M2600">
        <v>6.1094325832802667</v>
      </c>
      <c r="N2600">
        <v>1.0540354644432901</v>
      </c>
      <c r="Q2600">
        <v>30.138704886373951</v>
      </c>
      <c r="R2600">
        <v>55.72752032682223</v>
      </c>
      <c r="S2600" t="s">
        <v>28</v>
      </c>
      <c r="T2600" t="s">
        <v>29</v>
      </c>
      <c r="U2600">
        <v>8540</v>
      </c>
      <c r="V2600">
        <v>3450</v>
      </c>
      <c r="W2600">
        <v>1180</v>
      </c>
      <c r="X2600">
        <v>13170</v>
      </c>
    </row>
    <row r="2601" spans="1:24" x14ac:dyDescent="0.3">
      <c r="A2601" t="s">
        <v>292</v>
      </c>
      <c r="B2601" t="s">
        <v>22</v>
      </c>
      <c r="C2601" t="s">
        <v>293</v>
      </c>
      <c r="D2601">
        <v>2019</v>
      </c>
      <c r="E2601">
        <v>56.271511077880902</v>
      </c>
      <c r="F2601">
        <v>3.3246101675578261</v>
      </c>
      <c r="G2601">
        <v>1.253295497130295</v>
      </c>
      <c r="H2601">
        <v>0.40525723703120548</v>
      </c>
      <c r="I2601">
        <v>2664974</v>
      </c>
      <c r="J2601">
        <v>22.04</v>
      </c>
      <c r="L2601">
        <v>4492.1057401594726</v>
      </c>
      <c r="M2601">
        <v>5.3656981287322196</v>
      </c>
      <c r="N2601">
        <v>1.1321469714424299</v>
      </c>
      <c r="Q2601">
        <v>30.564727992866629</v>
      </c>
      <c r="R2601">
        <v>55.337649780409173</v>
      </c>
      <c r="S2601" t="s">
        <v>28</v>
      </c>
      <c r="T2601" t="s">
        <v>29</v>
      </c>
      <c r="U2601">
        <v>8860</v>
      </c>
      <c r="V2601">
        <v>3340</v>
      </c>
      <c r="W2601">
        <v>1080</v>
      </c>
      <c r="X2601">
        <v>13280</v>
      </c>
    </row>
    <row r="2602" spans="1:24" x14ac:dyDescent="0.3">
      <c r="A2602" t="s">
        <v>294</v>
      </c>
      <c r="B2602" t="s">
        <v>53</v>
      </c>
      <c r="C2602" t="s">
        <v>295</v>
      </c>
      <c r="D2602">
        <v>2000</v>
      </c>
      <c r="I2602">
        <v>32148</v>
      </c>
      <c r="L2602">
        <v>82365.492364535967</v>
      </c>
      <c r="M2602">
        <v>2.9017685722363922</v>
      </c>
      <c r="O2602">
        <v>25.258121669000001</v>
      </c>
      <c r="S2602" t="s">
        <v>28</v>
      </c>
      <c r="T2602" t="s">
        <v>39</v>
      </c>
    </row>
    <row r="2603" spans="1:24" x14ac:dyDescent="0.3">
      <c r="A2603" t="s">
        <v>294</v>
      </c>
      <c r="B2603" t="s">
        <v>53</v>
      </c>
      <c r="C2603" t="s">
        <v>295</v>
      </c>
      <c r="D2603">
        <v>2001</v>
      </c>
      <c r="I2603">
        <v>32474</v>
      </c>
      <c r="L2603">
        <v>83724.465911527019</v>
      </c>
      <c r="M2603">
        <v>1.1618918379374039</v>
      </c>
      <c r="S2603" t="s">
        <v>28</v>
      </c>
      <c r="T2603" t="s">
        <v>39</v>
      </c>
    </row>
    <row r="2604" spans="1:24" x14ac:dyDescent="0.3">
      <c r="A2604" t="s">
        <v>294</v>
      </c>
      <c r="B2604" t="s">
        <v>53</v>
      </c>
      <c r="C2604" t="s">
        <v>295</v>
      </c>
      <c r="D2604">
        <v>2002</v>
      </c>
      <c r="I2604">
        <v>32804</v>
      </c>
      <c r="L2604">
        <v>90506.859505876389</v>
      </c>
      <c r="M2604">
        <v>1.019446960278003E-2</v>
      </c>
      <c r="S2604" t="s">
        <v>28</v>
      </c>
      <c r="T2604" t="s">
        <v>39</v>
      </c>
    </row>
    <row r="2605" spans="1:24" x14ac:dyDescent="0.3">
      <c r="A2605" t="s">
        <v>294</v>
      </c>
      <c r="B2605" t="s">
        <v>53</v>
      </c>
      <c r="C2605" t="s">
        <v>295</v>
      </c>
      <c r="D2605">
        <v>2003</v>
      </c>
      <c r="I2605">
        <v>33144</v>
      </c>
      <c r="L2605">
        <v>108656.802575207</v>
      </c>
      <c r="M2605">
        <v>5.0553810945459077E-2</v>
      </c>
      <c r="S2605" t="s">
        <v>28</v>
      </c>
      <c r="T2605" t="s">
        <v>39</v>
      </c>
    </row>
    <row r="2606" spans="1:24" x14ac:dyDescent="0.3">
      <c r="A2606" t="s">
        <v>294</v>
      </c>
      <c r="B2606" t="s">
        <v>53</v>
      </c>
      <c r="C2606" t="s">
        <v>295</v>
      </c>
      <c r="D2606">
        <v>2004</v>
      </c>
      <c r="I2606">
        <v>33499</v>
      </c>
      <c r="L2606">
        <v>123523.4932386041</v>
      </c>
      <c r="M2606">
        <v>1.384570502390829</v>
      </c>
      <c r="S2606" t="s">
        <v>28</v>
      </c>
      <c r="T2606" t="s">
        <v>39</v>
      </c>
    </row>
    <row r="2607" spans="1:24" x14ac:dyDescent="0.3">
      <c r="A2607" t="s">
        <v>294</v>
      </c>
      <c r="B2607" t="s">
        <v>53</v>
      </c>
      <c r="C2607" t="s">
        <v>295</v>
      </c>
      <c r="D2607">
        <v>2005</v>
      </c>
      <c r="I2607">
        <v>33842</v>
      </c>
      <c r="L2607">
        <v>124197.27538290501</v>
      </c>
      <c r="M2607">
        <v>0.86266939070750936</v>
      </c>
      <c r="S2607" t="s">
        <v>28</v>
      </c>
      <c r="T2607" t="s">
        <v>39</v>
      </c>
    </row>
    <row r="2608" spans="1:24" x14ac:dyDescent="0.3">
      <c r="A2608" t="s">
        <v>294</v>
      </c>
      <c r="B2608" t="s">
        <v>53</v>
      </c>
      <c r="C2608" t="s">
        <v>295</v>
      </c>
      <c r="D2608">
        <v>2006</v>
      </c>
      <c r="I2608">
        <v>34189</v>
      </c>
      <c r="L2608">
        <v>134048.62185808469</v>
      </c>
      <c r="M2608">
        <v>4.7300844563252582</v>
      </c>
      <c r="S2608" t="s">
        <v>28</v>
      </c>
      <c r="T2608" t="s">
        <v>39</v>
      </c>
    </row>
    <row r="2609" spans="1:24" x14ac:dyDescent="0.3">
      <c r="A2609" t="s">
        <v>294</v>
      </c>
      <c r="B2609" t="s">
        <v>53</v>
      </c>
      <c r="C2609" t="s">
        <v>295</v>
      </c>
      <c r="D2609">
        <v>2007</v>
      </c>
      <c r="I2609">
        <v>34524</v>
      </c>
      <c r="L2609">
        <v>169966.30693801909</v>
      </c>
      <c r="M2609">
        <v>13.318549261244231</v>
      </c>
      <c r="S2609" t="s">
        <v>28</v>
      </c>
      <c r="T2609" t="s">
        <v>39</v>
      </c>
    </row>
    <row r="2610" spans="1:24" x14ac:dyDescent="0.3">
      <c r="A2610" t="s">
        <v>294</v>
      </c>
      <c r="B2610" t="s">
        <v>53</v>
      </c>
      <c r="C2610" t="s">
        <v>295</v>
      </c>
      <c r="D2610">
        <v>2008</v>
      </c>
      <c r="I2610">
        <v>34860</v>
      </c>
      <c r="L2610">
        <v>185785.72592489689</v>
      </c>
      <c r="M2610">
        <v>-0.30344774369567062</v>
      </c>
      <c r="S2610" t="s">
        <v>28</v>
      </c>
      <c r="T2610" t="s">
        <v>39</v>
      </c>
    </row>
    <row r="2611" spans="1:24" x14ac:dyDescent="0.3">
      <c r="A2611" t="s">
        <v>294</v>
      </c>
      <c r="B2611" t="s">
        <v>53</v>
      </c>
      <c r="C2611" t="s">
        <v>295</v>
      </c>
      <c r="D2611">
        <v>2009</v>
      </c>
      <c r="I2611">
        <v>35223</v>
      </c>
      <c r="L2611">
        <v>154775.38077421801</v>
      </c>
      <c r="M2611">
        <v>-12.21412092445277</v>
      </c>
      <c r="S2611" t="s">
        <v>28</v>
      </c>
      <c r="T2611" t="s">
        <v>39</v>
      </c>
    </row>
    <row r="2612" spans="1:24" x14ac:dyDescent="0.3">
      <c r="A2612" t="s">
        <v>294</v>
      </c>
      <c r="B2612" t="s">
        <v>53</v>
      </c>
      <c r="C2612" t="s">
        <v>295</v>
      </c>
      <c r="D2612">
        <v>2010</v>
      </c>
      <c r="I2612">
        <v>35609</v>
      </c>
      <c r="L2612">
        <v>150737.89247525251</v>
      </c>
      <c r="M2612">
        <v>0.99323953327983361</v>
      </c>
      <c r="O2612">
        <v>25.261281697000001</v>
      </c>
      <c r="S2612" t="s">
        <v>28</v>
      </c>
      <c r="T2612" t="s">
        <v>39</v>
      </c>
    </row>
    <row r="2613" spans="1:24" x14ac:dyDescent="0.3">
      <c r="A2613" t="s">
        <v>294</v>
      </c>
      <c r="B2613" t="s">
        <v>53</v>
      </c>
      <c r="C2613" t="s">
        <v>295</v>
      </c>
      <c r="D2613">
        <v>2011</v>
      </c>
      <c r="I2613">
        <v>36025</v>
      </c>
      <c r="L2613">
        <v>169016.19606527881</v>
      </c>
      <c r="M2613">
        <v>5.764413625246263</v>
      </c>
      <c r="S2613" t="s">
        <v>28</v>
      </c>
      <c r="T2613" t="s">
        <v>39</v>
      </c>
    </row>
    <row r="2614" spans="1:24" x14ac:dyDescent="0.3">
      <c r="A2614" t="s">
        <v>294</v>
      </c>
      <c r="B2614" t="s">
        <v>53</v>
      </c>
      <c r="C2614" t="s">
        <v>295</v>
      </c>
      <c r="D2614">
        <v>2012</v>
      </c>
      <c r="I2614">
        <v>36459</v>
      </c>
      <c r="L2614">
        <v>157520.2194265326</v>
      </c>
      <c r="M2614">
        <v>-0.19020949407143919</v>
      </c>
      <c r="S2614" t="s">
        <v>28</v>
      </c>
      <c r="T2614" t="s">
        <v>39</v>
      </c>
    </row>
    <row r="2615" spans="1:24" x14ac:dyDescent="0.3">
      <c r="A2615" t="s">
        <v>294</v>
      </c>
      <c r="B2615" t="s">
        <v>53</v>
      </c>
      <c r="C2615" t="s">
        <v>295</v>
      </c>
      <c r="D2615">
        <v>2013</v>
      </c>
      <c r="I2615">
        <v>36899</v>
      </c>
      <c r="L2615">
        <v>177673.74536841959</v>
      </c>
      <c r="M2615">
        <v>8.2682712701465988</v>
      </c>
      <c r="S2615" t="s">
        <v>28</v>
      </c>
      <c r="T2615" t="s">
        <v>39</v>
      </c>
    </row>
    <row r="2616" spans="1:24" x14ac:dyDescent="0.3">
      <c r="A2616" t="s">
        <v>294</v>
      </c>
      <c r="B2616" t="s">
        <v>53</v>
      </c>
      <c r="C2616" t="s">
        <v>295</v>
      </c>
      <c r="D2616">
        <v>2014</v>
      </c>
      <c r="I2616">
        <v>37320</v>
      </c>
      <c r="L2616">
        <v>189432.37001314739</v>
      </c>
      <c r="M2616">
        <v>5.9800056682248481</v>
      </c>
      <c r="S2616" t="s">
        <v>28</v>
      </c>
      <c r="T2616" t="s">
        <v>39</v>
      </c>
    </row>
    <row r="2617" spans="1:24" x14ac:dyDescent="0.3">
      <c r="A2617" t="s">
        <v>294</v>
      </c>
      <c r="B2617" t="s">
        <v>53</v>
      </c>
      <c r="C2617" t="s">
        <v>295</v>
      </c>
      <c r="D2617">
        <v>2015</v>
      </c>
      <c r="I2617">
        <v>37723</v>
      </c>
      <c r="L2617">
        <v>165989.50511383181</v>
      </c>
      <c r="M2617">
        <v>3.7432022970254342</v>
      </c>
      <c r="S2617" t="s">
        <v>28</v>
      </c>
      <c r="T2617" t="s">
        <v>39</v>
      </c>
    </row>
    <row r="2618" spans="1:24" x14ac:dyDescent="0.3">
      <c r="A2618" t="s">
        <v>294</v>
      </c>
      <c r="B2618" t="s">
        <v>53</v>
      </c>
      <c r="C2618" t="s">
        <v>295</v>
      </c>
      <c r="D2618">
        <v>2016</v>
      </c>
      <c r="I2618">
        <v>38070</v>
      </c>
      <c r="L2618">
        <v>170028.65571786449</v>
      </c>
      <c r="M2618">
        <v>2.5086120347726819</v>
      </c>
      <c r="S2618" t="s">
        <v>28</v>
      </c>
      <c r="T2618" t="s">
        <v>39</v>
      </c>
    </row>
    <row r="2619" spans="1:24" x14ac:dyDescent="0.3">
      <c r="A2619" t="s">
        <v>294</v>
      </c>
      <c r="B2619" t="s">
        <v>53</v>
      </c>
      <c r="C2619" t="s">
        <v>295</v>
      </c>
      <c r="D2619">
        <v>2017</v>
      </c>
      <c r="I2619">
        <v>38392</v>
      </c>
      <c r="L2619">
        <v>167517.05972785599</v>
      </c>
      <c r="M2619">
        <v>-4.3103146835382384</v>
      </c>
      <c r="S2619" t="s">
        <v>28</v>
      </c>
      <c r="T2619" t="s">
        <v>39</v>
      </c>
    </row>
    <row r="2620" spans="1:24" x14ac:dyDescent="0.3">
      <c r="A2620" t="s">
        <v>294</v>
      </c>
      <c r="B2620" t="s">
        <v>53</v>
      </c>
      <c r="C2620" t="s">
        <v>295</v>
      </c>
      <c r="D2620">
        <v>2018</v>
      </c>
      <c r="I2620">
        <v>38682</v>
      </c>
      <c r="L2620">
        <v>185978.60925135549</v>
      </c>
      <c r="M2620">
        <v>5.161913395203328</v>
      </c>
      <c r="S2620" t="s">
        <v>28</v>
      </c>
      <c r="T2620" t="s">
        <v>39</v>
      </c>
    </row>
    <row r="2621" spans="1:24" x14ac:dyDescent="0.3">
      <c r="A2621" t="s">
        <v>294</v>
      </c>
      <c r="B2621" t="s">
        <v>53</v>
      </c>
      <c r="C2621" t="s">
        <v>295</v>
      </c>
      <c r="D2621">
        <v>2019</v>
      </c>
      <c r="I2621">
        <v>38967</v>
      </c>
      <c r="L2621">
        <v>189487.1471283797</v>
      </c>
      <c r="M2621">
        <v>6.123770178912153</v>
      </c>
      <c r="S2621" t="s">
        <v>28</v>
      </c>
      <c r="T2621" t="s">
        <v>39</v>
      </c>
    </row>
    <row r="2622" spans="1:24" x14ac:dyDescent="0.3">
      <c r="A2622" t="s">
        <v>296</v>
      </c>
      <c r="B2622" t="s">
        <v>22</v>
      </c>
      <c r="C2622" t="s">
        <v>297</v>
      </c>
      <c r="D2622">
        <v>2000</v>
      </c>
      <c r="E2622">
        <v>30.175489425659201</v>
      </c>
      <c r="F2622">
        <v>3.7540402858576538</v>
      </c>
      <c r="G2622">
        <v>4.6299831783413978</v>
      </c>
      <c r="H2622">
        <v>4.0168231058676902</v>
      </c>
      <c r="I2622">
        <v>2397417</v>
      </c>
      <c r="J2622">
        <v>5.73</v>
      </c>
      <c r="K2622">
        <v>1053.6339735640479</v>
      </c>
      <c r="L2622">
        <v>474.21709431983692</v>
      </c>
      <c r="M2622">
        <v>0.2521067214821926</v>
      </c>
      <c r="N2622">
        <v>6.1814740328877296</v>
      </c>
      <c r="Q2622">
        <v>53.996751465861188</v>
      </c>
      <c r="R2622">
        <v>67.88985828834646</v>
      </c>
      <c r="S2622" t="s">
        <v>36</v>
      </c>
      <c r="T2622" t="s">
        <v>33</v>
      </c>
      <c r="U2622">
        <v>9000</v>
      </c>
      <c r="V2622">
        <v>11100</v>
      </c>
      <c r="W2622">
        <v>9630</v>
      </c>
      <c r="X2622">
        <v>29730</v>
      </c>
    </row>
    <row r="2623" spans="1:24" x14ac:dyDescent="0.3">
      <c r="A2623" t="s">
        <v>296</v>
      </c>
      <c r="B2623" t="s">
        <v>22</v>
      </c>
      <c r="C2623" t="s">
        <v>297</v>
      </c>
      <c r="D2623">
        <v>2001</v>
      </c>
      <c r="E2623">
        <v>34.202789306640597</v>
      </c>
      <c r="F2623">
        <v>3.7072335276083508</v>
      </c>
      <c r="G2623">
        <v>3.9221455215702141</v>
      </c>
      <c r="H2623">
        <v>3.616309182449617</v>
      </c>
      <c r="I2623">
        <v>2419594</v>
      </c>
      <c r="J2623">
        <v>6.09</v>
      </c>
      <c r="K2623">
        <v>1071.254102961075</v>
      </c>
      <c r="L2623">
        <v>524.0540083635949</v>
      </c>
      <c r="M2623">
        <v>2.0090884887221852</v>
      </c>
      <c r="N2623">
        <v>5.1832642476466599</v>
      </c>
      <c r="Q2623">
        <v>50.31834099200475</v>
      </c>
      <c r="R2623">
        <v>65.499985886875351</v>
      </c>
      <c r="S2623" t="s">
        <v>36</v>
      </c>
      <c r="T2623" t="s">
        <v>33</v>
      </c>
      <c r="U2623">
        <v>8970</v>
      </c>
      <c r="V2623">
        <v>9490</v>
      </c>
      <c r="W2623">
        <v>8750</v>
      </c>
      <c r="X2623">
        <v>27210</v>
      </c>
    </row>
    <row r="2624" spans="1:24" x14ac:dyDescent="0.3">
      <c r="A2624" t="s">
        <v>296</v>
      </c>
      <c r="B2624" t="s">
        <v>22</v>
      </c>
      <c r="C2624" t="s">
        <v>297</v>
      </c>
      <c r="D2624">
        <v>2002</v>
      </c>
      <c r="E2624">
        <v>35.799259185791001</v>
      </c>
      <c r="F2624">
        <v>3.9291751398928438</v>
      </c>
      <c r="G2624">
        <v>3.151525690159644</v>
      </c>
      <c r="H2624">
        <v>3.2988698301163901</v>
      </c>
      <c r="I2624">
        <v>2443261</v>
      </c>
      <c r="J2624">
        <v>6.51</v>
      </c>
      <c r="K2624">
        <v>1096.89468296674</v>
      </c>
      <c r="L2624">
        <v>571.59497899491157</v>
      </c>
      <c r="M2624">
        <v>3.7184673672699939</v>
      </c>
      <c r="N2624">
        <v>5.0993585609675902</v>
      </c>
      <c r="Q2624">
        <v>50.726615978440748</v>
      </c>
      <c r="R2624">
        <v>67.790637135502323</v>
      </c>
      <c r="S2624" t="s">
        <v>36</v>
      </c>
      <c r="T2624" t="s">
        <v>33</v>
      </c>
      <c r="U2624">
        <v>9600</v>
      </c>
      <c r="V2624">
        <v>7700</v>
      </c>
      <c r="W2624">
        <v>8060</v>
      </c>
      <c r="X2624">
        <v>25360</v>
      </c>
    </row>
    <row r="2625" spans="1:24" x14ac:dyDescent="0.3">
      <c r="A2625" t="s">
        <v>296</v>
      </c>
      <c r="B2625" t="s">
        <v>22</v>
      </c>
      <c r="C2625" t="s">
        <v>297</v>
      </c>
      <c r="D2625">
        <v>2003</v>
      </c>
      <c r="E2625">
        <v>37.983848571777301</v>
      </c>
      <c r="F2625">
        <v>3.7711164973647548</v>
      </c>
      <c r="G2625">
        <v>3.1392214325786369</v>
      </c>
      <c r="H2625">
        <v>3.28504333138229</v>
      </c>
      <c r="I2625">
        <v>2468765</v>
      </c>
      <c r="J2625">
        <v>6.09</v>
      </c>
      <c r="K2625">
        <v>1139.436114818543</v>
      </c>
      <c r="L2625">
        <v>646.19247104665203</v>
      </c>
      <c r="M2625">
        <v>5.8992048548713711</v>
      </c>
      <c r="N2625">
        <v>4.5308752048305099</v>
      </c>
      <c r="Q2625">
        <v>52.352049532945117</v>
      </c>
      <c r="R2625">
        <v>67.947343981935475</v>
      </c>
      <c r="S2625" t="s">
        <v>36</v>
      </c>
      <c r="T2625" t="s">
        <v>33</v>
      </c>
      <c r="U2625">
        <v>9310</v>
      </c>
      <c r="V2625">
        <v>7750</v>
      </c>
      <c r="W2625">
        <v>8110</v>
      </c>
      <c r="X2625">
        <v>25170</v>
      </c>
    </row>
    <row r="2626" spans="1:24" x14ac:dyDescent="0.3">
      <c r="A2626" t="s">
        <v>296</v>
      </c>
      <c r="B2626" t="s">
        <v>22</v>
      </c>
      <c r="C2626" t="s">
        <v>297</v>
      </c>
      <c r="D2626">
        <v>2004</v>
      </c>
      <c r="E2626">
        <v>40.789699554443402</v>
      </c>
      <c r="F2626">
        <v>3.8295238730812118</v>
      </c>
      <c r="G2626">
        <v>2.9682813880389509</v>
      </c>
      <c r="H2626">
        <v>3.196610791405524</v>
      </c>
      <c r="I2626">
        <v>2496394</v>
      </c>
      <c r="J2626">
        <v>5.76</v>
      </c>
      <c r="K2626">
        <v>1196.125291119911</v>
      </c>
      <c r="L2626">
        <v>797.97772631082171</v>
      </c>
      <c r="M2626">
        <v>9.40105221558332</v>
      </c>
      <c r="N2626">
        <v>4.3777851130549594</v>
      </c>
      <c r="Q2626">
        <v>60.78777491895012</v>
      </c>
      <c r="R2626">
        <v>70.541543314604183</v>
      </c>
      <c r="S2626" t="s">
        <v>36</v>
      </c>
      <c r="T2626" t="s">
        <v>33</v>
      </c>
      <c r="U2626">
        <v>9560</v>
      </c>
      <c r="V2626">
        <v>7410</v>
      </c>
      <c r="W2626">
        <v>7980</v>
      </c>
      <c r="X2626">
        <v>24950</v>
      </c>
    </row>
    <row r="2627" spans="1:24" x14ac:dyDescent="0.3">
      <c r="A2627" t="s">
        <v>296</v>
      </c>
      <c r="B2627" t="s">
        <v>22</v>
      </c>
      <c r="C2627" t="s">
        <v>297</v>
      </c>
      <c r="D2627">
        <v>2005</v>
      </c>
      <c r="E2627">
        <v>44.658760070800803</v>
      </c>
      <c r="F2627">
        <v>4.3777206561580391</v>
      </c>
      <c r="G2627">
        <v>3.2575621726303532</v>
      </c>
      <c r="H2627">
        <v>3.3327673170312719</v>
      </c>
      <c r="I2627">
        <v>2526429</v>
      </c>
      <c r="J2627">
        <v>5.34</v>
      </c>
      <c r="K2627">
        <v>1251.964729663885</v>
      </c>
      <c r="L2627">
        <v>998.82938804566936</v>
      </c>
      <c r="M2627">
        <v>5.9785993927129653</v>
      </c>
      <c r="N2627">
        <v>4.7019546745918506</v>
      </c>
      <c r="Q2627">
        <v>58.769383793460207</v>
      </c>
      <c r="R2627">
        <v>63.612076096312713</v>
      </c>
      <c r="S2627" t="s">
        <v>36</v>
      </c>
      <c r="T2627" t="s">
        <v>33</v>
      </c>
      <c r="U2627">
        <v>11060</v>
      </c>
      <c r="V2627">
        <v>8230</v>
      </c>
      <c r="W2627">
        <v>8420</v>
      </c>
      <c r="X2627">
        <v>27710</v>
      </c>
    </row>
    <row r="2628" spans="1:24" x14ac:dyDescent="0.3">
      <c r="A2628" t="s">
        <v>296</v>
      </c>
      <c r="B2628" t="s">
        <v>22</v>
      </c>
      <c r="C2628" t="s">
        <v>297</v>
      </c>
      <c r="D2628">
        <v>2006</v>
      </c>
      <c r="E2628">
        <v>47.5335884094238</v>
      </c>
      <c r="F2628">
        <v>4.8537353347607564</v>
      </c>
      <c r="G2628">
        <v>3.5797274277516848</v>
      </c>
      <c r="H2628">
        <v>3.5250154952177808</v>
      </c>
      <c r="I2628">
        <v>2558854</v>
      </c>
      <c r="J2628">
        <v>4.4800000000000004</v>
      </c>
      <c r="K2628">
        <v>1298.6282140364401</v>
      </c>
      <c r="L2628">
        <v>1334.212724178012</v>
      </c>
      <c r="M2628">
        <v>7.1806440515058938</v>
      </c>
      <c r="N2628">
        <v>4.3824958006453496</v>
      </c>
      <c r="Q2628">
        <v>59.443265077556013</v>
      </c>
      <c r="R2628">
        <v>53.486718019426696</v>
      </c>
      <c r="S2628" t="s">
        <v>36</v>
      </c>
      <c r="T2628" t="s">
        <v>33</v>
      </c>
      <c r="U2628">
        <v>12420</v>
      </c>
      <c r="V2628">
        <v>9160</v>
      </c>
      <c r="W2628">
        <v>9020</v>
      </c>
      <c r="X2628">
        <v>30600</v>
      </c>
    </row>
    <row r="2629" spans="1:24" x14ac:dyDescent="0.3">
      <c r="A2629" t="s">
        <v>296</v>
      </c>
      <c r="B2629" t="s">
        <v>22</v>
      </c>
      <c r="C2629" t="s">
        <v>297</v>
      </c>
      <c r="D2629">
        <v>2007</v>
      </c>
      <c r="E2629">
        <v>46.930320739746101</v>
      </c>
      <c r="F2629">
        <v>5.0196256784932558</v>
      </c>
      <c r="G2629">
        <v>4.0403742675322762</v>
      </c>
      <c r="H2629">
        <v>3.7859233817008819</v>
      </c>
      <c r="I2629">
        <v>2593819</v>
      </c>
      <c r="J2629">
        <v>4.7</v>
      </c>
      <c r="K2629">
        <v>1332.783821847245</v>
      </c>
      <c r="L2629">
        <v>1632.727581727326</v>
      </c>
      <c r="M2629">
        <v>8.7618595017448797</v>
      </c>
      <c r="N2629">
        <v>3.7835035814690601</v>
      </c>
      <c r="Q2629">
        <v>59.614448432148173</v>
      </c>
      <c r="R2629">
        <v>58.265977993229043</v>
      </c>
      <c r="S2629" t="s">
        <v>36</v>
      </c>
      <c r="T2629" t="s">
        <v>33</v>
      </c>
      <c r="U2629">
        <v>13020</v>
      </c>
      <c r="V2629">
        <v>10480</v>
      </c>
      <c r="W2629">
        <v>9820</v>
      </c>
      <c r="X2629">
        <v>33320</v>
      </c>
    </row>
    <row r="2630" spans="1:24" x14ac:dyDescent="0.3">
      <c r="A2630" t="s">
        <v>296</v>
      </c>
      <c r="B2630" t="s">
        <v>22</v>
      </c>
      <c r="C2630" t="s">
        <v>297</v>
      </c>
      <c r="D2630">
        <v>2008</v>
      </c>
      <c r="E2630">
        <v>48.442508697509801</v>
      </c>
      <c r="F2630">
        <v>4.9280007580187526</v>
      </c>
      <c r="G2630">
        <v>4.0541069685021727</v>
      </c>
      <c r="H2630">
        <v>3.765342059098773</v>
      </c>
      <c r="I2630">
        <v>2631899</v>
      </c>
      <c r="J2630">
        <v>4.66</v>
      </c>
      <c r="K2630">
        <v>1423.686851205156</v>
      </c>
      <c r="L2630">
        <v>2136.5624018507228</v>
      </c>
      <c r="M2630">
        <v>7.3247276917489046</v>
      </c>
      <c r="N2630">
        <v>3.1546059752535101</v>
      </c>
      <c r="Q2630">
        <v>54.017035917031173</v>
      </c>
      <c r="R2630">
        <v>67.180977484152223</v>
      </c>
      <c r="S2630" t="s">
        <v>36</v>
      </c>
      <c r="T2630" t="s">
        <v>33</v>
      </c>
      <c r="U2630">
        <v>12970</v>
      </c>
      <c r="V2630">
        <v>10670</v>
      </c>
      <c r="W2630">
        <v>9910</v>
      </c>
      <c r="X2630">
        <v>33550</v>
      </c>
    </row>
    <row r="2631" spans="1:24" x14ac:dyDescent="0.3">
      <c r="A2631" t="s">
        <v>296</v>
      </c>
      <c r="B2631" t="s">
        <v>22</v>
      </c>
      <c r="C2631" t="s">
        <v>297</v>
      </c>
      <c r="D2631">
        <v>2009</v>
      </c>
      <c r="E2631">
        <v>51.406558990478501</v>
      </c>
      <c r="F2631">
        <v>5.1013654542282607</v>
      </c>
      <c r="G2631">
        <v>4.114004295020484</v>
      </c>
      <c r="H2631">
        <v>3.7138238772321279</v>
      </c>
      <c r="I2631">
        <v>2673794</v>
      </c>
      <c r="J2631">
        <v>4.43</v>
      </c>
      <c r="K2631">
        <v>1377.817438441406</v>
      </c>
      <c r="L2631">
        <v>1714.3618273845029</v>
      </c>
      <c r="M2631">
        <v>-2.815596221322707</v>
      </c>
      <c r="N2631">
        <v>2.3157196475265698</v>
      </c>
      <c r="P2631">
        <v>2.5613422379303841</v>
      </c>
      <c r="Q2631">
        <v>50.277999327859121</v>
      </c>
      <c r="R2631">
        <v>57.535757838317387</v>
      </c>
      <c r="S2631" t="s">
        <v>36</v>
      </c>
      <c r="T2631" t="s">
        <v>33</v>
      </c>
      <c r="U2631">
        <v>13640</v>
      </c>
      <c r="V2631">
        <v>11000</v>
      </c>
      <c r="W2631">
        <v>9930</v>
      </c>
      <c r="X2631">
        <v>34570</v>
      </c>
    </row>
    <row r="2632" spans="1:24" x14ac:dyDescent="0.3">
      <c r="A2632" t="s">
        <v>296</v>
      </c>
      <c r="B2632" t="s">
        <v>22</v>
      </c>
      <c r="C2632" t="s">
        <v>297</v>
      </c>
      <c r="D2632">
        <v>2010</v>
      </c>
      <c r="E2632">
        <v>53.7347412109375</v>
      </c>
      <c r="F2632">
        <v>5.2612191246657778</v>
      </c>
      <c r="G2632">
        <v>3.2868829760716749</v>
      </c>
      <c r="H2632">
        <v>3.1765850387256598</v>
      </c>
      <c r="I2632">
        <v>2719902</v>
      </c>
      <c r="J2632">
        <v>4.46</v>
      </c>
      <c r="K2632">
        <v>1488.656576597245</v>
      </c>
      <c r="L2632">
        <v>2643.2870831643481</v>
      </c>
      <c r="M2632">
        <v>4.5620508099234476</v>
      </c>
      <c r="N2632">
        <v>2.4164268661028299</v>
      </c>
      <c r="Q2632">
        <v>46.678982583707231</v>
      </c>
      <c r="R2632">
        <v>56.671049072850103</v>
      </c>
      <c r="S2632" t="s">
        <v>36</v>
      </c>
      <c r="T2632" t="s">
        <v>33</v>
      </c>
      <c r="U2632">
        <v>14310</v>
      </c>
      <c r="V2632">
        <v>8940</v>
      </c>
      <c r="W2632">
        <v>8640</v>
      </c>
      <c r="X2632">
        <v>31890</v>
      </c>
    </row>
    <row r="2633" spans="1:24" x14ac:dyDescent="0.3">
      <c r="A2633" t="s">
        <v>296</v>
      </c>
      <c r="B2633" t="s">
        <v>22</v>
      </c>
      <c r="C2633" t="s">
        <v>297</v>
      </c>
      <c r="D2633">
        <v>2011</v>
      </c>
      <c r="E2633">
        <v>55.560420989990199</v>
      </c>
      <c r="F2633">
        <v>5.6779684142644076</v>
      </c>
      <c r="G2633">
        <v>3.7034938922607439</v>
      </c>
      <c r="H2633">
        <v>3.4399898641222051</v>
      </c>
      <c r="I2633">
        <v>2770357</v>
      </c>
      <c r="J2633">
        <v>4.04</v>
      </c>
      <c r="K2633">
        <v>1495.8360962143149</v>
      </c>
      <c r="L2633">
        <v>3757.5654146040802</v>
      </c>
      <c r="M2633">
        <v>15.154624667961739</v>
      </c>
      <c r="N2633">
        <v>2.2073067255815402</v>
      </c>
      <c r="Q2633">
        <v>52.553555045629572</v>
      </c>
      <c r="R2633">
        <v>74.445673587852653</v>
      </c>
      <c r="S2633" t="s">
        <v>36</v>
      </c>
      <c r="T2633" t="s">
        <v>33</v>
      </c>
      <c r="U2633">
        <v>15730</v>
      </c>
      <c r="V2633">
        <v>10260</v>
      </c>
      <c r="W2633">
        <v>9530</v>
      </c>
      <c r="X2633">
        <v>35520</v>
      </c>
    </row>
    <row r="2634" spans="1:24" x14ac:dyDescent="0.3">
      <c r="A2634" t="s">
        <v>296</v>
      </c>
      <c r="B2634" t="s">
        <v>22</v>
      </c>
      <c r="C2634" t="s">
        <v>297</v>
      </c>
      <c r="D2634">
        <v>2012</v>
      </c>
      <c r="E2634">
        <v>58.523189544677699</v>
      </c>
      <c r="F2634">
        <v>6.0679050962787544</v>
      </c>
      <c r="G2634">
        <v>4.0783122506419094</v>
      </c>
      <c r="H2634">
        <v>3.6251663009638548</v>
      </c>
      <c r="I2634">
        <v>2824698</v>
      </c>
      <c r="J2634">
        <v>2.97</v>
      </c>
      <c r="K2634">
        <v>1588.134377551158</v>
      </c>
      <c r="L2634">
        <v>4351.8884607121499</v>
      </c>
      <c r="M2634">
        <v>10.15903263116304</v>
      </c>
      <c r="N2634">
        <v>2.5632618958320501</v>
      </c>
      <c r="Q2634">
        <v>43.572151195557488</v>
      </c>
      <c r="R2634">
        <v>66.01641314614136</v>
      </c>
      <c r="S2634" t="s">
        <v>36</v>
      </c>
      <c r="T2634" t="s">
        <v>33</v>
      </c>
      <c r="U2634">
        <v>17140</v>
      </c>
      <c r="V2634">
        <v>11520</v>
      </c>
      <c r="W2634">
        <v>10240</v>
      </c>
      <c r="X2634">
        <v>38900</v>
      </c>
    </row>
    <row r="2635" spans="1:24" x14ac:dyDescent="0.3">
      <c r="A2635" t="s">
        <v>296</v>
      </c>
      <c r="B2635" t="s">
        <v>22</v>
      </c>
      <c r="C2635" t="s">
        <v>297</v>
      </c>
      <c r="D2635">
        <v>2013</v>
      </c>
      <c r="E2635">
        <v>61.934421539306598</v>
      </c>
      <c r="F2635">
        <v>6.3779955537133093</v>
      </c>
      <c r="G2635">
        <v>4.3028915149163911</v>
      </c>
      <c r="H2635">
        <v>3.6609279741049199</v>
      </c>
      <c r="I2635">
        <v>2881783</v>
      </c>
      <c r="J2635">
        <v>3.01</v>
      </c>
      <c r="K2635">
        <v>1893.966339589067</v>
      </c>
      <c r="L2635">
        <v>4366.089536995717</v>
      </c>
      <c r="M2635">
        <v>9.4372720862562858</v>
      </c>
      <c r="N2635">
        <v>2.5576651523962699</v>
      </c>
      <c r="Q2635">
        <v>38.890237482122423</v>
      </c>
      <c r="R2635">
        <v>61.421752181343713</v>
      </c>
      <c r="S2635" t="s">
        <v>36</v>
      </c>
      <c r="T2635" t="s">
        <v>33</v>
      </c>
      <c r="U2635">
        <v>18380</v>
      </c>
      <c r="V2635">
        <v>12400</v>
      </c>
      <c r="W2635">
        <v>10550</v>
      </c>
      <c r="X2635">
        <v>41330</v>
      </c>
    </row>
    <row r="2636" spans="1:24" x14ac:dyDescent="0.3">
      <c r="A2636" t="s">
        <v>296</v>
      </c>
      <c r="B2636" t="s">
        <v>22</v>
      </c>
      <c r="C2636" t="s">
        <v>297</v>
      </c>
      <c r="D2636">
        <v>2014</v>
      </c>
      <c r="E2636">
        <v>63.866741180419901</v>
      </c>
      <c r="F2636">
        <v>6.1630329056397519</v>
      </c>
      <c r="G2636">
        <v>4.8195459546574604</v>
      </c>
      <c r="H2636">
        <v>3.9114169499042721</v>
      </c>
      <c r="I2636">
        <v>2940111</v>
      </c>
      <c r="J2636">
        <v>3.34</v>
      </c>
      <c r="K2636">
        <v>2006.386833694374</v>
      </c>
      <c r="L2636">
        <v>4158.5214714975264</v>
      </c>
      <c r="M2636">
        <v>5.7449221283557392</v>
      </c>
      <c r="N2636">
        <v>2.6746417698033</v>
      </c>
      <c r="Q2636">
        <v>52.248998693287461</v>
      </c>
      <c r="R2636">
        <v>57.073313181932093</v>
      </c>
      <c r="S2636" t="s">
        <v>36</v>
      </c>
      <c r="T2636" t="s">
        <v>33</v>
      </c>
      <c r="U2636">
        <v>18120</v>
      </c>
      <c r="V2636">
        <v>14170</v>
      </c>
      <c r="W2636">
        <v>11500</v>
      </c>
      <c r="X2636">
        <v>43790</v>
      </c>
    </row>
    <row r="2637" spans="1:24" x14ac:dyDescent="0.3">
      <c r="A2637" t="s">
        <v>296</v>
      </c>
      <c r="B2637" t="s">
        <v>22</v>
      </c>
      <c r="C2637" t="s">
        <v>297</v>
      </c>
      <c r="D2637">
        <v>2015</v>
      </c>
      <c r="E2637">
        <v>68.047012329101605</v>
      </c>
      <c r="F2637">
        <v>5.7696801085968898</v>
      </c>
      <c r="G2637">
        <v>5.2527436831171483</v>
      </c>
      <c r="H2637">
        <v>4.0854673090911149</v>
      </c>
      <c r="I2637">
        <v>2998433</v>
      </c>
      <c r="J2637">
        <v>3.55</v>
      </c>
      <c r="L2637">
        <v>3875.321675047172</v>
      </c>
      <c r="M2637">
        <v>0.38846338535533681</v>
      </c>
      <c r="N2637">
        <v>2.8081581692508299</v>
      </c>
      <c r="Q2637">
        <v>44.184050235993148</v>
      </c>
      <c r="R2637">
        <v>45.469613241820831</v>
      </c>
      <c r="S2637" t="s">
        <v>36</v>
      </c>
      <c r="T2637" t="s">
        <v>33</v>
      </c>
      <c r="U2637">
        <v>17300</v>
      </c>
      <c r="V2637">
        <v>15750</v>
      </c>
      <c r="W2637">
        <v>12250</v>
      </c>
      <c r="X2637">
        <v>45300</v>
      </c>
    </row>
    <row r="2638" spans="1:24" x14ac:dyDescent="0.3">
      <c r="A2638" t="s">
        <v>296</v>
      </c>
      <c r="B2638" t="s">
        <v>22</v>
      </c>
      <c r="C2638" t="s">
        <v>297</v>
      </c>
      <c r="D2638">
        <v>2016</v>
      </c>
      <c r="E2638">
        <v>64.019180297851605</v>
      </c>
      <c r="F2638">
        <v>5.9449842185679493</v>
      </c>
      <c r="G2638">
        <v>5.4934667062979203</v>
      </c>
      <c r="H2638">
        <v>4.158544254305288</v>
      </c>
      <c r="I2638">
        <v>3056358</v>
      </c>
      <c r="J2638">
        <v>3.39</v>
      </c>
      <c r="L2638">
        <v>3658.3903003091641</v>
      </c>
      <c r="M2638">
        <v>-0.43367990174651538</v>
      </c>
      <c r="N2638">
        <v>2.17733806702724</v>
      </c>
      <c r="Q2638">
        <v>50.872194052874363</v>
      </c>
      <c r="R2638">
        <v>50.183043170015829</v>
      </c>
      <c r="S2638" t="s">
        <v>36</v>
      </c>
      <c r="T2638" t="s">
        <v>33</v>
      </c>
      <c r="U2638">
        <v>18170</v>
      </c>
      <c r="V2638">
        <v>16790</v>
      </c>
      <c r="W2638">
        <v>12710</v>
      </c>
      <c r="X2638">
        <v>47670</v>
      </c>
    </row>
    <row r="2639" spans="1:24" x14ac:dyDescent="0.3">
      <c r="A2639" t="s">
        <v>296</v>
      </c>
      <c r="B2639" t="s">
        <v>22</v>
      </c>
      <c r="C2639" t="s">
        <v>297</v>
      </c>
      <c r="D2639">
        <v>2017</v>
      </c>
      <c r="E2639">
        <v>64.163619995117202</v>
      </c>
      <c r="F2639">
        <v>6.2881608907562434</v>
      </c>
      <c r="G2639">
        <v>5.6876059270806811</v>
      </c>
      <c r="H2639">
        <v>4.2552672179351969</v>
      </c>
      <c r="I2639">
        <v>3113788</v>
      </c>
      <c r="J2639">
        <v>3.19</v>
      </c>
      <c r="L2639">
        <v>3687.1000033781079</v>
      </c>
      <c r="M2639">
        <v>3.688533788571192</v>
      </c>
      <c r="N2639">
        <v>2.3686329689408399</v>
      </c>
      <c r="Q2639">
        <v>59.166679269087062</v>
      </c>
      <c r="R2639">
        <v>56.766222601545898</v>
      </c>
      <c r="S2639" t="s">
        <v>36</v>
      </c>
      <c r="T2639" t="s">
        <v>33</v>
      </c>
      <c r="U2639">
        <v>19580</v>
      </c>
      <c r="V2639">
        <v>17710</v>
      </c>
      <c r="W2639">
        <v>13250</v>
      </c>
      <c r="X2639">
        <v>50540</v>
      </c>
    </row>
    <row r="2640" spans="1:24" x14ac:dyDescent="0.3">
      <c r="A2640" t="s">
        <v>296</v>
      </c>
      <c r="B2640" t="s">
        <v>22</v>
      </c>
      <c r="C2640" t="s">
        <v>297</v>
      </c>
      <c r="D2640">
        <v>2018</v>
      </c>
      <c r="E2640">
        <v>65.595443725585895</v>
      </c>
      <c r="F2640">
        <v>6.7976481199882706</v>
      </c>
      <c r="G2640">
        <v>5.5611385101342057</v>
      </c>
      <c r="H2640">
        <v>4.1669111296587547</v>
      </c>
      <c r="I2640">
        <v>3170214</v>
      </c>
      <c r="J2640">
        <v>3.26</v>
      </c>
      <c r="L2640">
        <v>4156.8469697801993</v>
      </c>
      <c r="M2640">
        <v>5.8271512070058256</v>
      </c>
      <c r="N2640">
        <v>2.5703715180718301</v>
      </c>
      <c r="Q2640">
        <v>58.164782276390881</v>
      </c>
      <c r="R2640">
        <v>68.191090964265399</v>
      </c>
      <c r="S2640" t="s">
        <v>36</v>
      </c>
      <c r="T2640" t="s">
        <v>33</v>
      </c>
      <c r="U2640">
        <v>21550</v>
      </c>
      <c r="V2640">
        <v>17630</v>
      </c>
      <c r="W2640">
        <v>13210</v>
      </c>
      <c r="X2640">
        <v>52390</v>
      </c>
    </row>
    <row r="2641" spans="1:24" x14ac:dyDescent="0.3">
      <c r="A2641" t="s">
        <v>296</v>
      </c>
      <c r="B2641" t="s">
        <v>22</v>
      </c>
      <c r="C2641" t="s">
        <v>297</v>
      </c>
      <c r="D2641">
        <v>2019</v>
      </c>
      <c r="E2641">
        <v>68.753517150878906</v>
      </c>
      <c r="F2641">
        <v>7.1531200858573483</v>
      </c>
      <c r="G2641">
        <v>5.8260569891680918</v>
      </c>
      <c r="H2641">
        <v>4.3067550631502378</v>
      </c>
      <c r="I2641">
        <v>3225166</v>
      </c>
      <c r="J2641">
        <v>3.32</v>
      </c>
      <c r="L2641">
        <v>4404.8458302020754</v>
      </c>
      <c r="M2641">
        <v>3.802940082331332</v>
      </c>
      <c r="N2641">
        <v>2.2333905918023902</v>
      </c>
      <c r="Q2641">
        <v>59.217233181074732</v>
      </c>
      <c r="R2641">
        <v>65.179281441740287</v>
      </c>
      <c r="S2641" t="s">
        <v>36</v>
      </c>
      <c r="T2641" t="s">
        <v>33</v>
      </c>
      <c r="U2641">
        <v>23070</v>
      </c>
      <c r="V2641">
        <v>18790</v>
      </c>
      <c r="W2641">
        <v>13890</v>
      </c>
      <c r="X2641">
        <v>55750</v>
      </c>
    </row>
    <row r="2642" spans="1:24" x14ac:dyDescent="0.3">
      <c r="A2642" t="s">
        <v>298</v>
      </c>
      <c r="B2642" t="s">
        <v>22</v>
      </c>
      <c r="C2642" t="s">
        <v>299</v>
      </c>
      <c r="D2642">
        <v>2000</v>
      </c>
      <c r="F2642">
        <v>2.5126043474667328</v>
      </c>
      <c r="G2642">
        <v>1.206711329983446</v>
      </c>
      <c r="H2642">
        <v>0.1983635011157947</v>
      </c>
      <c r="I2642">
        <v>604950</v>
      </c>
      <c r="L2642">
        <v>1627.0726330439441</v>
      </c>
      <c r="M2642">
        <v>3.2791191601355218</v>
      </c>
      <c r="Q2642">
        <v>36.814991850419297</v>
      </c>
      <c r="R2642">
        <v>51.110210293900991</v>
      </c>
      <c r="S2642" t="s">
        <v>28</v>
      </c>
      <c r="T2642" t="s">
        <v>29</v>
      </c>
      <c r="U2642">
        <v>1520</v>
      </c>
      <c r="V2642">
        <v>730</v>
      </c>
      <c r="W2642">
        <v>120</v>
      </c>
      <c r="X2642">
        <v>2370</v>
      </c>
    </row>
    <row r="2643" spans="1:24" x14ac:dyDescent="0.3">
      <c r="A2643" t="s">
        <v>298</v>
      </c>
      <c r="B2643" t="s">
        <v>22</v>
      </c>
      <c r="C2643" t="s">
        <v>299</v>
      </c>
      <c r="D2643">
        <v>2001</v>
      </c>
      <c r="E2643">
        <v>17.983949661254901</v>
      </c>
      <c r="F2643">
        <v>2.7494735663635659</v>
      </c>
      <c r="G2643">
        <v>1.1524739303462379</v>
      </c>
      <c r="H2643">
        <v>0.23049478999455039</v>
      </c>
      <c r="I2643">
        <v>607389</v>
      </c>
      <c r="L2643">
        <v>1909.5987018617891</v>
      </c>
      <c r="M2643">
        <v>0.6938674016714117</v>
      </c>
      <c r="Q2643">
        <v>38.42345437839257</v>
      </c>
      <c r="R2643">
        <v>61.98593169692149</v>
      </c>
      <c r="S2643" t="s">
        <v>28</v>
      </c>
      <c r="T2643" t="s">
        <v>29</v>
      </c>
      <c r="U2643">
        <v>1670</v>
      </c>
      <c r="V2643">
        <v>700</v>
      </c>
      <c r="W2643">
        <v>140</v>
      </c>
      <c r="X2643">
        <v>2510</v>
      </c>
    </row>
    <row r="2644" spans="1:24" x14ac:dyDescent="0.3">
      <c r="A2644" t="s">
        <v>298</v>
      </c>
      <c r="B2644" t="s">
        <v>22</v>
      </c>
      <c r="C2644" t="s">
        <v>299</v>
      </c>
      <c r="D2644">
        <v>2002</v>
      </c>
      <c r="E2644">
        <v>16.750299453735401</v>
      </c>
      <c r="F2644">
        <v>2.902457710906206</v>
      </c>
      <c r="G2644">
        <v>1.147864624253184</v>
      </c>
      <c r="H2644">
        <v>0.2131748624202234</v>
      </c>
      <c r="I2644">
        <v>609828</v>
      </c>
      <c r="L2644">
        <v>2106.635068452299</v>
      </c>
      <c r="M2644">
        <v>1.4963731224543579</v>
      </c>
      <c r="Q2644">
        <v>35.356117125481397</v>
      </c>
      <c r="R2644">
        <v>59.873282890543862</v>
      </c>
      <c r="S2644" t="s">
        <v>28</v>
      </c>
      <c r="T2644" t="s">
        <v>29</v>
      </c>
      <c r="U2644">
        <v>1770</v>
      </c>
      <c r="V2644">
        <v>700</v>
      </c>
      <c r="W2644">
        <v>130</v>
      </c>
      <c r="X2644">
        <v>2600</v>
      </c>
    </row>
    <row r="2645" spans="1:24" x14ac:dyDescent="0.3">
      <c r="A2645" t="s">
        <v>298</v>
      </c>
      <c r="B2645" t="s">
        <v>22</v>
      </c>
      <c r="C2645" t="s">
        <v>299</v>
      </c>
      <c r="D2645">
        <v>2003</v>
      </c>
      <c r="E2645">
        <v>17.271539688110401</v>
      </c>
      <c r="F2645">
        <v>3.0868885399586938</v>
      </c>
      <c r="G2645">
        <v>1.1269593128746349</v>
      </c>
      <c r="H2645">
        <v>0.1959929246554199</v>
      </c>
      <c r="I2645">
        <v>612267</v>
      </c>
      <c r="L2645">
        <v>2789.1590648350862</v>
      </c>
      <c r="M2645">
        <v>2.0744137968752061</v>
      </c>
      <c r="Q2645">
        <v>30.611246198997701</v>
      </c>
      <c r="R2645">
        <v>46.987142811735168</v>
      </c>
      <c r="S2645" t="s">
        <v>28</v>
      </c>
      <c r="T2645" t="s">
        <v>29</v>
      </c>
      <c r="U2645">
        <v>1890</v>
      </c>
      <c r="V2645">
        <v>690</v>
      </c>
      <c r="W2645">
        <v>120</v>
      </c>
      <c r="X2645">
        <v>2700</v>
      </c>
    </row>
    <row r="2646" spans="1:24" x14ac:dyDescent="0.3">
      <c r="A2646" t="s">
        <v>298</v>
      </c>
      <c r="B2646" t="s">
        <v>22</v>
      </c>
      <c r="C2646" t="s">
        <v>299</v>
      </c>
      <c r="D2646">
        <v>2004</v>
      </c>
      <c r="E2646">
        <v>19.816440582275401</v>
      </c>
      <c r="F2646">
        <v>3.325980246045964</v>
      </c>
      <c r="G2646">
        <v>1.1249639238999629</v>
      </c>
      <c r="H2646">
        <v>0.2608612006462836</v>
      </c>
      <c r="I2646">
        <v>613353</v>
      </c>
      <c r="L2646">
        <v>3380.165121358591</v>
      </c>
      <c r="M2646">
        <v>4.2411544324745734</v>
      </c>
      <c r="Q2646">
        <v>42.022047176189957</v>
      </c>
      <c r="R2646">
        <v>58.087607790952482</v>
      </c>
      <c r="S2646" t="s">
        <v>28</v>
      </c>
      <c r="T2646" t="s">
        <v>29</v>
      </c>
      <c r="U2646">
        <v>2040</v>
      </c>
      <c r="V2646">
        <v>690</v>
      </c>
      <c r="W2646">
        <v>160</v>
      </c>
      <c r="X2646">
        <v>2890</v>
      </c>
    </row>
    <row r="2647" spans="1:24" x14ac:dyDescent="0.3">
      <c r="A2647" t="s">
        <v>298</v>
      </c>
      <c r="B2647" t="s">
        <v>22</v>
      </c>
      <c r="C2647" t="s">
        <v>299</v>
      </c>
      <c r="D2647">
        <v>2005</v>
      </c>
      <c r="E2647">
        <v>22.122440338134801</v>
      </c>
      <c r="F2647">
        <v>3.2559449484828109</v>
      </c>
      <c r="G2647">
        <v>1.1395807125620401</v>
      </c>
      <c r="H2647">
        <v>0.27675532062103891</v>
      </c>
      <c r="I2647">
        <v>614261</v>
      </c>
      <c r="J2647">
        <v>47.61</v>
      </c>
      <c r="K2647">
        <v>6314.9052275824124</v>
      </c>
      <c r="L2647">
        <v>3674.6179242796979</v>
      </c>
      <c r="M2647">
        <v>4.0266048427616283</v>
      </c>
      <c r="N2647">
        <v>7.0562770562770609</v>
      </c>
      <c r="Q2647">
        <v>43.549124680301979</v>
      </c>
      <c r="R2647">
        <v>61.076014576356727</v>
      </c>
      <c r="S2647" t="s">
        <v>28</v>
      </c>
      <c r="T2647" t="s">
        <v>29</v>
      </c>
      <c r="U2647">
        <v>2000</v>
      </c>
      <c r="V2647">
        <v>700</v>
      </c>
      <c r="W2647">
        <v>170</v>
      </c>
      <c r="X2647">
        <v>2870</v>
      </c>
    </row>
    <row r="2648" spans="1:24" x14ac:dyDescent="0.3">
      <c r="A2648" t="s">
        <v>298</v>
      </c>
      <c r="B2648" t="s">
        <v>22</v>
      </c>
      <c r="C2648" t="s">
        <v>299</v>
      </c>
      <c r="D2648">
        <v>2006</v>
      </c>
      <c r="E2648">
        <v>25.9039192199707</v>
      </c>
      <c r="F2648">
        <v>3.5445714674317301</v>
      </c>
      <c r="G2648">
        <v>1.1869436511905791</v>
      </c>
      <c r="H2648">
        <v>0.29267102963294173</v>
      </c>
      <c r="I2648">
        <v>615025</v>
      </c>
      <c r="J2648">
        <v>44.83</v>
      </c>
      <c r="K2648">
        <v>6451.7702532417379</v>
      </c>
      <c r="L2648">
        <v>4425.6788730780308</v>
      </c>
      <c r="M2648">
        <v>8.4315540104970665</v>
      </c>
      <c r="N2648">
        <v>5.3846153846153797</v>
      </c>
      <c r="Q2648">
        <v>40.561543010348771</v>
      </c>
      <c r="R2648">
        <v>77.433192495122441</v>
      </c>
      <c r="S2648" t="s">
        <v>28</v>
      </c>
      <c r="T2648" t="s">
        <v>29</v>
      </c>
      <c r="U2648">
        <v>2180</v>
      </c>
      <c r="V2648">
        <v>730</v>
      </c>
      <c r="W2648">
        <v>180</v>
      </c>
      <c r="X2648">
        <v>3090</v>
      </c>
    </row>
    <row r="2649" spans="1:24" x14ac:dyDescent="0.3">
      <c r="A2649" t="s">
        <v>298</v>
      </c>
      <c r="B2649" t="s">
        <v>22</v>
      </c>
      <c r="C2649" t="s">
        <v>299</v>
      </c>
      <c r="D2649">
        <v>2007</v>
      </c>
      <c r="E2649">
        <v>33.292850494384801</v>
      </c>
      <c r="F2649">
        <v>3.4097826744592168</v>
      </c>
      <c r="G2649">
        <v>1.2340166275027511</v>
      </c>
      <c r="H2649">
        <v>0.29226709965496239</v>
      </c>
      <c r="I2649">
        <v>615875</v>
      </c>
      <c r="J2649">
        <v>42.27</v>
      </c>
      <c r="K2649">
        <v>6564.6437994722965</v>
      </c>
      <c r="L2649">
        <v>5976.3941445459586</v>
      </c>
      <c r="M2649">
        <v>6.6627360759799066</v>
      </c>
      <c r="N2649">
        <v>3.9779474130619201</v>
      </c>
      <c r="Q2649">
        <v>43.003010641367759</v>
      </c>
      <c r="R2649">
        <v>85.743147964693392</v>
      </c>
      <c r="S2649" t="s">
        <v>28</v>
      </c>
      <c r="T2649" t="s">
        <v>29</v>
      </c>
      <c r="U2649">
        <v>2100</v>
      </c>
      <c r="V2649">
        <v>760</v>
      </c>
      <c r="W2649">
        <v>180</v>
      </c>
      <c r="X2649">
        <v>3040</v>
      </c>
    </row>
    <row r="2650" spans="1:24" x14ac:dyDescent="0.3">
      <c r="A2650" t="s">
        <v>298</v>
      </c>
      <c r="B2650" t="s">
        <v>22</v>
      </c>
      <c r="C2650" t="s">
        <v>299</v>
      </c>
      <c r="D2650">
        <v>2008</v>
      </c>
      <c r="E2650">
        <v>41.036331176757798</v>
      </c>
      <c r="F2650">
        <v>4.3600246644814566</v>
      </c>
      <c r="G2650">
        <v>1.264244996733662</v>
      </c>
      <c r="H2650">
        <v>0.27554058631795109</v>
      </c>
      <c r="I2650">
        <v>616969</v>
      </c>
      <c r="J2650">
        <v>38.76</v>
      </c>
      <c r="K2650">
        <v>6287.1878489843084</v>
      </c>
      <c r="L2650">
        <v>7367.7519091088161</v>
      </c>
      <c r="M2650">
        <v>7.0326268462032004</v>
      </c>
      <c r="N2650">
        <v>3.6633039092055499</v>
      </c>
      <c r="Q2650">
        <v>39.519748451019737</v>
      </c>
      <c r="R2650">
        <v>92.820523231159285</v>
      </c>
      <c r="S2650" t="s">
        <v>28</v>
      </c>
      <c r="T2650" t="s">
        <v>29</v>
      </c>
      <c r="U2650">
        <v>2690</v>
      </c>
      <c r="V2650">
        <v>780</v>
      </c>
      <c r="W2650">
        <v>170</v>
      </c>
      <c r="X2650">
        <v>3640</v>
      </c>
    </row>
    <row r="2651" spans="1:24" x14ac:dyDescent="0.3">
      <c r="A2651" t="s">
        <v>298</v>
      </c>
      <c r="B2651" t="s">
        <v>22</v>
      </c>
      <c r="C2651" t="s">
        <v>299</v>
      </c>
      <c r="D2651">
        <v>2009</v>
      </c>
      <c r="E2651">
        <v>49.2164497375488</v>
      </c>
      <c r="F2651">
        <v>2.8303687242638609</v>
      </c>
      <c r="G2651">
        <v>1.3262299049439961</v>
      </c>
      <c r="H2651">
        <v>0.25877656907555308</v>
      </c>
      <c r="I2651">
        <v>618294</v>
      </c>
      <c r="J2651">
        <v>49.16</v>
      </c>
      <c r="K2651">
        <v>5010.5613187253957</v>
      </c>
      <c r="L2651">
        <v>6727.1077667696864</v>
      </c>
      <c r="M2651">
        <v>-5.9969774860628604</v>
      </c>
      <c r="N2651">
        <v>3.5914118412491902</v>
      </c>
      <c r="P2651">
        <v>1.217428246237544E-2</v>
      </c>
      <c r="Q2651">
        <v>34.33086630553067</v>
      </c>
      <c r="R2651">
        <v>65.094161901956184</v>
      </c>
      <c r="S2651" t="s">
        <v>28</v>
      </c>
      <c r="T2651" t="s">
        <v>29</v>
      </c>
      <c r="U2651">
        <v>1750</v>
      </c>
      <c r="V2651">
        <v>820</v>
      </c>
      <c r="W2651">
        <v>160</v>
      </c>
      <c r="X2651">
        <v>2730</v>
      </c>
    </row>
    <row r="2652" spans="1:24" x14ac:dyDescent="0.3">
      <c r="A2652" t="s">
        <v>298</v>
      </c>
      <c r="B2652" t="s">
        <v>22</v>
      </c>
      <c r="C2652" t="s">
        <v>299</v>
      </c>
      <c r="D2652">
        <v>2010</v>
      </c>
      <c r="E2652">
        <v>52.225269317627003</v>
      </c>
      <c r="F2652">
        <v>4.1651328704967332</v>
      </c>
      <c r="G2652">
        <v>1.3722337767131261</v>
      </c>
      <c r="H2652">
        <v>0.25830282131256582</v>
      </c>
      <c r="I2652">
        <v>619428</v>
      </c>
      <c r="J2652">
        <v>49.09</v>
      </c>
      <c r="K2652">
        <v>5419.5160696642706</v>
      </c>
      <c r="L2652">
        <v>6688.4823997057392</v>
      </c>
      <c r="M2652">
        <v>2.546253159726831</v>
      </c>
      <c r="N2652">
        <v>3.8888888888888902</v>
      </c>
      <c r="Q2652">
        <v>37.044405121132513</v>
      </c>
      <c r="R2652">
        <v>62.735921205469282</v>
      </c>
      <c r="S2652" t="s">
        <v>28</v>
      </c>
      <c r="T2652" t="s">
        <v>29</v>
      </c>
      <c r="U2652">
        <v>2580</v>
      </c>
      <c r="V2652">
        <v>850</v>
      </c>
      <c r="W2652">
        <v>160</v>
      </c>
      <c r="X2652">
        <v>3590</v>
      </c>
    </row>
    <row r="2653" spans="1:24" x14ac:dyDescent="0.3">
      <c r="A2653" t="s">
        <v>298</v>
      </c>
      <c r="B2653" t="s">
        <v>22</v>
      </c>
      <c r="C2653" t="s">
        <v>299</v>
      </c>
      <c r="D2653">
        <v>2011</v>
      </c>
      <c r="F2653">
        <v>4.0962521902096833</v>
      </c>
      <c r="G2653">
        <v>1.3062851707349969</v>
      </c>
      <c r="H2653">
        <v>0.24190466053518991</v>
      </c>
      <c r="I2653">
        <v>620079</v>
      </c>
      <c r="J2653">
        <v>42.77</v>
      </c>
      <c r="K2653">
        <v>5741.2039433685059</v>
      </c>
      <c r="L2653">
        <v>7328.9322524752934</v>
      </c>
      <c r="M2653">
        <v>3.120074956247151</v>
      </c>
      <c r="N2653">
        <v>3.8633288227334202</v>
      </c>
      <c r="Q2653">
        <v>42.348843613093798</v>
      </c>
      <c r="R2653">
        <v>64.310010380481884</v>
      </c>
      <c r="S2653" t="s">
        <v>28</v>
      </c>
      <c r="T2653" t="s">
        <v>29</v>
      </c>
      <c r="U2653">
        <v>2540</v>
      </c>
      <c r="V2653">
        <v>810</v>
      </c>
      <c r="W2653">
        <v>150</v>
      </c>
      <c r="X2653">
        <v>3500</v>
      </c>
    </row>
    <row r="2654" spans="1:24" x14ac:dyDescent="0.3">
      <c r="A2654" t="s">
        <v>298</v>
      </c>
      <c r="B2654" t="s">
        <v>22</v>
      </c>
      <c r="C2654" t="s">
        <v>299</v>
      </c>
      <c r="D2654">
        <v>2012</v>
      </c>
      <c r="F2654">
        <v>3.7544250230116449</v>
      </c>
      <c r="G2654">
        <v>1.32129982524592</v>
      </c>
      <c r="H2654">
        <v>0.25781460229680592</v>
      </c>
      <c r="I2654">
        <v>620601</v>
      </c>
      <c r="J2654">
        <v>45.86</v>
      </c>
      <c r="K2654">
        <v>5415.7179894972778</v>
      </c>
      <c r="L2654">
        <v>6586.7212793222006</v>
      </c>
      <c r="M2654">
        <v>-2.8056117500306779</v>
      </c>
      <c r="N2654">
        <v>3.6244841815680902</v>
      </c>
      <c r="Q2654">
        <v>43.672482937956183</v>
      </c>
      <c r="R2654">
        <v>68.093561575331208</v>
      </c>
      <c r="S2654" t="s">
        <v>28</v>
      </c>
      <c r="T2654" t="s">
        <v>29</v>
      </c>
      <c r="U2654">
        <v>2330</v>
      </c>
      <c r="V2654">
        <v>820</v>
      </c>
      <c r="W2654">
        <v>160</v>
      </c>
      <c r="X2654">
        <v>3310</v>
      </c>
    </row>
    <row r="2655" spans="1:24" x14ac:dyDescent="0.3">
      <c r="A2655" t="s">
        <v>298</v>
      </c>
      <c r="B2655" t="s">
        <v>22</v>
      </c>
      <c r="C2655" t="s">
        <v>299</v>
      </c>
      <c r="D2655">
        <v>2013</v>
      </c>
      <c r="F2655">
        <v>3.6541764354337771</v>
      </c>
      <c r="G2655">
        <v>1.3039131921954941</v>
      </c>
      <c r="H2655">
        <v>0.2414654052513896</v>
      </c>
      <c r="I2655">
        <v>621207</v>
      </c>
      <c r="J2655">
        <v>49.34</v>
      </c>
      <c r="K2655">
        <v>4574.9645448296624</v>
      </c>
      <c r="L2655">
        <v>7188.8624445958412</v>
      </c>
      <c r="M2655">
        <v>3.4479657870029432</v>
      </c>
      <c r="N2655">
        <v>3.1688513951979198</v>
      </c>
      <c r="Q2655">
        <v>41.342360001439417</v>
      </c>
      <c r="R2655">
        <v>61.428570154002358</v>
      </c>
      <c r="S2655" t="s">
        <v>28</v>
      </c>
      <c r="T2655" t="s">
        <v>29</v>
      </c>
      <c r="U2655">
        <v>2270</v>
      </c>
      <c r="V2655">
        <v>810</v>
      </c>
      <c r="W2655">
        <v>150</v>
      </c>
      <c r="X2655">
        <v>3230</v>
      </c>
    </row>
    <row r="2656" spans="1:24" x14ac:dyDescent="0.3">
      <c r="A2656" t="s">
        <v>298</v>
      </c>
      <c r="B2656" t="s">
        <v>22</v>
      </c>
      <c r="C2656" t="s">
        <v>299</v>
      </c>
      <c r="D2656">
        <v>2014</v>
      </c>
      <c r="F2656">
        <v>3.5702224612184268</v>
      </c>
      <c r="G2656">
        <v>1.3187307905106751</v>
      </c>
      <c r="H2656">
        <v>0.24123124427075801</v>
      </c>
      <c r="I2656">
        <v>621810</v>
      </c>
      <c r="J2656">
        <v>45.95</v>
      </c>
      <c r="K2656">
        <v>4612.3413904568924</v>
      </c>
      <c r="L2656">
        <v>7387.8710363223436</v>
      </c>
      <c r="M2656">
        <v>1.6849938798811479</v>
      </c>
      <c r="N2656">
        <v>3.3296272073250499</v>
      </c>
      <c r="Q2656">
        <v>40.143704803058021</v>
      </c>
      <c r="R2656">
        <v>59.983915195310942</v>
      </c>
      <c r="S2656" t="s">
        <v>28</v>
      </c>
      <c r="T2656" t="s">
        <v>29</v>
      </c>
      <c r="U2656">
        <v>2220</v>
      </c>
      <c r="V2656">
        <v>820</v>
      </c>
      <c r="W2656">
        <v>150</v>
      </c>
      <c r="X2656">
        <v>3190</v>
      </c>
    </row>
    <row r="2657" spans="1:24" x14ac:dyDescent="0.3">
      <c r="A2657" t="s">
        <v>298</v>
      </c>
      <c r="B2657" t="s">
        <v>22</v>
      </c>
      <c r="C2657" t="s">
        <v>299</v>
      </c>
      <c r="D2657">
        <v>2015</v>
      </c>
      <c r="F2657">
        <v>3.793242394783054</v>
      </c>
      <c r="G2657">
        <v>1.3340640950475671</v>
      </c>
      <c r="H2657">
        <v>0.25716898734889321</v>
      </c>
      <c r="I2657">
        <v>622159</v>
      </c>
      <c r="J2657">
        <v>42.96</v>
      </c>
      <c r="L2657">
        <v>6517.1896138185703</v>
      </c>
      <c r="M2657">
        <v>3.3323845778067072</v>
      </c>
      <c r="N2657">
        <v>3.0264896755162201</v>
      </c>
      <c r="Q2657">
        <v>42.118072125635379</v>
      </c>
      <c r="R2657">
        <v>60.570905226197091</v>
      </c>
      <c r="S2657" t="s">
        <v>28</v>
      </c>
      <c r="T2657" t="s">
        <v>29</v>
      </c>
      <c r="U2657">
        <v>2360</v>
      </c>
      <c r="V2657">
        <v>830</v>
      </c>
      <c r="W2657">
        <v>160</v>
      </c>
      <c r="X2657">
        <v>3350</v>
      </c>
    </row>
    <row r="2658" spans="1:24" x14ac:dyDescent="0.3">
      <c r="A2658" t="s">
        <v>298</v>
      </c>
      <c r="B2658" t="s">
        <v>22</v>
      </c>
      <c r="C2658" t="s">
        <v>299</v>
      </c>
      <c r="D2658">
        <v>2016</v>
      </c>
      <c r="E2658">
        <v>56.845291137695298</v>
      </c>
      <c r="F2658">
        <v>3.454908774933481</v>
      </c>
      <c r="G2658">
        <v>1.3176860674742741</v>
      </c>
      <c r="H2658">
        <v>0.2571094788230171</v>
      </c>
      <c r="I2658">
        <v>622303</v>
      </c>
      <c r="J2658">
        <v>43.89</v>
      </c>
      <c r="L2658">
        <v>7033.4380062947794</v>
      </c>
      <c r="M2658">
        <v>2.925458008747412</v>
      </c>
      <c r="N2658">
        <v>2.9699308142629102</v>
      </c>
      <c r="Q2658">
        <v>40.600655705865037</v>
      </c>
      <c r="R2658">
        <v>63.072263196813928</v>
      </c>
      <c r="S2658" t="s">
        <v>28</v>
      </c>
      <c r="T2658" t="s">
        <v>29</v>
      </c>
      <c r="U2658">
        <v>2150</v>
      </c>
      <c r="V2658">
        <v>820</v>
      </c>
      <c r="W2658">
        <v>160</v>
      </c>
      <c r="X2658">
        <v>3130</v>
      </c>
    </row>
    <row r="2659" spans="1:24" x14ac:dyDescent="0.3">
      <c r="A2659" t="s">
        <v>298</v>
      </c>
      <c r="B2659" t="s">
        <v>22</v>
      </c>
      <c r="C2659" t="s">
        <v>299</v>
      </c>
      <c r="D2659">
        <v>2017</v>
      </c>
      <c r="E2659">
        <v>58.185619354247997</v>
      </c>
      <c r="F2659">
        <v>3.647330428740498</v>
      </c>
      <c r="G2659">
        <v>1.3014703439644491</v>
      </c>
      <c r="H2659">
        <v>0.2570805610140543</v>
      </c>
      <c r="I2659">
        <v>622373</v>
      </c>
      <c r="J2659">
        <v>37.770000000000003</v>
      </c>
      <c r="L2659">
        <v>7803.362579408441</v>
      </c>
      <c r="M2659">
        <v>4.7046875273776294</v>
      </c>
      <c r="N2659">
        <v>2.8874815179891602</v>
      </c>
      <c r="Q2659">
        <v>41.055190504225187</v>
      </c>
      <c r="R2659">
        <v>64.499774487211369</v>
      </c>
      <c r="S2659" t="s">
        <v>28</v>
      </c>
      <c r="T2659" t="s">
        <v>29</v>
      </c>
      <c r="U2659">
        <v>2270</v>
      </c>
      <c r="V2659">
        <v>810</v>
      </c>
      <c r="W2659">
        <v>160</v>
      </c>
      <c r="X2659">
        <v>3240</v>
      </c>
    </row>
    <row r="2660" spans="1:24" x14ac:dyDescent="0.3">
      <c r="A2660" t="s">
        <v>298</v>
      </c>
      <c r="B2660" t="s">
        <v>22</v>
      </c>
      <c r="C2660" t="s">
        <v>299</v>
      </c>
      <c r="D2660">
        <v>2018</v>
      </c>
      <c r="E2660">
        <v>56.080970764160199</v>
      </c>
      <c r="F2660">
        <v>4.0178262916909748</v>
      </c>
      <c r="G2660">
        <v>1.285704432499601</v>
      </c>
      <c r="H2660">
        <v>0.24106957750145849</v>
      </c>
      <c r="I2660">
        <v>622227</v>
      </c>
      <c r="J2660">
        <v>40.6</v>
      </c>
      <c r="L2660">
        <v>8850.3784041866693</v>
      </c>
      <c r="M2660">
        <v>5.1025443980716574</v>
      </c>
      <c r="N2660">
        <v>3.0387272727272698</v>
      </c>
      <c r="Q2660">
        <v>42.87500026806029</v>
      </c>
      <c r="R2660">
        <v>66.73429649184132</v>
      </c>
      <c r="S2660" t="s">
        <v>28</v>
      </c>
      <c r="T2660" t="s">
        <v>29</v>
      </c>
      <c r="U2660">
        <v>2500</v>
      </c>
      <c r="V2660">
        <v>800</v>
      </c>
      <c r="W2660">
        <v>150</v>
      </c>
      <c r="X2660">
        <v>3450</v>
      </c>
    </row>
    <row r="2661" spans="1:24" x14ac:dyDescent="0.3">
      <c r="A2661" t="s">
        <v>298</v>
      </c>
      <c r="B2661" t="s">
        <v>22</v>
      </c>
      <c r="C2661" t="s">
        <v>299</v>
      </c>
      <c r="D2661">
        <v>2019</v>
      </c>
      <c r="E2661">
        <v>54.174819946289098</v>
      </c>
      <c r="F2661">
        <v>4.1798759937375332</v>
      </c>
      <c r="G2661">
        <v>1.25396279812126</v>
      </c>
      <c r="H2661">
        <v>0.24114670079160419</v>
      </c>
      <c r="I2661">
        <v>622028</v>
      </c>
      <c r="J2661">
        <v>38.74</v>
      </c>
      <c r="L2661">
        <v>8909.8901511032946</v>
      </c>
      <c r="M2661">
        <v>4.096236943245458</v>
      </c>
      <c r="N2661">
        <v>3.1414402173912999</v>
      </c>
      <c r="Q2661">
        <v>43.846641436784303</v>
      </c>
      <c r="R2661">
        <v>64.99794262111584</v>
      </c>
      <c r="S2661" t="s">
        <v>28</v>
      </c>
      <c r="T2661" t="s">
        <v>29</v>
      </c>
      <c r="U2661">
        <v>2600</v>
      </c>
      <c r="V2661">
        <v>780</v>
      </c>
      <c r="W2661">
        <v>150</v>
      </c>
      <c r="X2661">
        <v>3530</v>
      </c>
    </row>
    <row r="2662" spans="1:24" x14ac:dyDescent="0.3">
      <c r="A2662" t="s">
        <v>300</v>
      </c>
      <c r="B2662" t="s">
        <v>22</v>
      </c>
      <c r="C2662" t="s">
        <v>301</v>
      </c>
      <c r="D2662">
        <v>2000</v>
      </c>
      <c r="E2662">
        <v>10.1760301589966</v>
      </c>
      <c r="F2662">
        <v>1.141917571333035</v>
      </c>
      <c r="G2662">
        <v>0.33132279765682637</v>
      </c>
      <c r="H2662">
        <v>0.24137247934198869</v>
      </c>
      <c r="I2662">
        <v>28793672</v>
      </c>
      <c r="J2662">
        <v>15.26</v>
      </c>
      <c r="K2662">
        <v>490.03822784395129</v>
      </c>
      <c r="L2662">
        <v>1334.94348144531</v>
      </c>
      <c r="M2662">
        <v>0.66722711461852668</v>
      </c>
      <c r="N2662">
        <v>8.9785200047208811</v>
      </c>
      <c r="O2662">
        <v>1.366653318</v>
      </c>
      <c r="Q2662">
        <v>26.787431658644131</v>
      </c>
      <c r="R2662">
        <v>32.374395131061412</v>
      </c>
      <c r="S2662" t="s">
        <v>32</v>
      </c>
      <c r="T2662" t="s">
        <v>33</v>
      </c>
      <c r="U2662">
        <v>32880</v>
      </c>
      <c r="V2662">
        <v>9540</v>
      </c>
      <c r="W2662">
        <v>6950</v>
      </c>
      <c r="X2662">
        <v>49370</v>
      </c>
    </row>
    <row r="2663" spans="1:24" x14ac:dyDescent="0.3">
      <c r="A2663" t="s">
        <v>300</v>
      </c>
      <c r="B2663" t="s">
        <v>22</v>
      </c>
      <c r="C2663" t="s">
        <v>301</v>
      </c>
      <c r="D2663">
        <v>2001</v>
      </c>
      <c r="E2663">
        <v>10.426110267639199</v>
      </c>
      <c r="F2663">
        <v>1.245265322368361</v>
      </c>
      <c r="G2663">
        <v>0.32788210824740421</v>
      </c>
      <c r="H2663">
        <v>0.2423924228265957</v>
      </c>
      <c r="I2663">
        <v>29126323</v>
      </c>
      <c r="J2663">
        <v>15.12</v>
      </c>
      <c r="K2663">
        <v>524.9203615574819</v>
      </c>
      <c r="L2663">
        <v>1339.29406738281</v>
      </c>
      <c r="M2663">
        <v>6.026199149732264</v>
      </c>
      <c r="N2663">
        <v>14.5265899793714</v>
      </c>
      <c r="Q2663">
        <v>28.209166125441079</v>
      </c>
      <c r="R2663">
        <v>31.20883777190782</v>
      </c>
      <c r="S2663" t="s">
        <v>32</v>
      </c>
      <c r="T2663" t="s">
        <v>33</v>
      </c>
      <c r="U2663">
        <v>36270</v>
      </c>
      <c r="V2663">
        <v>9550</v>
      </c>
      <c r="W2663">
        <v>7060</v>
      </c>
      <c r="X2663">
        <v>52880</v>
      </c>
    </row>
    <row r="2664" spans="1:24" x14ac:dyDescent="0.3">
      <c r="A2664" t="s">
        <v>300</v>
      </c>
      <c r="B2664" t="s">
        <v>22</v>
      </c>
      <c r="C2664" t="s">
        <v>301</v>
      </c>
      <c r="D2664">
        <v>2002</v>
      </c>
      <c r="E2664">
        <v>10.461150169372599</v>
      </c>
      <c r="F2664">
        <v>1.272120189066289</v>
      </c>
      <c r="G2664">
        <v>0.32388647343996901</v>
      </c>
      <c r="H2664">
        <v>0.2505536880026033</v>
      </c>
      <c r="I2664">
        <v>29454765</v>
      </c>
      <c r="J2664">
        <v>14.94</v>
      </c>
      <c r="K2664">
        <v>536.00835043158554</v>
      </c>
      <c r="L2664">
        <v>1416.48840332031</v>
      </c>
      <c r="M2664">
        <v>1.8936614897899491</v>
      </c>
      <c r="N2664">
        <v>12.4991348882276</v>
      </c>
      <c r="Q2664">
        <v>28.917614256129198</v>
      </c>
      <c r="R2664">
        <v>31.616472148389391</v>
      </c>
      <c r="S2664" t="s">
        <v>32</v>
      </c>
      <c r="T2664" t="s">
        <v>33</v>
      </c>
      <c r="U2664">
        <v>37470</v>
      </c>
      <c r="V2664">
        <v>9540</v>
      </c>
      <c r="W2664">
        <v>7380</v>
      </c>
      <c r="X2664">
        <v>54390</v>
      </c>
    </row>
    <row r="2665" spans="1:24" x14ac:dyDescent="0.3">
      <c r="A2665" t="s">
        <v>300</v>
      </c>
      <c r="B2665" t="s">
        <v>22</v>
      </c>
      <c r="C2665" t="s">
        <v>301</v>
      </c>
      <c r="D2665">
        <v>2003</v>
      </c>
      <c r="E2665">
        <v>10.874279975891101</v>
      </c>
      <c r="F2665">
        <v>1.2507183656223491</v>
      </c>
      <c r="G2665">
        <v>0.32535464263243619</v>
      </c>
      <c r="H2665">
        <v>0.24846485652631889</v>
      </c>
      <c r="I2665">
        <v>29782884</v>
      </c>
      <c r="J2665">
        <v>15.71</v>
      </c>
      <c r="K2665">
        <v>581.64279859532746</v>
      </c>
      <c r="L2665">
        <v>1725.45751953125</v>
      </c>
      <c r="M2665">
        <v>4.710757854633286</v>
      </c>
      <c r="N2665">
        <v>13.397430966848701</v>
      </c>
      <c r="Q2665">
        <v>27.503776996517939</v>
      </c>
      <c r="R2665">
        <v>30.823965679977789</v>
      </c>
      <c r="S2665" t="s">
        <v>32</v>
      </c>
      <c r="T2665" t="s">
        <v>33</v>
      </c>
      <c r="U2665">
        <v>37250</v>
      </c>
      <c r="V2665">
        <v>9690</v>
      </c>
      <c r="W2665">
        <v>7400</v>
      </c>
      <c r="X2665">
        <v>54340</v>
      </c>
    </row>
    <row r="2666" spans="1:24" x14ac:dyDescent="0.3">
      <c r="A2666" t="s">
        <v>300</v>
      </c>
      <c r="B2666" t="s">
        <v>22</v>
      </c>
      <c r="C2666" t="s">
        <v>301</v>
      </c>
      <c r="D2666">
        <v>2004</v>
      </c>
      <c r="E2666">
        <v>11.0518598556519</v>
      </c>
      <c r="F2666">
        <v>1.3611069201896211</v>
      </c>
      <c r="G2666">
        <v>0.33869943297945332</v>
      </c>
      <c r="H2666">
        <v>0.2566810456754125</v>
      </c>
      <c r="I2666">
        <v>30115196</v>
      </c>
      <c r="J2666">
        <v>23</v>
      </c>
      <c r="K2666">
        <v>612.28225112664052</v>
      </c>
      <c r="L2666">
        <v>1952.90258789063</v>
      </c>
      <c r="M2666">
        <v>3.568448003103867</v>
      </c>
      <c r="N2666">
        <v>12.266548632132</v>
      </c>
      <c r="Q2666">
        <v>28.107599133760861</v>
      </c>
      <c r="R2666">
        <v>33.488934339677137</v>
      </c>
      <c r="S2666" t="s">
        <v>32</v>
      </c>
      <c r="T2666" t="s">
        <v>33</v>
      </c>
      <c r="U2666">
        <v>40990</v>
      </c>
      <c r="V2666">
        <v>10200</v>
      </c>
      <c r="W2666">
        <v>7730</v>
      </c>
      <c r="X2666">
        <v>58920</v>
      </c>
    </row>
    <row r="2667" spans="1:24" x14ac:dyDescent="0.3">
      <c r="A2667" t="s">
        <v>300</v>
      </c>
      <c r="B2667" t="s">
        <v>22</v>
      </c>
      <c r="C2667" t="s">
        <v>301</v>
      </c>
      <c r="D2667">
        <v>2005</v>
      </c>
      <c r="E2667">
        <v>11.7868900299072</v>
      </c>
      <c r="F2667">
        <v>1.430937324358597</v>
      </c>
      <c r="G2667">
        <v>0.33589920968580678</v>
      </c>
      <c r="H2667">
        <v>0.26628961021012809</v>
      </c>
      <c r="I2667">
        <v>30455563</v>
      </c>
      <c r="J2667">
        <v>20.149999999999999</v>
      </c>
      <c r="K2667">
        <v>634.4653684451672</v>
      </c>
      <c r="L2667">
        <v>2018.02551269531</v>
      </c>
      <c r="M2667">
        <v>2.0843594379286401</v>
      </c>
      <c r="N2667">
        <v>10.5128564422336</v>
      </c>
      <c r="Q2667">
        <v>30.919159231760649</v>
      </c>
      <c r="R2667">
        <v>36.995695259840751</v>
      </c>
      <c r="S2667" t="s">
        <v>32</v>
      </c>
      <c r="T2667" t="s">
        <v>33</v>
      </c>
      <c r="U2667">
        <v>43580</v>
      </c>
      <c r="V2667">
        <v>10230</v>
      </c>
      <c r="W2667">
        <v>8110</v>
      </c>
      <c r="X2667">
        <v>61920</v>
      </c>
    </row>
    <row r="2668" spans="1:24" x14ac:dyDescent="0.3">
      <c r="A2668" t="s">
        <v>300</v>
      </c>
      <c r="B2668" t="s">
        <v>22</v>
      </c>
      <c r="C2668" t="s">
        <v>301</v>
      </c>
      <c r="D2668">
        <v>2006</v>
      </c>
      <c r="E2668">
        <v>12.416740417480501</v>
      </c>
      <c r="F2668">
        <v>1.460816565945529</v>
      </c>
      <c r="G2668">
        <v>0.33631242492586771</v>
      </c>
      <c r="H2668">
        <v>0.27560739210838969</v>
      </c>
      <c r="I2668">
        <v>30804689</v>
      </c>
      <c r="J2668">
        <v>18.14</v>
      </c>
      <c r="K2668">
        <v>688.17445292176137</v>
      </c>
      <c r="L2668">
        <v>2196.01123046875</v>
      </c>
      <c r="M2668">
        <v>6.322003935756797</v>
      </c>
      <c r="N2668">
        <v>11.0609041957795</v>
      </c>
      <c r="Q2668">
        <v>32.755359797459811</v>
      </c>
      <c r="R2668">
        <v>38.740926983055971</v>
      </c>
      <c r="S2668" t="s">
        <v>32</v>
      </c>
      <c r="T2668" t="s">
        <v>33</v>
      </c>
      <c r="U2668">
        <v>45000</v>
      </c>
      <c r="V2668">
        <v>10360</v>
      </c>
      <c r="W2668">
        <v>8490</v>
      </c>
      <c r="X2668">
        <v>63850</v>
      </c>
    </row>
    <row r="2669" spans="1:24" x14ac:dyDescent="0.3">
      <c r="A2669" t="s">
        <v>300</v>
      </c>
      <c r="B2669" t="s">
        <v>22</v>
      </c>
      <c r="C2669" t="s">
        <v>301</v>
      </c>
      <c r="D2669">
        <v>2007</v>
      </c>
      <c r="E2669">
        <v>11.972669601440399</v>
      </c>
      <c r="F2669">
        <v>1.487308730779177</v>
      </c>
      <c r="G2669">
        <v>0.33051306828543942</v>
      </c>
      <c r="H2669">
        <v>0.25446296922024908</v>
      </c>
      <c r="I2669">
        <v>31163670</v>
      </c>
      <c r="J2669">
        <v>16.46</v>
      </c>
      <c r="K2669">
        <v>717.27752219170588</v>
      </c>
      <c r="L2669">
        <v>2499.26000976563</v>
      </c>
      <c r="M2669">
        <v>2.3241640182837671</v>
      </c>
      <c r="N2669">
        <v>10.6525424643925</v>
      </c>
      <c r="Q2669">
        <v>34.571680076598767</v>
      </c>
      <c r="R2669">
        <v>43.915494262814079</v>
      </c>
      <c r="S2669" t="s">
        <v>32</v>
      </c>
      <c r="T2669" t="s">
        <v>33</v>
      </c>
      <c r="U2669">
        <v>46350</v>
      </c>
      <c r="V2669">
        <v>10300</v>
      </c>
      <c r="W2669">
        <v>7930</v>
      </c>
      <c r="X2669">
        <v>64580</v>
      </c>
    </row>
    <row r="2670" spans="1:24" x14ac:dyDescent="0.3">
      <c r="A2670" t="s">
        <v>300</v>
      </c>
      <c r="B2670" t="s">
        <v>22</v>
      </c>
      <c r="C2670" t="s">
        <v>301</v>
      </c>
      <c r="D2670">
        <v>2008</v>
      </c>
      <c r="E2670">
        <v>13.1455402374268</v>
      </c>
      <c r="F2670">
        <v>1.542007758366762</v>
      </c>
      <c r="G2670">
        <v>0.3291392218128138</v>
      </c>
      <c r="H2670">
        <v>0.25462311387452757</v>
      </c>
      <c r="I2670">
        <v>31536807</v>
      </c>
      <c r="J2670">
        <v>14.62</v>
      </c>
      <c r="K2670">
        <v>733.5238472303173</v>
      </c>
      <c r="L2670">
        <v>2890.36059570313</v>
      </c>
      <c r="M2670">
        <v>4.6671194615302483</v>
      </c>
      <c r="N2670">
        <v>10.4111188654889</v>
      </c>
      <c r="Q2670">
        <v>35.742350678351201</v>
      </c>
      <c r="R2670">
        <v>49.930470222146603</v>
      </c>
      <c r="S2670" t="s">
        <v>32</v>
      </c>
      <c r="T2670" t="s">
        <v>33</v>
      </c>
      <c r="U2670">
        <v>48630</v>
      </c>
      <c r="V2670">
        <v>10380</v>
      </c>
      <c r="W2670">
        <v>8030</v>
      </c>
      <c r="X2670">
        <v>67040</v>
      </c>
    </row>
    <row r="2671" spans="1:24" x14ac:dyDescent="0.3">
      <c r="A2671" t="s">
        <v>300</v>
      </c>
      <c r="B2671" t="s">
        <v>22</v>
      </c>
      <c r="C2671" t="s">
        <v>301</v>
      </c>
      <c r="D2671">
        <v>2009</v>
      </c>
      <c r="E2671">
        <v>13.677960395813001</v>
      </c>
      <c r="F2671">
        <v>1.5268209830115089</v>
      </c>
      <c r="G2671">
        <v>0.32509542519774842</v>
      </c>
      <c r="H2671">
        <v>0.24742329775981381</v>
      </c>
      <c r="I2671">
        <v>31929087</v>
      </c>
      <c r="J2671">
        <v>14.26</v>
      </c>
      <c r="K2671">
        <v>745.71502780521098</v>
      </c>
      <c r="L2671">
        <v>2866.92407226563</v>
      </c>
      <c r="M2671">
        <v>2.9643385486501761</v>
      </c>
      <c r="N2671">
        <v>10.812033575943399</v>
      </c>
      <c r="P2671">
        <v>7.5712586358112108E-2</v>
      </c>
      <c r="Q2671">
        <v>28.00317442079513</v>
      </c>
      <c r="R2671">
        <v>39.911928527434817</v>
      </c>
      <c r="S2671" t="s">
        <v>32</v>
      </c>
      <c r="T2671" t="s">
        <v>33</v>
      </c>
      <c r="U2671">
        <v>48750</v>
      </c>
      <c r="V2671">
        <v>10380</v>
      </c>
      <c r="W2671">
        <v>7900</v>
      </c>
      <c r="X2671">
        <v>67030</v>
      </c>
    </row>
    <row r="2672" spans="1:24" x14ac:dyDescent="0.3">
      <c r="A2672" t="s">
        <v>300</v>
      </c>
      <c r="B2672" t="s">
        <v>22</v>
      </c>
      <c r="C2672" t="s">
        <v>301</v>
      </c>
      <c r="D2672">
        <v>2010</v>
      </c>
      <c r="E2672">
        <v>14.567640304565399</v>
      </c>
      <c r="F2672">
        <v>1.6003272360595659</v>
      </c>
      <c r="G2672">
        <v>0.3280423488363865</v>
      </c>
      <c r="H2672">
        <v>0.24951006981829729</v>
      </c>
      <c r="I2672">
        <v>32343384</v>
      </c>
      <c r="J2672">
        <v>13.92</v>
      </c>
      <c r="K2672">
        <v>775.9546743779191</v>
      </c>
      <c r="L2672">
        <v>2839.92602539063</v>
      </c>
      <c r="M2672">
        <v>2.4856800836145818</v>
      </c>
      <c r="N2672">
        <v>10.9135285913529</v>
      </c>
      <c r="O2672">
        <v>1.3803542360000001</v>
      </c>
      <c r="Q2672">
        <v>32.233018617834787</v>
      </c>
      <c r="R2672">
        <v>43.014615917942862</v>
      </c>
      <c r="S2672" t="s">
        <v>32</v>
      </c>
      <c r="T2672" t="s">
        <v>33</v>
      </c>
      <c r="U2672">
        <v>51760</v>
      </c>
      <c r="V2672">
        <v>10610</v>
      </c>
      <c r="W2672">
        <v>8070</v>
      </c>
      <c r="X2672">
        <v>70440</v>
      </c>
    </row>
    <row r="2673" spans="1:24" x14ac:dyDescent="0.3">
      <c r="A2673" t="s">
        <v>300</v>
      </c>
      <c r="B2673" t="s">
        <v>22</v>
      </c>
      <c r="C2673" t="s">
        <v>301</v>
      </c>
      <c r="D2673">
        <v>2011</v>
      </c>
      <c r="E2673">
        <v>16.3749694824219</v>
      </c>
      <c r="F2673">
        <v>1.706431502871069</v>
      </c>
      <c r="G2673">
        <v>0.33585648370415222</v>
      </c>
      <c r="H2673">
        <v>0.25745946081155863</v>
      </c>
      <c r="I2673">
        <v>32781860</v>
      </c>
      <c r="J2673">
        <v>11.88</v>
      </c>
      <c r="K2673">
        <v>825.82257382589034</v>
      </c>
      <c r="L2673">
        <v>3046.94775390625</v>
      </c>
      <c r="M2673">
        <v>3.835245245597108</v>
      </c>
      <c r="N2673">
        <v>9.7564319499514696</v>
      </c>
      <c r="Q2673">
        <v>34.700034265075111</v>
      </c>
      <c r="R2673">
        <v>48.726765901250737</v>
      </c>
      <c r="S2673" t="s">
        <v>32</v>
      </c>
      <c r="T2673" t="s">
        <v>33</v>
      </c>
      <c r="U2673">
        <v>55940</v>
      </c>
      <c r="V2673">
        <v>11010</v>
      </c>
      <c r="W2673">
        <v>8440</v>
      </c>
      <c r="X2673">
        <v>75390</v>
      </c>
    </row>
    <row r="2674" spans="1:24" x14ac:dyDescent="0.3">
      <c r="A2674" t="s">
        <v>300</v>
      </c>
      <c r="B2674" t="s">
        <v>22</v>
      </c>
      <c r="C2674" t="s">
        <v>301</v>
      </c>
      <c r="D2674">
        <v>2012</v>
      </c>
      <c r="E2674">
        <v>19.4504795074463</v>
      </c>
      <c r="F2674">
        <v>1.7471927093649919</v>
      </c>
      <c r="G2674">
        <v>0.333915962965463</v>
      </c>
      <c r="H2674">
        <v>0.24066014521794149</v>
      </c>
      <c r="I2674">
        <v>33241898</v>
      </c>
      <c r="J2674">
        <v>10.93</v>
      </c>
      <c r="K2674">
        <v>876.84523910156997</v>
      </c>
      <c r="L2674">
        <v>2912.658203125</v>
      </c>
      <c r="M2674">
        <v>1.5805537515204831</v>
      </c>
      <c r="N2674">
        <v>9.8328482774095693</v>
      </c>
      <c r="Q2674">
        <v>34.929547896461891</v>
      </c>
      <c r="R2674">
        <v>50.195369397356473</v>
      </c>
      <c r="S2674" t="s">
        <v>32</v>
      </c>
      <c r="T2674" t="s">
        <v>33</v>
      </c>
      <c r="U2674">
        <v>58080</v>
      </c>
      <c r="V2674">
        <v>11100</v>
      </c>
      <c r="W2674">
        <v>8000</v>
      </c>
      <c r="X2674">
        <v>77180</v>
      </c>
    </row>
    <row r="2675" spans="1:24" x14ac:dyDescent="0.3">
      <c r="A2675" t="s">
        <v>300</v>
      </c>
      <c r="B2675" t="s">
        <v>22</v>
      </c>
      <c r="C2675" t="s">
        <v>301</v>
      </c>
      <c r="D2675">
        <v>2013</v>
      </c>
      <c r="E2675">
        <v>22.641279220581101</v>
      </c>
      <c r="F2675">
        <v>1.7081060637049681</v>
      </c>
      <c r="G2675">
        <v>0.33485878352100301</v>
      </c>
      <c r="H2675">
        <v>0.26011616841468982</v>
      </c>
      <c r="I2675">
        <v>33715705</v>
      </c>
      <c r="J2675">
        <v>11.59</v>
      </c>
      <c r="K2675">
        <v>881.42899577511434</v>
      </c>
      <c r="L2675">
        <v>3121.68017578125</v>
      </c>
      <c r="M2675">
        <v>3.0603106517584848</v>
      </c>
      <c r="N2675">
        <v>11.556215358914599</v>
      </c>
      <c r="Q2675">
        <v>32.777643517317188</v>
      </c>
      <c r="R2675">
        <v>47.242915038371883</v>
      </c>
      <c r="S2675" t="s">
        <v>32</v>
      </c>
      <c r="T2675" t="s">
        <v>33</v>
      </c>
      <c r="U2675">
        <v>57590</v>
      </c>
      <c r="V2675">
        <v>11290</v>
      </c>
      <c r="W2675">
        <v>8770</v>
      </c>
      <c r="X2675">
        <v>77650</v>
      </c>
    </row>
    <row r="2676" spans="1:24" x14ac:dyDescent="0.3">
      <c r="A2676" t="s">
        <v>300</v>
      </c>
      <c r="B2676" t="s">
        <v>22</v>
      </c>
      <c r="C2676" t="s">
        <v>301</v>
      </c>
      <c r="D2676">
        <v>2014</v>
      </c>
      <c r="E2676">
        <v>25.3326301574707</v>
      </c>
      <c r="F2676">
        <v>1.716465375880452</v>
      </c>
      <c r="G2676">
        <v>0.33574752411741537</v>
      </c>
      <c r="H2676">
        <v>0.25356543119956798</v>
      </c>
      <c r="I2676">
        <v>34192358</v>
      </c>
      <c r="J2676">
        <v>11.14</v>
      </c>
      <c r="K2676">
        <v>904.44186388081221</v>
      </c>
      <c r="L2676">
        <v>3171.69921875</v>
      </c>
      <c r="M2676">
        <v>1.2295299483751729</v>
      </c>
      <c r="N2676">
        <v>11.187556087346699</v>
      </c>
      <c r="Q2676">
        <v>34.632408880282178</v>
      </c>
      <c r="R2676">
        <v>47.139865308804197</v>
      </c>
      <c r="S2676" t="s">
        <v>32</v>
      </c>
      <c r="T2676" t="s">
        <v>33</v>
      </c>
      <c r="U2676">
        <v>58690</v>
      </c>
      <c r="V2676">
        <v>11480</v>
      </c>
      <c r="W2676">
        <v>8670</v>
      </c>
      <c r="X2676">
        <v>78840</v>
      </c>
    </row>
    <row r="2677" spans="1:24" x14ac:dyDescent="0.3">
      <c r="A2677" t="s">
        <v>300</v>
      </c>
      <c r="B2677" t="s">
        <v>22</v>
      </c>
      <c r="C2677" t="s">
        <v>301</v>
      </c>
      <c r="D2677">
        <v>2015</v>
      </c>
      <c r="E2677">
        <v>28.403549194335898</v>
      </c>
      <c r="F2677">
        <v>1.742749913610034</v>
      </c>
      <c r="G2677">
        <v>0.33320248113626538</v>
      </c>
      <c r="H2677">
        <v>0.26223467562868819</v>
      </c>
      <c r="I2677">
        <v>34663608</v>
      </c>
      <c r="J2677">
        <v>11.25</v>
      </c>
      <c r="L2677">
        <v>2875.25805664063</v>
      </c>
      <c r="M2677">
        <v>3.103106261443926</v>
      </c>
      <c r="N2677">
        <v>10.520654073121699</v>
      </c>
      <c r="Q2677">
        <v>34.800040487878938</v>
      </c>
      <c r="R2677">
        <v>42.397995849992412</v>
      </c>
      <c r="S2677" t="s">
        <v>32</v>
      </c>
      <c r="T2677" t="s">
        <v>33</v>
      </c>
      <c r="U2677">
        <v>60410</v>
      </c>
      <c r="V2677">
        <v>11550</v>
      </c>
      <c r="W2677">
        <v>9090</v>
      </c>
      <c r="X2677">
        <v>81050</v>
      </c>
    </row>
    <row r="2678" spans="1:24" x14ac:dyDescent="0.3">
      <c r="A2678" t="s">
        <v>300</v>
      </c>
      <c r="B2678" t="s">
        <v>22</v>
      </c>
      <c r="C2678" t="s">
        <v>301</v>
      </c>
      <c r="D2678">
        <v>2016</v>
      </c>
      <c r="E2678">
        <v>31.986579895019499</v>
      </c>
      <c r="F2678">
        <v>1.7172330801389351</v>
      </c>
      <c r="G2678">
        <v>0.33222994492082758</v>
      </c>
      <c r="H2678">
        <v>0.2229100644150302</v>
      </c>
      <c r="I2678">
        <v>35126274</v>
      </c>
      <c r="J2678">
        <v>11.06</v>
      </c>
      <c r="L2678">
        <v>2896.72216796875</v>
      </c>
      <c r="M2678">
        <v>-0.2866558853522605</v>
      </c>
      <c r="N2678">
        <v>10.546050377801199</v>
      </c>
      <c r="Q2678">
        <v>35.351534549445383</v>
      </c>
      <c r="R2678">
        <v>45.509060636835308</v>
      </c>
      <c r="S2678" t="s">
        <v>32</v>
      </c>
      <c r="T2678" t="s">
        <v>33</v>
      </c>
      <c r="U2678">
        <v>60320</v>
      </c>
      <c r="V2678">
        <v>11670</v>
      </c>
      <c r="W2678">
        <v>7830</v>
      </c>
      <c r="X2678">
        <v>79820</v>
      </c>
    </row>
    <row r="2679" spans="1:24" x14ac:dyDescent="0.3">
      <c r="A2679" t="s">
        <v>300</v>
      </c>
      <c r="B2679" t="s">
        <v>22</v>
      </c>
      <c r="C2679" t="s">
        <v>301</v>
      </c>
      <c r="D2679">
        <v>2017</v>
      </c>
      <c r="E2679">
        <v>33.784679412841797</v>
      </c>
      <c r="F2679">
        <v>1.7852095685591911</v>
      </c>
      <c r="G2679">
        <v>0.33079214873616458</v>
      </c>
      <c r="H2679">
        <v>0.25884414370183723</v>
      </c>
      <c r="I2679">
        <v>35581257</v>
      </c>
      <c r="J2679">
        <v>10.45</v>
      </c>
      <c r="L2679">
        <v>3035.45434570313</v>
      </c>
      <c r="M2679">
        <v>2.901840586344306</v>
      </c>
      <c r="N2679">
        <v>10.592541288624499</v>
      </c>
      <c r="Q2679">
        <v>37.223824014975847</v>
      </c>
      <c r="R2679">
        <v>46.775348174348217</v>
      </c>
      <c r="S2679" t="s">
        <v>32</v>
      </c>
      <c r="T2679" t="s">
        <v>33</v>
      </c>
      <c r="U2679">
        <v>63520</v>
      </c>
      <c r="V2679">
        <v>11770</v>
      </c>
      <c r="W2679">
        <v>9210</v>
      </c>
      <c r="X2679">
        <v>84500</v>
      </c>
    </row>
    <row r="2680" spans="1:24" x14ac:dyDescent="0.3">
      <c r="A2680" t="s">
        <v>300</v>
      </c>
      <c r="B2680" t="s">
        <v>22</v>
      </c>
      <c r="C2680" t="s">
        <v>301</v>
      </c>
      <c r="D2680">
        <v>2018</v>
      </c>
      <c r="E2680">
        <v>35.935928344726598</v>
      </c>
      <c r="F2680">
        <v>1.8029875549857151</v>
      </c>
      <c r="G2680">
        <v>0.33223155509229768</v>
      </c>
      <c r="H2680">
        <v>0.26006763590386639</v>
      </c>
      <c r="I2680">
        <v>36029089</v>
      </c>
      <c r="J2680">
        <v>10.9</v>
      </c>
      <c r="L2680">
        <v>3226.98291015625</v>
      </c>
      <c r="M2680">
        <v>1.8446215429111561</v>
      </c>
      <c r="N2680">
        <v>10.4786238055545</v>
      </c>
      <c r="Q2680">
        <v>38.777478364185363</v>
      </c>
      <c r="R2680">
        <v>49.198304318682723</v>
      </c>
      <c r="S2680" t="s">
        <v>32</v>
      </c>
      <c r="T2680" t="s">
        <v>33</v>
      </c>
      <c r="U2680">
        <v>64960</v>
      </c>
      <c r="V2680">
        <v>11970</v>
      </c>
      <c r="W2680">
        <v>9370</v>
      </c>
      <c r="X2680">
        <v>86300</v>
      </c>
    </row>
    <row r="2681" spans="1:24" x14ac:dyDescent="0.3">
      <c r="A2681" t="s">
        <v>300</v>
      </c>
      <c r="B2681" t="s">
        <v>22</v>
      </c>
      <c r="C2681" t="s">
        <v>301</v>
      </c>
      <c r="D2681">
        <v>2019</v>
      </c>
      <c r="E2681">
        <v>38.545330047607401</v>
      </c>
      <c r="F2681">
        <v>1.959872284685463</v>
      </c>
      <c r="G2681">
        <v>0.33340858370861731</v>
      </c>
      <c r="H2681">
        <v>0.24375019295747841</v>
      </c>
      <c r="I2681">
        <v>36471766</v>
      </c>
      <c r="J2681">
        <v>10.69</v>
      </c>
      <c r="L2681">
        <v>3235.00073242188</v>
      </c>
      <c r="M2681">
        <v>1.3403935752954079</v>
      </c>
      <c r="N2681">
        <v>10.380710585746799</v>
      </c>
      <c r="Q2681">
        <v>39.316936240789857</v>
      </c>
      <c r="R2681">
        <v>47.908581322442807</v>
      </c>
      <c r="S2681" t="s">
        <v>32</v>
      </c>
      <c r="T2681" t="s">
        <v>33</v>
      </c>
      <c r="U2681">
        <v>71480</v>
      </c>
      <c r="V2681">
        <v>12160</v>
      </c>
      <c r="W2681">
        <v>8890</v>
      </c>
      <c r="X2681">
        <v>92530</v>
      </c>
    </row>
    <row r="2682" spans="1:24" x14ac:dyDescent="0.3">
      <c r="A2682" t="s">
        <v>302</v>
      </c>
      <c r="B2682" t="s">
        <v>22</v>
      </c>
      <c r="C2682" t="s">
        <v>303</v>
      </c>
      <c r="D2682">
        <v>2000</v>
      </c>
      <c r="E2682">
        <v>0.65995001792907704</v>
      </c>
      <c r="F2682">
        <v>8.0736565901221913E-2</v>
      </c>
      <c r="G2682">
        <v>0.61314620836962674</v>
      </c>
      <c r="H2682">
        <v>0.42626648430365421</v>
      </c>
      <c r="I2682">
        <v>17711925</v>
      </c>
      <c r="J2682">
        <v>93.64</v>
      </c>
      <c r="K2682">
        <v>125.6215798113418</v>
      </c>
      <c r="L2682">
        <v>319.35962084366741</v>
      </c>
      <c r="M2682">
        <v>-1.4917399132500291</v>
      </c>
      <c r="N2682">
        <v>5.4292522702389396</v>
      </c>
      <c r="O2682">
        <v>5.2208850419999999</v>
      </c>
      <c r="Q2682">
        <v>11.196198024564451</v>
      </c>
      <c r="R2682">
        <v>34.907016646154098</v>
      </c>
      <c r="S2682" t="s">
        <v>42</v>
      </c>
      <c r="T2682" t="s">
        <v>25</v>
      </c>
      <c r="U2682">
        <v>1430</v>
      </c>
      <c r="V2682">
        <v>10860</v>
      </c>
      <c r="W2682">
        <v>7550</v>
      </c>
      <c r="X2682">
        <v>19840</v>
      </c>
    </row>
    <row r="2683" spans="1:24" x14ac:dyDescent="0.3">
      <c r="A2683" t="s">
        <v>302</v>
      </c>
      <c r="B2683" t="s">
        <v>22</v>
      </c>
      <c r="C2683" t="s">
        <v>303</v>
      </c>
      <c r="D2683">
        <v>2001</v>
      </c>
      <c r="E2683">
        <v>0.64368999004364003</v>
      </c>
      <c r="F2683">
        <v>7.7379485019221941E-2</v>
      </c>
      <c r="G2683">
        <v>0.63769475678580223</v>
      </c>
      <c r="H2683">
        <v>0.46756965415870277</v>
      </c>
      <c r="I2683">
        <v>18221884</v>
      </c>
      <c r="J2683">
        <v>93.01</v>
      </c>
      <c r="K2683">
        <v>277.35880658662961</v>
      </c>
      <c r="L2683">
        <v>296.26840691307899</v>
      </c>
      <c r="M2683">
        <v>8.9500028035676991</v>
      </c>
      <c r="N2683">
        <v>4.3138223429653397</v>
      </c>
      <c r="Q2683">
        <v>18.442755214394278</v>
      </c>
      <c r="R2683">
        <v>30.132210208042089</v>
      </c>
      <c r="S2683" t="s">
        <v>42</v>
      </c>
      <c r="T2683" t="s">
        <v>25</v>
      </c>
      <c r="U2683">
        <v>1410</v>
      </c>
      <c r="V2683">
        <v>11620</v>
      </c>
      <c r="W2683">
        <v>8520</v>
      </c>
      <c r="X2683">
        <v>21550</v>
      </c>
    </row>
    <row r="2684" spans="1:24" x14ac:dyDescent="0.3">
      <c r="A2684" t="s">
        <v>302</v>
      </c>
      <c r="B2684" t="s">
        <v>22</v>
      </c>
      <c r="C2684" t="s">
        <v>303</v>
      </c>
      <c r="D2684">
        <v>2002</v>
      </c>
      <c r="E2684">
        <v>0.72128999233245905</v>
      </c>
      <c r="F2684">
        <v>8.3670206402246261E-2</v>
      </c>
      <c r="G2684">
        <v>0.67628971252374548</v>
      </c>
      <c r="H2684">
        <v>0.48656621587967741</v>
      </c>
      <c r="I2684">
        <v>18764147</v>
      </c>
      <c r="J2684">
        <v>93.22</v>
      </c>
      <c r="K2684">
        <v>265.77280597940319</v>
      </c>
      <c r="L2684">
        <v>302.54523369987771</v>
      </c>
      <c r="M2684">
        <v>6.1326619158443236</v>
      </c>
      <c r="N2684">
        <v>4.8301627844916304</v>
      </c>
      <c r="Q2684">
        <v>21.289725556760128</v>
      </c>
      <c r="R2684">
        <v>49.381727243945519</v>
      </c>
      <c r="S2684" t="s">
        <v>42</v>
      </c>
      <c r="T2684" t="s">
        <v>25</v>
      </c>
      <c r="U2684">
        <v>1570</v>
      </c>
      <c r="V2684">
        <v>12690</v>
      </c>
      <c r="W2684">
        <v>9130</v>
      </c>
      <c r="X2684">
        <v>23390</v>
      </c>
    </row>
    <row r="2685" spans="1:24" x14ac:dyDescent="0.3">
      <c r="A2685" t="s">
        <v>302</v>
      </c>
      <c r="B2685" t="s">
        <v>22</v>
      </c>
      <c r="C2685" t="s">
        <v>303</v>
      </c>
      <c r="D2685">
        <v>2003</v>
      </c>
      <c r="E2685">
        <v>0.97039002180099498</v>
      </c>
      <c r="F2685">
        <v>9.8287229956900021E-2</v>
      </c>
      <c r="G2685">
        <v>0.66524934703277327</v>
      </c>
      <c r="H2685">
        <v>0.48057283039860588</v>
      </c>
      <c r="I2685">
        <v>19331097</v>
      </c>
      <c r="J2685">
        <v>92.73</v>
      </c>
      <c r="K2685">
        <v>374.47435083482333</v>
      </c>
      <c r="L2685">
        <v>326.07519086132868</v>
      </c>
      <c r="M2685">
        <v>3.743957311566291</v>
      </c>
      <c r="N2685">
        <v>4.8791789661563802</v>
      </c>
      <c r="Q2685">
        <v>22.43038174953378</v>
      </c>
      <c r="R2685">
        <v>45.022244314241249</v>
      </c>
      <c r="S2685" t="s">
        <v>42</v>
      </c>
      <c r="T2685" t="s">
        <v>25</v>
      </c>
      <c r="U2685">
        <v>1900</v>
      </c>
      <c r="V2685">
        <v>12860</v>
      </c>
      <c r="W2685">
        <v>9290</v>
      </c>
      <c r="X2685">
        <v>24050</v>
      </c>
    </row>
    <row r="2686" spans="1:24" x14ac:dyDescent="0.3">
      <c r="A2686" t="s">
        <v>302</v>
      </c>
      <c r="B2686" t="s">
        <v>22</v>
      </c>
      <c r="C2686" t="s">
        <v>303</v>
      </c>
      <c r="D2686">
        <v>2004</v>
      </c>
      <c r="E2686">
        <v>1.1637599468231199</v>
      </c>
      <c r="F2686">
        <v>9.5929045784794789E-2</v>
      </c>
      <c r="G2686">
        <v>0.65040897713393531</v>
      </c>
      <c r="H2686">
        <v>0.44850596535535009</v>
      </c>
      <c r="I2686">
        <v>19910549</v>
      </c>
      <c r="J2686">
        <v>92.94</v>
      </c>
      <c r="K2686">
        <v>448.90776241277928</v>
      </c>
      <c r="L2686">
        <v>383.27022189903829</v>
      </c>
      <c r="M2686">
        <v>4.7757421343133606</v>
      </c>
      <c r="N2686">
        <v>5.5047888208510001</v>
      </c>
      <c r="Q2686">
        <v>25.69703698858687</v>
      </c>
      <c r="R2686">
        <v>42.949712343221627</v>
      </c>
      <c r="S2686" t="s">
        <v>42</v>
      </c>
      <c r="T2686" t="s">
        <v>25</v>
      </c>
      <c r="U2686">
        <v>1910</v>
      </c>
      <c r="V2686">
        <v>12950</v>
      </c>
      <c r="W2686">
        <v>8930</v>
      </c>
      <c r="X2686">
        <v>23790</v>
      </c>
    </row>
    <row r="2687" spans="1:24" x14ac:dyDescent="0.3">
      <c r="A2687" t="s">
        <v>302</v>
      </c>
      <c r="B2687" t="s">
        <v>22</v>
      </c>
      <c r="C2687" t="s">
        <v>303</v>
      </c>
      <c r="D2687">
        <v>2005</v>
      </c>
      <c r="E2687">
        <v>1.4419300556182899</v>
      </c>
      <c r="F2687">
        <v>8.3439354407135832E-2</v>
      </c>
      <c r="G2687">
        <v>0.69727973374029284</v>
      </c>
      <c r="H2687">
        <v>0.46696760459818171</v>
      </c>
      <c r="I2687">
        <v>20493927</v>
      </c>
      <c r="J2687">
        <v>93.67</v>
      </c>
      <c r="K2687">
        <v>451.01165823416858</v>
      </c>
      <c r="L2687">
        <v>416.80982418396599</v>
      </c>
      <c r="M2687">
        <v>3.6101369186028762</v>
      </c>
      <c r="N2687">
        <v>4.1328381413024706</v>
      </c>
      <c r="Q2687">
        <v>27.095348841945729</v>
      </c>
      <c r="R2687">
        <v>41.507373976052072</v>
      </c>
      <c r="S2687" t="s">
        <v>42</v>
      </c>
      <c r="T2687" t="s">
        <v>25</v>
      </c>
      <c r="U2687">
        <v>1710</v>
      </c>
      <c r="V2687">
        <v>14290</v>
      </c>
      <c r="W2687">
        <v>9570</v>
      </c>
      <c r="X2687">
        <v>25570</v>
      </c>
    </row>
    <row r="2688" spans="1:24" x14ac:dyDescent="0.3">
      <c r="A2688" t="s">
        <v>302</v>
      </c>
      <c r="B2688" t="s">
        <v>22</v>
      </c>
      <c r="C2688" t="s">
        <v>303</v>
      </c>
      <c r="D2688">
        <v>2006</v>
      </c>
      <c r="E2688">
        <v>2.1570100784301798</v>
      </c>
      <c r="F2688">
        <v>8.8234842739188524E-2</v>
      </c>
      <c r="G2688">
        <v>0.65369682797503692</v>
      </c>
      <c r="H2688">
        <v>0.42504526067893011</v>
      </c>
      <c r="I2688">
        <v>21080108</v>
      </c>
      <c r="J2688">
        <v>93.06</v>
      </c>
      <c r="K2688">
        <v>459.01093106354102</v>
      </c>
      <c r="L2688">
        <v>435.33406329905802</v>
      </c>
      <c r="M2688">
        <v>6.6440691360247968</v>
      </c>
      <c r="N2688">
        <v>2.9990338958663099</v>
      </c>
      <c r="Q2688">
        <v>27.186921510751279</v>
      </c>
      <c r="R2688">
        <v>36.905450949482777</v>
      </c>
      <c r="S2688" t="s">
        <v>42</v>
      </c>
      <c r="T2688" t="s">
        <v>25</v>
      </c>
      <c r="U2688">
        <v>1860</v>
      </c>
      <c r="V2688">
        <v>13780</v>
      </c>
      <c r="W2688">
        <v>8960</v>
      </c>
      <c r="X2688">
        <v>24600</v>
      </c>
    </row>
    <row r="2689" spans="1:24" x14ac:dyDescent="0.3">
      <c r="A2689" t="s">
        <v>302</v>
      </c>
      <c r="B2689" t="s">
        <v>22</v>
      </c>
      <c r="C2689" t="s">
        <v>303</v>
      </c>
      <c r="D2689">
        <v>2007</v>
      </c>
      <c r="E2689">
        <v>3.0948998928070099</v>
      </c>
      <c r="F2689">
        <v>0.102891486951006</v>
      </c>
      <c r="G2689">
        <v>0.62842243431008882</v>
      </c>
      <c r="H2689">
        <v>0.43232880021744707</v>
      </c>
      <c r="I2689">
        <v>21673319</v>
      </c>
      <c r="J2689">
        <v>87.53</v>
      </c>
      <c r="K2689">
        <v>459.82804940950672</v>
      </c>
      <c r="L2689">
        <v>482.19856364837602</v>
      </c>
      <c r="M2689">
        <v>4.7811221531945733</v>
      </c>
      <c r="N2689">
        <v>3.0340308313514801</v>
      </c>
      <c r="Q2689">
        <v>27.434932820329799</v>
      </c>
      <c r="R2689">
        <v>35.602215669235967</v>
      </c>
      <c r="S2689" t="s">
        <v>42</v>
      </c>
      <c r="T2689" t="s">
        <v>25</v>
      </c>
      <c r="U2689">
        <v>2230</v>
      </c>
      <c r="V2689">
        <v>13620</v>
      </c>
      <c r="W2689">
        <v>9370</v>
      </c>
      <c r="X2689">
        <v>25220</v>
      </c>
    </row>
    <row r="2690" spans="1:24" x14ac:dyDescent="0.3">
      <c r="A2690" t="s">
        <v>302</v>
      </c>
      <c r="B2690" t="s">
        <v>22</v>
      </c>
      <c r="C2690" t="s">
        <v>303</v>
      </c>
      <c r="D2690">
        <v>2008</v>
      </c>
      <c r="E2690">
        <v>3.5862500667571999</v>
      </c>
      <c r="F2690">
        <v>0.100553962981451</v>
      </c>
      <c r="G2690">
        <v>0.64103149929060976</v>
      </c>
      <c r="H2690">
        <v>0.4529417331085952</v>
      </c>
      <c r="I2690">
        <v>22276596</v>
      </c>
      <c r="J2690">
        <v>88.11</v>
      </c>
      <c r="K2690">
        <v>443.42501879551082</v>
      </c>
      <c r="L2690">
        <v>563.64963428865735</v>
      </c>
      <c r="M2690">
        <v>4.4114614952613067</v>
      </c>
      <c r="N2690">
        <v>3.0427804287017799</v>
      </c>
      <c r="Q2690">
        <v>26.51624001977159</v>
      </c>
      <c r="R2690">
        <v>35.816889907554838</v>
      </c>
      <c r="S2690" t="s">
        <v>42</v>
      </c>
      <c r="T2690" t="s">
        <v>25</v>
      </c>
      <c r="U2690">
        <v>2240</v>
      </c>
      <c r="V2690">
        <v>14280</v>
      </c>
      <c r="W2690">
        <v>10090</v>
      </c>
      <c r="X2690">
        <v>26610</v>
      </c>
    </row>
    <row r="2691" spans="1:24" x14ac:dyDescent="0.3">
      <c r="A2691" t="s">
        <v>302</v>
      </c>
      <c r="B2691" t="s">
        <v>22</v>
      </c>
      <c r="C2691" t="s">
        <v>303</v>
      </c>
      <c r="D2691">
        <v>2009</v>
      </c>
      <c r="E2691">
        <v>3.8870699405670202</v>
      </c>
      <c r="F2691">
        <v>0.1087587106133712</v>
      </c>
      <c r="G2691">
        <v>0.57000047743479088</v>
      </c>
      <c r="H2691">
        <v>0.38960951604645228</v>
      </c>
      <c r="I2691">
        <v>22894718</v>
      </c>
      <c r="J2691">
        <v>86.12</v>
      </c>
      <c r="K2691">
        <v>443.77048016053311</v>
      </c>
      <c r="L2691">
        <v>520.40263160914105</v>
      </c>
      <c r="M2691">
        <v>3.4477702322638781</v>
      </c>
      <c r="N2691">
        <v>2.6757130828940801</v>
      </c>
      <c r="P2691">
        <v>3.6624479562438479</v>
      </c>
      <c r="Q2691">
        <v>27.118822119040029</v>
      </c>
      <c r="R2691">
        <v>37.686370231477582</v>
      </c>
      <c r="S2691" t="s">
        <v>42</v>
      </c>
      <c r="T2691" t="s">
        <v>25</v>
      </c>
      <c r="U2691">
        <v>2490</v>
      </c>
      <c r="V2691">
        <v>13050</v>
      </c>
      <c r="W2691">
        <v>8920</v>
      </c>
      <c r="X2691">
        <v>24460</v>
      </c>
    </row>
    <row r="2692" spans="1:24" x14ac:dyDescent="0.3">
      <c r="A2692" t="s">
        <v>302</v>
      </c>
      <c r="B2692" t="s">
        <v>22</v>
      </c>
      <c r="C2692" t="s">
        <v>303</v>
      </c>
      <c r="D2692">
        <v>2010</v>
      </c>
      <c r="E2692">
        <v>4.6620001792907697</v>
      </c>
      <c r="F2692">
        <v>0.11388957083721619</v>
      </c>
      <c r="G2692">
        <v>0.59367063260295416</v>
      </c>
      <c r="H2692">
        <v>0.42453611355333881</v>
      </c>
      <c r="I2692">
        <v>23531567</v>
      </c>
      <c r="J2692">
        <v>84.89</v>
      </c>
      <c r="K2692">
        <v>453.30597830565222</v>
      </c>
      <c r="L2692">
        <v>471.90436000989382</v>
      </c>
      <c r="M2692">
        <v>3.6200156542433888</v>
      </c>
      <c r="N2692">
        <v>3.2653793210415101</v>
      </c>
      <c r="O2692">
        <v>5.2459809469999996</v>
      </c>
      <c r="Q2692">
        <v>28.443954512404609</v>
      </c>
      <c r="R2692">
        <v>42.196745791742472</v>
      </c>
      <c r="S2692" t="s">
        <v>42</v>
      </c>
      <c r="T2692" t="s">
        <v>25</v>
      </c>
      <c r="U2692">
        <v>2680</v>
      </c>
      <c r="V2692">
        <v>13970</v>
      </c>
      <c r="W2692">
        <v>9990</v>
      </c>
      <c r="X2692">
        <v>26640</v>
      </c>
    </row>
    <row r="2693" spans="1:24" x14ac:dyDescent="0.3">
      <c r="A2693" t="s">
        <v>302</v>
      </c>
      <c r="B2693" t="s">
        <v>22</v>
      </c>
      <c r="C2693" t="s">
        <v>303</v>
      </c>
      <c r="D2693">
        <v>2011</v>
      </c>
      <c r="E2693">
        <v>4.9438800811767596</v>
      </c>
      <c r="F2693">
        <v>0.1385012880468246</v>
      </c>
      <c r="G2693">
        <v>0.58087856085725686</v>
      </c>
      <c r="H2693">
        <v>0.38490956072351418</v>
      </c>
      <c r="I2693">
        <v>24187500</v>
      </c>
      <c r="J2693">
        <v>85.97</v>
      </c>
      <c r="K2693">
        <v>454.36692506459951</v>
      </c>
      <c r="L2693">
        <v>594.58614849010303</v>
      </c>
      <c r="M2693">
        <v>4.5043669658768826</v>
      </c>
      <c r="N2693">
        <v>2.81357891994007</v>
      </c>
      <c r="Q2693">
        <v>30.098250260200821</v>
      </c>
      <c r="R2693">
        <v>50.132099543334071</v>
      </c>
      <c r="S2693" t="s">
        <v>42</v>
      </c>
      <c r="T2693" t="s">
        <v>25</v>
      </c>
      <c r="U2693">
        <v>3350</v>
      </c>
      <c r="V2693">
        <v>14050</v>
      </c>
      <c r="W2693">
        <v>9310</v>
      </c>
      <c r="X2693">
        <v>26710</v>
      </c>
    </row>
    <row r="2694" spans="1:24" x14ac:dyDescent="0.3">
      <c r="A2694" t="s">
        <v>302</v>
      </c>
      <c r="B2694" t="s">
        <v>22</v>
      </c>
      <c r="C2694" t="s">
        <v>303</v>
      </c>
      <c r="D2694">
        <v>2012</v>
      </c>
      <c r="E2694">
        <v>5.2272200584411603</v>
      </c>
      <c r="F2694">
        <v>0.14801305019605901</v>
      </c>
      <c r="G2694">
        <v>0.61055383325742163</v>
      </c>
      <c r="H2694">
        <v>0.38571878413877703</v>
      </c>
      <c r="I2694">
        <v>24862673</v>
      </c>
      <c r="J2694">
        <v>85.15</v>
      </c>
      <c r="K2694">
        <v>459.96663351522977</v>
      </c>
      <c r="L2694">
        <v>657.64503627549561</v>
      </c>
      <c r="M2694">
        <v>4.3457193609861378</v>
      </c>
      <c r="N2694">
        <v>2.9549351242484798</v>
      </c>
      <c r="Q2694">
        <v>28.88397729802135</v>
      </c>
      <c r="R2694">
        <v>72.987667128138611</v>
      </c>
      <c r="S2694" t="s">
        <v>42</v>
      </c>
      <c r="T2694" t="s">
        <v>25</v>
      </c>
      <c r="U2694">
        <v>3680</v>
      </c>
      <c r="V2694">
        <v>15180</v>
      </c>
      <c r="W2694">
        <v>9590</v>
      </c>
      <c r="X2694">
        <v>28450</v>
      </c>
    </row>
    <row r="2695" spans="1:24" x14ac:dyDescent="0.3">
      <c r="A2695" t="s">
        <v>302</v>
      </c>
      <c r="B2695" t="s">
        <v>22</v>
      </c>
      <c r="C2695" t="s">
        <v>303</v>
      </c>
      <c r="D2695">
        <v>2013</v>
      </c>
      <c r="E2695">
        <v>5.5964097976684597</v>
      </c>
      <c r="F2695">
        <v>0.16431440707476611</v>
      </c>
      <c r="G2695">
        <v>0.62439477673219479</v>
      </c>
      <c r="H2695">
        <v>0.38222662619628722</v>
      </c>
      <c r="I2695">
        <v>25560752</v>
      </c>
      <c r="J2695">
        <v>83.73</v>
      </c>
      <c r="K2695">
        <v>451.04306790347948</v>
      </c>
      <c r="L2695">
        <v>664.07726565393079</v>
      </c>
      <c r="M2695">
        <v>4.0423688275977696</v>
      </c>
      <c r="N2695">
        <v>2.8866931051445701</v>
      </c>
      <c r="Q2695">
        <v>26.743935990939221</v>
      </c>
      <c r="R2695">
        <v>76.406568442129725</v>
      </c>
      <c r="S2695" t="s">
        <v>42</v>
      </c>
      <c r="T2695" t="s">
        <v>25</v>
      </c>
      <c r="U2695">
        <v>4200</v>
      </c>
      <c r="V2695">
        <v>15960</v>
      </c>
      <c r="W2695">
        <v>9770</v>
      </c>
      <c r="X2695">
        <v>29930</v>
      </c>
    </row>
    <row r="2696" spans="1:24" x14ac:dyDescent="0.3">
      <c r="A2696" t="s">
        <v>302</v>
      </c>
      <c r="B2696" t="s">
        <v>22</v>
      </c>
      <c r="C2696" t="s">
        <v>303</v>
      </c>
      <c r="D2696">
        <v>2014</v>
      </c>
      <c r="E2696">
        <v>6.2161498069763201</v>
      </c>
      <c r="F2696">
        <v>0.18488794928966509</v>
      </c>
      <c r="G2696">
        <v>0.6147714300881657</v>
      </c>
      <c r="H2696">
        <v>0.38004744087694409</v>
      </c>
      <c r="I2696">
        <v>26286192</v>
      </c>
      <c r="J2696">
        <v>81.92</v>
      </c>
      <c r="K2696">
        <v>478.92064396394881</v>
      </c>
      <c r="L2696">
        <v>673.96947634208482</v>
      </c>
      <c r="M2696">
        <v>4.434554490680398</v>
      </c>
      <c r="N2696">
        <v>2.40930179074509</v>
      </c>
      <c r="Q2696">
        <v>31.284039582283139</v>
      </c>
      <c r="R2696">
        <v>80.181135070104474</v>
      </c>
      <c r="S2696" t="s">
        <v>42</v>
      </c>
      <c r="T2696" t="s">
        <v>25</v>
      </c>
      <c r="U2696">
        <v>4860</v>
      </c>
      <c r="V2696">
        <v>16160</v>
      </c>
      <c r="W2696">
        <v>9990</v>
      </c>
      <c r="X2696">
        <v>31010</v>
      </c>
    </row>
    <row r="2697" spans="1:24" x14ac:dyDescent="0.3">
      <c r="A2697" t="s">
        <v>302</v>
      </c>
      <c r="B2697" t="s">
        <v>22</v>
      </c>
      <c r="C2697" t="s">
        <v>303</v>
      </c>
      <c r="D2697">
        <v>2015</v>
      </c>
      <c r="E2697">
        <v>6.6591501235961896</v>
      </c>
      <c r="F2697">
        <v>0.20412690543597381</v>
      </c>
      <c r="G2697">
        <v>0.57983875916489314</v>
      </c>
      <c r="H2697">
        <v>0.34797720775174878</v>
      </c>
      <c r="I2697">
        <v>27042001</v>
      </c>
      <c r="J2697">
        <v>80.8</v>
      </c>
      <c r="L2697">
        <v>589.85943137707045</v>
      </c>
      <c r="M2697">
        <v>3.7404220527179461</v>
      </c>
      <c r="N2697">
        <v>2.5707816442640699</v>
      </c>
      <c r="Q2697">
        <v>31.078171376378151</v>
      </c>
      <c r="R2697">
        <v>62.830537570560907</v>
      </c>
      <c r="S2697" t="s">
        <v>42</v>
      </c>
      <c r="T2697" t="s">
        <v>25</v>
      </c>
      <c r="U2697">
        <v>5520</v>
      </c>
      <c r="V2697">
        <v>15680</v>
      </c>
      <c r="W2697">
        <v>9410</v>
      </c>
      <c r="X2697">
        <v>30610</v>
      </c>
    </row>
    <row r="2698" spans="1:24" x14ac:dyDescent="0.3">
      <c r="A2698" t="s">
        <v>302</v>
      </c>
      <c r="B2698" t="s">
        <v>22</v>
      </c>
      <c r="C2698" t="s">
        <v>303</v>
      </c>
      <c r="D2698">
        <v>2016</v>
      </c>
      <c r="E2698">
        <v>7.2436900138854998</v>
      </c>
      <c r="F2698">
        <v>0.26158887966331029</v>
      </c>
      <c r="G2698">
        <v>0.5515644624858812</v>
      </c>
      <c r="H2698">
        <v>0.31476902744634999</v>
      </c>
      <c r="I2698">
        <v>27829930</v>
      </c>
      <c r="J2698">
        <v>78.2</v>
      </c>
      <c r="L2698">
        <v>428.9264502985788</v>
      </c>
      <c r="M2698">
        <v>0.88471323658889389</v>
      </c>
      <c r="N2698">
        <v>3.1613570747620101</v>
      </c>
      <c r="Q2698">
        <v>33.545317167643937</v>
      </c>
      <c r="R2698">
        <v>72.09315484070477</v>
      </c>
      <c r="S2698" t="s">
        <v>42</v>
      </c>
      <c r="T2698" t="s">
        <v>25</v>
      </c>
      <c r="U2698">
        <v>7280</v>
      </c>
      <c r="V2698">
        <v>15350</v>
      </c>
      <c r="W2698">
        <v>8760</v>
      </c>
      <c r="X2698">
        <v>31390</v>
      </c>
    </row>
    <row r="2699" spans="1:24" x14ac:dyDescent="0.3">
      <c r="A2699" t="s">
        <v>302</v>
      </c>
      <c r="B2699" t="s">
        <v>22</v>
      </c>
      <c r="C2699" t="s">
        <v>303</v>
      </c>
      <c r="D2699">
        <v>2017</v>
      </c>
      <c r="E2699">
        <v>7.1227102279663104</v>
      </c>
      <c r="F2699">
        <v>0.25166666468219889</v>
      </c>
      <c r="G2699">
        <v>0.55953076093162668</v>
      </c>
      <c r="H2699">
        <v>0.30402449899921491</v>
      </c>
      <c r="I2699">
        <v>28649007</v>
      </c>
      <c r="J2699">
        <v>78.900000000000006</v>
      </c>
      <c r="L2699">
        <v>461.41492784393961</v>
      </c>
      <c r="M2699">
        <v>0.77534647970365711</v>
      </c>
      <c r="N2699">
        <v>3.2956047226907401</v>
      </c>
      <c r="Q2699">
        <v>38.579051029660242</v>
      </c>
      <c r="R2699">
        <v>61.139760656941618</v>
      </c>
      <c r="S2699" t="s">
        <v>42</v>
      </c>
      <c r="T2699" t="s">
        <v>25</v>
      </c>
      <c r="U2699">
        <v>7210</v>
      </c>
      <c r="V2699">
        <v>16030</v>
      </c>
      <c r="W2699">
        <v>8710</v>
      </c>
      <c r="X2699">
        <v>31950</v>
      </c>
    </row>
    <row r="2700" spans="1:24" x14ac:dyDescent="0.3">
      <c r="A2700" t="s">
        <v>302</v>
      </c>
      <c r="B2700" t="s">
        <v>22</v>
      </c>
      <c r="C2700" t="s">
        <v>303</v>
      </c>
      <c r="D2700">
        <v>2018</v>
      </c>
      <c r="E2700">
        <v>7.3125500679016104</v>
      </c>
      <c r="F2700">
        <v>0.2356250911526756</v>
      </c>
      <c r="G2700">
        <v>0.62720349725957836</v>
      </c>
      <c r="H2700">
        <v>0.33292639692373299</v>
      </c>
      <c r="I2700">
        <v>29496009</v>
      </c>
      <c r="J2700">
        <v>79.569999999999993</v>
      </c>
      <c r="L2700">
        <v>503.30200918609711</v>
      </c>
      <c r="M2700">
        <v>0.47334020004812771</v>
      </c>
      <c r="N2700">
        <v>4.0599165770566401</v>
      </c>
      <c r="Q2700">
        <v>44.870002883013562</v>
      </c>
      <c r="R2700">
        <v>82.33415399472905</v>
      </c>
      <c r="S2700" t="s">
        <v>42</v>
      </c>
      <c r="T2700" t="s">
        <v>25</v>
      </c>
      <c r="U2700">
        <v>6950</v>
      </c>
      <c r="V2700">
        <v>18500</v>
      </c>
      <c r="W2700">
        <v>9820</v>
      </c>
      <c r="X2700">
        <v>35270</v>
      </c>
    </row>
    <row r="2701" spans="1:24" x14ac:dyDescent="0.3">
      <c r="A2701" t="s">
        <v>302</v>
      </c>
      <c r="B2701" t="s">
        <v>22</v>
      </c>
      <c r="C2701" t="s">
        <v>303</v>
      </c>
      <c r="D2701">
        <v>2019</v>
      </c>
      <c r="F2701">
        <v>0.24698641176263891</v>
      </c>
      <c r="G2701">
        <v>0.57761891845859858</v>
      </c>
      <c r="H2701">
        <v>0.31186150925229211</v>
      </c>
      <c r="I2701">
        <v>30366043</v>
      </c>
      <c r="J2701">
        <v>78.08</v>
      </c>
      <c r="L2701">
        <v>506.81713913122451</v>
      </c>
      <c r="M2701">
        <v>-0.61686536805838443</v>
      </c>
      <c r="N2701">
        <v>4.6897524287057397</v>
      </c>
      <c r="Q2701">
        <v>32.268361516192122</v>
      </c>
      <c r="R2701">
        <v>79.730558936301549</v>
      </c>
      <c r="S2701" t="s">
        <v>42</v>
      </c>
      <c r="T2701" t="s">
        <v>25</v>
      </c>
      <c r="U2701">
        <v>7500</v>
      </c>
      <c r="V2701">
        <v>17540</v>
      </c>
      <c r="W2701">
        <v>9470</v>
      </c>
      <c r="X2701">
        <v>34510</v>
      </c>
    </row>
    <row r="2702" spans="1:24" x14ac:dyDescent="0.3">
      <c r="A2702" t="s">
        <v>304</v>
      </c>
      <c r="B2702" t="s">
        <v>22</v>
      </c>
      <c r="C2702" t="s">
        <v>305</v>
      </c>
      <c r="D2702">
        <v>2000</v>
      </c>
      <c r="F2702">
        <v>0.20205610061948601</v>
      </c>
      <c r="G2702">
        <v>1.0777038514701249</v>
      </c>
      <c r="H2702">
        <v>0.29302415439414869</v>
      </c>
      <c r="I2702">
        <v>46719698</v>
      </c>
      <c r="J2702">
        <v>80.17</v>
      </c>
      <c r="K2702">
        <v>75.257335781579755</v>
      </c>
      <c r="L2702">
        <v>146.6045787786606</v>
      </c>
      <c r="M2702">
        <v>11.122142520521351</v>
      </c>
      <c r="N2702">
        <v>11.204631521228</v>
      </c>
      <c r="O2702">
        <v>10.95612667</v>
      </c>
      <c r="S2702" t="s">
        <v>36</v>
      </c>
      <c r="T2702" t="s">
        <v>33</v>
      </c>
      <c r="U2702">
        <v>9440</v>
      </c>
      <c r="V2702">
        <v>50350</v>
      </c>
      <c r="W2702">
        <v>13690</v>
      </c>
      <c r="X2702">
        <v>73480</v>
      </c>
    </row>
    <row r="2703" spans="1:24" x14ac:dyDescent="0.3">
      <c r="A2703" t="s">
        <v>304</v>
      </c>
      <c r="B2703" t="s">
        <v>22</v>
      </c>
      <c r="C2703" t="s">
        <v>305</v>
      </c>
      <c r="D2703">
        <v>2001</v>
      </c>
      <c r="E2703">
        <v>10.9347896575928</v>
      </c>
      <c r="F2703">
        <v>0.1768126830977387</v>
      </c>
      <c r="G2703">
        <v>1.0871333146368121</v>
      </c>
      <c r="H2703">
        <v>0.28290029295638203</v>
      </c>
      <c r="I2703">
        <v>47225119</v>
      </c>
      <c r="J2703">
        <v>82.48</v>
      </c>
      <c r="K2703">
        <v>68.374629188335135</v>
      </c>
      <c r="L2703">
        <v>131.71529821525539</v>
      </c>
      <c r="M2703">
        <v>11.264058054844471</v>
      </c>
      <c r="N2703">
        <v>10.6239355190675</v>
      </c>
      <c r="S2703" t="s">
        <v>36</v>
      </c>
      <c r="T2703" t="s">
        <v>33</v>
      </c>
      <c r="U2703">
        <v>8350</v>
      </c>
      <c r="V2703">
        <v>51340</v>
      </c>
      <c r="W2703">
        <v>13360</v>
      </c>
      <c r="X2703">
        <v>73050</v>
      </c>
    </row>
    <row r="2704" spans="1:24" x14ac:dyDescent="0.3">
      <c r="A2704" t="s">
        <v>304</v>
      </c>
      <c r="B2704" t="s">
        <v>22</v>
      </c>
      <c r="C2704" t="s">
        <v>305</v>
      </c>
      <c r="D2704">
        <v>2002</v>
      </c>
      <c r="F2704">
        <v>0.17399630684954179</v>
      </c>
      <c r="G2704">
        <v>1.086952775582128</v>
      </c>
      <c r="H2704">
        <v>0.28070005965976852</v>
      </c>
      <c r="I2704">
        <v>47702163</v>
      </c>
      <c r="J2704">
        <v>83.12</v>
      </c>
      <c r="K2704">
        <v>73.036520377493162</v>
      </c>
      <c r="L2704">
        <v>128.0997018450891</v>
      </c>
      <c r="M2704">
        <v>10.585962781754519</v>
      </c>
      <c r="N2704">
        <v>10.067079186093901</v>
      </c>
      <c r="S2704" t="s">
        <v>36</v>
      </c>
      <c r="T2704" t="s">
        <v>33</v>
      </c>
      <c r="U2704">
        <v>8300</v>
      </c>
      <c r="V2704">
        <v>51850</v>
      </c>
      <c r="W2704">
        <v>13390</v>
      </c>
      <c r="X2704">
        <v>73540</v>
      </c>
    </row>
    <row r="2705" spans="1:24" x14ac:dyDescent="0.3">
      <c r="A2705" t="s">
        <v>304</v>
      </c>
      <c r="B2705" t="s">
        <v>22</v>
      </c>
      <c r="C2705" t="s">
        <v>305</v>
      </c>
      <c r="D2705">
        <v>2003</v>
      </c>
      <c r="F2705">
        <v>0.21786579228305639</v>
      </c>
      <c r="G2705">
        <v>1.103867249278969</v>
      </c>
      <c r="H2705">
        <v>0.29180309326647852</v>
      </c>
      <c r="I2705">
        <v>48148907</v>
      </c>
      <c r="J2705">
        <v>79.86</v>
      </c>
      <c r="K2705">
        <v>79.939509322610377</v>
      </c>
      <c r="L2705">
        <v>161.05552360873389</v>
      </c>
      <c r="M2705">
        <v>11.93799449709063</v>
      </c>
      <c r="N2705">
        <v>15.0232387091944</v>
      </c>
      <c r="S2705" t="s">
        <v>36</v>
      </c>
      <c r="T2705" t="s">
        <v>33</v>
      </c>
      <c r="U2705">
        <v>10490</v>
      </c>
      <c r="V2705">
        <v>53150</v>
      </c>
      <c r="W2705">
        <v>14050</v>
      </c>
      <c r="X2705">
        <v>77690</v>
      </c>
    </row>
    <row r="2706" spans="1:24" x14ac:dyDescent="0.3">
      <c r="A2706" t="s">
        <v>304</v>
      </c>
      <c r="B2706" t="s">
        <v>22</v>
      </c>
      <c r="C2706" t="s">
        <v>305</v>
      </c>
      <c r="D2706">
        <v>2004</v>
      </c>
      <c r="F2706">
        <v>0.2090004410121622</v>
      </c>
      <c r="G2706">
        <v>1.1351916225889911</v>
      </c>
      <c r="H2706">
        <v>0.30680854070141661</v>
      </c>
      <c r="I2706">
        <v>48564489</v>
      </c>
      <c r="J2706">
        <v>80.47</v>
      </c>
      <c r="K2706">
        <v>80.511502962586505</v>
      </c>
      <c r="L2706">
        <v>193.36876576083259</v>
      </c>
      <c r="M2706">
        <v>12.722360089021921</v>
      </c>
      <c r="N2706">
        <v>13.7273727345015</v>
      </c>
      <c r="S2706" t="s">
        <v>36</v>
      </c>
      <c r="T2706" t="s">
        <v>33</v>
      </c>
      <c r="U2706">
        <v>10150</v>
      </c>
      <c r="V2706">
        <v>55130</v>
      </c>
      <c r="W2706">
        <v>14900</v>
      </c>
      <c r="X2706">
        <v>80180</v>
      </c>
    </row>
    <row r="2707" spans="1:24" x14ac:dyDescent="0.3">
      <c r="A2707" t="s">
        <v>304</v>
      </c>
      <c r="B2707" t="s">
        <v>22</v>
      </c>
      <c r="C2707" t="s">
        <v>305</v>
      </c>
      <c r="D2707">
        <v>2005</v>
      </c>
      <c r="F2707">
        <v>0.21899929270643509</v>
      </c>
      <c r="G2707">
        <v>1.1803897901162901</v>
      </c>
      <c r="H2707">
        <v>0.30418837566900758</v>
      </c>
      <c r="I2707">
        <v>48949931</v>
      </c>
      <c r="J2707">
        <v>79.819999999999993</v>
      </c>
      <c r="K2707">
        <v>74.851995194845117</v>
      </c>
      <c r="L2707">
        <v>216.31150141672191</v>
      </c>
      <c r="M2707">
        <v>12.67269214237545</v>
      </c>
      <c r="N2707">
        <v>11.8630230388287</v>
      </c>
      <c r="S2707" t="s">
        <v>36</v>
      </c>
      <c r="T2707" t="s">
        <v>33</v>
      </c>
      <c r="U2707">
        <v>10720</v>
      </c>
      <c r="V2707">
        <v>57780</v>
      </c>
      <c r="W2707">
        <v>14890</v>
      </c>
      <c r="X2707">
        <v>83390</v>
      </c>
    </row>
    <row r="2708" spans="1:24" x14ac:dyDescent="0.3">
      <c r="A2708" t="s">
        <v>304</v>
      </c>
      <c r="B2708" t="s">
        <v>22</v>
      </c>
      <c r="C2708" t="s">
        <v>305</v>
      </c>
      <c r="D2708">
        <v>2006</v>
      </c>
      <c r="F2708">
        <v>0.20222693977624709</v>
      </c>
      <c r="G2708">
        <v>1.239121710221377</v>
      </c>
      <c r="H2708">
        <v>0.31398926217573991</v>
      </c>
      <c r="I2708">
        <v>49301049</v>
      </c>
      <c r="J2708">
        <v>81.459999999999994</v>
      </c>
      <c r="K2708">
        <v>88.334834417012104</v>
      </c>
      <c r="L2708">
        <v>240.62401421303139</v>
      </c>
      <c r="M2708">
        <v>12.49990714123234</v>
      </c>
      <c r="S2708" t="s">
        <v>36</v>
      </c>
      <c r="T2708" t="s">
        <v>33</v>
      </c>
      <c r="U2708">
        <v>9970</v>
      </c>
      <c r="V2708">
        <v>61090</v>
      </c>
      <c r="W2708">
        <v>15480</v>
      </c>
      <c r="X2708">
        <v>86540</v>
      </c>
    </row>
    <row r="2709" spans="1:24" x14ac:dyDescent="0.3">
      <c r="A2709" t="s">
        <v>304</v>
      </c>
      <c r="B2709" t="s">
        <v>22</v>
      </c>
      <c r="C2709" t="s">
        <v>305</v>
      </c>
      <c r="D2709">
        <v>2007</v>
      </c>
      <c r="E2709">
        <v>10.613940238952599</v>
      </c>
      <c r="F2709">
        <v>0.20938514032044059</v>
      </c>
      <c r="G2709">
        <v>1.258930658247875</v>
      </c>
      <c r="H2709">
        <v>0.32667305220789572</v>
      </c>
      <c r="I2709">
        <v>49621479</v>
      </c>
      <c r="J2709">
        <v>80.7</v>
      </c>
      <c r="K2709">
        <v>89.457228794006724</v>
      </c>
      <c r="L2709">
        <v>314.2022942264424</v>
      </c>
      <c r="M2709">
        <v>11.774015992141781</v>
      </c>
      <c r="S2709" t="s">
        <v>36</v>
      </c>
      <c r="T2709" t="s">
        <v>33</v>
      </c>
      <c r="U2709">
        <v>10390</v>
      </c>
      <c r="V2709">
        <v>62470</v>
      </c>
      <c r="W2709">
        <v>16210</v>
      </c>
      <c r="X2709">
        <v>89070</v>
      </c>
    </row>
    <row r="2710" spans="1:24" x14ac:dyDescent="0.3">
      <c r="A2710" t="s">
        <v>304</v>
      </c>
      <c r="B2710" t="s">
        <v>22</v>
      </c>
      <c r="C2710" t="s">
        <v>305</v>
      </c>
      <c r="D2710">
        <v>2008</v>
      </c>
      <c r="F2710">
        <v>0.15822264648657861</v>
      </c>
      <c r="G2710">
        <v>1.267984284231219</v>
      </c>
      <c r="H2710">
        <v>0.32465684412477858</v>
      </c>
      <c r="I2710">
        <v>49929642</v>
      </c>
      <c r="J2710">
        <v>85.71</v>
      </c>
      <c r="K2710">
        <v>94.152487614471582</v>
      </c>
      <c r="L2710">
        <v>460.90888919456438</v>
      </c>
      <c r="M2710">
        <v>10.388723390789099</v>
      </c>
      <c r="S2710" t="s">
        <v>36</v>
      </c>
      <c r="T2710" t="s">
        <v>33</v>
      </c>
      <c r="U2710">
        <v>7900</v>
      </c>
      <c r="V2710">
        <v>63310</v>
      </c>
      <c r="W2710">
        <v>16210</v>
      </c>
      <c r="X2710">
        <v>87420</v>
      </c>
    </row>
    <row r="2711" spans="1:24" x14ac:dyDescent="0.3">
      <c r="A2711" t="s">
        <v>304</v>
      </c>
      <c r="B2711" t="s">
        <v>22</v>
      </c>
      <c r="C2711" t="s">
        <v>305</v>
      </c>
      <c r="D2711">
        <v>2009</v>
      </c>
      <c r="F2711">
        <v>0.14905363616890191</v>
      </c>
      <c r="G2711">
        <v>1.277005587759207</v>
      </c>
      <c r="H2711">
        <v>0.33452492664431538</v>
      </c>
      <c r="I2711">
        <v>50250366</v>
      </c>
      <c r="J2711">
        <v>85.48</v>
      </c>
      <c r="K2711">
        <v>99.362460364965301</v>
      </c>
      <c r="L2711">
        <v>586.16818024143186</v>
      </c>
      <c r="M2711">
        <v>9.7051512882125621</v>
      </c>
      <c r="P2711">
        <v>9.241093544298129E-2</v>
      </c>
      <c r="S2711" t="s">
        <v>36</v>
      </c>
      <c r="T2711" t="s">
        <v>33</v>
      </c>
      <c r="U2711">
        <v>7490</v>
      </c>
      <c r="V2711">
        <v>64170</v>
      </c>
      <c r="W2711">
        <v>16810</v>
      </c>
      <c r="X2711">
        <v>88470</v>
      </c>
    </row>
    <row r="2712" spans="1:24" x14ac:dyDescent="0.3">
      <c r="A2712" t="s">
        <v>304</v>
      </c>
      <c r="B2712" t="s">
        <v>22</v>
      </c>
      <c r="C2712" t="s">
        <v>305</v>
      </c>
      <c r="D2712">
        <v>2010</v>
      </c>
      <c r="F2712">
        <v>0.1606693130616407</v>
      </c>
      <c r="G2712">
        <v>1.2875283940691109</v>
      </c>
      <c r="H2712">
        <v>0.34169402013923611</v>
      </c>
      <c r="I2712">
        <v>50600827</v>
      </c>
      <c r="J2712">
        <v>84.93</v>
      </c>
      <c r="K2712">
        <v>124.306268749323</v>
      </c>
      <c r="L2712">
        <v>746.94535997855849</v>
      </c>
      <c r="M2712">
        <v>9.3069469315488362</v>
      </c>
      <c r="O2712">
        <v>10.972568000000001</v>
      </c>
      <c r="Q2712">
        <v>10.62367325324697</v>
      </c>
      <c r="R2712">
        <v>8.1772126445097566</v>
      </c>
      <c r="S2712" t="s">
        <v>36</v>
      </c>
      <c r="T2712" t="s">
        <v>33</v>
      </c>
      <c r="U2712">
        <v>8130</v>
      </c>
      <c r="V2712">
        <v>65150</v>
      </c>
      <c r="W2712">
        <v>17290</v>
      </c>
      <c r="X2712">
        <v>90570</v>
      </c>
    </row>
    <row r="2713" spans="1:24" x14ac:dyDescent="0.3">
      <c r="A2713" t="s">
        <v>304</v>
      </c>
      <c r="B2713" t="s">
        <v>22</v>
      </c>
      <c r="C2713" t="s">
        <v>305</v>
      </c>
      <c r="D2713">
        <v>2011</v>
      </c>
      <c r="E2713">
        <v>14.1830396652222</v>
      </c>
      <c r="F2713">
        <v>0.1704235199291842</v>
      </c>
      <c r="G2713">
        <v>1.241012733467425</v>
      </c>
      <c r="H2713">
        <v>0.34673049227179309</v>
      </c>
      <c r="I2713">
        <v>50990612</v>
      </c>
      <c r="J2713">
        <v>84.08</v>
      </c>
      <c r="K2713">
        <v>154.38135945495219</v>
      </c>
      <c r="L2713">
        <v>1061.3444289469351</v>
      </c>
      <c r="M2713">
        <v>6.6981469998005849</v>
      </c>
      <c r="Q2713">
        <v>9.1047496426790477</v>
      </c>
      <c r="R2713">
        <v>7.0268188548164039</v>
      </c>
      <c r="S2713" t="s">
        <v>36</v>
      </c>
      <c r="T2713" t="s">
        <v>33</v>
      </c>
      <c r="U2713">
        <v>8690</v>
      </c>
      <c r="V2713">
        <v>63280</v>
      </c>
      <c r="W2713">
        <v>17680</v>
      </c>
      <c r="X2713">
        <v>89650</v>
      </c>
    </row>
    <row r="2714" spans="1:24" x14ac:dyDescent="0.3">
      <c r="A2714" t="s">
        <v>304</v>
      </c>
      <c r="B2714" t="s">
        <v>22</v>
      </c>
      <c r="C2714" t="s">
        <v>305</v>
      </c>
      <c r="D2714">
        <v>2012</v>
      </c>
      <c r="E2714">
        <v>13.5341596603394</v>
      </c>
      <c r="F2714">
        <v>0.23262280949004979</v>
      </c>
      <c r="G2714">
        <v>1.230994797545069</v>
      </c>
      <c r="H2714">
        <v>0.35593623746572001</v>
      </c>
      <c r="I2714">
        <v>51413703</v>
      </c>
      <c r="J2714">
        <v>78.459999999999994</v>
      </c>
      <c r="K2714">
        <v>156.00899238866339</v>
      </c>
      <c r="L2714">
        <v>1134.302223766088</v>
      </c>
      <c r="M2714">
        <v>5.6094669151944601</v>
      </c>
      <c r="N2714">
        <v>21.512165272235102</v>
      </c>
      <c r="Q2714">
        <v>6.088150612196281</v>
      </c>
      <c r="R2714">
        <v>5.7672475137858319</v>
      </c>
      <c r="S2714" t="s">
        <v>36</v>
      </c>
      <c r="T2714" t="s">
        <v>33</v>
      </c>
      <c r="U2714">
        <v>11960</v>
      </c>
      <c r="V2714">
        <v>63290</v>
      </c>
      <c r="W2714">
        <v>18300</v>
      </c>
      <c r="X2714">
        <v>93550</v>
      </c>
    </row>
    <row r="2715" spans="1:24" x14ac:dyDescent="0.3">
      <c r="A2715" t="s">
        <v>304</v>
      </c>
      <c r="B2715" t="s">
        <v>22</v>
      </c>
      <c r="C2715" t="s">
        <v>305</v>
      </c>
      <c r="D2715">
        <v>2013</v>
      </c>
      <c r="F2715">
        <v>0.26228262520889462</v>
      </c>
      <c r="G2715">
        <v>1.235621121010261</v>
      </c>
      <c r="H2715">
        <v>0.36758137472502761</v>
      </c>
      <c r="I2715">
        <v>51852464</v>
      </c>
      <c r="J2715">
        <v>75.959999999999994</v>
      </c>
      <c r="K2715">
        <v>185.37209726426889</v>
      </c>
      <c r="L2715">
        <v>1168.165453473845</v>
      </c>
      <c r="M2715">
        <v>6.9856612146589327</v>
      </c>
      <c r="N2715">
        <v>17.926971210326698</v>
      </c>
      <c r="Q2715">
        <v>15.818133477932999</v>
      </c>
      <c r="R2715">
        <v>15.164972031067821</v>
      </c>
      <c r="S2715" t="s">
        <v>36</v>
      </c>
      <c r="T2715" t="s">
        <v>33</v>
      </c>
      <c r="U2715">
        <v>13600</v>
      </c>
      <c r="V2715">
        <v>64070</v>
      </c>
      <c r="W2715">
        <v>19060</v>
      </c>
      <c r="X2715">
        <v>96730</v>
      </c>
    </row>
    <row r="2716" spans="1:24" x14ac:dyDescent="0.3">
      <c r="A2716" t="s">
        <v>304</v>
      </c>
      <c r="B2716" t="s">
        <v>22</v>
      </c>
      <c r="C2716" t="s">
        <v>305</v>
      </c>
      <c r="D2716">
        <v>2014</v>
      </c>
      <c r="F2716">
        <v>0.32593219117940508</v>
      </c>
      <c r="G2716">
        <v>1.244816106754238</v>
      </c>
      <c r="H2716">
        <v>0.3852273461072222</v>
      </c>
      <c r="I2716">
        <v>52280816</v>
      </c>
      <c r="J2716">
        <v>72.430000000000007</v>
      </c>
      <c r="K2716">
        <v>215.29885838048131</v>
      </c>
      <c r="L2716">
        <v>1210.0976535709131</v>
      </c>
      <c r="M2716">
        <v>7.3131522933972377</v>
      </c>
      <c r="N2716">
        <v>15.9377286687925</v>
      </c>
      <c r="Q2716">
        <v>19.876139462305691</v>
      </c>
      <c r="R2716">
        <v>20.65187680596069</v>
      </c>
      <c r="S2716" t="s">
        <v>36</v>
      </c>
      <c r="T2716" t="s">
        <v>33</v>
      </c>
      <c r="U2716">
        <v>17040</v>
      </c>
      <c r="V2716">
        <v>65080</v>
      </c>
      <c r="W2716">
        <v>20140</v>
      </c>
      <c r="X2716">
        <v>102260</v>
      </c>
    </row>
    <row r="2717" spans="1:24" x14ac:dyDescent="0.3">
      <c r="A2717" t="s">
        <v>304</v>
      </c>
      <c r="B2717" t="s">
        <v>22</v>
      </c>
      <c r="C2717" t="s">
        <v>305</v>
      </c>
      <c r="D2717">
        <v>2015</v>
      </c>
      <c r="F2717">
        <v>0.36142253693262261</v>
      </c>
      <c r="G2717">
        <v>1.2628907449961571</v>
      </c>
      <c r="H2717">
        <v>0.38173355400354791</v>
      </c>
      <c r="I2717">
        <v>52680724</v>
      </c>
      <c r="J2717">
        <v>70.430000000000007</v>
      </c>
      <c r="L2717">
        <v>1196.7433330852591</v>
      </c>
      <c r="M2717">
        <v>2.493284681904953</v>
      </c>
      <c r="N2717">
        <v>17.7681991075378</v>
      </c>
      <c r="Q2717">
        <v>20.463921211684781</v>
      </c>
      <c r="R2717">
        <v>24.48330714835198</v>
      </c>
      <c r="S2717" t="s">
        <v>36</v>
      </c>
      <c r="T2717" t="s">
        <v>33</v>
      </c>
      <c r="U2717">
        <v>19040</v>
      </c>
      <c r="V2717">
        <v>66530</v>
      </c>
      <c r="W2717">
        <v>20110</v>
      </c>
      <c r="X2717">
        <v>105680</v>
      </c>
    </row>
    <row r="2718" spans="1:24" x14ac:dyDescent="0.3">
      <c r="A2718" t="s">
        <v>304</v>
      </c>
      <c r="B2718" t="s">
        <v>22</v>
      </c>
      <c r="C2718" t="s">
        <v>305</v>
      </c>
      <c r="D2718">
        <v>2016</v>
      </c>
      <c r="F2718">
        <v>0.41210139696811388</v>
      </c>
      <c r="G2718">
        <v>1.274761976980838</v>
      </c>
      <c r="H2718">
        <v>0.38853657613764442</v>
      </c>
      <c r="I2718">
        <v>53045199</v>
      </c>
      <c r="J2718">
        <v>69.25</v>
      </c>
      <c r="L2718">
        <v>1136.610626985105</v>
      </c>
      <c r="M2718">
        <v>9.7484788239006832</v>
      </c>
      <c r="N2718">
        <v>17.451086081814399</v>
      </c>
      <c r="Q2718">
        <v>22.975167233969351</v>
      </c>
      <c r="R2718">
        <v>30.939876528829458</v>
      </c>
      <c r="S2718" t="s">
        <v>36</v>
      </c>
      <c r="T2718" t="s">
        <v>33</v>
      </c>
      <c r="U2718">
        <v>21860</v>
      </c>
      <c r="V2718">
        <v>67620</v>
      </c>
      <c r="W2718">
        <v>20610</v>
      </c>
      <c r="X2718">
        <v>110090</v>
      </c>
    </row>
    <row r="2719" spans="1:24" x14ac:dyDescent="0.3">
      <c r="A2719" t="s">
        <v>304</v>
      </c>
      <c r="B2719" t="s">
        <v>22</v>
      </c>
      <c r="C2719" t="s">
        <v>305</v>
      </c>
      <c r="D2719">
        <v>2017</v>
      </c>
      <c r="F2719">
        <v>0.60881351032484954</v>
      </c>
      <c r="G2719">
        <v>1.3069820483574841</v>
      </c>
      <c r="H2719">
        <v>0.41361853255300551</v>
      </c>
      <c r="I2719">
        <v>53382521</v>
      </c>
      <c r="J2719">
        <v>59.92</v>
      </c>
      <c r="L2719">
        <v>1151.1144641548281</v>
      </c>
      <c r="M2719">
        <v>5.0818341022333584</v>
      </c>
      <c r="N2719">
        <v>17.537444683312302</v>
      </c>
      <c r="Q2719">
        <v>25.94272971888245</v>
      </c>
      <c r="R2719">
        <v>35.078752021057461</v>
      </c>
      <c r="S2719" t="s">
        <v>36</v>
      </c>
      <c r="T2719" t="s">
        <v>33</v>
      </c>
      <c r="U2719">
        <v>32500</v>
      </c>
      <c r="V2719">
        <v>69770</v>
      </c>
      <c r="W2719">
        <v>22080</v>
      </c>
      <c r="X2719">
        <v>124350</v>
      </c>
    </row>
    <row r="2720" spans="1:24" x14ac:dyDescent="0.3">
      <c r="A2720" t="s">
        <v>304</v>
      </c>
      <c r="B2720" t="s">
        <v>22</v>
      </c>
      <c r="C2720" t="s">
        <v>305</v>
      </c>
      <c r="D2720">
        <v>2018</v>
      </c>
      <c r="E2720">
        <v>18.815940856933601</v>
      </c>
      <c r="F2720">
        <v>0.6133127949884597</v>
      </c>
      <c r="G2720">
        <v>1.3435535937302929</v>
      </c>
      <c r="H2720">
        <v>0.42898383077273061</v>
      </c>
      <c r="I2720">
        <v>53708318</v>
      </c>
      <c r="J2720">
        <v>59.55</v>
      </c>
      <c r="L2720">
        <v>1250.173685025386</v>
      </c>
      <c r="M2720">
        <v>5.759520090801999</v>
      </c>
      <c r="N2720">
        <v>11.220275589491999</v>
      </c>
      <c r="Q2720">
        <v>28.359713364204051</v>
      </c>
      <c r="R2720">
        <v>34.089193660938207</v>
      </c>
      <c r="S2720" t="s">
        <v>36</v>
      </c>
      <c r="T2720" t="s">
        <v>33</v>
      </c>
      <c r="U2720">
        <v>32940</v>
      </c>
      <c r="V2720">
        <v>72160</v>
      </c>
      <c r="W2720">
        <v>23040</v>
      </c>
      <c r="X2720">
        <v>128140</v>
      </c>
    </row>
    <row r="2721" spans="1:24" x14ac:dyDescent="0.3">
      <c r="A2721" t="s">
        <v>304</v>
      </c>
      <c r="B2721" t="s">
        <v>22</v>
      </c>
      <c r="C2721" t="s">
        <v>305</v>
      </c>
      <c r="D2721">
        <v>2019</v>
      </c>
      <c r="F2721">
        <v>0.67942852256206099</v>
      </c>
      <c r="G2721">
        <v>1.351640904048409</v>
      </c>
      <c r="H2721">
        <v>0.43444937852460469</v>
      </c>
      <c r="I2721">
        <v>54045422</v>
      </c>
      <c r="J2721">
        <v>57.85</v>
      </c>
      <c r="L2721">
        <v>1271.111535797259</v>
      </c>
      <c r="M2721">
        <v>6.0846126833779692</v>
      </c>
      <c r="N2721">
        <v>10.5523223528052</v>
      </c>
      <c r="Q2721">
        <v>30.389750715507059</v>
      </c>
      <c r="R2721">
        <v>30.29923850102946</v>
      </c>
      <c r="S2721" t="s">
        <v>36</v>
      </c>
      <c r="T2721" t="s">
        <v>33</v>
      </c>
      <c r="U2721">
        <v>36720</v>
      </c>
      <c r="V2721">
        <v>73050</v>
      </c>
      <c r="W2721">
        <v>23480</v>
      </c>
      <c r="X2721">
        <v>133250</v>
      </c>
    </row>
    <row r="2722" spans="1:24" x14ac:dyDescent="0.3">
      <c r="A2722" t="s">
        <v>306</v>
      </c>
      <c r="B2722" t="s">
        <v>22</v>
      </c>
      <c r="C2722" t="s">
        <v>307</v>
      </c>
      <c r="D2722">
        <v>2000</v>
      </c>
      <c r="F2722">
        <v>1.081031080758037</v>
      </c>
      <c r="G2722">
        <v>2.7471562075081621</v>
      </c>
      <c r="H2722">
        <v>2.0784772841378749</v>
      </c>
      <c r="I2722">
        <v>1794583</v>
      </c>
      <c r="J2722">
        <v>34.729999999999997</v>
      </c>
      <c r="K2722">
        <v>1052.0549899335949</v>
      </c>
      <c r="L2722">
        <v>2185.6041151931199</v>
      </c>
      <c r="M2722">
        <v>1.720469903032765</v>
      </c>
      <c r="N2722">
        <v>7.7884732175391704</v>
      </c>
      <c r="O2722">
        <v>1.0637762959999999</v>
      </c>
      <c r="Q2722">
        <v>40.736150559887022</v>
      </c>
      <c r="R2722">
        <v>44.396093734839752</v>
      </c>
      <c r="S2722" t="s">
        <v>42</v>
      </c>
      <c r="T2722" t="s">
        <v>29</v>
      </c>
      <c r="U2722">
        <v>1940</v>
      </c>
      <c r="V2722">
        <v>4930</v>
      </c>
      <c r="W2722">
        <v>3730</v>
      </c>
      <c r="X2722">
        <v>10600</v>
      </c>
    </row>
    <row r="2723" spans="1:24" x14ac:dyDescent="0.3">
      <c r="A2723" t="s">
        <v>306</v>
      </c>
      <c r="B2723" t="s">
        <v>22</v>
      </c>
      <c r="C2723" t="s">
        <v>307</v>
      </c>
      <c r="D2723">
        <v>2001</v>
      </c>
      <c r="E2723">
        <v>7.1888999938964799</v>
      </c>
      <c r="F2723">
        <v>1.348930479084175</v>
      </c>
      <c r="G2723">
        <v>2.5881916984798492</v>
      </c>
      <c r="H2723">
        <v>1.9301769456814211</v>
      </c>
      <c r="I2723">
        <v>1823667</v>
      </c>
      <c r="J2723">
        <v>30.32</v>
      </c>
      <c r="K2723">
        <v>1090.111297731439</v>
      </c>
      <c r="L2723">
        <v>1950.648536332538</v>
      </c>
      <c r="M2723">
        <v>-0.43564603497051729</v>
      </c>
      <c r="N2723">
        <v>8.8092216582064307</v>
      </c>
      <c r="Q2723">
        <v>41.05594302559544</v>
      </c>
      <c r="R2723">
        <v>47.528158812429041</v>
      </c>
      <c r="S2723" t="s">
        <v>42</v>
      </c>
      <c r="T2723" t="s">
        <v>29</v>
      </c>
      <c r="U2723">
        <v>2460</v>
      </c>
      <c r="V2723">
        <v>4720</v>
      </c>
      <c r="W2723">
        <v>3520</v>
      </c>
      <c r="X2723">
        <v>10700</v>
      </c>
    </row>
    <row r="2724" spans="1:24" x14ac:dyDescent="0.3">
      <c r="A2724" t="s">
        <v>306</v>
      </c>
      <c r="B2724" t="s">
        <v>22</v>
      </c>
      <c r="C2724" t="s">
        <v>307</v>
      </c>
      <c r="D2724">
        <v>2002</v>
      </c>
      <c r="E2724">
        <v>5.8640899658203098</v>
      </c>
      <c r="F2724">
        <v>1.150406835922785</v>
      </c>
      <c r="G2724">
        <v>2.2630067837383581</v>
      </c>
      <c r="H2724">
        <v>1.609489289604914</v>
      </c>
      <c r="I2724">
        <v>1851519</v>
      </c>
      <c r="J2724">
        <v>33.74</v>
      </c>
      <c r="K2724">
        <v>1127.1825998004881</v>
      </c>
      <c r="L2724">
        <v>1808.8848993855449</v>
      </c>
      <c r="M2724">
        <v>3.212348044467177</v>
      </c>
      <c r="N2724">
        <v>8.7023831863388992</v>
      </c>
      <c r="Q2724">
        <v>46.168900068577663</v>
      </c>
      <c r="R2724">
        <v>48.246322826312927</v>
      </c>
      <c r="S2724" t="s">
        <v>42</v>
      </c>
      <c r="T2724" t="s">
        <v>29</v>
      </c>
      <c r="U2724">
        <v>2130</v>
      </c>
      <c r="V2724">
        <v>4190</v>
      </c>
      <c r="W2724">
        <v>2980</v>
      </c>
      <c r="X2724">
        <v>9300</v>
      </c>
    </row>
    <row r="2725" spans="1:24" x14ac:dyDescent="0.3">
      <c r="A2725" t="s">
        <v>306</v>
      </c>
      <c r="B2725" t="s">
        <v>22</v>
      </c>
      <c r="C2725" t="s">
        <v>307</v>
      </c>
      <c r="D2725">
        <v>2003</v>
      </c>
      <c r="E2725">
        <v>6.1612401008606001</v>
      </c>
      <c r="F2725">
        <v>1.208016750949257</v>
      </c>
      <c r="G2725">
        <v>2.3681384830316961</v>
      </c>
      <c r="H2725">
        <v>1.7188960961900639</v>
      </c>
      <c r="I2725">
        <v>1879113</v>
      </c>
      <c r="J2725">
        <v>33.299999999999997</v>
      </c>
      <c r="K2725">
        <v>1169.7008109677281</v>
      </c>
      <c r="L2725">
        <v>2621.7003949742038</v>
      </c>
      <c r="M2725">
        <v>2.7090758750564281</v>
      </c>
      <c r="N2725">
        <v>8.371804736257161</v>
      </c>
      <c r="Q2725">
        <v>43.429444083833182</v>
      </c>
      <c r="R2725">
        <v>52.523030297888077</v>
      </c>
      <c r="S2725" t="s">
        <v>42</v>
      </c>
      <c r="T2725" t="s">
        <v>29</v>
      </c>
      <c r="U2725">
        <v>2270</v>
      </c>
      <c r="V2725">
        <v>4450</v>
      </c>
      <c r="W2725">
        <v>3230</v>
      </c>
      <c r="X2725">
        <v>9950</v>
      </c>
    </row>
    <row r="2726" spans="1:24" x14ac:dyDescent="0.3">
      <c r="A2726" t="s">
        <v>306</v>
      </c>
      <c r="B2726" t="s">
        <v>22</v>
      </c>
      <c r="C2726" t="s">
        <v>307</v>
      </c>
      <c r="D2726">
        <v>2004</v>
      </c>
      <c r="F2726">
        <v>1.2475514782388351</v>
      </c>
      <c r="G2726">
        <v>2.416475716261937</v>
      </c>
      <c r="H2726">
        <v>1.8031835625141199</v>
      </c>
      <c r="I2726">
        <v>1907737</v>
      </c>
      <c r="J2726">
        <v>34.75</v>
      </c>
      <c r="K2726">
        <v>1453.554656642923</v>
      </c>
      <c r="L2726">
        <v>3464.4182257633688</v>
      </c>
      <c r="M2726">
        <v>10.585037322096611</v>
      </c>
      <c r="N2726">
        <v>8.8277414075286398</v>
      </c>
      <c r="Q2726">
        <v>39.797940206821039</v>
      </c>
      <c r="R2726">
        <v>42.064320384833252</v>
      </c>
      <c r="S2726" t="s">
        <v>42</v>
      </c>
      <c r="T2726" t="s">
        <v>29</v>
      </c>
      <c r="U2726">
        <v>2380</v>
      </c>
      <c r="V2726">
        <v>4610</v>
      </c>
      <c r="W2726">
        <v>3440</v>
      </c>
      <c r="X2726">
        <v>10430</v>
      </c>
    </row>
    <row r="2727" spans="1:24" x14ac:dyDescent="0.3">
      <c r="A2727" t="s">
        <v>306</v>
      </c>
      <c r="B2727" t="s">
        <v>22</v>
      </c>
      <c r="C2727" t="s">
        <v>307</v>
      </c>
      <c r="D2727">
        <v>2005</v>
      </c>
      <c r="E2727">
        <v>6.7822198867797896</v>
      </c>
      <c r="F2727">
        <v>1.305256713244781</v>
      </c>
      <c r="G2727">
        <v>2.5743995154134618</v>
      </c>
      <c r="H2727">
        <v>1.805691125698802</v>
      </c>
      <c r="I2727">
        <v>1938316</v>
      </c>
      <c r="J2727">
        <v>34.54</v>
      </c>
      <c r="K2727">
        <v>1521.4237513387909</v>
      </c>
      <c r="L2727">
        <v>3739.5317174057382</v>
      </c>
      <c r="M2727">
        <v>0.9117543041216436</v>
      </c>
      <c r="N2727">
        <v>9.4642026964202692</v>
      </c>
      <c r="Q2727">
        <v>40.408576335191128</v>
      </c>
      <c r="R2727">
        <v>40.271803958790493</v>
      </c>
      <c r="S2727" t="s">
        <v>42</v>
      </c>
      <c r="T2727" t="s">
        <v>29</v>
      </c>
      <c r="U2727">
        <v>2530</v>
      </c>
      <c r="V2727">
        <v>4990</v>
      </c>
      <c r="W2727">
        <v>3500</v>
      </c>
      <c r="X2727">
        <v>11020</v>
      </c>
    </row>
    <row r="2728" spans="1:24" x14ac:dyDescent="0.3">
      <c r="A2728" t="s">
        <v>306</v>
      </c>
      <c r="B2728" t="s">
        <v>22</v>
      </c>
      <c r="C2728" t="s">
        <v>307</v>
      </c>
      <c r="D2728">
        <v>2006</v>
      </c>
      <c r="E2728">
        <v>6.4455399513244602</v>
      </c>
      <c r="F2728">
        <v>1.2834053011182209</v>
      </c>
      <c r="G2728">
        <v>2.77479320444071</v>
      </c>
      <c r="H2728">
        <v>2.2015727548777009</v>
      </c>
      <c r="I2728">
        <v>1971318</v>
      </c>
      <c r="J2728">
        <v>35.32</v>
      </c>
      <c r="K2728">
        <v>1606.539381266746</v>
      </c>
      <c r="L2728">
        <v>4059.10134796275</v>
      </c>
      <c r="M2728">
        <v>5.2806543087278186</v>
      </c>
      <c r="N2728">
        <v>9.4597479873993695</v>
      </c>
      <c r="Q2728">
        <v>45.366833548412103</v>
      </c>
      <c r="R2728">
        <v>41.467135777587742</v>
      </c>
      <c r="S2728" t="s">
        <v>42</v>
      </c>
      <c r="T2728" t="s">
        <v>29</v>
      </c>
      <c r="U2728">
        <v>2530</v>
      </c>
      <c r="V2728">
        <v>5470</v>
      </c>
      <c r="W2728">
        <v>4340</v>
      </c>
      <c r="X2728">
        <v>12340</v>
      </c>
    </row>
    <row r="2729" spans="1:24" x14ac:dyDescent="0.3">
      <c r="A2729" t="s">
        <v>306</v>
      </c>
      <c r="B2729" t="s">
        <v>22</v>
      </c>
      <c r="C2729" t="s">
        <v>307</v>
      </c>
      <c r="D2729">
        <v>2007</v>
      </c>
      <c r="F2729">
        <v>1.305745822888569</v>
      </c>
      <c r="G2729">
        <v>2.5516865480061361</v>
      </c>
      <c r="H2729">
        <v>1.9785538714866959</v>
      </c>
      <c r="I2729">
        <v>2006516</v>
      </c>
      <c r="J2729">
        <v>35.840000000000003</v>
      </c>
      <c r="K2729">
        <v>1606.2667828215669</v>
      </c>
      <c r="L2729">
        <v>4405.4103987091657</v>
      </c>
      <c r="M2729">
        <v>3.525588616783665</v>
      </c>
      <c r="N2729">
        <v>10.009183737002701</v>
      </c>
      <c r="Q2729">
        <v>49.855201026690658</v>
      </c>
      <c r="R2729">
        <v>55.124102732224813</v>
      </c>
      <c r="S2729" t="s">
        <v>42</v>
      </c>
      <c r="T2729" t="s">
        <v>29</v>
      </c>
      <c r="U2729">
        <v>2620</v>
      </c>
      <c r="V2729">
        <v>5120</v>
      </c>
      <c r="W2729">
        <v>3970</v>
      </c>
      <c r="X2729">
        <v>11710</v>
      </c>
    </row>
    <row r="2730" spans="1:24" x14ac:dyDescent="0.3">
      <c r="A2730" t="s">
        <v>306</v>
      </c>
      <c r="B2730" t="s">
        <v>22</v>
      </c>
      <c r="C2730" t="s">
        <v>307</v>
      </c>
      <c r="D2730">
        <v>2008</v>
      </c>
      <c r="E2730">
        <v>9.2007102966308594</v>
      </c>
      <c r="F2730">
        <v>1.443685051392114</v>
      </c>
      <c r="G2730">
        <v>2.1092482672253841</v>
      </c>
      <c r="H2730">
        <v>1.4583665707146289</v>
      </c>
      <c r="I2730">
        <v>2043382</v>
      </c>
      <c r="J2730">
        <v>32.33</v>
      </c>
      <c r="K2730">
        <v>1638.9495454105011</v>
      </c>
      <c r="L2730">
        <v>4212.3671971850245</v>
      </c>
      <c r="M2730">
        <v>0.79783919543368143</v>
      </c>
      <c r="N2730">
        <v>11.0491284472799</v>
      </c>
      <c r="Q2730">
        <v>53.653435634212357</v>
      </c>
      <c r="R2730">
        <v>65.991062550572806</v>
      </c>
      <c r="S2730" t="s">
        <v>42</v>
      </c>
      <c r="T2730" t="s">
        <v>29</v>
      </c>
      <c r="U2730">
        <v>2950</v>
      </c>
      <c r="V2730">
        <v>4310</v>
      </c>
      <c r="W2730">
        <v>2980</v>
      </c>
      <c r="X2730">
        <v>10240</v>
      </c>
    </row>
    <row r="2731" spans="1:24" x14ac:dyDescent="0.3">
      <c r="A2731" t="s">
        <v>306</v>
      </c>
      <c r="B2731" t="s">
        <v>22</v>
      </c>
      <c r="C2731" t="s">
        <v>307</v>
      </c>
      <c r="D2731">
        <v>2009</v>
      </c>
      <c r="F2731">
        <v>1.4511981663613751</v>
      </c>
      <c r="G2731">
        <v>2.7197951827967231</v>
      </c>
      <c r="H2731">
        <v>2.1479655114584588</v>
      </c>
      <c r="I2731">
        <v>2081039</v>
      </c>
      <c r="J2731">
        <v>33.21</v>
      </c>
      <c r="K2731">
        <v>1583.3437047551729</v>
      </c>
      <c r="L2731">
        <v>4295.3871433412132</v>
      </c>
      <c r="M2731">
        <v>-1.5189135627956321</v>
      </c>
      <c r="N2731">
        <v>10.5574043261231</v>
      </c>
      <c r="P2731">
        <v>3.4014339634114439</v>
      </c>
      <c r="Q2731">
        <v>51.563174811965183</v>
      </c>
      <c r="R2731">
        <v>72.199669481011028</v>
      </c>
      <c r="S2731" t="s">
        <v>42</v>
      </c>
      <c r="T2731" t="s">
        <v>29</v>
      </c>
      <c r="U2731">
        <v>3020</v>
      </c>
      <c r="V2731">
        <v>5660</v>
      </c>
      <c r="W2731">
        <v>4470</v>
      </c>
      <c r="X2731">
        <v>13150</v>
      </c>
    </row>
    <row r="2732" spans="1:24" x14ac:dyDescent="0.3">
      <c r="A2732" t="s">
        <v>306</v>
      </c>
      <c r="B2732" t="s">
        <v>22</v>
      </c>
      <c r="C2732" t="s">
        <v>307</v>
      </c>
      <c r="D2732">
        <v>2010</v>
      </c>
      <c r="F2732">
        <v>1.477197644998232</v>
      </c>
      <c r="G2732">
        <v>2.5013250843417811</v>
      </c>
      <c r="H2732">
        <v>1.9397067408820809</v>
      </c>
      <c r="I2732">
        <v>2118877</v>
      </c>
      <c r="J2732">
        <v>31.03</v>
      </c>
      <c r="K2732">
        <v>1586.2176048916481</v>
      </c>
      <c r="L2732">
        <v>5394.9967116687412</v>
      </c>
      <c r="M2732">
        <v>4.1456458764199624</v>
      </c>
      <c r="N2732">
        <v>10.501537348526</v>
      </c>
      <c r="O2732">
        <v>1.0895428970000001</v>
      </c>
      <c r="Q2732">
        <v>48.28195447856374</v>
      </c>
      <c r="R2732">
        <v>59.790522695041872</v>
      </c>
      <c r="S2732" t="s">
        <v>42</v>
      </c>
      <c r="T2732" t="s">
        <v>29</v>
      </c>
      <c r="U2732">
        <v>3130</v>
      </c>
      <c r="V2732">
        <v>5300</v>
      </c>
      <c r="W2732">
        <v>4110</v>
      </c>
      <c r="X2732">
        <v>12540</v>
      </c>
    </row>
    <row r="2733" spans="1:24" x14ac:dyDescent="0.3">
      <c r="A2733" t="s">
        <v>306</v>
      </c>
      <c r="B2733" t="s">
        <v>22</v>
      </c>
      <c r="C2733" t="s">
        <v>307</v>
      </c>
      <c r="D2733">
        <v>2011</v>
      </c>
      <c r="F2733">
        <v>1.544026991125345</v>
      </c>
      <c r="G2733">
        <v>3.5099954521501759</v>
      </c>
      <c r="H2733">
        <v>3.0602337462175968</v>
      </c>
      <c r="I2733">
        <v>2156698</v>
      </c>
      <c r="J2733">
        <v>31.46</v>
      </c>
      <c r="K2733">
        <v>1610.795762781808</v>
      </c>
      <c r="L2733">
        <v>5806.7482460535148</v>
      </c>
      <c r="M2733">
        <v>3.2484006945776831</v>
      </c>
      <c r="N2733">
        <v>9.2914527202446191</v>
      </c>
      <c r="Q2733">
        <v>45.539781920832773</v>
      </c>
      <c r="R2733">
        <v>56.649365833305588</v>
      </c>
      <c r="S2733" t="s">
        <v>42</v>
      </c>
      <c r="T2733" t="s">
        <v>29</v>
      </c>
      <c r="U2733">
        <v>3330</v>
      </c>
      <c r="V2733">
        <v>7570</v>
      </c>
      <c r="W2733">
        <v>6600</v>
      </c>
      <c r="X2733">
        <v>17500</v>
      </c>
    </row>
    <row r="2734" spans="1:24" x14ac:dyDescent="0.3">
      <c r="A2734" t="s">
        <v>306</v>
      </c>
      <c r="B2734" t="s">
        <v>22</v>
      </c>
      <c r="C2734" t="s">
        <v>307</v>
      </c>
      <c r="D2734">
        <v>2012</v>
      </c>
      <c r="F2734">
        <v>1.6083638435202161</v>
      </c>
      <c r="G2734">
        <v>3.777149096173793</v>
      </c>
      <c r="H2734">
        <v>3.2805155147880631</v>
      </c>
      <c r="I2734">
        <v>2194777</v>
      </c>
      <c r="J2734">
        <v>31.74</v>
      </c>
      <c r="K2734">
        <v>1660.760979361457</v>
      </c>
      <c r="L2734">
        <v>5942.2927397402673</v>
      </c>
      <c r="M2734">
        <v>3.2388801213969032</v>
      </c>
      <c r="N2734">
        <v>9.0366127223201413</v>
      </c>
      <c r="Q2734">
        <v>40.058338011922032</v>
      </c>
      <c r="R2734">
        <v>60.15507076237806</v>
      </c>
      <c r="S2734" t="s">
        <v>42</v>
      </c>
      <c r="T2734" t="s">
        <v>29</v>
      </c>
      <c r="U2734">
        <v>3530</v>
      </c>
      <c r="V2734">
        <v>8290</v>
      </c>
      <c r="W2734">
        <v>7200</v>
      </c>
      <c r="X2734">
        <v>19020</v>
      </c>
    </row>
    <row r="2735" spans="1:24" x14ac:dyDescent="0.3">
      <c r="A2735" t="s">
        <v>306</v>
      </c>
      <c r="B2735" t="s">
        <v>22</v>
      </c>
      <c r="C2735" t="s">
        <v>307</v>
      </c>
      <c r="D2735">
        <v>2013</v>
      </c>
      <c r="F2735">
        <v>1.696883716387164</v>
      </c>
      <c r="G2735">
        <v>2.1625193412088661</v>
      </c>
      <c r="H2735">
        <v>1.59838388614134</v>
      </c>
      <c r="I2735">
        <v>2233506</v>
      </c>
      <c r="J2735">
        <v>30.55</v>
      </c>
      <c r="K2735">
        <v>1692.4064676790661</v>
      </c>
      <c r="L2735">
        <v>5392.0949382563367</v>
      </c>
      <c r="M2735">
        <v>3.7833601024622681</v>
      </c>
      <c r="N2735">
        <v>8.3699953315697009</v>
      </c>
      <c r="Q2735">
        <v>37.501984915253843</v>
      </c>
      <c r="R2735">
        <v>60.222919315129388</v>
      </c>
      <c r="S2735" t="s">
        <v>42</v>
      </c>
      <c r="T2735" t="s">
        <v>29</v>
      </c>
      <c r="U2735">
        <v>3790</v>
      </c>
      <c r="V2735">
        <v>4830</v>
      </c>
      <c r="W2735">
        <v>3570</v>
      </c>
      <c r="X2735">
        <v>12190</v>
      </c>
    </row>
    <row r="2736" spans="1:24" x14ac:dyDescent="0.3">
      <c r="A2736" t="s">
        <v>306</v>
      </c>
      <c r="B2736" t="s">
        <v>22</v>
      </c>
      <c r="C2736" t="s">
        <v>307</v>
      </c>
      <c r="D2736">
        <v>2014</v>
      </c>
      <c r="E2736">
        <v>19.7039604187012</v>
      </c>
      <c r="F2736">
        <v>1.737465854478536</v>
      </c>
      <c r="G2736">
        <v>1.957398133594469</v>
      </c>
      <c r="H2736">
        <v>1.323992951606958</v>
      </c>
      <c r="I2736">
        <v>2273426</v>
      </c>
      <c r="J2736">
        <v>30.09</v>
      </c>
      <c r="K2736">
        <v>1652.5719332848309</v>
      </c>
      <c r="L2736">
        <v>5469.9014000363659</v>
      </c>
      <c r="M2736">
        <v>4.2295980157183806</v>
      </c>
      <c r="N2736">
        <v>10.3508810846303</v>
      </c>
      <c r="Q2736">
        <v>39.017085209177957</v>
      </c>
      <c r="R2736">
        <v>64.063051800075726</v>
      </c>
      <c r="S2736" t="s">
        <v>42</v>
      </c>
      <c r="T2736" t="s">
        <v>29</v>
      </c>
      <c r="U2736">
        <v>3950</v>
      </c>
      <c r="V2736">
        <v>4450</v>
      </c>
      <c r="W2736">
        <v>3010</v>
      </c>
      <c r="X2736">
        <v>11410</v>
      </c>
    </row>
    <row r="2737" spans="1:24" x14ac:dyDescent="0.3">
      <c r="A2737" t="s">
        <v>306</v>
      </c>
      <c r="B2737" t="s">
        <v>22</v>
      </c>
      <c r="C2737" t="s">
        <v>307</v>
      </c>
      <c r="D2737">
        <v>2015</v>
      </c>
      <c r="E2737">
        <v>20.597549438476602</v>
      </c>
      <c r="F2737">
        <v>1.814332366379876</v>
      </c>
      <c r="G2737">
        <v>1.8704903249452349</v>
      </c>
      <c r="H2737">
        <v>1.2786723924694841</v>
      </c>
      <c r="I2737">
        <v>2314901</v>
      </c>
      <c r="J2737">
        <v>28.99</v>
      </c>
      <c r="L2737">
        <v>4896.6152600137684</v>
      </c>
      <c r="M2737">
        <v>2.3961220209423288</v>
      </c>
      <c r="N2737">
        <v>10.367755441259501</v>
      </c>
      <c r="Q2737">
        <v>35.370848409763681</v>
      </c>
      <c r="R2737">
        <v>61.868183377584117</v>
      </c>
      <c r="S2737" t="s">
        <v>42</v>
      </c>
      <c r="T2737" t="s">
        <v>29</v>
      </c>
      <c r="U2737">
        <v>4200</v>
      </c>
      <c r="V2737">
        <v>4330</v>
      </c>
      <c r="W2737">
        <v>2960</v>
      </c>
      <c r="X2737">
        <v>11490</v>
      </c>
    </row>
    <row r="2738" spans="1:24" x14ac:dyDescent="0.3">
      <c r="A2738" t="s">
        <v>306</v>
      </c>
      <c r="B2738" t="s">
        <v>22</v>
      </c>
      <c r="C2738" t="s">
        <v>307</v>
      </c>
      <c r="D2738">
        <v>2016</v>
      </c>
      <c r="E2738">
        <v>22.0594806671143</v>
      </c>
      <c r="F2738">
        <v>1.7514516753889751</v>
      </c>
      <c r="G2738">
        <v>1.988936617476375</v>
      </c>
      <c r="H2738">
        <v>1.3697793595030461</v>
      </c>
      <c r="I2738">
        <v>2358044</v>
      </c>
      <c r="J2738">
        <v>29.33</v>
      </c>
      <c r="L2738">
        <v>4546.9866875495754</v>
      </c>
      <c r="M2738">
        <v>-1.7964334819125161</v>
      </c>
      <c r="N2738">
        <v>9.5087341714493991</v>
      </c>
      <c r="Q2738">
        <v>35.009467418102261</v>
      </c>
      <c r="R2738">
        <v>58.956720542059763</v>
      </c>
      <c r="S2738" t="s">
        <v>42</v>
      </c>
      <c r="T2738" t="s">
        <v>29</v>
      </c>
      <c r="U2738">
        <v>4130</v>
      </c>
      <c r="V2738">
        <v>4690</v>
      </c>
      <c r="W2738">
        <v>3230</v>
      </c>
      <c r="X2738">
        <v>12050</v>
      </c>
    </row>
    <row r="2739" spans="1:24" x14ac:dyDescent="0.3">
      <c r="A2739" t="s">
        <v>306</v>
      </c>
      <c r="B2739" t="s">
        <v>22</v>
      </c>
      <c r="C2739" t="s">
        <v>307</v>
      </c>
      <c r="D2739">
        <v>2017</v>
      </c>
      <c r="E2739">
        <v>22.888160705566399</v>
      </c>
      <c r="F2739">
        <v>1.777224300660782</v>
      </c>
      <c r="G2739">
        <v>1.93954684002114</v>
      </c>
      <c r="H2739">
        <v>1.3610125267259989</v>
      </c>
      <c r="I2739">
        <v>2402623</v>
      </c>
      <c r="J2739">
        <v>29.94</v>
      </c>
      <c r="L2739">
        <v>5367.1146744478801</v>
      </c>
      <c r="M2739">
        <v>-2.8636214042503672</v>
      </c>
      <c r="N2739">
        <v>9.2468365567048192</v>
      </c>
      <c r="Q2739">
        <v>33.620804625830282</v>
      </c>
      <c r="R2739">
        <v>47.598862800807581</v>
      </c>
      <c r="S2739" t="s">
        <v>42</v>
      </c>
      <c r="T2739" t="s">
        <v>29</v>
      </c>
      <c r="U2739">
        <v>4270</v>
      </c>
      <c r="V2739">
        <v>4660</v>
      </c>
      <c r="W2739">
        <v>3270</v>
      </c>
      <c r="X2739">
        <v>12200</v>
      </c>
    </row>
    <row r="2740" spans="1:24" x14ac:dyDescent="0.3">
      <c r="A2740" t="s">
        <v>306</v>
      </c>
      <c r="B2740" t="s">
        <v>22</v>
      </c>
      <c r="C2740" t="s">
        <v>307</v>
      </c>
      <c r="D2740">
        <v>2018</v>
      </c>
      <c r="E2740">
        <v>24.101600646972699</v>
      </c>
      <c r="F2740">
        <v>1.727729452711469</v>
      </c>
      <c r="G2740">
        <v>1.731813818207802</v>
      </c>
      <c r="H2740">
        <v>1.164073030265899</v>
      </c>
      <c r="I2740">
        <v>2448300</v>
      </c>
      <c r="J2740">
        <v>30.66</v>
      </c>
      <c r="L2740">
        <v>5588.3928641194234</v>
      </c>
      <c r="M2740">
        <v>-0.82549337847731863</v>
      </c>
      <c r="N2740">
        <v>9.1398565651363892</v>
      </c>
      <c r="Q2740">
        <v>35.882565213540609</v>
      </c>
      <c r="R2740">
        <v>45.831301572099008</v>
      </c>
      <c r="S2740" t="s">
        <v>42</v>
      </c>
      <c r="T2740" t="s">
        <v>29</v>
      </c>
      <c r="U2740">
        <v>4230</v>
      </c>
      <c r="V2740">
        <v>4240</v>
      </c>
      <c r="W2740">
        <v>2850</v>
      </c>
      <c r="X2740">
        <v>11320</v>
      </c>
    </row>
    <row r="2741" spans="1:24" x14ac:dyDescent="0.3">
      <c r="A2741" t="s">
        <v>306</v>
      </c>
      <c r="B2741" t="s">
        <v>22</v>
      </c>
      <c r="C2741" t="s">
        <v>307</v>
      </c>
      <c r="D2741">
        <v>2019</v>
      </c>
      <c r="F2741">
        <v>1.691705427645374</v>
      </c>
      <c r="G2741">
        <v>1.5193279206185351</v>
      </c>
      <c r="H2741">
        <v>0.93404593421430304</v>
      </c>
      <c r="I2741">
        <v>2494524</v>
      </c>
      <c r="J2741">
        <v>30.69</v>
      </c>
      <c r="L2741">
        <v>5028.2953423951067</v>
      </c>
      <c r="M2741">
        <v>-2.758263063241301</v>
      </c>
      <c r="N2741">
        <v>8.6770725934101005</v>
      </c>
      <c r="Q2741">
        <v>36.361647216527963</v>
      </c>
      <c r="R2741">
        <v>47.376056541625282</v>
      </c>
      <c r="S2741" t="s">
        <v>42</v>
      </c>
      <c r="T2741" t="s">
        <v>29</v>
      </c>
      <c r="U2741">
        <v>4220</v>
      </c>
      <c r="V2741">
        <v>3790</v>
      </c>
      <c r="W2741">
        <v>2330</v>
      </c>
      <c r="X2741">
        <v>10340</v>
      </c>
    </row>
    <row r="2742" spans="1:24" x14ac:dyDescent="0.3">
      <c r="A2742" t="s">
        <v>308</v>
      </c>
      <c r="B2742" t="s">
        <v>22</v>
      </c>
      <c r="C2742" t="s">
        <v>309</v>
      </c>
      <c r="D2742">
        <v>2000</v>
      </c>
      <c r="F2742">
        <v>8.7082728592162546</v>
      </c>
      <c r="G2742">
        <v>0</v>
      </c>
      <c r="H2742">
        <v>0</v>
      </c>
      <c r="I2742">
        <v>10335</v>
      </c>
      <c r="J2742">
        <v>0</v>
      </c>
      <c r="O2742">
        <v>7.6264506829999998</v>
      </c>
      <c r="S2742" t="s">
        <v>36</v>
      </c>
      <c r="T2742" t="s">
        <v>39</v>
      </c>
      <c r="U2742">
        <v>90</v>
      </c>
      <c r="V2742">
        <v>0</v>
      </c>
      <c r="W2742">
        <v>0</v>
      </c>
      <c r="X2742">
        <v>90</v>
      </c>
    </row>
    <row r="2743" spans="1:24" x14ac:dyDescent="0.3">
      <c r="A2743" t="s">
        <v>308</v>
      </c>
      <c r="B2743" t="s">
        <v>22</v>
      </c>
      <c r="C2743" t="s">
        <v>309</v>
      </c>
      <c r="D2743">
        <v>2001</v>
      </c>
      <c r="F2743">
        <v>7.8285546530971706</v>
      </c>
      <c r="G2743">
        <v>0</v>
      </c>
      <c r="H2743">
        <v>0</v>
      </c>
      <c r="I2743">
        <v>10219</v>
      </c>
      <c r="J2743">
        <v>0</v>
      </c>
      <c r="S2743" t="s">
        <v>36</v>
      </c>
      <c r="T2743" t="s">
        <v>39</v>
      </c>
      <c r="U2743">
        <v>80</v>
      </c>
      <c r="V2743">
        <v>0</v>
      </c>
      <c r="W2743">
        <v>0</v>
      </c>
      <c r="X2743">
        <v>80</v>
      </c>
    </row>
    <row r="2744" spans="1:24" x14ac:dyDescent="0.3">
      <c r="A2744" t="s">
        <v>308</v>
      </c>
      <c r="B2744" t="s">
        <v>22</v>
      </c>
      <c r="C2744" t="s">
        <v>309</v>
      </c>
      <c r="D2744">
        <v>2002</v>
      </c>
      <c r="F2744">
        <v>7.9192237390477827</v>
      </c>
      <c r="G2744">
        <v>0</v>
      </c>
      <c r="H2744">
        <v>0</v>
      </c>
      <c r="I2744">
        <v>10102</v>
      </c>
      <c r="J2744">
        <v>0</v>
      </c>
      <c r="S2744" t="s">
        <v>36</v>
      </c>
      <c r="T2744" t="s">
        <v>39</v>
      </c>
      <c r="U2744">
        <v>80</v>
      </c>
      <c r="V2744">
        <v>0</v>
      </c>
      <c r="W2744">
        <v>0</v>
      </c>
      <c r="X2744">
        <v>80</v>
      </c>
    </row>
    <row r="2745" spans="1:24" x14ac:dyDescent="0.3">
      <c r="A2745" t="s">
        <v>308</v>
      </c>
      <c r="B2745" t="s">
        <v>22</v>
      </c>
      <c r="C2745" t="s">
        <v>309</v>
      </c>
      <c r="D2745">
        <v>2003</v>
      </c>
      <c r="F2745">
        <v>7.0070070368391582</v>
      </c>
      <c r="G2745">
        <v>0</v>
      </c>
      <c r="H2745">
        <v>0</v>
      </c>
      <c r="I2745">
        <v>9990</v>
      </c>
      <c r="J2745">
        <v>0</v>
      </c>
      <c r="S2745" t="s">
        <v>36</v>
      </c>
      <c r="T2745" t="s">
        <v>39</v>
      </c>
      <c r="U2745">
        <v>70</v>
      </c>
      <c r="V2745">
        <v>0</v>
      </c>
      <c r="W2745">
        <v>0</v>
      </c>
      <c r="X2745">
        <v>70</v>
      </c>
    </row>
    <row r="2746" spans="1:24" x14ac:dyDescent="0.3">
      <c r="A2746" t="s">
        <v>308</v>
      </c>
      <c r="B2746" t="s">
        <v>22</v>
      </c>
      <c r="C2746" t="s">
        <v>309</v>
      </c>
      <c r="D2746">
        <v>2004</v>
      </c>
      <c r="F2746">
        <v>7.0664244193441554</v>
      </c>
      <c r="G2746">
        <v>0</v>
      </c>
      <c r="H2746">
        <v>0</v>
      </c>
      <c r="I2746">
        <v>9906</v>
      </c>
      <c r="J2746">
        <v>0</v>
      </c>
      <c r="S2746" t="s">
        <v>36</v>
      </c>
      <c r="T2746" t="s">
        <v>39</v>
      </c>
      <c r="U2746">
        <v>70</v>
      </c>
      <c r="V2746">
        <v>0</v>
      </c>
      <c r="W2746">
        <v>0</v>
      </c>
      <c r="X2746">
        <v>70</v>
      </c>
    </row>
    <row r="2747" spans="1:24" x14ac:dyDescent="0.3">
      <c r="A2747" t="s">
        <v>308</v>
      </c>
      <c r="B2747" t="s">
        <v>22</v>
      </c>
      <c r="C2747" t="s">
        <v>309</v>
      </c>
      <c r="D2747">
        <v>2005</v>
      </c>
      <c r="F2747">
        <v>7.1080422723419163</v>
      </c>
      <c r="G2747">
        <v>0</v>
      </c>
      <c r="H2747">
        <v>0</v>
      </c>
      <c r="I2747">
        <v>9848</v>
      </c>
      <c r="J2747">
        <v>0</v>
      </c>
      <c r="M2747">
        <v>-2.459197991285734</v>
      </c>
      <c r="S2747" t="s">
        <v>36</v>
      </c>
      <c r="T2747" t="s">
        <v>39</v>
      </c>
      <c r="U2747">
        <v>70</v>
      </c>
      <c r="V2747">
        <v>0</v>
      </c>
      <c r="W2747">
        <v>0</v>
      </c>
      <c r="X2747">
        <v>70</v>
      </c>
    </row>
    <row r="2748" spans="1:24" x14ac:dyDescent="0.3">
      <c r="A2748" t="s">
        <v>308</v>
      </c>
      <c r="B2748" t="s">
        <v>22</v>
      </c>
      <c r="C2748" t="s">
        <v>309</v>
      </c>
      <c r="D2748">
        <v>2006</v>
      </c>
      <c r="F2748">
        <v>5.0880228701595707</v>
      </c>
      <c r="G2748">
        <v>0</v>
      </c>
      <c r="H2748">
        <v>0</v>
      </c>
      <c r="I2748">
        <v>9827</v>
      </c>
      <c r="J2748">
        <v>7.0000000000000007E-2</v>
      </c>
      <c r="M2748">
        <v>9.6087310471151</v>
      </c>
      <c r="S2748" t="s">
        <v>36</v>
      </c>
      <c r="T2748" t="s">
        <v>39</v>
      </c>
      <c r="U2748">
        <v>50</v>
      </c>
      <c r="V2748">
        <v>0</v>
      </c>
      <c r="W2748">
        <v>0</v>
      </c>
      <c r="X2748">
        <v>50</v>
      </c>
    </row>
    <row r="2749" spans="1:24" x14ac:dyDescent="0.3">
      <c r="A2749" t="s">
        <v>308</v>
      </c>
      <c r="B2749" t="s">
        <v>22</v>
      </c>
      <c r="C2749" t="s">
        <v>309</v>
      </c>
      <c r="D2749">
        <v>2007</v>
      </c>
      <c r="F2749">
        <v>4.0625633867489643</v>
      </c>
      <c r="G2749">
        <v>0</v>
      </c>
      <c r="H2749">
        <v>0</v>
      </c>
      <c r="I2749">
        <v>9846</v>
      </c>
      <c r="J2749">
        <v>0.08</v>
      </c>
      <c r="M2749">
        <v>-23.006006790284658</v>
      </c>
      <c r="S2749" t="s">
        <v>36</v>
      </c>
      <c r="T2749" t="s">
        <v>39</v>
      </c>
      <c r="U2749">
        <v>40</v>
      </c>
      <c r="V2749">
        <v>0</v>
      </c>
      <c r="W2749">
        <v>0</v>
      </c>
      <c r="X2749">
        <v>40</v>
      </c>
    </row>
    <row r="2750" spans="1:24" x14ac:dyDescent="0.3">
      <c r="A2750" t="s">
        <v>308</v>
      </c>
      <c r="B2750" t="s">
        <v>22</v>
      </c>
      <c r="C2750" t="s">
        <v>309</v>
      </c>
      <c r="D2750">
        <v>2008</v>
      </c>
      <c r="F2750">
        <v>4.0485829054585318</v>
      </c>
      <c r="G2750">
        <v>0</v>
      </c>
      <c r="H2750">
        <v>0</v>
      </c>
      <c r="I2750">
        <v>9880</v>
      </c>
      <c r="J2750">
        <v>0.08</v>
      </c>
      <c r="M2750">
        <v>21.801619433198379</v>
      </c>
      <c r="Q2750">
        <v>90.476190476190482</v>
      </c>
      <c r="R2750">
        <v>73.80952380952381</v>
      </c>
      <c r="S2750" t="s">
        <v>36</v>
      </c>
      <c r="T2750" t="s">
        <v>39</v>
      </c>
      <c r="U2750">
        <v>40</v>
      </c>
      <c r="V2750">
        <v>0</v>
      </c>
      <c r="W2750">
        <v>0</v>
      </c>
      <c r="X2750">
        <v>40</v>
      </c>
    </row>
    <row r="2751" spans="1:24" x14ac:dyDescent="0.3">
      <c r="A2751" t="s">
        <v>308</v>
      </c>
      <c r="B2751" t="s">
        <v>22</v>
      </c>
      <c r="C2751" t="s">
        <v>309</v>
      </c>
      <c r="D2751">
        <v>2009</v>
      </c>
      <c r="F2751">
        <v>4.022121579279065</v>
      </c>
      <c r="G2751">
        <v>0</v>
      </c>
      <c r="H2751">
        <v>0</v>
      </c>
      <c r="I2751">
        <v>9945</v>
      </c>
      <c r="J2751">
        <v>0.04</v>
      </c>
      <c r="M2751">
        <v>8.3778966131907282</v>
      </c>
      <c r="Q2751">
        <v>83.333333333333343</v>
      </c>
      <c r="R2751">
        <v>61.666666666666671</v>
      </c>
      <c r="S2751" t="s">
        <v>36</v>
      </c>
      <c r="T2751" t="s">
        <v>39</v>
      </c>
      <c r="U2751">
        <v>40</v>
      </c>
      <c r="V2751">
        <v>0</v>
      </c>
      <c r="W2751">
        <v>0</v>
      </c>
      <c r="X2751">
        <v>40</v>
      </c>
    </row>
    <row r="2752" spans="1:24" x14ac:dyDescent="0.3">
      <c r="A2752" t="s">
        <v>308</v>
      </c>
      <c r="B2752" t="s">
        <v>22</v>
      </c>
      <c r="C2752" t="s">
        <v>309</v>
      </c>
      <c r="D2752">
        <v>2010</v>
      </c>
      <c r="F2752">
        <v>3.9964031477600459</v>
      </c>
      <c r="G2752">
        <v>0</v>
      </c>
      <c r="H2752">
        <v>0</v>
      </c>
      <c r="I2752">
        <v>10009</v>
      </c>
      <c r="J2752">
        <v>0.03</v>
      </c>
      <c r="L2752">
        <v>4752.1750815352243</v>
      </c>
      <c r="M2752">
        <v>10.40063942451795</v>
      </c>
      <c r="O2752">
        <v>7.6130740130000003</v>
      </c>
      <c r="Q2752">
        <v>51.851851851851848</v>
      </c>
      <c r="R2752">
        <v>48.148148148148152</v>
      </c>
      <c r="S2752" t="s">
        <v>36</v>
      </c>
      <c r="T2752" t="s">
        <v>39</v>
      </c>
      <c r="U2752">
        <v>40</v>
      </c>
      <c r="V2752">
        <v>0</v>
      </c>
      <c r="W2752">
        <v>0</v>
      </c>
      <c r="X2752">
        <v>40</v>
      </c>
    </row>
    <row r="2753" spans="1:24" x14ac:dyDescent="0.3">
      <c r="A2753" t="s">
        <v>308</v>
      </c>
      <c r="B2753" t="s">
        <v>22</v>
      </c>
      <c r="C2753" t="s">
        <v>309</v>
      </c>
      <c r="D2753">
        <v>2011</v>
      </c>
      <c r="F2753">
        <v>3.9725890461744271</v>
      </c>
      <c r="G2753">
        <v>0</v>
      </c>
      <c r="H2753">
        <v>0</v>
      </c>
      <c r="I2753">
        <v>10069</v>
      </c>
      <c r="J2753">
        <v>0.05</v>
      </c>
      <c r="L2753">
        <v>6560.2748704255146</v>
      </c>
      <c r="M2753">
        <v>9.3445227927301744</v>
      </c>
      <c r="Q2753">
        <v>61.194029850746269</v>
      </c>
      <c r="R2753">
        <v>67.164179104477611</v>
      </c>
      <c r="S2753" t="s">
        <v>36</v>
      </c>
      <c r="T2753" t="s">
        <v>39</v>
      </c>
      <c r="U2753">
        <v>40</v>
      </c>
      <c r="V2753">
        <v>0</v>
      </c>
      <c r="W2753">
        <v>0</v>
      </c>
      <c r="X2753">
        <v>40</v>
      </c>
    </row>
    <row r="2754" spans="1:24" x14ac:dyDescent="0.3">
      <c r="A2754" t="s">
        <v>308</v>
      </c>
      <c r="B2754" t="s">
        <v>22</v>
      </c>
      <c r="C2754" t="s">
        <v>309</v>
      </c>
      <c r="D2754">
        <v>2012</v>
      </c>
      <c r="F2754">
        <v>3.9463298249733918</v>
      </c>
      <c r="G2754">
        <v>0</v>
      </c>
      <c r="H2754">
        <v>0</v>
      </c>
      <c r="I2754">
        <v>10136</v>
      </c>
      <c r="J2754">
        <v>7.0000000000000007E-2</v>
      </c>
      <c r="L2754">
        <v>9562.6678655132437</v>
      </c>
      <c r="M2754">
        <v>10.62751130085384</v>
      </c>
      <c r="Q2754">
        <v>71.276595744680847</v>
      </c>
      <c r="R2754">
        <v>54.255319148936167</v>
      </c>
      <c r="S2754" t="s">
        <v>36</v>
      </c>
      <c r="T2754" t="s">
        <v>39</v>
      </c>
      <c r="U2754">
        <v>40</v>
      </c>
      <c r="V2754">
        <v>0</v>
      </c>
      <c r="W2754">
        <v>0</v>
      </c>
      <c r="X2754">
        <v>40</v>
      </c>
    </row>
    <row r="2755" spans="1:24" x14ac:dyDescent="0.3">
      <c r="A2755" t="s">
        <v>308</v>
      </c>
      <c r="B2755" t="s">
        <v>22</v>
      </c>
      <c r="C2755" t="s">
        <v>309</v>
      </c>
      <c r="D2755">
        <v>2013</v>
      </c>
      <c r="F2755">
        <v>4.8981191952447203</v>
      </c>
      <c r="G2755">
        <v>0</v>
      </c>
      <c r="H2755">
        <v>0</v>
      </c>
      <c r="I2755">
        <v>10208</v>
      </c>
      <c r="J2755">
        <v>0.06</v>
      </c>
      <c r="L2755">
        <v>9648.4956547999809</v>
      </c>
      <c r="M2755">
        <v>29.690998656515891</v>
      </c>
      <c r="Q2755">
        <v>89.583333333333343</v>
      </c>
      <c r="R2755">
        <v>75</v>
      </c>
      <c r="S2755" t="s">
        <v>36</v>
      </c>
      <c r="T2755" t="s">
        <v>39</v>
      </c>
      <c r="U2755">
        <v>50</v>
      </c>
      <c r="V2755">
        <v>0</v>
      </c>
      <c r="W2755">
        <v>0</v>
      </c>
      <c r="X2755">
        <v>50</v>
      </c>
    </row>
    <row r="2756" spans="1:24" x14ac:dyDescent="0.3">
      <c r="A2756" t="s">
        <v>308</v>
      </c>
      <c r="B2756" t="s">
        <v>22</v>
      </c>
      <c r="C2756" t="s">
        <v>309</v>
      </c>
      <c r="D2756">
        <v>2014</v>
      </c>
      <c r="F2756">
        <v>4.8595588244783849</v>
      </c>
      <c r="G2756">
        <v>0</v>
      </c>
      <c r="H2756">
        <v>0</v>
      </c>
      <c r="I2756">
        <v>10289</v>
      </c>
      <c r="J2756">
        <v>0.05</v>
      </c>
      <c r="L2756">
        <v>10171.48072588719</v>
      </c>
      <c r="M2756">
        <v>25.566138594615609</v>
      </c>
      <c r="Q2756">
        <v>79.824561403508781</v>
      </c>
      <c r="R2756">
        <v>92.982456140350877</v>
      </c>
      <c r="S2756" t="s">
        <v>36</v>
      </c>
      <c r="T2756" t="s">
        <v>39</v>
      </c>
      <c r="U2756">
        <v>50</v>
      </c>
      <c r="V2756">
        <v>0</v>
      </c>
      <c r="W2756">
        <v>0</v>
      </c>
      <c r="X2756">
        <v>50</v>
      </c>
    </row>
    <row r="2757" spans="1:24" x14ac:dyDescent="0.3">
      <c r="A2757" t="s">
        <v>308</v>
      </c>
      <c r="B2757" t="s">
        <v>22</v>
      </c>
      <c r="C2757" t="s">
        <v>309</v>
      </c>
      <c r="D2757">
        <v>2015</v>
      </c>
      <c r="F2757">
        <v>5.783689864940766</v>
      </c>
      <c r="G2757">
        <v>0</v>
      </c>
      <c r="H2757">
        <v>0</v>
      </c>
      <c r="I2757">
        <v>10374</v>
      </c>
      <c r="J2757">
        <v>0.1</v>
      </c>
      <c r="L2757">
        <v>8341.012277761547</v>
      </c>
      <c r="M2757">
        <v>2.8540010996151319</v>
      </c>
      <c r="Q2757">
        <v>52.884615384615387</v>
      </c>
      <c r="R2757">
        <v>125.9615384615385</v>
      </c>
      <c r="S2757" t="s">
        <v>36</v>
      </c>
      <c r="T2757" t="s">
        <v>39</v>
      </c>
      <c r="U2757">
        <v>60</v>
      </c>
      <c r="V2757">
        <v>0</v>
      </c>
      <c r="W2757">
        <v>0</v>
      </c>
      <c r="X2757">
        <v>60</v>
      </c>
    </row>
    <row r="2758" spans="1:24" x14ac:dyDescent="0.3">
      <c r="A2758" t="s">
        <v>308</v>
      </c>
      <c r="B2758" t="s">
        <v>22</v>
      </c>
      <c r="C2758" t="s">
        <v>309</v>
      </c>
      <c r="D2758">
        <v>2016</v>
      </c>
      <c r="F2758">
        <v>5.728470370335641</v>
      </c>
      <c r="G2758">
        <v>0</v>
      </c>
      <c r="H2758">
        <v>0</v>
      </c>
      <c r="I2758">
        <v>10474</v>
      </c>
      <c r="J2758">
        <v>0.18</v>
      </c>
      <c r="L2758">
        <v>9521.0421007138339</v>
      </c>
      <c r="M2758">
        <v>2.5825854496849558</v>
      </c>
      <c r="Q2758">
        <v>52.554744525547449</v>
      </c>
      <c r="R2758">
        <v>95.620437956204384</v>
      </c>
      <c r="S2758" t="s">
        <v>36</v>
      </c>
      <c r="T2758" t="s">
        <v>39</v>
      </c>
      <c r="U2758">
        <v>60</v>
      </c>
      <c r="V2758">
        <v>0</v>
      </c>
      <c r="W2758">
        <v>0</v>
      </c>
      <c r="X2758">
        <v>60</v>
      </c>
    </row>
    <row r="2759" spans="1:24" x14ac:dyDescent="0.3">
      <c r="A2759" t="s">
        <v>308</v>
      </c>
      <c r="B2759" t="s">
        <v>22</v>
      </c>
      <c r="C2759" t="s">
        <v>309</v>
      </c>
      <c r="D2759">
        <v>2017</v>
      </c>
      <c r="F2759">
        <v>6.6181337144769969</v>
      </c>
      <c r="G2759">
        <v>0</v>
      </c>
      <c r="H2759">
        <v>0</v>
      </c>
      <c r="I2759">
        <v>10577</v>
      </c>
      <c r="J2759">
        <v>0.6</v>
      </c>
      <c r="L2759">
        <v>10339.385479551</v>
      </c>
      <c r="M2759">
        <v>-6.6649713811903837</v>
      </c>
      <c r="Q2759">
        <v>59.931034482758619</v>
      </c>
      <c r="R2759">
        <v>82.34482758620689</v>
      </c>
      <c r="S2759" t="s">
        <v>36</v>
      </c>
      <c r="T2759" t="s">
        <v>39</v>
      </c>
      <c r="U2759">
        <v>70</v>
      </c>
      <c r="V2759">
        <v>0</v>
      </c>
      <c r="W2759">
        <v>0</v>
      </c>
      <c r="X2759">
        <v>70</v>
      </c>
    </row>
    <row r="2760" spans="1:24" x14ac:dyDescent="0.3">
      <c r="A2760" t="s">
        <v>308</v>
      </c>
      <c r="B2760" t="s">
        <v>22</v>
      </c>
      <c r="C2760" t="s">
        <v>309</v>
      </c>
      <c r="D2760">
        <v>2018</v>
      </c>
      <c r="F2760">
        <v>5.6190296552627368</v>
      </c>
      <c r="G2760">
        <v>0</v>
      </c>
      <c r="H2760">
        <v>0</v>
      </c>
      <c r="I2760">
        <v>10678</v>
      </c>
      <c r="J2760">
        <v>0.66</v>
      </c>
      <c r="L2760">
        <v>11614.665076831951</v>
      </c>
      <c r="M2760">
        <v>5.0940159616992284</v>
      </c>
      <c r="Q2760">
        <v>57.8125</v>
      </c>
      <c r="R2760">
        <v>90.75</v>
      </c>
      <c r="S2760" t="s">
        <v>36</v>
      </c>
      <c r="T2760" t="s">
        <v>39</v>
      </c>
      <c r="U2760">
        <v>60</v>
      </c>
      <c r="V2760">
        <v>0</v>
      </c>
      <c r="W2760">
        <v>0</v>
      </c>
      <c r="X2760">
        <v>60</v>
      </c>
    </row>
    <row r="2761" spans="1:24" x14ac:dyDescent="0.3">
      <c r="A2761" t="s">
        <v>308</v>
      </c>
      <c r="B2761" t="s">
        <v>22</v>
      </c>
      <c r="C2761" t="s">
        <v>309</v>
      </c>
      <c r="D2761">
        <v>2019</v>
      </c>
      <c r="F2761">
        <v>5.574135884326969</v>
      </c>
      <c r="G2761">
        <v>0</v>
      </c>
      <c r="H2761">
        <v>0</v>
      </c>
      <c r="I2761">
        <v>10764</v>
      </c>
      <c r="J2761">
        <v>0.61</v>
      </c>
      <c r="L2761">
        <v>11029.73558242133</v>
      </c>
      <c r="M2761">
        <v>-0.79895949461166538</v>
      </c>
      <c r="Q2761">
        <v>63.674698795180717</v>
      </c>
      <c r="R2761">
        <v>100.6626506024096</v>
      </c>
      <c r="S2761" t="s">
        <v>36</v>
      </c>
      <c r="T2761" t="s">
        <v>39</v>
      </c>
      <c r="U2761">
        <v>60</v>
      </c>
      <c r="V2761">
        <v>0</v>
      </c>
      <c r="W2761">
        <v>0</v>
      </c>
      <c r="X2761">
        <v>60</v>
      </c>
    </row>
    <row r="2762" spans="1:24" x14ac:dyDescent="0.3">
      <c r="A2762" t="s">
        <v>310</v>
      </c>
      <c r="B2762" t="s">
        <v>22</v>
      </c>
      <c r="C2762" t="s">
        <v>311</v>
      </c>
      <c r="D2762">
        <v>2000</v>
      </c>
      <c r="E2762">
        <v>4.1881599426269496</v>
      </c>
      <c r="F2762">
        <v>0.13449674971061271</v>
      </c>
      <c r="G2762">
        <v>0.78233666475529373</v>
      </c>
      <c r="H2762">
        <v>0.20049204925805619</v>
      </c>
      <c r="I2762">
        <v>23941099</v>
      </c>
      <c r="J2762">
        <v>88.29</v>
      </c>
      <c r="K2762">
        <v>58.811001115696477</v>
      </c>
      <c r="L2762">
        <v>229.49039256322459</v>
      </c>
      <c r="M2762">
        <v>4.287565071766906</v>
      </c>
      <c r="N2762">
        <v>6.8733199051240508</v>
      </c>
      <c r="Q2762">
        <v>23.284003710262251</v>
      </c>
      <c r="R2762">
        <v>32.426585293869643</v>
      </c>
      <c r="S2762" t="s">
        <v>24</v>
      </c>
      <c r="T2762" t="s">
        <v>33</v>
      </c>
      <c r="U2762">
        <v>3220</v>
      </c>
      <c r="V2762">
        <v>18730</v>
      </c>
      <c r="W2762">
        <v>4800</v>
      </c>
      <c r="X2762">
        <v>26750</v>
      </c>
    </row>
    <row r="2763" spans="1:24" x14ac:dyDescent="0.3">
      <c r="A2763" t="s">
        <v>310</v>
      </c>
      <c r="B2763" t="s">
        <v>22</v>
      </c>
      <c r="C2763" t="s">
        <v>311</v>
      </c>
      <c r="D2763">
        <v>2001</v>
      </c>
      <c r="E2763">
        <v>4.49652004241943</v>
      </c>
      <c r="F2763">
        <v>0.14211130494198629</v>
      </c>
      <c r="G2763">
        <v>0.773397647750109</v>
      </c>
      <c r="H2763">
        <v>0.19879153639283639</v>
      </c>
      <c r="I2763">
        <v>24347113</v>
      </c>
      <c r="J2763">
        <v>87.76</v>
      </c>
      <c r="K2763">
        <v>64.48403143321346</v>
      </c>
      <c r="L2763">
        <v>246.72555806418899</v>
      </c>
      <c r="M2763">
        <v>3.052242500025343</v>
      </c>
      <c r="N2763">
        <v>7.4624901897419296</v>
      </c>
      <c r="Q2763">
        <v>22.560773718946589</v>
      </c>
      <c r="R2763">
        <v>33.239147361424003</v>
      </c>
      <c r="S2763" t="s">
        <v>24</v>
      </c>
      <c r="T2763" t="s">
        <v>33</v>
      </c>
      <c r="U2763">
        <v>3460</v>
      </c>
      <c r="V2763">
        <v>18830</v>
      </c>
      <c r="W2763">
        <v>4840</v>
      </c>
      <c r="X2763">
        <v>27130</v>
      </c>
    </row>
    <row r="2764" spans="1:24" x14ac:dyDescent="0.3">
      <c r="A2764" t="s">
        <v>310</v>
      </c>
      <c r="B2764" t="s">
        <v>22</v>
      </c>
      <c r="C2764" t="s">
        <v>311</v>
      </c>
      <c r="D2764">
        <v>2002</v>
      </c>
      <c r="E2764">
        <v>5.1837401390075701</v>
      </c>
      <c r="F2764">
        <v>0.1128383999131682</v>
      </c>
      <c r="G2764">
        <v>0.77288240885120596</v>
      </c>
      <c r="H2764">
        <v>0.19210838957559209</v>
      </c>
      <c r="I2764">
        <v>24725625</v>
      </c>
      <c r="J2764">
        <v>89.95</v>
      </c>
      <c r="K2764">
        <v>67.541265387629224</v>
      </c>
      <c r="L2764">
        <v>244.7208435242398</v>
      </c>
      <c r="M2764">
        <v>-1.412545100108787</v>
      </c>
      <c r="N2764">
        <v>9.7681304156263806</v>
      </c>
      <c r="Q2764">
        <v>17.737129524228251</v>
      </c>
      <c r="R2764">
        <v>28.493588976216859</v>
      </c>
      <c r="S2764" t="s">
        <v>24</v>
      </c>
      <c r="T2764" t="s">
        <v>33</v>
      </c>
      <c r="U2764">
        <v>2790</v>
      </c>
      <c r="V2764">
        <v>19110</v>
      </c>
      <c r="W2764">
        <v>4750</v>
      </c>
      <c r="X2764">
        <v>26650</v>
      </c>
    </row>
    <row r="2765" spans="1:24" x14ac:dyDescent="0.3">
      <c r="A2765" t="s">
        <v>310</v>
      </c>
      <c r="B2765" t="s">
        <v>22</v>
      </c>
      <c r="C2765" t="s">
        <v>311</v>
      </c>
      <c r="D2765">
        <v>2003</v>
      </c>
      <c r="E2765">
        <v>5.2361598014831499</v>
      </c>
      <c r="F2765">
        <v>0.1204104473577686</v>
      </c>
      <c r="G2765">
        <v>0.77389628463642812</v>
      </c>
      <c r="H2765">
        <v>0.18898858413261421</v>
      </c>
      <c r="I2765">
        <v>25080880</v>
      </c>
      <c r="J2765">
        <v>89.44</v>
      </c>
      <c r="K2765">
        <v>70.531815470589549</v>
      </c>
      <c r="L2765">
        <v>252.4023517731718</v>
      </c>
      <c r="M2765">
        <v>2.4727212234216149</v>
      </c>
      <c r="N2765">
        <v>11.673965175685501</v>
      </c>
      <c r="Q2765">
        <v>15.69986449451579</v>
      </c>
      <c r="R2765">
        <v>28.54801912110371</v>
      </c>
      <c r="S2765" t="s">
        <v>24</v>
      </c>
      <c r="T2765" t="s">
        <v>33</v>
      </c>
      <c r="U2765">
        <v>3020</v>
      </c>
      <c r="V2765">
        <v>19410</v>
      </c>
      <c r="W2765">
        <v>4740</v>
      </c>
      <c r="X2765">
        <v>27170</v>
      </c>
    </row>
    <row r="2766" spans="1:24" x14ac:dyDescent="0.3">
      <c r="A2766" t="s">
        <v>310</v>
      </c>
      <c r="B2766" t="s">
        <v>22</v>
      </c>
      <c r="C2766" t="s">
        <v>311</v>
      </c>
      <c r="D2766">
        <v>2004</v>
      </c>
      <c r="E2766">
        <v>6.1409797668456996</v>
      </c>
      <c r="F2766">
        <v>0.1105457606065626</v>
      </c>
      <c r="G2766">
        <v>0.77578731944717916</v>
      </c>
      <c r="H2766">
        <v>0.1911930275758176</v>
      </c>
      <c r="I2766">
        <v>25419337</v>
      </c>
      <c r="J2766">
        <v>90.3</v>
      </c>
      <c r="K2766">
        <v>74.431524315524044</v>
      </c>
      <c r="L2766">
        <v>286.15767259074761</v>
      </c>
      <c r="M2766">
        <v>3.2887604489898479</v>
      </c>
      <c r="N2766">
        <v>13.3244923102479</v>
      </c>
      <c r="Q2766">
        <v>16.68269526352168</v>
      </c>
      <c r="R2766">
        <v>29.464591457087021</v>
      </c>
      <c r="S2766" t="s">
        <v>24</v>
      </c>
      <c r="T2766" t="s">
        <v>33</v>
      </c>
      <c r="U2766">
        <v>2810</v>
      </c>
      <c r="V2766">
        <v>19720</v>
      </c>
      <c r="W2766">
        <v>4860</v>
      </c>
      <c r="X2766">
        <v>27390</v>
      </c>
    </row>
    <row r="2767" spans="1:24" x14ac:dyDescent="0.3">
      <c r="A2767" t="s">
        <v>310</v>
      </c>
      <c r="B2767" t="s">
        <v>22</v>
      </c>
      <c r="C2767" t="s">
        <v>311</v>
      </c>
      <c r="D2767">
        <v>2005</v>
      </c>
      <c r="E2767">
        <v>7.7362198829650897</v>
      </c>
      <c r="F2767">
        <v>0.1239099635735967</v>
      </c>
      <c r="G2767">
        <v>0.77608807870559915</v>
      </c>
      <c r="H2767">
        <v>0.19033191555477871</v>
      </c>
      <c r="I2767">
        <v>25744500</v>
      </c>
      <c r="J2767">
        <v>89.52</v>
      </c>
      <c r="K2767">
        <v>77.065004175649165</v>
      </c>
      <c r="L2767">
        <v>315.80562999736088</v>
      </c>
      <c r="M2767">
        <v>2.172198933564601</v>
      </c>
      <c r="N2767">
        <v>14.0368614670518</v>
      </c>
      <c r="Q2767">
        <v>14.5836867929394</v>
      </c>
      <c r="R2767">
        <v>29.479260686921879</v>
      </c>
      <c r="S2767" t="s">
        <v>24</v>
      </c>
      <c r="T2767" t="s">
        <v>33</v>
      </c>
      <c r="U2767">
        <v>3190</v>
      </c>
      <c r="V2767">
        <v>19980</v>
      </c>
      <c r="W2767">
        <v>4900</v>
      </c>
      <c r="X2767">
        <v>28070</v>
      </c>
    </row>
    <row r="2768" spans="1:24" x14ac:dyDescent="0.3">
      <c r="A2768" t="s">
        <v>310</v>
      </c>
      <c r="B2768" t="s">
        <v>22</v>
      </c>
      <c r="C2768" t="s">
        <v>311</v>
      </c>
      <c r="D2768">
        <v>2006</v>
      </c>
      <c r="E2768">
        <v>8.2184295654296893</v>
      </c>
      <c r="F2768">
        <v>0.1005114261570364</v>
      </c>
      <c r="G2768">
        <v>0.77723725415822109</v>
      </c>
      <c r="H2768">
        <v>0.19181570715143051</v>
      </c>
      <c r="I2768">
        <v>26066687</v>
      </c>
      <c r="J2768">
        <v>91.25</v>
      </c>
      <c r="K2768">
        <v>83.823464025175127</v>
      </c>
      <c r="L2768">
        <v>346.94533125318532</v>
      </c>
      <c r="M2768">
        <v>2.087017248977332</v>
      </c>
      <c r="N2768">
        <v>13.7288349153397</v>
      </c>
      <c r="Q2768">
        <v>13.446590957736319</v>
      </c>
      <c r="R2768">
        <v>31.315396799187869</v>
      </c>
      <c r="S2768" t="s">
        <v>24</v>
      </c>
      <c r="T2768" t="s">
        <v>33</v>
      </c>
      <c r="U2768">
        <v>2620</v>
      </c>
      <c r="V2768">
        <v>20260</v>
      </c>
      <c r="W2768">
        <v>5000</v>
      </c>
      <c r="X2768">
        <v>27880</v>
      </c>
    </row>
    <row r="2769" spans="1:24" x14ac:dyDescent="0.3">
      <c r="A2769" t="s">
        <v>310</v>
      </c>
      <c r="B2769" t="s">
        <v>22</v>
      </c>
      <c r="C2769" t="s">
        <v>311</v>
      </c>
      <c r="D2769">
        <v>2007</v>
      </c>
      <c r="E2769">
        <v>10.1318502426147</v>
      </c>
      <c r="F2769">
        <v>0.10196119732995319</v>
      </c>
      <c r="G2769">
        <v>0.77172118799694611</v>
      </c>
      <c r="H2769">
        <v>0.19141413961466849</v>
      </c>
      <c r="I2769">
        <v>26382586</v>
      </c>
      <c r="J2769">
        <v>91.31</v>
      </c>
      <c r="K2769">
        <v>87.633562532497763</v>
      </c>
      <c r="L2769">
        <v>391.38005718540887</v>
      </c>
      <c r="M2769">
        <v>2.1733341022191581</v>
      </c>
      <c r="N2769">
        <v>10.3520906675981</v>
      </c>
      <c r="Q2769">
        <v>12.85566487640607</v>
      </c>
      <c r="R2769">
        <v>31.7236101436193</v>
      </c>
      <c r="S2769" t="s">
        <v>24</v>
      </c>
      <c r="T2769" t="s">
        <v>33</v>
      </c>
      <c r="U2769">
        <v>2690</v>
      </c>
      <c r="V2769">
        <v>20360</v>
      </c>
      <c r="W2769">
        <v>5050</v>
      </c>
      <c r="X2769">
        <v>28100</v>
      </c>
    </row>
    <row r="2770" spans="1:24" x14ac:dyDescent="0.3">
      <c r="A2770" t="s">
        <v>310</v>
      </c>
      <c r="B2770" t="s">
        <v>22</v>
      </c>
      <c r="C2770" t="s">
        <v>311</v>
      </c>
      <c r="D2770">
        <v>2008</v>
      </c>
      <c r="E2770">
        <v>11.1451301574707</v>
      </c>
      <c r="F2770">
        <v>0.11212536056034859</v>
      </c>
      <c r="G2770">
        <v>0.78750252985187719</v>
      </c>
      <c r="H2770">
        <v>0.19500062643951241</v>
      </c>
      <c r="I2770">
        <v>26666581</v>
      </c>
      <c r="J2770">
        <v>90.47</v>
      </c>
      <c r="K2770">
        <v>83.475268164298981</v>
      </c>
      <c r="L2770">
        <v>470.45545904050761</v>
      </c>
      <c r="M2770">
        <v>4.9746410048768723</v>
      </c>
      <c r="N2770">
        <v>10.4751011365825</v>
      </c>
      <c r="Q2770">
        <v>12.775820258000291</v>
      </c>
      <c r="R2770">
        <v>33.260386093191023</v>
      </c>
      <c r="S2770" t="s">
        <v>24</v>
      </c>
      <c r="T2770" t="s">
        <v>33</v>
      </c>
      <c r="U2770">
        <v>2990</v>
      </c>
      <c r="V2770">
        <v>21000</v>
      </c>
      <c r="W2770">
        <v>5200</v>
      </c>
      <c r="X2770">
        <v>29190</v>
      </c>
    </row>
    <row r="2771" spans="1:24" x14ac:dyDescent="0.3">
      <c r="A2771" t="s">
        <v>310</v>
      </c>
      <c r="B2771" t="s">
        <v>22</v>
      </c>
      <c r="C2771" t="s">
        <v>311</v>
      </c>
      <c r="D2771">
        <v>2009</v>
      </c>
      <c r="E2771">
        <v>11.157010078430201</v>
      </c>
      <c r="F2771">
        <v>0.14432628342016979</v>
      </c>
      <c r="G2771">
        <v>0.79788628818660401</v>
      </c>
      <c r="H2771">
        <v>0.20421424551707881</v>
      </c>
      <c r="I2771">
        <v>26883531</v>
      </c>
      <c r="J2771">
        <v>88.93</v>
      </c>
      <c r="K2771">
        <v>96.936671005010467</v>
      </c>
      <c r="L2771">
        <v>478.17325276491511</v>
      </c>
      <c r="M2771">
        <v>3.689497145987517</v>
      </c>
      <c r="N2771">
        <v>8.4952825753063994</v>
      </c>
      <c r="P2771">
        <v>0.70379651429864698</v>
      </c>
      <c r="Q2771">
        <v>12.419354185892139</v>
      </c>
      <c r="R2771">
        <v>34.660093577476637</v>
      </c>
      <c r="S2771" t="s">
        <v>24</v>
      </c>
      <c r="T2771" t="s">
        <v>33</v>
      </c>
      <c r="U2771">
        <v>3880</v>
      </c>
      <c r="V2771">
        <v>21450</v>
      </c>
      <c r="W2771">
        <v>5490</v>
      </c>
      <c r="X2771">
        <v>30820</v>
      </c>
    </row>
    <row r="2772" spans="1:24" x14ac:dyDescent="0.3">
      <c r="A2772" t="s">
        <v>310</v>
      </c>
      <c r="B2772" t="s">
        <v>22</v>
      </c>
      <c r="C2772" t="s">
        <v>311</v>
      </c>
      <c r="D2772">
        <v>2010</v>
      </c>
      <c r="E2772">
        <v>14.3399000167847</v>
      </c>
      <c r="F2772">
        <v>0.17176782699238929</v>
      </c>
      <c r="G2772">
        <v>0.79960888692222665</v>
      </c>
      <c r="H2772">
        <v>0.20989732911016451</v>
      </c>
      <c r="I2772">
        <v>27013207</v>
      </c>
      <c r="J2772">
        <v>87.29</v>
      </c>
      <c r="K2772">
        <v>102.54243415082109</v>
      </c>
      <c r="L2772">
        <v>592.40120710120107</v>
      </c>
      <c r="M2772">
        <v>4.3132469456146367</v>
      </c>
      <c r="N2772">
        <v>8.3312487715975507</v>
      </c>
      <c r="Q2772">
        <v>9.5825361719822872</v>
      </c>
      <c r="R2772">
        <v>36.402369602288452</v>
      </c>
      <c r="S2772" t="s">
        <v>24</v>
      </c>
      <c r="T2772" t="s">
        <v>33</v>
      </c>
      <c r="U2772">
        <v>4640</v>
      </c>
      <c r="V2772">
        <v>21600</v>
      </c>
      <c r="W2772">
        <v>5670</v>
      </c>
      <c r="X2772">
        <v>31910</v>
      </c>
    </row>
    <row r="2773" spans="1:24" x14ac:dyDescent="0.3">
      <c r="A2773" t="s">
        <v>310</v>
      </c>
      <c r="B2773" t="s">
        <v>22</v>
      </c>
      <c r="C2773" t="s">
        <v>311</v>
      </c>
      <c r="D2773">
        <v>2011</v>
      </c>
      <c r="E2773">
        <v>14.4501600265503</v>
      </c>
      <c r="F2773">
        <v>0.19229900904120231</v>
      </c>
      <c r="G2773">
        <v>0.81468220319369833</v>
      </c>
      <c r="H2773">
        <v>0.21929483950798079</v>
      </c>
      <c r="I2773">
        <v>27041220</v>
      </c>
      <c r="J2773">
        <v>86.95</v>
      </c>
      <c r="K2773">
        <v>115.82317661703129</v>
      </c>
      <c r="L2773">
        <v>797.81394725632936</v>
      </c>
      <c r="M2773">
        <v>3.314689740277871</v>
      </c>
      <c r="N2773">
        <v>8.2633278532219503</v>
      </c>
      <c r="Q2773">
        <v>7.8061342051392337</v>
      </c>
      <c r="R2773">
        <v>28.490617827766719</v>
      </c>
      <c r="S2773" t="s">
        <v>24</v>
      </c>
      <c r="T2773" t="s">
        <v>33</v>
      </c>
      <c r="U2773">
        <v>5200</v>
      </c>
      <c r="V2773">
        <v>22030</v>
      </c>
      <c r="W2773">
        <v>5930</v>
      </c>
      <c r="X2773">
        <v>33160</v>
      </c>
    </row>
    <row r="2774" spans="1:24" x14ac:dyDescent="0.3">
      <c r="A2774" t="s">
        <v>310</v>
      </c>
      <c r="B2774" t="s">
        <v>22</v>
      </c>
      <c r="C2774" t="s">
        <v>311</v>
      </c>
      <c r="D2774">
        <v>2012</v>
      </c>
      <c r="F2774">
        <v>0.22231147616302249</v>
      </c>
      <c r="G2774">
        <v>0.82255249007155096</v>
      </c>
      <c r="H2774">
        <v>0.22231147616302249</v>
      </c>
      <c r="I2774">
        <v>26989160</v>
      </c>
      <c r="J2774">
        <v>84.7</v>
      </c>
      <c r="K2774">
        <v>120.9003911199904</v>
      </c>
      <c r="L2774">
        <v>804.14160729594482</v>
      </c>
      <c r="M2774">
        <v>4.8720227100256892</v>
      </c>
      <c r="N2774">
        <v>7.4169665356400296</v>
      </c>
      <c r="Q2774">
        <v>8.7502912874275136</v>
      </c>
      <c r="R2774">
        <v>29.17161477224818</v>
      </c>
      <c r="S2774" t="s">
        <v>24</v>
      </c>
      <c r="T2774" t="s">
        <v>33</v>
      </c>
      <c r="U2774">
        <v>6000</v>
      </c>
      <c r="V2774">
        <v>22200</v>
      </c>
      <c r="W2774">
        <v>6000</v>
      </c>
      <c r="X2774">
        <v>34200</v>
      </c>
    </row>
    <row r="2775" spans="1:24" x14ac:dyDescent="0.3">
      <c r="A2775" t="s">
        <v>310</v>
      </c>
      <c r="B2775" t="s">
        <v>22</v>
      </c>
      <c r="C2775" t="s">
        <v>311</v>
      </c>
      <c r="D2775">
        <v>2013</v>
      </c>
      <c r="E2775">
        <v>17.111770629882798</v>
      </c>
      <c r="F2775">
        <v>0.22625279690943481</v>
      </c>
      <c r="G2775">
        <v>0.83442323220400871</v>
      </c>
      <c r="H2775">
        <v>0.2333115811150622</v>
      </c>
      <c r="I2775">
        <v>26916795</v>
      </c>
      <c r="J2775">
        <v>86.05</v>
      </c>
      <c r="K2775">
        <v>136.64331136006351</v>
      </c>
      <c r="L2775">
        <v>823.35987461141474</v>
      </c>
      <c r="M2775">
        <v>3.8034774583198332</v>
      </c>
      <c r="N2775">
        <v>8.6523270673455688</v>
      </c>
      <c r="Q2775">
        <v>9.2946586775927535</v>
      </c>
      <c r="R2775">
        <v>32.57071705998149</v>
      </c>
      <c r="S2775" t="s">
        <v>24</v>
      </c>
      <c r="T2775" t="s">
        <v>33</v>
      </c>
      <c r="U2775">
        <v>6090</v>
      </c>
      <c r="V2775">
        <v>22460</v>
      </c>
      <c r="W2775">
        <v>6280</v>
      </c>
      <c r="X2775">
        <v>34830</v>
      </c>
    </row>
    <row r="2776" spans="1:24" x14ac:dyDescent="0.3">
      <c r="A2776" t="s">
        <v>310</v>
      </c>
      <c r="B2776" t="s">
        <v>22</v>
      </c>
      <c r="C2776" t="s">
        <v>311</v>
      </c>
      <c r="D2776">
        <v>2014</v>
      </c>
      <c r="E2776">
        <v>15.9937496185303</v>
      </c>
      <c r="F2776">
        <v>0.26499683655630629</v>
      </c>
      <c r="G2776">
        <v>0.84107687133540054</v>
      </c>
      <c r="H2776">
        <v>0.2419536294939913</v>
      </c>
      <c r="I2776">
        <v>26905982</v>
      </c>
      <c r="J2776">
        <v>84.06</v>
      </c>
      <c r="K2776">
        <v>146.4730036614163</v>
      </c>
      <c r="L2776">
        <v>844.85312485411828</v>
      </c>
      <c r="M2776">
        <v>6.0540868299116264</v>
      </c>
      <c r="N2776">
        <v>8.6458136381561488</v>
      </c>
      <c r="Q2776">
        <v>10.124042118029189</v>
      </c>
      <c r="R2776">
        <v>35.858599492991999</v>
      </c>
      <c r="S2776" t="s">
        <v>24</v>
      </c>
      <c r="T2776" t="s">
        <v>33</v>
      </c>
      <c r="U2776">
        <v>7130</v>
      </c>
      <c r="V2776">
        <v>22630</v>
      </c>
      <c r="W2776">
        <v>6510</v>
      </c>
      <c r="X2776">
        <v>36270</v>
      </c>
    </row>
    <row r="2777" spans="1:24" x14ac:dyDescent="0.3">
      <c r="A2777" t="s">
        <v>310</v>
      </c>
      <c r="B2777" t="s">
        <v>22</v>
      </c>
      <c r="C2777" t="s">
        <v>311</v>
      </c>
      <c r="D2777">
        <v>2015</v>
      </c>
      <c r="E2777">
        <v>14.9664602279663</v>
      </c>
      <c r="F2777">
        <v>0.26614811306062303</v>
      </c>
      <c r="G2777">
        <v>0.83249943729915865</v>
      </c>
      <c r="H2777">
        <v>0.2420874333190709</v>
      </c>
      <c r="I2777">
        <v>27015033</v>
      </c>
      <c r="J2777">
        <v>85.04</v>
      </c>
      <c r="L2777">
        <v>901.74960773292969</v>
      </c>
      <c r="M2777">
        <v>3.5563353863310279</v>
      </c>
      <c r="N2777">
        <v>7.74278402152009</v>
      </c>
      <c r="Q2777">
        <v>10.214588592812261</v>
      </c>
      <c r="R2777">
        <v>36.451141795779357</v>
      </c>
      <c r="S2777" t="s">
        <v>24</v>
      </c>
      <c r="T2777" t="s">
        <v>33</v>
      </c>
      <c r="U2777">
        <v>7190</v>
      </c>
      <c r="V2777">
        <v>22490</v>
      </c>
      <c r="W2777">
        <v>6540</v>
      </c>
      <c r="X2777">
        <v>36220</v>
      </c>
    </row>
    <row r="2778" spans="1:24" x14ac:dyDescent="0.3">
      <c r="A2778" t="s">
        <v>310</v>
      </c>
      <c r="B2778" t="s">
        <v>22</v>
      </c>
      <c r="C2778" t="s">
        <v>311</v>
      </c>
      <c r="D2778">
        <v>2016</v>
      </c>
      <c r="E2778">
        <v>11.6235103607178</v>
      </c>
      <c r="F2778">
        <v>0.38183016030675893</v>
      </c>
      <c r="G2778">
        <v>0.82784886915638278</v>
      </c>
      <c r="H2778">
        <v>0.24758440152247899</v>
      </c>
      <c r="I2778">
        <v>27263430</v>
      </c>
      <c r="J2778">
        <v>79.2</v>
      </c>
      <c r="L2778">
        <v>899.52358102586652</v>
      </c>
      <c r="M2778">
        <v>-0.48193197339814731</v>
      </c>
      <c r="N2778">
        <v>7.7492826797749101</v>
      </c>
      <c r="Q2778">
        <v>8.1795780395874846</v>
      </c>
      <c r="R2778">
        <v>33.935908082191659</v>
      </c>
      <c r="S2778" t="s">
        <v>24</v>
      </c>
      <c r="T2778" t="s">
        <v>33</v>
      </c>
      <c r="U2778">
        <v>10410</v>
      </c>
      <c r="V2778">
        <v>22570</v>
      </c>
      <c r="W2778">
        <v>6750</v>
      </c>
      <c r="X2778">
        <v>39730</v>
      </c>
    </row>
    <row r="2779" spans="1:24" x14ac:dyDescent="0.3">
      <c r="A2779" t="s">
        <v>310</v>
      </c>
      <c r="B2779" t="s">
        <v>22</v>
      </c>
      <c r="C2779" t="s">
        <v>311</v>
      </c>
      <c r="D2779">
        <v>2017</v>
      </c>
      <c r="E2779">
        <v>11.591230392456101</v>
      </c>
      <c r="F2779">
        <v>0.45163909685770998</v>
      </c>
      <c r="G2779">
        <v>0.83849986317990777</v>
      </c>
      <c r="H2779">
        <v>0.24427596278927971</v>
      </c>
      <c r="I2779">
        <v>27632682</v>
      </c>
      <c r="J2779">
        <v>76.41</v>
      </c>
      <c r="L2779">
        <v>1048.453755347324</v>
      </c>
      <c r="M2779">
        <v>7.5210298900424144</v>
      </c>
      <c r="N2779">
        <v>6.2830204764078603</v>
      </c>
      <c r="Q2779">
        <v>7.8121886555146496</v>
      </c>
      <c r="R2779">
        <v>36.830221966098087</v>
      </c>
      <c r="S2779" t="s">
        <v>24</v>
      </c>
      <c r="T2779" t="s">
        <v>33</v>
      </c>
      <c r="U2779">
        <v>12480</v>
      </c>
      <c r="V2779">
        <v>23170</v>
      </c>
      <c r="W2779">
        <v>6750</v>
      </c>
      <c r="X2779">
        <v>42400</v>
      </c>
    </row>
    <row r="2780" spans="1:24" x14ac:dyDescent="0.3">
      <c r="A2780" t="s">
        <v>310</v>
      </c>
      <c r="B2780" t="s">
        <v>22</v>
      </c>
      <c r="C2780" t="s">
        <v>311</v>
      </c>
      <c r="D2780">
        <v>2018</v>
      </c>
      <c r="E2780">
        <v>12.410860061645501</v>
      </c>
      <c r="F2780">
        <v>0.54065188240765349</v>
      </c>
      <c r="G2780">
        <v>0.82788434864657634</v>
      </c>
      <c r="H2780">
        <v>0.25270760178635088</v>
      </c>
      <c r="I2780">
        <v>28095712</v>
      </c>
      <c r="J2780">
        <v>74.27</v>
      </c>
      <c r="L2780">
        <v>1178.525956984246</v>
      </c>
      <c r="M2780">
        <v>5.8487108306052278</v>
      </c>
      <c r="N2780">
        <v>4.8215234272462499</v>
      </c>
      <c r="Q2780">
        <v>7.8156410221232866</v>
      </c>
      <c r="R2780">
        <v>40.631745923785829</v>
      </c>
      <c r="S2780" t="s">
        <v>24</v>
      </c>
      <c r="T2780" t="s">
        <v>33</v>
      </c>
      <c r="U2780">
        <v>15190</v>
      </c>
      <c r="V2780">
        <v>23260</v>
      </c>
      <c r="W2780">
        <v>7100</v>
      </c>
      <c r="X2780">
        <v>45550</v>
      </c>
    </row>
    <row r="2781" spans="1:24" x14ac:dyDescent="0.3">
      <c r="A2781" t="s">
        <v>310</v>
      </c>
      <c r="B2781" t="s">
        <v>22</v>
      </c>
      <c r="C2781" t="s">
        <v>311</v>
      </c>
      <c r="D2781">
        <v>2019</v>
      </c>
      <c r="E2781">
        <v>13.326829910278301</v>
      </c>
      <c r="F2781">
        <v>0.47013645349905092</v>
      </c>
      <c r="G2781">
        <v>0.82317570841823895</v>
      </c>
      <c r="H2781">
        <v>0.24887521162694651</v>
      </c>
      <c r="I2781">
        <v>28608715</v>
      </c>
      <c r="J2781">
        <v>77.39</v>
      </c>
      <c r="L2781">
        <v>1194.957235791838</v>
      </c>
      <c r="M2781">
        <v>4.7445127148814814</v>
      </c>
      <c r="N2781">
        <v>4.50244289295172</v>
      </c>
      <c r="Q2781">
        <v>7.7799364744805892</v>
      </c>
      <c r="R2781">
        <v>41.469590112607293</v>
      </c>
      <c r="S2781" t="s">
        <v>24</v>
      </c>
      <c r="T2781" t="s">
        <v>33</v>
      </c>
      <c r="U2781">
        <v>13450</v>
      </c>
      <c r="V2781">
        <v>23550</v>
      </c>
      <c r="W2781">
        <v>7120</v>
      </c>
      <c r="X2781">
        <v>44120</v>
      </c>
    </row>
    <row r="2782" spans="1:24" x14ac:dyDescent="0.3">
      <c r="A2782" t="s">
        <v>312</v>
      </c>
      <c r="B2782" t="s">
        <v>53</v>
      </c>
      <c r="C2782" t="s">
        <v>313</v>
      </c>
      <c r="D2782">
        <v>2000</v>
      </c>
      <c r="E2782">
        <v>52.284820556640597</v>
      </c>
      <c r="F2782">
        <v>10.178636003750711</v>
      </c>
      <c r="G2782">
        <v>1.455526130001326</v>
      </c>
      <c r="H2782">
        <v>0.89918610471135219</v>
      </c>
      <c r="I2782">
        <v>15925513</v>
      </c>
      <c r="J2782">
        <v>1.73</v>
      </c>
      <c r="K2782">
        <v>6507.1059249394357</v>
      </c>
      <c r="L2782">
        <v>26214.498549887019</v>
      </c>
      <c r="M2782">
        <v>3.453538256057811</v>
      </c>
      <c r="N2782">
        <v>3.4657584053383501</v>
      </c>
      <c r="O2782">
        <v>58.393697179999997</v>
      </c>
      <c r="Q2782">
        <v>66.033269396270413</v>
      </c>
      <c r="R2782">
        <v>59.488680485036738</v>
      </c>
      <c r="S2782" t="s">
        <v>28</v>
      </c>
      <c r="T2782" t="s">
        <v>39</v>
      </c>
      <c r="U2782">
        <v>162100</v>
      </c>
      <c r="V2782">
        <v>23180</v>
      </c>
      <c r="W2782">
        <v>14320</v>
      </c>
      <c r="X2782">
        <v>199600</v>
      </c>
    </row>
    <row r="2783" spans="1:24" x14ac:dyDescent="0.3">
      <c r="A2783" t="s">
        <v>312</v>
      </c>
      <c r="B2783" t="s">
        <v>53</v>
      </c>
      <c r="C2783" t="s">
        <v>313</v>
      </c>
      <c r="D2783">
        <v>2001</v>
      </c>
      <c r="E2783">
        <v>54.192058563232401</v>
      </c>
      <c r="F2783">
        <v>10.41493987977201</v>
      </c>
      <c r="G2783">
        <v>1.407188497430921</v>
      </c>
      <c r="H2783">
        <v>0.85253935827717253</v>
      </c>
      <c r="I2783">
        <v>16046180</v>
      </c>
      <c r="J2783">
        <v>1.76</v>
      </c>
      <c r="K2783">
        <v>6599.2653703248998</v>
      </c>
      <c r="L2783">
        <v>26896.548111119631</v>
      </c>
      <c r="M2783">
        <v>1.5574581294935259</v>
      </c>
      <c r="N2783">
        <v>3.4137209015888699</v>
      </c>
      <c r="Q2783">
        <v>63.298407698166137</v>
      </c>
      <c r="R2783">
        <v>56.74035705910795</v>
      </c>
      <c r="S2783" t="s">
        <v>28</v>
      </c>
      <c r="T2783" t="s">
        <v>39</v>
      </c>
      <c r="U2783">
        <v>167120</v>
      </c>
      <c r="V2783">
        <v>22580</v>
      </c>
      <c r="W2783">
        <v>13680</v>
      </c>
      <c r="X2783">
        <v>203380</v>
      </c>
    </row>
    <row r="2784" spans="1:24" x14ac:dyDescent="0.3">
      <c r="A2784" t="s">
        <v>312</v>
      </c>
      <c r="B2784" t="s">
        <v>53</v>
      </c>
      <c r="C2784" t="s">
        <v>313</v>
      </c>
      <c r="D2784">
        <v>2002</v>
      </c>
      <c r="E2784">
        <v>55.1910209655762</v>
      </c>
      <c r="F2784">
        <v>10.36786976249515</v>
      </c>
      <c r="G2784">
        <v>1.3363115240463379</v>
      </c>
      <c r="H2784">
        <v>0.81367625060460669</v>
      </c>
      <c r="I2784">
        <v>16148929</v>
      </c>
      <c r="J2784">
        <v>1.92</v>
      </c>
      <c r="K2784">
        <v>6641.7407618796269</v>
      </c>
      <c r="L2784">
        <v>29343.244996060192</v>
      </c>
      <c r="M2784">
        <v>-0.42036773994065868</v>
      </c>
      <c r="N2784">
        <v>3.3338929460813098</v>
      </c>
      <c r="Q2784">
        <v>60.148422487263957</v>
      </c>
      <c r="R2784">
        <v>53.308975389963223</v>
      </c>
      <c r="S2784" t="s">
        <v>28</v>
      </c>
      <c r="T2784" t="s">
        <v>39</v>
      </c>
      <c r="U2784">
        <v>167429.99</v>
      </c>
      <c r="V2784">
        <v>21580</v>
      </c>
      <c r="W2784">
        <v>13140</v>
      </c>
      <c r="X2784">
        <v>202149.99</v>
      </c>
    </row>
    <row r="2785" spans="1:24" x14ac:dyDescent="0.3">
      <c r="A2785" t="s">
        <v>312</v>
      </c>
      <c r="B2785" t="s">
        <v>53</v>
      </c>
      <c r="C2785" t="s">
        <v>313</v>
      </c>
      <c r="D2785">
        <v>2003</v>
      </c>
      <c r="E2785">
        <v>55.743251800537102</v>
      </c>
      <c r="F2785">
        <v>10.499650521780859</v>
      </c>
      <c r="G2785">
        <v>1.2819483567739141</v>
      </c>
      <c r="H2785">
        <v>0.80060143102421144</v>
      </c>
      <c r="I2785">
        <v>16225302</v>
      </c>
      <c r="J2785">
        <v>1.91</v>
      </c>
      <c r="K2785">
        <v>6695.7151244395945</v>
      </c>
      <c r="L2785">
        <v>35750.974663026893</v>
      </c>
      <c r="M2785">
        <v>-0.31578983514646097</v>
      </c>
      <c r="N2785">
        <v>3.30313047900745</v>
      </c>
      <c r="Q2785">
        <v>59.284140324876653</v>
      </c>
      <c r="R2785">
        <v>52.635869035315217</v>
      </c>
      <c r="S2785" t="s">
        <v>28</v>
      </c>
      <c r="T2785" t="s">
        <v>39</v>
      </c>
      <c r="U2785">
        <v>170360</v>
      </c>
      <c r="V2785">
        <v>20800</v>
      </c>
      <c r="W2785">
        <v>12990</v>
      </c>
      <c r="X2785">
        <v>204150</v>
      </c>
    </row>
    <row r="2786" spans="1:24" x14ac:dyDescent="0.3">
      <c r="A2786" t="s">
        <v>312</v>
      </c>
      <c r="B2786" t="s">
        <v>53</v>
      </c>
      <c r="C2786" t="s">
        <v>313</v>
      </c>
      <c r="D2786">
        <v>2004</v>
      </c>
      <c r="E2786">
        <v>56.977958679199197</v>
      </c>
      <c r="F2786">
        <v>10.57132608894814</v>
      </c>
      <c r="G2786">
        <v>1.254162710124852</v>
      </c>
      <c r="H2786">
        <v>0.83713210945806349</v>
      </c>
      <c r="I2786">
        <v>16281779</v>
      </c>
      <c r="J2786">
        <v>2.2200000000000002</v>
      </c>
      <c r="K2786">
        <v>6882.9702208831113</v>
      </c>
      <c r="L2786">
        <v>40436.618231040688</v>
      </c>
      <c r="M2786">
        <v>1.631188070225591</v>
      </c>
      <c r="N2786">
        <v>3.3471171446679699</v>
      </c>
      <c r="Q2786">
        <v>62.674244170448489</v>
      </c>
      <c r="R2786">
        <v>54.93438330127757</v>
      </c>
      <c r="S2786" t="s">
        <v>28</v>
      </c>
      <c r="T2786" t="s">
        <v>39</v>
      </c>
      <c r="U2786">
        <v>172120</v>
      </c>
      <c r="V2786">
        <v>20420</v>
      </c>
      <c r="W2786">
        <v>13630</v>
      </c>
      <c r="X2786">
        <v>206170</v>
      </c>
    </row>
    <row r="2787" spans="1:24" x14ac:dyDescent="0.3">
      <c r="A2787" t="s">
        <v>312</v>
      </c>
      <c r="B2787" t="s">
        <v>53</v>
      </c>
      <c r="C2787" t="s">
        <v>313</v>
      </c>
      <c r="D2787">
        <v>2005</v>
      </c>
      <c r="E2787">
        <v>58.6898384094238</v>
      </c>
      <c r="F2787">
        <v>10.28991120980764</v>
      </c>
      <c r="G2787">
        <v>1.165450630958762</v>
      </c>
      <c r="H2787">
        <v>0.8327273235298227</v>
      </c>
      <c r="I2787">
        <v>16319868</v>
      </c>
      <c r="J2787">
        <v>2.74</v>
      </c>
      <c r="K2787">
        <v>6912.3720853624554</v>
      </c>
      <c r="L2787">
        <v>41994.713530523222</v>
      </c>
      <c r="M2787">
        <v>1.8126991927321969</v>
      </c>
      <c r="N2787">
        <v>3.3716088881097401</v>
      </c>
      <c r="Q2787">
        <v>65.632085215916987</v>
      </c>
      <c r="R2787">
        <v>57.174572459124718</v>
      </c>
      <c r="S2787" t="s">
        <v>28</v>
      </c>
      <c r="T2787" t="s">
        <v>39</v>
      </c>
      <c r="U2787">
        <v>167929.99</v>
      </c>
      <c r="V2787">
        <v>19020</v>
      </c>
      <c r="W2787">
        <v>13590</v>
      </c>
      <c r="X2787">
        <v>200539.99</v>
      </c>
    </row>
    <row r="2788" spans="1:24" x14ac:dyDescent="0.3">
      <c r="A2788" t="s">
        <v>312</v>
      </c>
      <c r="B2788" t="s">
        <v>53</v>
      </c>
      <c r="C2788" t="s">
        <v>313</v>
      </c>
      <c r="D2788">
        <v>2006</v>
      </c>
      <c r="E2788">
        <v>59.659450531005902</v>
      </c>
      <c r="F2788">
        <v>10.014620425277069</v>
      </c>
      <c r="G2788">
        <v>1.1256506746489761</v>
      </c>
      <c r="H2788">
        <v>0.82833208971362648</v>
      </c>
      <c r="I2788">
        <v>16346101</v>
      </c>
      <c r="J2788">
        <v>3.12</v>
      </c>
      <c r="K2788">
        <v>7025.8344788154682</v>
      </c>
      <c r="L2788">
        <v>44900.938144137399</v>
      </c>
      <c r="M2788">
        <v>3.2949498403695832</v>
      </c>
      <c r="N2788">
        <v>3.3069561792780302</v>
      </c>
      <c r="Q2788">
        <v>68.181118337992217</v>
      </c>
      <c r="R2788">
        <v>59.591033041026712</v>
      </c>
      <c r="S2788" t="s">
        <v>28</v>
      </c>
      <c r="T2788" t="s">
        <v>39</v>
      </c>
      <c r="U2788">
        <v>163700</v>
      </c>
      <c r="V2788">
        <v>18400</v>
      </c>
      <c r="W2788">
        <v>13540</v>
      </c>
      <c r="X2788">
        <v>195640</v>
      </c>
    </row>
    <row r="2789" spans="1:24" x14ac:dyDescent="0.3">
      <c r="A2789" t="s">
        <v>312</v>
      </c>
      <c r="B2789" t="s">
        <v>53</v>
      </c>
      <c r="C2789" t="s">
        <v>313</v>
      </c>
      <c r="D2789">
        <v>2007</v>
      </c>
      <c r="E2789">
        <v>59.941978454589801</v>
      </c>
      <c r="F2789">
        <v>10.044747689845909</v>
      </c>
      <c r="G2789">
        <v>1.1116064590914581</v>
      </c>
      <c r="H2789">
        <v>0.73985013517525899</v>
      </c>
      <c r="I2789">
        <v>16381696</v>
      </c>
      <c r="J2789">
        <v>3.68</v>
      </c>
      <c r="K2789">
        <v>7157.3785766748451</v>
      </c>
      <c r="L2789">
        <v>51799.20855210469</v>
      </c>
      <c r="M2789">
        <v>3.547359498130803</v>
      </c>
      <c r="N2789">
        <v>3.2608442118848999</v>
      </c>
      <c r="Q2789">
        <v>68.775457467254554</v>
      </c>
      <c r="R2789">
        <v>61.682413553628237</v>
      </c>
      <c r="S2789" t="s">
        <v>28</v>
      </c>
      <c r="T2789" t="s">
        <v>39</v>
      </c>
      <c r="U2789">
        <v>164550</v>
      </c>
      <c r="V2789">
        <v>18210</v>
      </c>
      <c r="W2789">
        <v>12120</v>
      </c>
      <c r="X2789">
        <v>194880</v>
      </c>
    </row>
    <row r="2790" spans="1:24" x14ac:dyDescent="0.3">
      <c r="A2790" t="s">
        <v>312</v>
      </c>
      <c r="B2790" t="s">
        <v>53</v>
      </c>
      <c r="C2790" t="s">
        <v>313</v>
      </c>
      <c r="D2790">
        <v>2008</v>
      </c>
      <c r="E2790">
        <v>60.336181640625</v>
      </c>
      <c r="F2790">
        <v>10.0464605454302</v>
      </c>
      <c r="G2790">
        <v>1.1145843098334069</v>
      </c>
      <c r="H2790">
        <v>0.52415257996473585</v>
      </c>
      <c r="I2790">
        <v>16445593</v>
      </c>
      <c r="J2790">
        <v>3.94</v>
      </c>
      <c r="K2790">
        <v>7173.0462987865503</v>
      </c>
      <c r="L2790">
        <v>57879.943755391629</v>
      </c>
      <c r="M2790">
        <v>1.773356663747677</v>
      </c>
      <c r="N2790">
        <v>3.08313291266282</v>
      </c>
      <c r="Q2790">
        <v>69.793633478471818</v>
      </c>
      <c r="R2790">
        <v>61.266258548388599</v>
      </c>
      <c r="S2790" t="s">
        <v>28</v>
      </c>
      <c r="T2790" t="s">
        <v>39</v>
      </c>
      <c r="U2790">
        <v>165220</v>
      </c>
      <c r="V2790">
        <v>18330</v>
      </c>
      <c r="W2790">
        <v>8620</v>
      </c>
      <c r="X2790">
        <v>192170</v>
      </c>
    </row>
    <row r="2791" spans="1:24" x14ac:dyDescent="0.3">
      <c r="A2791" t="s">
        <v>312</v>
      </c>
      <c r="B2791" t="s">
        <v>53</v>
      </c>
      <c r="C2791" t="s">
        <v>313</v>
      </c>
      <c r="D2791">
        <v>2009</v>
      </c>
      <c r="E2791">
        <v>61.167030334472699</v>
      </c>
      <c r="F2791">
        <v>9.7087863571722579</v>
      </c>
      <c r="G2791">
        <v>1.0973728741060651</v>
      </c>
      <c r="H2791">
        <v>0.51783418513830404</v>
      </c>
      <c r="I2791">
        <v>16530388</v>
      </c>
      <c r="J2791">
        <v>4.38</v>
      </c>
      <c r="K2791">
        <v>6856.2818973154172</v>
      </c>
      <c r="L2791">
        <v>52722.213056899702</v>
      </c>
      <c r="M2791">
        <v>-4.1610384954080644</v>
      </c>
      <c r="N2791">
        <v>2.9896271952346698</v>
      </c>
      <c r="P2791">
        <v>4.7378608108458618E-3</v>
      </c>
      <c r="Q2791">
        <v>62.237013517017097</v>
      </c>
      <c r="R2791">
        <v>54.652536161141541</v>
      </c>
      <c r="S2791" t="s">
        <v>28</v>
      </c>
      <c r="T2791" t="s">
        <v>39</v>
      </c>
      <c r="U2791">
        <v>160490.01</v>
      </c>
      <c r="V2791">
        <v>18140</v>
      </c>
      <c r="W2791">
        <v>8560</v>
      </c>
      <c r="X2791">
        <v>187190.01</v>
      </c>
    </row>
    <row r="2792" spans="1:24" x14ac:dyDescent="0.3">
      <c r="A2792" t="s">
        <v>312</v>
      </c>
      <c r="B2792" t="s">
        <v>53</v>
      </c>
      <c r="C2792" t="s">
        <v>313</v>
      </c>
      <c r="D2792">
        <v>2010</v>
      </c>
      <c r="E2792">
        <v>63.716018676757798</v>
      </c>
      <c r="F2792">
        <v>10.298281257149361</v>
      </c>
      <c r="G2792">
        <v>1.0827308561637601</v>
      </c>
      <c r="H2792">
        <v>0.50254601245086339</v>
      </c>
      <c r="I2792">
        <v>16615394</v>
      </c>
      <c r="J2792">
        <v>3.85</v>
      </c>
      <c r="K2792">
        <v>7006.2738205305277</v>
      </c>
      <c r="L2792">
        <v>50999.745116887891</v>
      </c>
      <c r="M2792">
        <v>0.82425985281990677</v>
      </c>
      <c r="N2792">
        <v>2.81768837803321</v>
      </c>
      <c r="O2792">
        <v>58.506164788</v>
      </c>
      <c r="Q2792">
        <v>69.80367247769432</v>
      </c>
      <c r="R2792">
        <v>61.718401657105041</v>
      </c>
      <c r="S2792" t="s">
        <v>28</v>
      </c>
      <c r="T2792" t="s">
        <v>39</v>
      </c>
      <c r="U2792">
        <v>171110</v>
      </c>
      <c r="V2792">
        <v>17990</v>
      </c>
      <c r="W2792">
        <v>8350</v>
      </c>
      <c r="X2792">
        <v>197450</v>
      </c>
    </row>
    <row r="2793" spans="1:24" x14ac:dyDescent="0.3">
      <c r="A2793" t="s">
        <v>312</v>
      </c>
      <c r="B2793" t="s">
        <v>53</v>
      </c>
      <c r="C2793" t="s">
        <v>313</v>
      </c>
      <c r="D2793">
        <v>2011</v>
      </c>
      <c r="E2793">
        <v>75.878547668457003</v>
      </c>
      <c r="F2793">
        <v>9.5111304408319892</v>
      </c>
      <c r="G2793">
        <v>1.047140840700538</v>
      </c>
      <c r="H2793">
        <v>0.49182073954743138</v>
      </c>
      <c r="I2793">
        <v>16693074</v>
      </c>
      <c r="J2793">
        <v>4.6900000000000004</v>
      </c>
      <c r="K2793">
        <v>7060.0537684071851</v>
      </c>
      <c r="L2793">
        <v>54230.312902985192</v>
      </c>
      <c r="M2793">
        <v>1.078628273910937</v>
      </c>
      <c r="N2793">
        <v>2.8035131744040198</v>
      </c>
      <c r="Q2793">
        <v>75.503068305351348</v>
      </c>
      <c r="R2793">
        <v>66.968704976789738</v>
      </c>
      <c r="S2793" t="s">
        <v>28</v>
      </c>
      <c r="T2793" t="s">
        <v>39</v>
      </c>
      <c r="U2793">
        <v>158770</v>
      </c>
      <c r="V2793">
        <v>17480</v>
      </c>
      <c r="W2793">
        <v>8210</v>
      </c>
      <c r="X2793">
        <v>184460</v>
      </c>
    </row>
    <row r="2794" spans="1:24" x14ac:dyDescent="0.3">
      <c r="A2794" t="s">
        <v>312</v>
      </c>
      <c r="B2794" t="s">
        <v>53</v>
      </c>
      <c r="C2794" t="s">
        <v>313</v>
      </c>
      <c r="D2794">
        <v>2012</v>
      </c>
      <c r="E2794">
        <v>76.606666564941406</v>
      </c>
      <c r="F2794">
        <v>9.3984099289931553</v>
      </c>
      <c r="G2794">
        <v>1.0259647580255691</v>
      </c>
      <c r="H2794">
        <v>0.49477880045326272</v>
      </c>
      <c r="I2794">
        <v>16754962</v>
      </c>
      <c r="J2794">
        <v>4.9000000000000004</v>
      </c>
      <c r="K2794">
        <v>6876.5897529340864</v>
      </c>
      <c r="L2794">
        <v>50070.141604590419</v>
      </c>
      <c r="M2794">
        <v>-1.395919335779084</v>
      </c>
      <c r="N2794">
        <v>2.6890319311708102</v>
      </c>
      <c r="Q2794">
        <v>79.503373835697417</v>
      </c>
      <c r="R2794">
        <v>69.765041365094049</v>
      </c>
      <c r="S2794" t="s">
        <v>28</v>
      </c>
      <c r="T2794" t="s">
        <v>39</v>
      </c>
      <c r="U2794">
        <v>157470</v>
      </c>
      <c r="V2794">
        <v>17190</v>
      </c>
      <c r="W2794">
        <v>8290</v>
      </c>
      <c r="X2794">
        <v>182950</v>
      </c>
    </row>
    <row r="2795" spans="1:24" x14ac:dyDescent="0.3">
      <c r="A2795" t="s">
        <v>312</v>
      </c>
      <c r="B2795" t="s">
        <v>53</v>
      </c>
      <c r="C2795" t="s">
        <v>313</v>
      </c>
      <c r="D2795">
        <v>2013</v>
      </c>
      <c r="F2795">
        <v>9.3481288946803449</v>
      </c>
      <c r="G2795">
        <v>1.0277050993311589</v>
      </c>
      <c r="H2795">
        <v>0.48796650788315837</v>
      </c>
      <c r="I2795">
        <v>16804432</v>
      </c>
      <c r="J2795">
        <v>4.9400000000000004</v>
      </c>
      <c r="K2795">
        <v>6833.9114347929162</v>
      </c>
      <c r="L2795">
        <v>52198.897560745419</v>
      </c>
      <c r="M2795">
        <v>-0.4241786935326104</v>
      </c>
      <c r="N2795">
        <v>2.55198738253966</v>
      </c>
      <c r="Q2795">
        <v>79.880477786037972</v>
      </c>
      <c r="R2795">
        <v>69.668853516396837</v>
      </c>
      <c r="S2795" t="s">
        <v>28</v>
      </c>
      <c r="T2795" t="s">
        <v>39</v>
      </c>
      <c r="U2795">
        <v>157090</v>
      </c>
      <c r="V2795">
        <v>17270</v>
      </c>
      <c r="W2795">
        <v>8200</v>
      </c>
      <c r="X2795">
        <v>182560</v>
      </c>
    </row>
    <row r="2796" spans="1:24" x14ac:dyDescent="0.3">
      <c r="A2796" t="s">
        <v>312</v>
      </c>
      <c r="B2796" t="s">
        <v>53</v>
      </c>
      <c r="C2796" t="s">
        <v>313</v>
      </c>
      <c r="D2796">
        <v>2014</v>
      </c>
      <c r="F2796">
        <v>8.8817030674478765</v>
      </c>
      <c r="G2796">
        <v>1.024013772051795</v>
      </c>
      <c r="H2796">
        <v>0.50400213269984806</v>
      </c>
      <c r="I2796">
        <v>16865008</v>
      </c>
      <c r="J2796">
        <v>5.53</v>
      </c>
      <c r="K2796">
        <v>6712.7747582450002</v>
      </c>
      <c r="L2796">
        <v>52900.537415323037</v>
      </c>
      <c r="M2796">
        <v>1.0591012542706859</v>
      </c>
      <c r="N2796">
        <v>2.58131233282622</v>
      </c>
      <c r="Q2796">
        <v>80.577908154148545</v>
      </c>
      <c r="R2796">
        <v>69.475847280957765</v>
      </c>
      <c r="S2796" t="s">
        <v>28</v>
      </c>
      <c r="T2796" t="s">
        <v>39</v>
      </c>
      <c r="U2796">
        <v>149789.99</v>
      </c>
      <c r="V2796">
        <v>17270</v>
      </c>
      <c r="W2796">
        <v>8500</v>
      </c>
      <c r="X2796">
        <v>175559.99</v>
      </c>
    </row>
    <row r="2797" spans="1:24" x14ac:dyDescent="0.3">
      <c r="A2797" t="s">
        <v>312</v>
      </c>
      <c r="B2797" t="s">
        <v>53</v>
      </c>
      <c r="C2797" t="s">
        <v>313</v>
      </c>
      <c r="D2797">
        <v>2015</v>
      </c>
      <c r="E2797">
        <v>80.569923400878906</v>
      </c>
      <c r="F2797">
        <v>9.2922502458900791</v>
      </c>
      <c r="G2797">
        <v>1.0330625469785191</v>
      </c>
      <c r="H2797">
        <v>0.52125384513258999</v>
      </c>
      <c r="I2797">
        <v>16939923</v>
      </c>
      <c r="J2797">
        <v>5.72</v>
      </c>
      <c r="L2797">
        <v>45193.403218797073</v>
      </c>
      <c r="M2797">
        <v>1.5082661839127101</v>
      </c>
      <c r="N2797">
        <v>2.5859410670919298</v>
      </c>
      <c r="Q2797">
        <v>82.658896708443962</v>
      </c>
      <c r="R2797">
        <v>75.15767933125413</v>
      </c>
      <c r="S2797" t="s">
        <v>28</v>
      </c>
      <c r="T2797" t="s">
        <v>39</v>
      </c>
      <c r="U2797">
        <v>157410</v>
      </c>
      <c r="V2797">
        <v>17500</v>
      </c>
      <c r="W2797">
        <v>8830</v>
      </c>
      <c r="X2797">
        <v>183740</v>
      </c>
    </row>
    <row r="2798" spans="1:24" x14ac:dyDescent="0.3">
      <c r="A2798" t="s">
        <v>312</v>
      </c>
      <c r="B2798" t="s">
        <v>53</v>
      </c>
      <c r="C2798" t="s">
        <v>313</v>
      </c>
      <c r="D2798">
        <v>2016</v>
      </c>
      <c r="E2798">
        <v>80.364837646484403</v>
      </c>
      <c r="F2798">
        <v>9.3092818656269625</v>
      </c>
      <c r="G2798">
        <v>1.0240563112375729</v>
      </c>
      <c r="H2798">
        <v>0.50498188113266729</v>
      </c>
      <c r="I2798">
        <v>17030314</v>
      </c>
      <c r="J2798">
        <v>5.59</v>
      </c>
      <c r="L2798">
        <v>46039.105928409757</v>
      </c>
      <c r="M2798">
        <v>1.649315546520683</v>
      </c>
      <c r="N2798">
        <v>2.7196177805933899</v>
      </c>
      <c r="Q2798">
        <v>79.535164759147122</v>
      </c>
      <c r="R2798">
        <v>69.323499972470728</v>
      </c>
      <c r="S2798" t="s">
        <v>28</v>
      </c>
      <c r="T2798" t="s">
        <v>39</v>
      </c>
      <c r="U2798">
        <v>158539.99</v>
      </c>
      <c r="V2798">
        <v>17440</v>
      </c>
      <c r="W2798">
        <v>8600</v>
      </c>
      <c r="X2798">
        <v>184579.99</v>
      </c>
    </row>
    <row r="2799" spans="1:24" x14ac:dyDescent="0.3">
      <c r="A2799" t="s">
        <v>312</v>
      </c>
      <c r="B2799" t="s">
        <v>53</v>
      </c>
      <c r="C2799" t="s">
        <v>313</v>
      </c>
      <c r="D2799">
        <v>2017</v>
      </c>
      <c r="E2799">
        <v>84.980453491210895</v>
      </c>
      <c r="F2799">
        <v>9.0921314129903532</v>
      </c>
      <c r="G2799">
        <v>0.96840309995156826</v>
      </c>
      <c r="H2799">
        <v>0.49033067900992428</v>
      </c>
      <c r="I2799">
        <v>17131296</v>
      </c>
      <c r="J2799">
        <v>6.36</v>
      </c>
      <c r="L2799">
        <v>48675.222335021259</v>
      </c>
      <c r="M2799">
        <v>2.3042847325931461</v>
      </c>
      <c r="N2799">
        <v>2.77700448150485</v>
      </c>
      <c r="Q2799">
        <v>83.391768024212013</v>
      </c>
      <c r="R2799">
        <v>72.636443196874339</v>
      </c>
      <c r="S2799" t="s">
        <v>28</v>
      </c>
      <c r="T2799" t="s">
        <v>39</v>
      </c>
      <c r="U2799">
        <v>155759.99</v>
      </c>
      <c r="V2799">
        <v>16590</v>
      </c>
      <c r="W2799">
        <v>8400</v>
      </c>
      <c r="X2799">
        <v>180749.99</v>
      </c>
    </row>
    <row r="2800" spans="1:24" x14ac:dyDescent="0.3">
      <c r="A2800" t="s">
        <v>312</v>
      </c>
      <c r="B2800" t="s">
        <v>53</v>
      </c>
      <c r="C2800" t="s">
        <v>313</v>
      </c>
      <c r="D2800">
        <v>2018</v>
      </c>
      <c r="E2800">
        <v>87.097846984863295</v>
      </c>
      <c r="F2800">
        <v>8.7838500080057464</v>
      </c>
      <c r="G2800">
        <v>0.90124991892645756</v>
      </c>
      <c r="H2800">
        <v>0.46194137012274639</v>
      </c>
      <c r="I2800">
        <v>17231624</v>
      </c>
      <c r="J2800">
        <v>7.39</v>
      </c>
      <c r="L2800">
        <v>53044.532435225323</v>
      </c>
      <c r="M2800">
        <v>1.7649372641622281</v>
      </c>
      <c r="N2800">
        <v>2.9466395061032999</v>
      </c>
      <c r="Q2800">
        <v>84.683463675746495</v>
      </c>
      <c r="R2800">
        <v>74.139746533210499</v>
      </c>
      <c r="S2800" t="s">
        <v>28</v>
      </c>
      <c r="T2800" t="s">
        <v>39</v>
      </c>
      <c r="U2800">
        <v>151360</v>
      </c>
      <c r="V2800">
        <v>15530</v>
      </c>
      <c r="W2800">
        <v>7960</v>
      </c>
      <c r="X2800">
        <v>174850</v>
      </c>
    </row>
    <row r="2801" spans="1:24" x14ac:dyDescent="0.3">
      <c r="A2801" t="s">
        <v>312</v>
      </c>
      <c r="B2801" t="s">
        <v>53</v>
      </c>
      <c r="C2801" t="s">
        <v>313</v>
      </c>
      <c r="D2801">
        <v>2019</v>
      </c>
      <c r="F2801">
        <v>8.4370746272294053</v>
      </c>
      <c r="G2801">
        <v>0.89594193430595115</v>
      </c>
      <c r="H2801">
        <v>0.46814984069645021</v>
      </c>
      <c r="I2801">
        <v>17344874</v>
      </c>
      <c r="J2801">
        <v>8.5399999999999991</v>
      </c>
      <c r="L2801">
        <v>52476.273253332707</v>
      </c>
      <c r="M2801">
        <v>1.289889121062231</v>
      </c>
      <c r="N2801">
        <v>3.1297629684133099</v>
      </c>
      <c r="Q2801">
        <v>82.537712700862798</v>
      </c>
      <c r="R2801">
        <v>72.732963944628594</v>
      </c>
      <c r="S2801" t="s">
        <v>28</v>
      </c>
      <c r="T2801" t="s">
        <v>39</v>
      </c>
      <c r="U2801">
        <v>146340</v>
      </c>
      <c r="V2801">
        <v>15540</v>
      </c>
      <c r="W2801">
        <v>8120</v>
      </c>
      <c r="X2801">
        <v>170000</v>
      </c>
    </row>
    <row r="2802" spans="1:24" x14ac:dyDescent="0.3">
      <c r="A2802" t="s">
        <v>314</v>
      </c>
      <c r="B2802" t="s">
        <v>22</v>
      </c>
      <c r="C2802" t="s">
        <v>315</v>
      </c>
      <c r="D2802">
        <v>2000</v>
      </c>
      <c r="I2802">
        <v>213230</v>
      </c>
      <c r="J2802">
        <v>7.54</v>
      </c>
      <c r="L2802">
        <v>16039.1738824642</v>
      </c>
      <c r="M2802">
        <v>0.17714284157275981</v>
      </c>
      <c r="O2802">
        <v>13.998333154999999</v>
      </c>
      <c r="Q2802">
        <v>22.780880614538269</v>
      </c>
      <c r="R2802">
        <v>37.585841901923509</v>
      </c>
      <c r="S2802" t="s">
        <v>36</v>
      </c>
      <c r="T2802" t="s">
        <v>39</v>
      </c>
    </row>
    <row r="2803" spans="1:24" x14ac:dyDescent="0.3">
      <c r="A2803" t="s">
        <v>314</v>
      </c>
      <c r="B2803" t="s">
        <v>22</v>
      </c>
      <c r="C2803" t="s">
        <v>315</v>
      </c>
      <c r="D2803">
        <v>2001</v>
      </c>
      <c r="I2803">
        <v>217324</v>
      </c>
      <c r="J2803">
        <v>6.72</v>
      </c>
      <c r="L2803">
        <v>15174.27743088615</v>
      </c>
      <c r="Q2803">
        <v>18.708795453242939</v>
      </c>
      <c r="R2803">
        <v>39.475556873966212</v>
      </c>
      <c r="S2803" t="s">
        <v>36</v>
      </c>
      <c r="T2803" t="s">
        <v>39</v>
      </c>
    </row>
    <row r="2804" spans="1:24" x14ac:dyDescent="0.3">
      <c r="A2804" t="s">
        <v>314</v>
      </c>
      <c r="B2804" t="s">
        <v>22</v>
      </c>
      <c r="C2804" t="s">
        <v>315</v>
      </c>
      <c r="D2804">
        <v>2002</v>
      </c>
      <c r="I2804">
        <v>221490</v>
      </c>
      <c r="J2804">
        <v>5.28</v>
      </c>
      <c r="L2804">
        <v>16885.896126173699</v>
      </c>
      <c r="Q2804">
        <v>18.056043699061611</v>
      </c>
      <c r="R2804">
        <v>38.0769603361761</v>
      </c>
      <c r="S2804" t="s">
        <v>36</v>
      </c>
      <c r="T2804" t="s">
        <v>39</v>
      </c>
    </row>
    <row r="2805" spans="1:24" x14ac:dyDescent="0.3">
      <c r="A2805" t="s">
        <v>314</v>
      </c>
      <c r="B2805" t="s">
        <v>22</v>
      </c>
      <c r="C2805" t="s">
        <v>315</v>
      </c>
      <c r="D2805">
        <v>2003</v>
      </c>
      <c r="I2805">
        <v>225296</v>
      </c>
      <c r="J2805">
        <v>4.93</v>
      </c>
      <c r="L2805">
        <v>21817.323805232591</v>
      </c>
      <c r="Q2805">
        <v>20.612272324034009</v>
      </c>
      <c r="R2805">
        <v>41.275761575615817</v>
      </c>
      <c r="S2805" t="s">
        <v>36</v>
      </c>
      <c r="T2805" t="s">
        <v>39</v>
      </c>
    </row>
    <row r="2806" spans="1:24" x14ac:dyDescent="0.3">
      <c r="A2806" t="s">
        <v>314</v>
      </c>
      <c r="B2806" t="s">
        <v>22</v>
      </c>
      <c r="C2806" t="s">
        <v>315</v>
      </c>
      <c r="D2806">
        <v>2004</v>
      </c>
      <c r="I2806">
        <v>228750</v>
      </c>
      <c r="J2806">
        <v>5.2</v>
      </c>
      <c r="L2806">
        <v>25770.540990459001</v>
      </c>
      <c r="Q2806">
        <v>21.99368753706414</v>
      </c>
      <c r="R2806">
        <v>36.587650327506068</v>
      </c>
      <c r="S2806" t="s">
        <v>36</v>
      </c>
      <c r="T2806" t="s">
        <v>39</v>
      </c>
    </row>
    <row r="2807" spans="1:24" x14ac:dyDescent="0.3">
      <c r="A2807" t="s">
        <v>314</v>
      </c>
      <c r="B2807" t="s">
        <v>22</v>
      </c>
      <c r="C2807" t="s">
        <v>315</v>
      </c>
      <c r="D2807">
        <v>2005</v>
      </c>
      <c r="I2807">
        <v>232250</v>
      </c>
      <c r="J2807">
        <v>5.08</v>
      </c>
      <c r="L2807">
        <v>26861.71058671697</v>
      </c>
      <c r="Q2807">
        <v>21.467195855899462</v>
      </c>
      <c r="R2807">
        <v>40.443131145626289</v>
      </c>
      <c r="S2807" t="s">
        <v>36</v>
      </c>
      <c r="T2807" t="s">
        <v>39</v>
      </c>
    </row>
    <row r="2808" spans="1:24" x14ac:dyDescent="0.3">
      <c r="A2808" t="s">
        <v>314</v>
      </c>
      <c r="B2808" t="s">
        <v>22</v>
      </c>
      <c r="C2808" t="s">
        <v>315</v>
      </c>
      <c r="D2808">
        <v>2006</v>
      </c>
      <c r="I2808">
        <v>235750</v>
      </c>
      <c r="J2808">
        <v>4.5199999999999996</v>
      </c>
      <c r="L2808">
        <v>29604.04382486939</v>
      </c>
      <c r="Q2808">
        <v>23.893128444435419</v>
      </c>
      <c r="R2808">
        <v>44.127386034309062</v>
      </c>
      <c r="S2808" t="s">
        <v>36</v>
      </c>
      <c r="T2808" t="s">
        <v>39</v>
      </c>
    </row>
    <row r="2809" spans="1:24" x14ac:dyDescent="0.3">
      <c r="A2809" t="s">
        <v>314</v>
      </c>
      <c r="B2809" t="s">
        <v>22</v>
      </c>
      <c r="C2809" t="s">
        <v>315</v>
      </c>
      <c r="D2809">
        <v>2007</v>
      </c>
      <c r="I2809">
        <v>239250</v>
      </c>
      <c r="J2809">
        <v>5.82</v>
      </c>
      <c r="L2809">
        <v>36864.877920268227</v>
      </c>
      <c r="Q2809">
        <v>27.384724787721261</v>
      </c>
      <c r="R2809">
        <v>44.789663928925208</v>
      </c>
      <c r="S2809" t="s">
        <v>36</v>
      </c>
      <c r="T2809" t="s">
        <v>39</v>
      </c>
    </row>
    <row r="2810" spans="1:24" x14ac:dyDescent="0.3">
      <c r="A2810" t="s">
        <v>314</v>
      </c>
      <c r="B2810" t="s">
        <v>22</v>
      </c>
      <c r="C2810" t="s">
        <v>315</v>
      </c>
      <c r="D2810">
        <v>2008</v>
      </c>
      <c r="I2810">
        <v>242750</v>
      </c>
      <c r="J2810">
        <v>7.78</v>
      </c>
      <c r="L2810">
        <v>37353.750776720291</v>
      </c>
      <c r="Q2810">
        <v>18.5542331555049</v>
      </c>
      <c r="R2810">
        <v>49.363245228819508</v>
      </c>
      <c r="S2810" t="s">
        <v>36</v>
      </c>
      <c r="T2810" t="s">
        <v>39</v>
      </c>
    </row>
    <row r="2811" spans="1:24" x14ac:dyDescent="0.3">
      <c r="A2811" t="s">
        <v>314</v>
      </c>
      <c r="B2811" t="s">
        <v>22</v>
      </c>
      <c r="C2811" t="s">
        <v>315</v>
      </c>
      <c r="D2811">
        <v>2009</v>
      </c>
      <c r="I2811">
        <v>245950</v>
      </c>
      <c r="J2811">
        <v>6.96</v>
      </c>
      <c r="L2811">
        <v>35391.080175415373</v>
      </c>
      <c r="Q2811">
        <v>15.40065662703182</v>
      </c>
      <c r="R2811">
        <v>40.676500406195657</v>
      </c>
      <c r="S2811" t="s">
        <v>36</v>
      </c>
      <c r="T2811" t="s">
        <v>39</v>
      </c>
    </row>
    <row r="2812" spans="1:24" x14ac:dyDescent="0.3">
      <c r="A2812" t="s">
        <v>314</v>
      </c>
      <c r="B2812" t="s">
        <v>22</v>
      </c>
      <c r="C2812" t="s">
        <v>315</v>
      </c>
      <c r="D2812">
        <v>2010</v>
      </c>
      <c r="I2812">
        <v>249750</v>
      </c>
      <c r="J2812">
        <v>4.8499999999999996</v>
      </c>
      <c r="L2812">
        <v>37494.884372557593</v>
      </c>
      <c r="O2812">
        <v>13.997652049999999</v>
      </c>
      <c r="Q2812">
        <v>20.199474916153861</v>
      </c>
      <c r="R2812">
        <v>47.969007477640041</v>
      </c>
      <c r="S2812" t="s">
        <v>36</v>
      </c>
      <c r="T2812" t="s">
        <v>39</v>
      </c>
    </row>
    <row r="2813" spans="1:24" x14ac:dyDescent="0.3">
      <c r="A2813" t="s">
        <v>314</v>
      </c>
      <c r="B2813" t="s">
        <v>22</v>
      </c>
      <c r="C2813" t="s">
        <v>315</v>
      </c>
      <c r="D2813">
        <v>2011</v>
      </c>
      <c r="I2813">
        <v>254350</v>
      </c>
      <c r="J2813">
        <v>5.93</v>
      </c>
      <c r="L2813">
        <v>40697.630072702937</v>
      </c>
      <c r="Q2813">
        <v>20.090824576724799</v>
      </c>
      <c r="R2813">
        <v>46.75369749556301</v>
      </c>
      <c r="S2813" t="s">
        <v>36</v>
      </c>
      <c r="T2813" t="s">
        <v>39</v>
      </c>
    </row>
    <row r="2814" spans="1:24" x14ac:dyDescent="0.3">
      <c r="A2814" t="s">
        <v>314</v>
      </c>
      <c r="B2814" t="s">
        <v>22</v>
      </c>
      <c r="C2814" t="s">
        <v>315</v>
      </c>
      <c r="D2814">
        <v>2012</v>
      </c>
      <c r="I2814">
        <v>259000</v>
      </c>
      <c r="J2814">
        <v>6.17</v>
      </c>
      <c r="L2814">
        <v>37294.027263924043</v>
      </c>
      <c r="Q2814">
        <v>17.758536514681001</v>
      </c>
      <c r="R2814">
        <v>45.994854795094668</v>
      </c>
      <c r="S2814" t="s">
        <v>36</v>
      </c>
      <c r="T2814" t="s">
        <v>39</v>
      </c>
    </row>
    <row r="2815" spans="1:24" x14ac:dyDescent="0.3">
      <c r="A2815" t="s">
        <v>314</v>
      </c>
      <c r="B2815" t="s">
        <v>22</v>
      </c>
      <c r="C2815" t="s">
        <v>315</v>
      </c>
      <c r="D2815">
        <v>2013</v>
      </c>
      <c r="I2815">
        <v>263650</v>
      </c>
      <c r="J2815">
        <v>6.56</v>
      </c>
      <c r="L2815">
        <v>38503.263059982863</v>
      </c>
      <c r="Q2815">
        <v>15.72309736608983</v>
      </c>
      <c r="R2815">
        <v>43.14924613859823</v>
      </c>
      <c r="S2815" t="s">
        <v>36</v>
      </c>
      <c r="T2815" t="s">
        <v>39</v>
      </c>
    </row>
    <row r="2816" spans="1:24" x14ac:dyDescent="0.3">
      <c r="A2816" t="s">
        <v>314</v>
      </c>
      <c r="B2816" t="s">
        <v>22</v>
      </c>
      <c r="C2816" t="s">
        <v>315</v>
      </c>
      <c r="D2816">
        <v>2014</v>
      </c>
      <c r="I2816">
        <v>268050</v>
      </c>
      <c r="J2816">
        <v>4.29</v>
      </c>
      <c r="L2816">
        <v>39675.581938779578</v>
      </c>
      <c r="Q2816">
        <v>18.586181087319488</v>
      </c>
      <c r="R2816">
        <v>40.371616847328283</v>
      </c>
      <c r="S2816" t="s">
        <v>36</v>
      </c>
      <c r="T2816" t="s">
        <v>39</v>
      </c>
    </row>
    <row r="2817" spans="1:24" x14ac:dyDescent="0.3">
      <c r="A2817" t="s">
        <v>314</v>
      </c>
      <c r="B2817" t="s">
        <v>22</v>
      </c>
      <c r="C2817" t="s">
        <v>315</v>
      </c>
      <c r="D2817">
        <v>2015</v>
      </c>
      <c r="I2817">
        <v>268700</v>
      </c>
      <c r="J2817">
        <v>5.09</v>
      </c>
      <c r="L2817">
        <v>32520.304565461109</v>
      </c>
      <c r="Q2817">
        <v>18.06916628893557</v>
      </c>
      <c r="R2817">
        <v>41.977629806495273</v>
      </c>
      <c r="S2817" t="s">
        <v>36</v>
      </c>
      <c r="T2817" t="s">
        <v>39</v>
      </c>
    </row>
    <row r="2818" spans="1:24" x14ac:dyDescent="0.3">
      <c r="A2818" t="s">
        <v>314</v>
      </c>
      <c r="B2818" t="s">
        <v>22</v>
      </c>
      <c r="C2818" t="s">
        <v>315</v>
      </c>
      <c r="D2818">
        <v>2016</v>
      </c>
      <c r="I2818">
        <v>269350</v>
      </c>
      <c r="J2818">
        <v>3.7</v>
      </c>
      <c r="L2818">
        <v>32391.201966746092</v>
      </c>
      <c r="Q2818">
        <v>19.26548638694916</v>
      </c>
      <c r="R2818">
        <v>38.764129759889769</v>
      </c>
      <c r="S2818" t="s">
        <v>36</v>
      </c>
      <c r="T2818" t="s">
        <v>39</v>
      </c>
    </row>
    <row r="2819" spans="1:24" x14ac:dyDescent="0.3">
      <c r="A2819" t="s">
        <v>314</v>
      </c>
      <c r="B2819" t="s">
        <v>22</v>
      </c>
      <c r="C2819" t="s">
        <v>315</v>
      </c>
      <c r="D2819">
        <v>2017</v>
      </c>
      <c r="I2819">
        <v>270000</v>
      </c>
      <c r="J2819">
        <v>5.08</v>
      </c>
      <c r="L2819">
        <v>33976.548526438673</v>
      </c>
      <c r="Q2819">
        <v>21.008665250148859</v>
      </c>
      <c r="R2819">
        <v>37.921949799957282</v>
      </c>
      <c r="S2819" t="s">
        <v>36</v>
      </c>
      <c r="T2819" t="s">
        <v>39</v>
      </c>
    </row>
    <row r="2820" spans="1:24" x14ac:dyDescent="0.3">
      <c r="A2820" t="s">
        <v>314</v>
      </c>
      <c r="B2820" t="s">
        <v>22</v>
      </c>
      <c r="C2820" t="s">
        <v>315</v>
      </c>
      <c r="D2820">
        <v>2018</v>
      </c>
      <c r="I2820">
        <v>270650</v>
      </c>
      <c r="J2820">
        <v>4.7699999999999996</v>
      </c>
      <c r="L2820">
        <v>36382.495533522131</v>
      </c>
      <c r="S2820" t="s">
        <v>36</v>
      </c>
      <c r="T2820" t="s">
        <v>39</v>
      </c>
    </row>
    <row r="2821" spans="1:24" x14ac:dyDescent="0.3">
      <c r="A2821" t="s">
        <v>314</v>
      </c>
      <c r="B2821" t="s">
        <v>22</v>
      </c>
      <c r="C2821" t="s">
        <v>315</v>
      </c>
      <c r="D2821">
        <v>2019</v>
      </c>
      <c r="I2821">
        <v>271300</v>
      </c>
      <c r="J2821">
        <v>5.4</v>
      </c>
      <c r="L2821">
        <v>34788.5403146811</v>
      </c>
      <c r="S2821" t="s">
        <v>36</v>
      </c>
      <c r="T2821" t="s">
        <v>39</v>
      </c>
    </row>
    <row r="2822" spans="1:24" x14ac:dyDescent="0.3">
      <c r="A2822" t="s">
        <v>316</v>
      </c>
      <c r="B2822" t="s">
        <v>53</v>
      </c>
      <c r="C2822" t="s">
        <v>317</v>
      </c>
      <c r="D2822">
        <v>2000</v>
      </c>
      <c r="F2822">
        <v>7.634082484381886</v>
      </c>
      <c r="G2822">
        <v>8.4558153645656216</v>
      </c>
      <c r="H2822">
        <v>3.833890660237965</v>
      </c>
      <c r="I2822">
        <v>3857700</v>
      </c>
      <c r="J2822">
        <v>29.13</v>
      </c>
      <c r="K2822">
        <v>9384.3481867433966</v>
      </c>
      <c r="L2822">
        <v>13641.10271838223</v>
      </c>
      <c r="M2822">
        <v>2.3022798365199439</v>
      </c>
      <c r="N2822">
        <v>4.1670342272406504</v>
      </c>
      <c r="O2822">
        <v>4.2334855310000004</v>
      </c>
      <c r="Q2822">
        <v>35.74545849014094</v>
      </c>
      <c r="R2822">
        <v>32.771468386752233</v>
      </c>
      <c r="S2822" t="s">
        <v>36</v>
      </c>
      <c r="T2822" t="s">
        <v>39</v>
      </c>
      <c r="U2822">
        <v>29450</v>
      </c>
      <c r="V2822">
        <v>32620</v>
      </c>
      <c r="W2822">
        <v>14790</v>
      </c>
      <c r="X2822">
        <v>76860</v>
      </c>
    </row>
    <row r="2823" spans="1:24" x14ac:dyDescent="0.3">
      <c r="A2823" t="s">
        <v>316</v>
      </c>
      <c r="B2823" t="s">
        <v>53</v>
      </c>
      <c r="C2823" t="s">
        <v>317</v>
      </c>
      <c r="D2823">
        <v>2001</v>
      </c>
      <c r="F2823">
        <v>8.1484344800927726</v>
      </c>
      <c r="G2823">
        <v>8.4885964764099988</v>
      </c>
      <c r="H2823">
        <v>3.847442339904652</v>
      </c>
      <c r="I2823">
        <v>3880500</v>
      </c>
      <c r="J2823">
        <v>27.13</v>
      </c>
      <c r="K2823">
        <v>9417.34312588584</v>
      </c>
      <c r="L2823">
        <v>13882.8568268586</v>
      </c>
      <c r="M2823">
        <v>2.8564194719117491</v>
      </c>
      <c r="N2823">
        <v>4.0277157856702601</v>
      </c>
      <c r="Q2823">
        <v>35.431039840885077</v>
      </c>
      <c r="R2823">
        <v>31.802784511156691</v>
      </c>
      <c r="S2823" t="s">
        <v>36</v>
      </c>
      <c r="T2823" t="s">
        <v>39</v>
      </c>
      <c r="U2823">
        <v>31620</v>
      </c>
      <c r="V2823">
        <v>32940</v>
      </c>
      <c r="W2823">
        <v>14930</v>
      </c>
      <c r="X2823">
        <v>79490</v>
      </c>
    </row>
    <row r="2824" spans="1:24" x14ac:dyDescent="0.3">
      <c r="A2824" t="s">
        <v>316</v>
      </c>
      <c r="B2824" t="s">
        <v>53</v>
      </c>
      <c r="C2824" t="s">
        <v>317</v>
      </c>
      <c r="D2824">
        <v>2002</v>
      </c>
      <c r="F2824">
        <v>7.987843716734786</v>
      </c>
      <c r="G2824">
        <v>8.5374190412745854</v>
      </c>
      <c r="H2824">
        <v>3.9761934911991901</v>
      </c>
      <c r="I2824">
        <v>3948500</v>
      </c>
      <c r="J2824">
        <v>28.98</v>
      </c>
      <c r="K2824">
        <v>9526.6556920349503</v>
      </c>
      <c r="L2824">
        <v>16874.187491819561</v>
      </c>
      <c r="M2824">
        <v>2.871931132600849</v>
      </c>
      <c r="N2824">
        <v>3.8071995118975002</v>
      </c>
      <c r="Q2824">
        <v>32.847071703863698</v>
      </c>
      <c r="R2824">
        <v>29.808922851584171</v>
      </c>
      <c r="S2824" t="s">
        <v>36</v>
      </c>
      <c r="T2824" t="s">
        <v>39</v>
      </c>
      <c r="U2824">
        <v>31540</v>
      </c>
      <c r="V2824">
        <v>33710</v>
      </c>
      <c r="W2824">
        <v>15700</v>
      </c>
      <c r="X2824">
        <v>80950</v>
      </c>
    </row>
    <row r="2825" spans="1:24" x14ac:dyDescent="0.3">
      <c r="A2825" t="s">
        <v>316</v>
      </c>
      <c r="B2825" t="s">
        <v>53</v>
      </c>
      <c r="C2825" t="s">
        <v>317</v>
      </c>
      <c r="D2825">
        <v>2003</v>
      </c>
      <c r="F2825">
        <v>8.2936038751189169</v>
      </c>
      <c r="G2825">
        <v>8.4103096275041729</v>
      </c>
      <c r="H2825">
        <v>3.968017481128328</v>
      </c>
      <c r="I2825">
        <v>4027200</v>
      </c>
      <c r="J2825">
        <v>28.35</v>
      </c>
      <c r="K2825">
        <v>9407.0321811680569</v>
      </c>
      <c r="L2825">
        <v>21913.708171996081</v>
      </c>
      <c r="M2825">
        <v>2.5068670040778329</v>
      </c>
      <c r="N2825">
        <v>3.7568363888460898</v>
      </c>
      <c r="Q2825">
        <v>29.839725401724539</v>
      </c>
      <c r="R2825">
        <v>28.075043944028451</v>
      </c>
      <c r="S2825" t="s">
        <v>36</v>
      </c>
      <c r="T2825" t="s">
        <v>39</v>
      </c>
      <c r="U2825">
        <v>33400</v>
      </c>
      <c r="V2825">
        <v>33870</v>
      </c>
      <c r="W2825">
        <v>15980</v>
      </c>
      <c r="X2825">
        <v>83250</v>
      </c>
    </row>
    <row r="2826" spans="1:24" x14ac:dyDescent="0.3">
      <c r="A2826" t="s">
        <v>316</v>
      </c>
      <c r="B2826" t="s">
        <v>53</v>
      </c>
      <c r="C2826" t="s">
        <v>317</v>
      </c>
      <c r="D2826">
        <v>2004</v>
      </c>
      <c r="F2826">
        <v>8.0342508018563663</v>
      </c>
      <c r="G2826">
        <v>8.2666668906488798</v>
      </c>
      <c r="H2826">
        <v>3.735779816513761</v>
      </c>
      <c r="I2826">
        <v>4087500</v>
      </c>
      <c r="J2826">
        <v>30.76</v>
      </c>
      <c r="K2826">
        <v>9666.2996941896017</v>
      </c>
      <c r="L2826">
        <v>25420.234882944009</v>
      </c>
      <c r="M2826">
        <v>2.4936466785406139</v>
      </c>
      <c r="N2826">
        <v>3.5037406483790501</v>
      </c>
      <c r="Q2826">
        <v>29.543410606952691</v>
      </c>
      <c r="R2826">
        <v>29.25614166758325</v>
      </c>
      <c r="S2826" t="s">
        <v>36</v>
      </c>
      <c r="T2826" t="s">
        <v>39</v>
      </c>
      <c r="U2826">
        <v>32840</v>
      </c>
      <c r="V2826">
        <v>33790</v>
      </c>
      <c r="W2826">
        <v>15270</v>
      </c>
      <c r="X2826">
        <v>81900</v>
      </c>
    </row>
    <row r="2827" spans="1:24" x14ac:dyDescent="0.3">
      <c r="A2827" t="s">
        <v>316</v>
      </c>
      <c r="B2827" t="s">
        <v>53</v>
      </c>
      <c r="C2827" t="s">
        <v>317</v>
      </c>
      <c r="D2827">
        <v>2005</v>
      </c>
      <c r="F2827">
        <v>8.2803162975002529</v>
      </c>
      <c r="G2827">
        <v>8.1545269804476881</v>
      </c>
      <c r="H2827">
        <v>3.722876702387576</v>
      </c>
      <c r="I2827">
        <v>4133900</v>
      </c>
      <c r="J2827">
        <v>29.46</v>
      </c>
      <c r="K2827">
        <v>9673.673770531459</v>
      </c>
      <c r="L2827">
        <v>27751.06547088586</v>
      </c>
      <c r="M2827">
        <v>2.1610174392370709</v>
      </c>
      <c r="N2827">
        <v>3.3067245191985499</v>
      </c>
      <c r="Q2827">
        <v>28.285165432038148</v>
      </c>
      <c r="R2827">
        <v>29.733578008678201</v>
      </c>
      <c r="S2827" t="s">
        <v>36</v>
      </c>
      <c r="T2827" t="s">
        <v>39</v>
      </c>
      <c r="U2827">
        <v>34230</v>
      </c>
      <c r="V2827">
        <v>33710</v>
      </c>
      <c r="W2827">
        <v>15390</v>
      </c>
      <c r="X2827">
        <v>83330</v>
      </c>
    </row>
    <row r="2828" spans="1:24" x14ac:dyDescent="0.3">
      <c r="A2828" t="s">
        <v>316</v>
      </c>
      <c r="B2828" t="s">
        <v>53</v>
      </c>
      <c r="C2828" t="s">
        <v>317</v>
      </c>
      <c r="D2828">
        <v>2006</v>
      </c>
      <c r="F2828">
        <v>8.189552276863667</v>
      </c>
      <c r="G2828">
        <v>8.0987428642279795</v>
      </c>
      <c r="H2828">
        <v>3.6395354394685269</v>
      </c>
      <c r="I2828">
        <v>4184600</v>
      </c>
      <c r="J2828">
        <v>29.59</v>
      </c>
      <c r="K2828">
        <v>9700.0908091573874</v>
      </c>
      <c r="L2828">
        <v>26654.593201898519</v>
      </c>
      <c r="M2828">
        <v>1.634570437419598</v>
      </c>
      <c r="N2828">
        <v>3.5292738216211998</v>
      </c>
      <c r="Q2828">
        <v>29.60861375316853</v>
      </c>
      <c r="R2828">
        <v>29.994651287179369</v>
      </c>
      <c r="S2828" t="s">
        <v>36</v>
      </c>
      <c r="T2828" t="s">
        <v>39</v>
      </c>
      <c r="U2828">
        <v>34270</v>
      </c>
      <c r="V2828">
        <v>33890</v>
      </c>
      <c r="W2828">
        <v>15230</v>
      </c>
      <c r="X2828">
        <v>83390</v>
      </c>
    </row>
    <row r="2829" spans="1:24" x14ac:dyDescent="0.3">
      <c r="A2829" t="s">
        <v>316</v>
      </c>
      <c r="B2829" t="s">
        <v>53</v>
      </c>
      <c r="C2829" t="s">
        <v>317</v>
      </c>
      <c r="D2829">
        <v>2007</v>
      </c>
      <c r="F2829">
        <v>7.8767935171560453</v>
      </c>
      <c r="G2829">
        <v>7.9975374731987543</v>
      </c>
      <c r="H2829">
        <v>3.584450021307827</v>
      </c>
      <c r="I2829">
        <v>4223800</v>
      </c>
      <c r="J2829">
        <v>29.35</v>
      </c>
      <c r="K2829">
        <v>9640.6079833325439</v>
      </c>
      <c r="L2829">
        <v>32479.981738146671</v>
      </c>
      <c r="M2829">
        <v>2.071982665787786</v>
      </c>
      <c r="N2829">
        <v>3.4322800924222601</v>
      </c>
      <c r="Q2829">
        <v>29.273113947919629</v>
      </c>
      <c r="R2829">
        <v>29.152046626989438</v>
      </c>
      <c r="S2829" t="s">
        <v>36</v>
      </c>
      <c r="T2829" t="s">
        <v>39</v>
      </c>
      <c r="U2829">
        <v>33270</v>
      </c>
      <c r="V2829">
        <v>33780</v>
      </c>
      <c r="W2829">
        <v>15140</v>
      </c>
      <c r="X2829">
        <v>82190</v>
      </c>
    </row>
    <row r="2830" spans="1:24" x14ac:dyDescent="0.3">
      <c r="A2830" t="s">
        <v>316</v>
      </c>
      <c r="B2830" t="s">
        <v>53</v>
      </c>
      <c r="C2830" t="s">
        <v>317</v>
      </c>
      <c r="D2830">
        <v>2008</v>
      </c>
      <c r="F2830">
        <v>8.0215029271198883</v>
      </c>
      <c r="G2830">
        <v>7.782055853767524</v>
      </c>
      <c r="H2830">
        <v>3.4391285975867412</v>
      </c>
      <c r="I2830">
        <v>4259800</v>
      </c>
      <c r="J2830">
        <v>28.39</v>
      </c>
      <c r="K2830">
        <v>9556.3171979905164</v>
      </c>
      <c r="L2830">
        <v>31252.962564067329</v>
      </c>
      <c r="M2830">
        <v>-1.947239581702519</v>
      </c>
      <c r="N2830">
        <v>3.2339942257433298</v>
      </c>
      <c r="Q2830">
        <v>32.078709227796367</v>
      </c>
      <c r="R2830">
        <v>32.330021224248441</v>
      </c>
      <c r="S2830" t="s">
        <v>36</v>
      </c>
      <c r="T2830" t="s">
        <v>39</v>
      </c>
      <c r="U2830">
        <v>34170</v>
      </c>
      <c r="V2830">
        <v>33150</v>
      </c>
      <c r="W2830">
        <v>14650</v>
      </c>
      <c r="X2830">
        <v>81970</v>
      </c>
    </row>
    <row r="2831" spans="1:24" x14ac:dyDescent="0.3">
      <c r="A2831" t="s">
        <v>316</v>
      </c>
      <c r="B2831" t="s">
        <v>53</v>
      </c>
      <c r="C2831" t="s">
        <v>317</v>
      </c>
      <c r="D2831">
        <v>2009</v>
      </c>
      <c r="F2831">
        <v>7.2444568577822483</v>
      </c>
      <c r="G2831">
        <v>7.7790176220664486</v>
      </c>
      <c r="H2831">
        <v>3.3630827871519551</v>
      </c>
      <c r="I2831">
        <v>4302600</v>
      </c>
      <c r="J2831">
        <v>30.56</v>
      </c>
      <c r="K2831">
        <v>9403.8488355877835</v>
      </c>
      <c r="L2831">
        <v>28209.362327122872</v>
      </c>
      <c r="M2831">
        <v>-1.128572935933605</v>
      </c>
      <c r="N2831">
        <v>3.3472682065882502</v>
      </c>
      <c r="P2831">
        <v>1.085398452935935E-2</v>
      </c>
      <c r="Q2831">
        <v>28.73391077007004</v>
      </c>
      <c r="R2831">
        <v>26.411812235277161</v>
      </c>
      <c r="S2831" t="s">
        <v>36</v>
      </c>
      <c r="T2831" t="s">
        <v>39</v>
      </c>
      <c r="U2831">
        <v>31170</v>
      </c>
      <c r="V2831">
        <v>33470</v>
      </c>
      <c r="W2831">
        <v>14470</v>
      </c>
      <c r="X2831">
        <v>79110</v>
      </c>
    </row>
    <row r="2832" spans="1:24" x14ac:dyDescent="0.3">
      <c r="A2832" t="s">
        <v>316</v>
      </c>
      <c r="B2832" t="s">
        <v>53</v>
      </c>
      <c r="C2832" t="s">
        <v>317</v>
      </c>
      <c r="D2832">
        <v>2010</v>
      </c>
      <c r="F2832">
        <v>7.1367824113500129</v>
      </c>
      <c r="G2832">
        <v>7.6838210644668221</v>
      </c>
      <c r="H2832">
        <v>3.3006182913094451</v>
      </c>
      <c r="I2832">
        <v>4350700</v>
      </c>
      <c r="J2832">
        <v>31.68</v>
      </c>
      <c r="K2832">
        <v>9601.9031420231222</v>
      </c>
      <c r="L2832">
        <v>33676.774123992458</v>
      </c>
      <c r="M2832">
        <v>0.40146083057778981</v>
      </c>
      <c r="N2832">
        <v>3.0905284768517398</v>
      </c>
      <c r="O2832">
        <v>4.2325794879999998</v>
      </c>
      <c r="Q2832">
        <v>30.273627681443092</v>
      </c>
      <c r="R2832">
        <v>27.977987823469821</v>
      </c>
      <c r="S2832" t="s">
        <v>36</v>
      </c>
      <c r="T2832" t="s">
        <v>39</v>
      </c>
      <c r="U2832">
        <v>31050</v>
      </c>
      <c r="V2832">
        <v>33430</v>
      </c>
      <c r="W2832">
        <v>14360</v>
      </c>
      <c r="X2832">
        <v>78840</v>
      </c>
    </row>
    <row r="2833" spans="1:24" x14ac:dyDescent="0.3">
      <c r="A2833" t="s">
        <v>316</v>
      </c>
      <c r="B2833" t="s">
        <v>53</v>
      </c>
      <c r="C2833" t="s">
        <v>317</v>
      </c>
      <c r="D2833">
        <v>2011</v>
      </c>
      <c r="F2833">
        <v>6.909215537300935</v>
      </c>
      <c r="G2833">
        <v>7.6140513385299267</v>
      </c>
      <c r="H2833">
        <v>3.316605839416058</v>
      </c>
      <c r="I2833">
        <v>4384000</v>
      </c>
      <c r="J2833">
        <v>32.65</v>
      </c>
      <c r="K2833">
        <v>9458.4854014598532</v>
      </c>
      <c r="L2833">
        <v>38387.627078407648</v>
      </c>
      <c r="M2833">
        <v>1.475074426382577</v>
      </c>
      <c r="N2833">
        <v>2.94397173429341</v>
      </c>
      <c r="Q2833">
        <v>30.395024058209131</v>
      </c>
      <c r="R2833">
        <v>28.845440675976999</v>
      </c>
      <c r="S2833" t="s">
        <v>36</v>
      </c>
      <c r="T2833" t="s">
        <v>39</v>
      </c>
      <c r="U2833">
        <v>30290</v>
      </c>
      <c r="V2833">
        <v>33380</v>
      </c>
      <c r="W2833">
        <v>14540</v>
      </c>
      <c r="X2833">
        <v>78210</v>
      </c>
    </row>
    <row r="2834" spans="1:24" x14ac:dyDescent="0.3">
      <c r="A2834" t="s">
        <v>316</v>
      </c>
      <c r="B2834" t="s">
        <v>53</v>
      </c>
      <c r="C2834" t="s">
        <v>317</v>
      </c>
      <c r="D2834">
        <v>2012</v>
      </c>
      <c r="F2834">
        <v>7.2843176448700344</v>
      </c>
      <c r="G2834">
        <v>7.6835822535525056</v>
      </c>
      <c r="H2834">
        <v>3.3483813888069691</v>
      </c>
      <c r="I2834">
        <v>4408100</v>
      </c>
      <c r="J2834">
        <v>31.02</v>
      </c>
      <c r="K2834">
        <v>9360.949161770377</v>
      </c>
      <c r="L2834">
        <v>39973.380758722349</v>
      </c>
      <c r="M2834">
        <v>1.686306587436263</v>
      </c>
      <c r="N2834">
        <v>3.0120797707522802</v>
      </c>
      <c r="Q2834">
        <v>28.859390589868909</v>
      </c>
      <c r="R2834">
        <v>28.16372322278368</v>
      </c>
      <c r="S2834" t="s">
        <v>36</v>
      </c>
      <c r="T2834" t="s">
        <v>39</v>
      </c>
      <c r="U2834">
        <v>32110</v>
      </c>
      <c r="V2834">
        <v>33870</v>
      </c>
      <c r="W2834">
        <v>14760</v>
      </c>
      <c r="X2834">
        <v>80740</v>
      </c>
    </row>
    <row r="2835" spans="1:24" x14ac:dyDescent="0.3">
      <c r="A2835" t="s">
        <v>316</v>
      </c>
      <c r="B2835" t="s">
        <v>53</v>
      </c>
      <c r="C2835" t="s">
        <v>317</v>
      </c>
      <c r="D2835">
        <v>2013</v>
      </c>
      <c r="E2835">
        <v>77.262786865234403</v>
      </c>
      <c r="F2835">
        <v>7.1790368045853086</v>
      </c>
      <c r="G2835">
        <v>7.5842503830866033</v>
      </c>
      <c r="H2835">
        <v>3.3182503770739071</v>
      </c>
      <c r="I2835">
        <v>4442100</v>
      </c>
      <c r="J2835">
        <v>30.36</v>
      </c>
      <c r="K2835">
        <v>9089.619774431012</v>
      </c>
      <c r="L2835">
        <v>42976.649588258413</v>
      </c>
      <c r="M2835">
        <v>1.909382047152846</v>
      </c>
      <c r="N2835">
        <v>2.9555030607261701</v>
      </c>
      <c r="Q2835">
        <v>28.813581164382089</v>
      </c>
      <c r="R2835">
        <v>27.203567117567971</v>
      </c>
      <c r="S2835" t="s">
        <v>36</v>
      </c>
      <c r="T2835" t="s">
        <v>39</v>
      </c>
      <c r="U2835">
        <v>31890</v>
      </c>
      <c r="V2835">
        <v>33690</v>
      </c>
      <c r="W2835">
        <v>14740</v>
      </c>
      <c r="X2835">
        <v>80320</v>
      </c>
    </row>
    <row r="2836" spans="1:24" x14ac:dyDescent="0.3">
      <c r="A2836" t="s">
        <v>316</v>
      </c>
      <c r="B2836" t="s">
        <v>53</v>
      </c>
      <c r="C2836" t="s">
        <v>317</v>
      </c>
      <c r="D2836">
        <v>2014</v>
      </c>
      <c r="E2836">
        <v>77.981300354003906</v>
      </c>
      <c r="F2836">
        <v>7.0784898291496736</v>
      </c>
      <c r="G2836">
        <v>7.5235247519619826</v>
      </c>
      <c r="H2836">
        <v>3.2990147237905458</v>
      </c>
      <c r="I2836">
        <v>4516500</v>
      </c>
      <c r="J2836">
        <v>31.09</v>
      </c>
      <c r="K2836">
        <v>9012.7310970884537</v>
      </c>
      <c r="L2836">
        <v>44572.898753662557</v>
      </c>
      <c r="M2836">
        <v>2.1052830632645789</v>
      </c>
      <c r="N2836">
        <v>3.02210340646015</v>
      </c>
      <c r="Q2836">
        <v>27.98285737833271</v>
      </c>
      <c r="R2836">
        <v>27.18176948118845</v>
      </c>
      <c r="S2836" t="s">
        <v>36</v>
      </c>
      <c r="T2836" t="s">
        <v>39</v>
      </c>
      <c r="U2836">
        <v>31970</v>
      </c>
      <c r="V2836">
        <v>33980</v>
      </c>
      <c r="W2836">
        <v>14900</v>
      </c>
      <c r="X2836">
        <v>80850</v>
      </c>
    </row>
    <row r="2837" spans="1:24" x14ac:dyDescent="0.3">
      <c r="A2837" t="s">
        <v>316</v>
      </c>
      <c r="B2837" t="s">
        <v>53</v>
      </c>
      <c r="C2837" t="s">
        <v>317</v>
      </c>
      <c r="D2837">
        <v>2015</v>
      </c>
      <c r="E2837">
        <v>80.563377380371094</v>
      </c>
      <c r="F2837">
        <v>7.0030803964283654</v>
      </c>
      <c r="G2837">
        <v>7.1809776704389066</v>
      </c>
      <c r="H2837">
        <v>3.293270273788345</v>
      </c>
      <c r="I2837">
        <v>4609400</v>
      </c>
      <c r="J2837">
        <v>31.24</v>
      </c>
      <c r="L2837">
        <v>38630.726588692844</v>
      </c>
      <c r="M2837">
        <v>1.6534204825002381</v>
      </c>
      <c r="N2837">
        <v>2.97515103644088</v>
      </c>
      <c r="Q2837">
        <v>27.914545312132841</v>
      </c>
      <c r="R2837">
        <v>26.962481397352551</v>
      </c>
      <c r="S2837" t="s">
        <v>36</v>
      </c>
      <c r="T2837" t="s">
        <v>39</v>
      </c>
      <c r="U2837">
        <v>32280</v>
      </c>
      <c r="V2837">
        <v>33100</v>
      </c>
      <c r="W2837">
        <v>15180</v>
      </c>
      <c r="X2837">
        <v>80560</v>
      </c>
    </row>
    <row r="2838" spans="1:24" x14ac:dyDescent="0.3">
      <c r="A2838" t="s">
        <v>316</v>
      </c>
      <c r="B2838" t="s">
        <v>53</v>
      </c>
      <c r="C2838" t="s">
        <v>317</v>
      </c>
      <c r="D2838">
        <v>2016</v>
      </c>
      <c r="E2838">
        <v>81.770393371582003</v>
      </c>
      <c r="F2838">
        <v>6.6163213623083088</v>
      </c>
      <c r="G2838">
        <v>7.0172465223594536</v>
      </c>
      <c r="H2838">
        <v>3.2031564879828598</v>
      </c>
      <c r="I2838">
        <v>4714100</v>
      </c>
      <c r="J2838">
        <v>31.83</v>
      </c>
      <c r="L2838">
        <v>40058.196162146647</v>
      </c>
      <c r="M2838">
        <v>1.462776246935519</v>
      </c>
      <c r="N2838">
        <v>3.0950764356109701</v>
      </c>
      <c r="Q2838">
        <v>26.630196371893788</v>
      </c>
      <c r="R2838">
        <v>25.859749106981582</v>
      </c>
      <c r="S2838" t="s">
        <v>36</v>
      </c>
      <c r="T2838" t="s">
        <v>39</v>
      </c>
      <c r="U2838">
        <v>31190</v>
      </c>
      <c r="V2838">
        <v>33080</v>
      </c>
      <c r="W2838">
        <v>15100</v>
      </c>
      <c r="X2838">
        <v>79370</v>
      </c>
    </row>
    <row r="2839" spans="1:24" x14ac:dyDescent="0.3">
      <c r="A2839" t="s">
        <v>316</v>
      </c>
      <c r="B2839" t="s">
        <v>53</v>
      </c>
      <c r="C2839" t="s">
        <v>317</v>
      </c>
      <c r="D2839">
        <v>2017</v>
      </c>
      <c r="E2839">
        <v>82.033218383789105</v>
      </c>
      <c r="F2839">
        <v>6.841033801141724</v>
      </c>
      <c r="G2839">
        <v>6.8264917339105038</v>
      </c>
      <c r="H2839">
        <v>3.1473325577530331</v>
      </c>
      <c r="I2839">
        <v>4813600</v>
      </c>
      <c r="J2839">
        <v>30.22</v>
      </c>
      <c r="L2839">
        <v>42924.995595844943</v>
      </c>
      <c r="M2839">
        <v>1.4372531207638559</v>
      </c>
      <c r="N2839">
        <v>3.20590369005137</v>
      </c>
      <c r="Q2839">
        <v>27.563926218346381</v>
      </c>
      <c r="R2839">
        <v>26.617240478122721</v>
      </c>
      <c r="S2839" t="s">
        <v>36</v>
      </c>
      <c r="T2839" t="s">
        <v>39</v>
      </c>
      <c r="U2839">
        <v>32930</v>
      </c>
      <c r="V2839">
        <v>32860</v>
      </c>
      <c r="W2839">
        <v>15150</v>
      </c>
      <c r="X2839">
        <v>80940</v>
      </c>
    </row>
    <row r="2840" spans="1:24" x14ac:dyDescent="0.3">
      <c r="A2840" t="s">
        <v>316</v>
      </c>
      <c r="B2840" t="s">
        <v>53</v>
      </c>
      <c r="C2840" t="s">
        <v>317</v>
      </c>
      <c r="D2840">
        <v>2018</v>
      </c>
      <c r="E2840">
        <v>82.9830322265625</v>
      </c>
      <c r="F2840">
        <v>6.6032731931501454</v>
      </c>
      <c r="G2840">
        <v>6.6746927079281519</v>
      </c>
      <c r="H2840">
        <v>3.0996204546382069</v>
      </c>
      <c r="I2840">
        <v>4900600</v>
      </c>
      <c r="J2840">
        <v>30.73</v>
      </c>
      <c r="L2840">
        <v>43250.440973658981</v>
      </c>
      <c r="M2840">
        <v>1.5242907427650609</v>
      </c>
      <c r="N2840">
        <v>3.3833257983263101</v>
      </c>
      <c r="Q2840">
        <v>27.871522915054829</v>
      </c>
      <c r="R2840">
        <v>27.91624636417945</v>
      </c>
      <c r="S2840" t="s">
        <v>36</v>
      </c>
      <c r="T2840" t="s">
        <v>39</v>
      </c>
      <c r="U2840">
        <v>32360</v>
      </c>
      <c r="V2840">
        <v>32710</v>
      </c>
      <c r="W2840">
        <v>15190</v>
      </c>
      <c r="X2840">
        <v>80260</v>
      </c>
    </row>
    <row r="2841" spans="1:24" x14ac:dyDescent="0.3">
      <c r="A2841" t="s">
        <v>316</v>
      </c>
      <c r="B2841" t="s">
        <v>53</v>
      </c>
      <c r="C2841" t="s">
        <v>317</v>
      </c>
      <c r="D2841">
        <v>2019</v>
      </c>
      <c r="E2841">
        <v>80.302551269531307</v>
      </c>
      <c r="F2841">
        <v>6.8304141873259168</v>
      </c>
      <c r="G2841">
        <v>6.5311697577449586</v>
      </c>
      <c r="H2841">
        <v>3.026590616966581</v>
      </c>
      <c r="I2841">
        <v>4979200</v>
      </c>
      <c r="J2841">
        <v>29.65</v>
      </c>
      <c r="L2841">
        <v>42865.233643553976</v>
      </c>
      <c r="M2841">
        <v>0.57930066012032455</v>
      </c>
      <c r="N2841">
        <v>3.5684894075288498</v>
      </c>
      <c r="Q2841">
        <v>27.318831856331041</v>
      </c>
      <c r="R2841">
        <v>27.0200359913201</v>
      </c>
      <c r="S2841" t="s">
        <v>36</v>
      </c>
      <c r="T2841" t="s">
        <v>39</v>
      </c>
      <c r="U2841">
        <v>34010</v>
      </c>
      <c r="V2841">
        <v>32520</v>
      </c>
      <c r="W2841">
        <v>15070</v>
      </c>
      <c r="X2841">
        <v>81600</v>
      </c>
    </row>
    <row r="2842" spans="1:24" x14ac:dyDescent="0.3">
      <c r="A2842" t="s">
        <v>318</v>
      </c>
      <c r="B2842" t="s">
        <v>22</v>
      </c>
      <c r="C2842" t="s">
        <v>319</v>
      </c>
      <c r="D2842">
        <v>2000</v>
      </c>
      <c r="F2842">
        <v>0.74369095596836654</v>
      </c>
      <c r="G2842">
        <v>1.236854716110577</v>
      </c>
      <c r="H2842">
        <v>0.41623021673561089</v>
      </c>
      <c r="I2842">
        <v>5069310</v>
      </c>
      <c r="J2842">
        <v>58.42</v>
      </c>
      <c r="K2842">
        <v>344.82010372220282</v>
      </c>
      <c r="L2842">
        <v>1007.4998386550041</v>
      </c>
      <c r="M2842">
        <v>2.4942852248110512</v>
      </c>
      <c r="N2842">
        <v>2.9253329343109402</v>
      </c>
      <c r="O2842">
        <v>0.85511949399999998</v>
      </c>
      <c r="Q2842">
        <v>20.108165886693111</v>
      </c>
      <c r="R2842">
        <v>41.190331573309088</v>
      </c>
      <c r="S2842" t="s">
        <v>45</v>
      </c>
      <c r="T2842" t="s">
        <v>33</v>
      </c>
      <c r="U2842">
        <v>3770</v>
      </c>
      <c r="V2842">
        <v>6270</v>
      </c>
      <c r="W2842">
        <v>2110</v>
      </c>
      <c r="X2842">
        <v>12150</v>
      </c>
    </row>
    <row r="2843" spans="1:24" x14ac:dyDescent="0.3">
      <c r="A2843" t="s">
        <v>318</v>
      </c>
      <c r="B2843" t="s">
        <v>22</v>
      </c>
      <c r="C2843" t="s">
        <v>319</v>
      </c>
      <c r="D2843">
        <v>2001</v>
      </c>
      <c r="F2843">
        <v>0.7637939140201272</v>
      </c>
      <c r="G2843">
        <v>1.226345942433172</v>
      </c>
      <c r="H2843">
        <v>0.41007764849426681</v>
      </c>
      <c r="I2843">
        <v>5145367</v>
      </c>
      <c r="J2843">
        <v>56.66</v>
      </c>
      <c r="K2843">
        <v>343.61008651083591</v>
      </c>
      <c r="L2843">
        <v>1034.5513868501801</v>
      </c>
      <c r="M2843">
        <v>1.43891255845385</v>
      </c>
      <c r="N2843">
        <v>2.7320820349300701</v>
      </c>
      <c r="Q2843">
        <v>19.041910882449329</v>
      </c>
      <c r="R2843">
        <v>38.938220664777504</v>
      </c>
      <c r="S2843" t="s">
        <v>45</v>
      </c>
      <c r="T2843" t="s">
        <v>33</v>
      </c>
      <c r="U2843">
        <v>3930</v>
      </c>
      <c r="V2843">
        <v>6310</v>
      </c>
      <c r="W2843">
        <v>2110</v>
      </c>
      <c r="X2843">
        <v>12350</v>
      </c>
    </row>
    <row r="2844" spans="1:24" x14ac:dyDescent="0.3">
      <c r="A2844" t="s">
        <v>318</v>
      </c>
      <c r="B2844" t="s">
        <v>22</v>
      </c>
      <c r="C2844" t="s">
        <v>319</v>
      </c>
      <c r="D2844">
        <v>2002</v>
      </c>
      <c r="E2844">
        <v>17.423740386962901</v>
      </c>
      <c r="F2844">
        <v>0.77787850357240518</v>
      </c>
      <c r="G2844">
        <v>1.2319602746138429</v>
      </c>
      <c r="H2844">
        <v>0.44067009444134908</v>
      </c>
      <c r="I2844">
        <v>5219324</v>
      </c>
      <c r="J2844">
        <v>54.67</v>
      </c>
      <c r="K2844">
        <v>352.34447985984389</v>
      </c>
      <c r="L2844">
        <v>1000.936714705556</v>
      </c>
      <c r="M2844">
        <v>-0.67372860593975759</v>
      </c>
      <c r="N2844">
        <v>3.5502789300529298</v>
      </c>
      <c r="Q2844">
        <v>18.84713588456815</v>
      </c>
      <c r="R2844">
        <v>39.24414852351034</v>
      </c>
      <c r="S2844" t="s">
        <v>45</v>
      </c>
      <c r="T2844" t="s">
        <v>33</v>
      </c>
      <c r="U2844">
        <v>4060</v>
      </c>
      <c r="V2844">
        <v>6430</v>
      </c>
      <c r="W2844">
        <v>2300</v>
      </c>
      <c r="X2844">
        <v>12790</v>
      </c>
    </row>
    <row r="2845" spans="1:24" x14ac:dyDescent="0.3">
      <c r="A2845" t="s">
        <v>318</v>
      </c>
      <c r="B2845" t="s">
        <v>22</v>
      </c>
      <c r="C2845" t="s">
        <v>319</v>
      </c>
      <c r="D2845">
        <v>2003</v>
      </c>
      <c r="F2845">
        <v>0.86165926907853285</v>
      </c>
      <c r="G2845">
        <v>1.2735928397470879</v>
      </c>
      <c r="H2845">
        <v>0.47051131730886431</v>
      </c>
      <c r="I2845">
        <v>5292115</v>
      </c>
      <c r="J2845">
        <v>51.49</v>
      </c>
      <c r="K2845">
        <v>367.33895616402901</v>
      </c>
      <c r="L2845">
        <v>1005.7330435652769</v>
      </c>
      <c r="M2845">
        <v>1.110599766391914</v>
      </c>
      <c r="N2845">
        <v>3.1678051678051702</v>
      </c>
      <c r="Q2845">
        <v>20.704998914845</v>
      </c>
      <c r="R2845">
        <v>41.470066972906373</v>
      </c>
      <c r="S2845" t="s">
        <v>45</v>
      </c>
      <c r="T2845" t="s">
        <v>33</v>
      </c>
      <c r="U2845">
        <v>4560</v>
      </c>
      <c r="V2845">
        <v>6740</v>
      </c>
      <c r="W2845">
        <v>2490</v>
      </c>
      <c r="X2845">
        <v>13790</v>
      </c>
    </row>
    <row r="2846" spans="1:24" x14ac:dyDescent="0.3">
      <c r="A2846" t="s">
        <v>318</v>
      </c>
      <c r="B2846" t="s">
        <v>22</v>
      </c>
      <c r="C2846" t="s">
        <v>319</v>
      </c>
      <c r="D2846">
        <v>2004</v>
      </c>
      <c r="F2846">
        <v>0.84437265906700543</v>
      </c>
      <c r="G2846">
        <v>1.21716410275779</v>
      </c>
      <c r="H2846">
        <v>0.43616598911821769</v>
      </c>
      <c r="I2846">
        <v>5364930</v>
      </c>
      <c r="J2846">
        <v>51.17</v>
      </c>
      <c r="K2846">
        <v>392.54939020639603</v>
      </c>
      <c r="L2846">
        <v>1080.2691190090691</v>
      </c>
      <c r="M2846">
        <v>3.8828312352891881</v>
      </c>
      <c r="N2846">
        <v>2.7012987012987</v>
      </c>
      <c r="Q2846">
        <v>23.059855739825611</v>
      </c>
      <c r="R2846">
        <v>44.13546104017842</v>
      </c>
      <c r="S2846" t="s">
        <v>45</v>
      </c>
      <c r="T2846" t="s">
        <v>33</v>
      </c>
      <c r="U2846">
        <v>4530</v>
      </c>
      <c r="V2846">
        <v>6530</v>
      </c>
      <c r="W2846">
        <v>2340</v>
      </c>
      <c r="X2846">
        <v>13400</v>
      </c>
    </row>
    <row r="2847" spans="1:24" x14ac:dyDescent="0.3">
      <c r="A2847" t="s">
        <v>318</v>
      </c>
      <c r="B2847" t="s">
        <v>22</v>
      </c>
      <c r="C2847" t="s">
        <v>319</v>
      </c>
      <c r="D2847">
        <v>2005</v>
      </c>
      <c r="F2847">
        <v>0.7979860143924109</v>
      </c>
      <c r="G2847">
        <v>1.255816641888537</v>
      </c>
      <c r="H2847">
        <v>0.46518537913160002</v>
      </c>
      <c r="I2847">
        <v>5438692</v>
      </c>
      <c r="J2847">
        <v>52.76</v>
      </c>
      <c r="K2847">
        <v>412.41533809967541</v>
      </c>
      <c r="L2847">
        <v>1162.2896851342809</v>
      </c>
      <c r="M2847">
        <v>2.8680733256103248</v>
      </c>
      <c r="N2847">
        <v>2.5348486193731699</v>
      </c>
      <c r="Q2847">
        <v>24.3821308946094</v>
      </c>
      <c r="R2847">
        <v>47.263592812689723</v>
      </c>
      <c r="S2847" t="s">
        <v>45</v>
      </c>
      <c r="T2847" t="s">
        <v>33</v>
      </c>
      <c r="U2847">
        <v>4340</v>
      </c>
      <c r="V2847">
        <v>6830</v>
      </c>
      <c r="W2847">
        <v>2530</v>
      </c>
      <c r="X2847">
        <v>13700</v>
      </c>
    </row>
    <row r="2848" spans="1:24" x14ac:dyDescent="0.3">
      <c r="A2848" t="s">
        <v>318</v>
      </c>
      <c r="B2848" t="s">
        <v>22</v>
      </c>
      <c r="C2848" t="s">
        <v>319</v>
      </c>
      <c r="D2848">
        <v>2006</v>
      </c>
      <c r="F2848">
        <v>0.82520868996128405</v>
      </c>
      <c r="G2848">
        <v>1.255042628156074</v>
      </c>
      <c r="H2848">
        <v>0.45703863989653509</v>
      </c>
      <c r="I2848">
        <v>5513757</v>
      </c>
      <c r="J2848">
        <v>53.29</v>
      </c>
      <c r="K2848">
        <v>424.75575184035131</v>
      </c>
      <c r="L2848">
        <v>1226.6339871134801</v>
      </c>
      <c r="M2848">
        <v>2.7352444537085181</v>
      </c>
      <c r="N2848">
        <v>2.57822031563619</v>
      </c>
      <c r="Q2848">
        <v>31.26719792657169</v>
      </c>
      <c r="R2848">
        <v>56.043151543711133</v>
      </c>
      <c r="S2848" t="s">
        <v>45</v>
      </c>
      <c r="T2848" t="s">
        <v>33</v>
      </c>
      <c r="U2848">
        <v>4550</v>
      </c>
      <c r="V2848">
        <v>6920</v>
      </c>
      <c r="W2848">
        <v>2520</v>
      </c>
      <c r="X2848">
        <v>13990</v>
      </c>
    </row>
    <row r="2849" spans="1:24" x14ac:dyDescent="0.3">
      <c r="A2849" t="s">
        <v>318</v>
      </c>
      <c r="B2849" t="s">
        <v>22</v>
      </c>
      <c r="C2849" t="s">
        <v>319</v>
      </c>
      <c r="D2849">
        <v>2007</v>
      </c>
      <c r="F2849">
        <v>0.84077715885020687</v>
      </c>
      <c r="G2849">
        <v>1.2414880356010931</v>
      </c>
      <c r="H2849">
        <v>0.45079968644377372</v>
      </c>
      <c r="I2849">
        <v>5590066</v>
      </c>
      <c r="J2849">
        <v>52.61</v>
      </c>
      <c r="K2849">
        <v>458.4919033156317</v>
      </c>
      <c r="L2849">
        <v>1327.947388908643</v>
      </c>
      <c r="M2849">
        <v>3.6423182729621151</v>
      </c>
      <c r="N2849">
        <v>2.4730854134827598</v>
      </c>
      <c r="Q2849">
        <v>33.064133363514877</v>
      </c>
      <c r="R2849">
        <v>59.961737581143353</v>
      </c>
      <c r="S2849" t="s">
        <v>45</v>
      </c>
      <c r="T2849" t="s">
        <v>33</v>
      </c>
      <c r="U2849">
        <v>4700</v>
      </c>
      <c r="V2849">
        <v>6940</v>
      </c>
      <c r="W2849">
        <v>2520</v>
      </c>
      <c r="X2849">
        <v>14160</v>
      </c>
    </row>
    <row r="2850" spans="1:24" x14ac:dyDescent="0.3">
      <c r="A2850" t="s">
        <v>318</v>
      </c>
      <c r="B2850" t="s">
        <v>22</v>
      </c>
      <c r="C2850" t="s">
        <v>319</v>
      </c>
      <c r="D2850">
        <v>2008</v>
      </c>
      <c r="F2850">
        <v>0.79400984854526802</v>
      </c>
      <c r="G2850">
        <v>1.233361924354887</v>
      </c>
      <c r="H2850">
        <v>0.44111658252514901</v>
      </c>
      <c r="I2850">
        <v>5667436</v>
      </c>
      <c r="J2850">
        <v>53.77</v>
      </c>
      <c r="K2850">
        <v>471.81829666889928</v>
      </c>
      <c r="L2850">
        <v>1499.2576198886959</v>
      </c>
      <c r="M2850">
        <v>2.0242939670714719</v>
      </c>
      <c r="N2850">
        <v>2.2929441469437601</v>
      </c>
      <c r="Q2850">
        <v>34.470419557478039</v>
      </c>
      <c r="R2850">
        <v>62.323665569069632</v>
      </c>
      <c r="S2850" t="s">
        <v>45</v>
      </c>
      <c r="T2850" t="s">
        <v>33</v>
      </c>
      <c r="U2850">
        <v>4500</v>
      </c>
      <c r="V2850">
        <v>6990</v>
      </c>
      <c r="W2850">
        <v>2500</v>
      </c>
      <c r="X2850">
        <v>13990</v>
      </c>
    </row>
    <row r="2851" spans="1:24" x14ac:dyDescent="0.3">
      <c r="A2851" t="s">
        <v>318</v>
      </c>
      <c r="B2851" t="s">
        <v>22</v>
      </c>
      <c r="C2851" t="s">
        <v>319</v>
      </c>
      <c r="D2851">
        <v>2009</v>
      </c>
      <c r="F2851">
        <v>0.76407115686739868</v>
      </c>
      <c r="G2851">
        <v>1.2287796099824839</v>
      </c>
      <c r="H2851">
        <v>0.44904411040358622</v>
      </c>
      <c r="I2851">
        <v>5745538</v>
      </c>
      <c r="J2851">
        <v>54.56</v>
      </c>
      <c r="K2851">
        <v>477.41395148722358</v>
      </c>
      <c r="L2851">
        <v>1444.3695104883691</v>
      </c>
      <c r="M2851">
        <v>-4.6073795749047974</v>
      </c>
      <c r="N2851">
        <v>2.2101836176585499</v>
      </c>
      <c r="P2851">
        <v>0.83359836717144142</v>
      </c>
      <c r="Q2851">
        <v>33.981669638784062</v>
      </c>
      <c r="R2851">
        <v>53.011712709800882</v>
      </c>
      <c r="S2851" t="s">
        <v>45</v>
      </c>
      <c r="T2851" t="s">
        <v>33</v>
      </c>
      <c r="U2851">
        <v>4390</v>
      </c>
      <c r="V2851">
        <v>7060</v>
      </c>
      <c r="W2851">
        <v>2580</v>
      </c>
      <c r="X2851">
        <v>14030</v>
      </c>
    </row>
    <row r="2852" spans="1:24" x14ac:dyDescent="0.3">
      <c r="A2852" t="s">
        <v>318</v>
      </c>
      <c r="B2852" t="s">
        <v>22</v>
      </c>
      <c r="C2852" t="s">
        <v>319</v>
      </c>
      <c r="D2852">
        <v>2010</v>
      </c>
      <c r="E2852">
        <v>16.073387145996101</v>
      </c>
      <c r="F2852">
        <v>0.77437419560070309</v>
      </c>
      <c r="G2852">
        <v>1.237968447111442</v>
      </c>
      <c r="H2852">
        <v>0.45157517318680551</v>
      </c>
      <c r="I2852">
        <v>5824058</v>
      </c>
      <c r="J2852">
        <v>54.44</v>
      </c>
      <c r="K2852">
        <v>506.51968095097948</v>
      </c>
      <c r="L2852">
        <v>1503.8722307499229</v>
      </c>
      <c r="M2852">
        <v>3.0019937613147358</v>
      </c>
      <c r="N2852">
        <v>2.2377638928334802</v>
      </c>
      <c r="O2852">
        <v>0.854528234</v>
      </c>
      <c r="Q2852">
        <v>40.466605721373092</v>
      </c>
      <c r="R2852">
        <v>59.896393000914181</v>
      </c>
      <c r="S2852" t="s">
        <v>45</v>
      </c>
      <c r="T2852" t="s">
        <v>33</v>
      </c>
      <c r="U2852">
        <v>4510</v>
      </c>
      <c r="V2852">
        <v>7210</v>
      </c>
      <c r="W2852">
        <v>2630</v>
      </c>
      <c r="X2852">
        <v>14350</v>
      </c>
    </row>
    <row r="2853" spans="1:24" x14ac:dyDescent="0.3">
      <c r="A2853" t="s">
        <v>318</v>
      </c>
      <c r="B2853" t="s">
        <v>22</v>
      </c>
      <c r="C2853" t="s">
        <v>319</v>
      </c>
      <c r="D2853">
        <v>2011</v>
      </c>
      <c r="E2853">
        <v>16.7210388183594</v>
      </c>
      <c r="F2853">
        <v>0.80805890206080599</v>
      </c>
      <c r="G2853">
        <v>1.3230482188873249</v>
      </c>
      <c r="H2853">
        <v>0.48788462206305738</v>
      </c>
      <c r="I2853">
        <v>5903035</v>
      </c>
      <c r="J2853">
        <v>53.3</v>
      </c>
      <c r="K2853">
        <v>528.37226951898469</v>
      </c>
      <c r="L2853">
        <v>1655.8105002321549</v>
      </c>
      <c r="M2853">
        <v>4.895049558366253</v>
      </c>
      <c r="N2853">
        <v>2.2368701653709699</v>
      </c>
      <c r="Q2853">
        <v>45.016926572437512</v>
      </c>
      <c r="R2853">
        <v>66.810230767125034</v>
      </c>
      <c r="S2853" t="s">
        <v>45</v>
      </c>
      <c r="T2853" t="s">
        <v>33</v>
      </c>
      <c r="U2853">
        <v>4770</v>
      </c>
      <c r="V2853">
        <v>7810</v>
      </c>
      <c r="W2853">
        <v>2880</v>
      </c>
      <c r="X2853">
        <v>15460</v>
      </c>
    </row>
    <row r="2854" spans="1:24" x14ac:dyDescent="0.3">
      <c r="A2854" t="s">
        <v>318</v>
      </c>
      <c r="B2854" t="s">
        <v>22</v>
      </c>
      <c r="C2854" t="s">
        <v>319</v>
      </c>
      <c r="D2854">
        <v>2012</v>
      </c>
      <c r="E2854">
        <v>17.591163635253899</v>
      </c>
      <c r="F2854">
        <v>0.78394927517629831</v>
      </c>
      <c r="G2854">
        <v>1.350599148471642</v>
      </c>
      <c r="H2854">
        <v>0.50647468545916197</v>
      </c>
      <c r="I2854">
        <v>5982530</v>
      </c>
      <c r="J2854">
        <v>53.27</v>
      </c>
      <c r="K2854">
        <v>569.32434939732855</v>
      </c>
      <c r="L2854">
        <v>1760.46030828841</v>
      </c>
      <c r="M2854">
        <v>5.0801643106850776</v>
      </c>
      <c r="N2854">
        <v>2.7648211086741799</v>
      </c>
      <c r="Q2854">
        <v>47.469293611942227</v>
      </c>
      <c r="R2854">
        <v>67.708089711847862</v>
      </c>
      <c r="S2854" t="s">
        <v>45</v>
      </c>
      <c r="T2854" t="s">
        <v>33</v>
      </c>
      <c r="U2854">
        <v>4690</v>
      </c>
      <c r="V2854">
        <v>8080</v>
      </c>
      <c r="W2854">
        <v>3030</v>
      </c>
      <c r="X2854">
        <v>15800</v>
      </c>
    </row>
    <row r="2855" spans="1:24" x14ac:dyDescent="0.3">
      <c r="A2855" t="s">
        <v>318</v>
      </c>
      <c r="B2855" t="s">
        <v>22</v>
      </c>
      <c r="C2855" t="s">
        <v>319</v>
      </c>
      <c r="D2855">
        <v>2013</v>
      </c>
      <c r="E2855">
        <v>17.647630691528299</v>
      </c>
      <c r="F2855">
        <v>0.73732417459963473</v>
      </c>
      <c r="G2855">
        <v>1.3971222033274291</v>
      </c>
      <c r="H2855">
        <v>0.49649795743049607</v>
      </c>
      <c r="I2855">
        <v>6062462</v>
      </c>
      <c r="J2855">
        <v>54.28</v>
      </c>
      <c r="K2855">
        <v>586.56037761556274</v>
      </c>
      <c r="L2855">
        <v>1811.6368027036281</v>
      </c>
      <c r="M2855">
        <v>3.5440607615709609</v>
      </c>
      <c r="N2855">
        <v>2.8038589123223501</v>
      </c>
      <c r="Q2855">
        <v>45.214156815084891</v>
      </c>
      <c r="R2855">
        <v>65.769896512355913</v>
      </c>
      <c r="S2855" t="s">
        <v>45</v>
      </c>
      <c r="T2855" t="s">
        <v>33</v>
      </c>
      <c r="U2855">
        <v>4470</v>
      </c>
      <c r="V2855">
        <v>8470</v>
      </c>
      <c r="W2855">
        <v>3010</v>
      </c>
      <c r="X2855">
        <v>15950</v>
      </c>
    </row>
    <row r="2856" spans="1:24" x14ac:dyDescent="0.3">
      <c r="A2856" t="s">
        <v>318</v>
      </c>
      <c r="B2856" t="s">
        <v>22</v>
      </c>
      <c r="C2856" t="s">
        <v>319</v>
      </c>
      <c r="D2856">
        <v>2014</v>
      </c>
      <c r="E2856">
        <v>18.707891464233398</v>
      </c>
      <c r="F2856">
        <v>0.77489929221773879</v>
      </c>
      <c r="G2856">
        <v>1.439098641189394</v>
      </c>
      <c r="H2856">
        <v>0.52745243404646858</v>
      </c>
      <c r="I2856">
        <v>6142734</v>
      </c>
      <c r="J2856">
        <v>53.02</v>
      </c>
      <c r="K2856">
        <v>568.31371828895738</v>
      </c>
      <c r="L2856">
        <v>1934.0629222722521</v>
      </c>
      <c r="M2856">
        <v>3.4164964122325898</v>
      </c>
      <c r="N2856">
        <v>2.7863651949148101</v>
      </c>
      <c r="Q2856">
        <v>45.007992788656402</v>
      </c>
      <c r="R2856">
        <v>61.690061380725872</v>
      </c>
      <c r="S2856" t="s">
        <v>45</v>
      </c>
      <c r="T2856" t="s">
        <v>33</v>
      </c>
      <c r="U2856">
        <v>4760</v>
      </c>
      <c r="V2856">
        <v>8840</v>
      </c>
      <c r="W2856">
        <v>3240</v>
      </c>
      <c r="X2856">
        <v>16840</v>
      </c>
    </row>
    <row r="2857" spans="1:24" x14ac:dyDescent="0.3">
      <c r="A2857" t="s">
        <v>318</v>
      </c>
      <c r="B2857" t="s">
        <v>22</v>
      </c>
      <c r="C2857" t="s">
        <v>319</v>
      </c>
      <c r="D2857">
        <v>2015</v>
      </c>
      <c r="E2857">
        <v>19.069280624389599</v>
      </c>
      <c r="F2857">
        <v>0.84682658259781163</v>
      </c>
      <c r="G2857">
        <v>1.4702965722533119</v>
      </c>
      <c r="H2857">
        <v>0.53509156171855343</v>
      </c>
      <c r="I2857">
        <v>6223234</v>
      </c>
      <c r="J2857">
        <v>50</v>
      </c>
      <c r="L2857">
        <v>2049.8516660809032</v>
      </c>
      <c r="M2857">
        <v>3.43652994948485</v>
      </c>
      <c r="N2857">
        <v>3.0608052121996301</v>
      </c>
      <c r="Q2857">
        <v>40.083748673452071</v>
      </c>
      <c r="R2857">
        <v>58.110420555237603</v>
      </c>
      <c r="S2857" t="s">
        <v>45</v>
      </c>
      <c r="T2857" t="s">
        <v>33</v>
      </c>
      <c r="U2857">
        <v>5270</v>
      </c>
      <c r="V2857">
        <v>9150</v>
      </c>
      <c r="W2857">
        <v>3330</v>
      </c>
      <c r="X2857">
        <v>17750</v>
      </c>
    </row>
    <row r="2858" spans="1:24" x14ac:dyDescent="0.3">
      <c r="A2858" t="s">
        <v>318</v>
      </c>
      <c r="B2858" t="s">
        <v>22</v>
      </c>
      <c r="C2858" t="s">
        <v>319</v>
      </c>
      <c r="D2858">
        <v>2016</v>
      </c>
      <c r="E2858">
        <v>19.626890182495099</v>
      </c>
      <c r="F2858">
        <v>0.85343047546877915</v>
      </c>
      <c r="G2858">
        <v>1.4467073741720029</v>
      </c>
      <c r="H2858">
        <v>0.53775636622636214</v>
      </c>
      <c r="I2858">
        <v>6303970</v>
      </c>
      <c r="J2858">
        <v>49.54</v>
      </c>
      <c r="L2858">
        <v>2107.574059660205</v>
      </c>
      <c r="M2858">
        <v>3.2243529271944449</v>
      </c>
      <c r="N2858">
        <v>2.3897777384916101</v>
      </c>
      <c r="Q2858">
        <v>38.881978430604242</v>
      </c>
      <c r="R2858">
        <v>54.931744249344533</v>
      </c>
      <c r="S2858" t="s">
        <v>45</v>
      </c>
      <c r="T2858" t="s">
        <v>33</v>
      </c>
      <c r="U2858">
        <v>5380</v>
      </c>
      <c r="V2858">
        <v>9120</v>
      </c>
      <c r="W2858">
        <v>3390</v>
      </c>
      <c r="X2858">
        <v>17890</v>
      </c>
    </row>
    <row r="2859" spans="1:24" x14ac:dyDescent="0.3">
      <c r="A2859" t="s">
        <v>318</v>
      </c>
      <c r="B2859" t="s">
        <v>22</v>
      </c>
      <c r="C2859" t="s">
        <v>319</v>
      </c>
      <c r="D2859">
        <v>2017</v>
      </c>
      <c r="F2859">
        <v>0.85828265770567724</v>
      </c>
      <c r="G2859">
        <v>1.3860952229318291</v>
      </c>
      <c r="H2859">
        <v>0.52781250846731864</v>
      </c>
      <c r="I2859">
        <v>6384843</v>
      </c>
      <c r="J2859">
        <v>48.91</v>
      </c>
      <c r="L2859">
        <v>2159.161925546563</v>
      </c>
      <c r="M2859">
        <v>3.3054996090558859</v>
      </c>
      <c r="N2859">
        <v>2.3163972904711301</v>
      </c>
      <c r="Q2859">
        <v>41.339049288040187</v>
      </c>
      <c r="R2859">
        <v>55.041892058250603</v>
      </c>
      <c r="S2859" t="s">
        <v>45</v>
      </c>
      <c r="T2859" t="s">
        <v>33</v>
      </c>
      <c r="U2859">
        <v>5480</v>
      </c>
      <c r="V2859">
        <v>8850</v>
      </c>
      <c r="W2859">
        <v>3370</v>
      </c>
      <c r="X2859">
        <v>17700</v>
      </c>
    </row>
    <row r="2860" spans="1:24" x14ac:dyDescent="0.3">
      <c r="A2860" t="s">
        <v>318</v>
      </c>
      <c r="B2860" t="s">
        <v>22</v>
      </c>
      <c r="C2860" t="s">
        <v>319</v>
      </c>
      <c r="D2860">
        <v>2018</v>
      </c>
      <c r="E2860">
        <v>21.3291130065918</v>
      </c>
      <c r="F2860">
        <v>0.79034855043187668</v>
      </c>
      <c r="G2860">
        <v>1.424483363882181</v>
      </c>
      <c r="H2860">
        <v>0.5134945438111379</v>
      </c>
      <c r="I2860">
        <v>6465502</v>
      </c>
      <c r="J2860">
        <v>51.44</v>
      </c>
      <c r="L2860">
        <v>2014.5751887904671</v>
      </c>
      <c r="M2860">
        <v>-4.5692713270701262</v>
      </c>
      <c r="N2860">
        <v>2.2728354892468801</v>
      </c>
      <c r="Q2860">
        <v>42.277146778008117</v>
      </c>
      <c r="R2860">
        <v>51.70734911968232</v>
      </c>
      <c r="S2860" t="s">
        <v>45</v>
      </c>
      <c r="T2860" t="s">
        <v>33</v>
      </c>
      <c r="U2860">
        <v>5110</v>
      </c>
      <c r="V2860">
        <v>9210</v>
      </c>
      <c r="W2860">
        <v>3320</v>
      </c>
      <c r="X2860">
        <v>17640</v>
      </c>
    </row>
    <row r="2861" spans="1:24" x14ac:dyDescent="0.3">
      <c r="A2861" t="s">
        <v>318</v>
      </c>
      <c r="B2861" t="s">
        <v>22</v>
      </c>
      <c r="C2861" t="s">
        <v>319</v>
      </c>
      <c r="D2861">
        <v>2019</v>
      </c>
      <c r="E2861">
        <v>19.560174942016602</v>
      </c>
      <c r="F2861">
        <v>0.8005495942967501</v>
      </c>
      <c r="G2861">
        <v>1.43915602457045</v>
      </c>
      <c r="H2861">
        <v>0.53013496441755503</v>
      </c>
      <c r="I2861">
        <v>6545503</v>
      </c>
      <c r="J2861">
        <v>50.71</v>
      </c>
      <c r="L2861">
        <v>1924.471815570497</v>
      </c>
      <c r="M2861">
        <v>-4.9559187155451099</v>
      </c>
      <c r="N2861">
        <v>2.2106754841757201</v>
      </c>
      <c r="Q2861">
        <v>45.092780342359703</v>
      </c>
      <c r="R2861">
        <v>49.583195517014921</v>
      </c>
      <c r="S2861" t="s">
        <v>45</v>
      </c>
      <c r="T2861" t="s">
        <v>33</v>
      </c>
      <c r="U2861">
        <v>5240</v>
      </c>
      <c r="V2861">
        <v>9420</v>
      </c>
      <c r="W2861">
        <v>3470</v>
      </c>
      <c r="X2861">
        <v>18130</v>
      </c>
    </row>
    <row r="2862" spans="1:24" x14ac:dyDescent="0.3">
      <c r="A2862" t="s">
        <v>320</v>
      </c>
      <c r="B2862" t="s">
        <v>22</v>
      </c>
      <c r="C2862" t="s">
        <v>321</v>
      </c>
      <c r="D2862">
        <v>2000</v>
      </c>
      <c r="F2862">
        <v>5.9126893461545149E-2</v>
      </c>
      <c r="G2862">
        <v>1.108408666697968</v>
      </c>
      <c r="H2862">
        <v>0.5021373489495401</v>
      </c>
      <c r="I2862">
        <v>11331561</v>
      </c>
      <c r="J2862">
        <v>87.62</v>
      </c>
      <c r="K2862">
        <v>32.740414140646642</v>
      </c>
      <c r="L2862">
        <v>197.83268344164321</v>
      </c>
      <c r="M2862">
        <v>-4.7100719351843168</v>
      </c>
      <c r="N2862">
        <v>6.6732621518703796</v>
      </c>
      <c r="Q2862">
        <v>14.33970370156352</v>
      </c>
      <c r="R2862">
        <v>20.373077002796919</v>
      </c>
      <c r="S2862" t="s">
        <v>42</v>
      </c>
      <c r="T2862" t="s">
        <v>25</v>
      </c>
      <c r="U2862">
        <v>670</v>
      </c>
      <c r="V2862">
        <v>12560</v>
      </c>
      <c r="W2862">
        <v>5690</v>
      </c>
      <c r="X2862">
        <v>18920</v>
      </c>
    </row>
    <row r="2863" spans="1:24" x14ac:dyDescent="0.3">
      <c r="A2863" t="s">
        <v>320</v>
      </c>
      <c r="B2863" t="s">
        <v>22</v>
      </c>
      <c r="C2863" t="s">
        <v>321</v>
      </c>
      <c r="D2863">
        <v>2001</v>
      </c>
      <c r="F2863">
        <v>5.7014658043100359E-2</v>
      </c>
      <c r="G2863">
        <v>1.113913257438703</v>
      </c>
      <c r="H2863">
        <v>0.51057902725164495</v>
      </c>
      <c r="I2863">
        <v>11751364</v>
      </c>
      <c r="J2863">
        <v>87.7</v>
      </c>
      <c r="K2863">
        <v>30.80493464418258</v>
      </c>
      <c r="L2863">
        <v>208.3770599363796</v>
      </c>
      <c r="M2863">
        <v>3.4361129482281001</v>
      </c>
      <c r="N2863">
        <v>7.4115400121353803</v>
      </c>
      <c r="Q2863">
        <v>13.45581351519683</v>
      </c>
      <c r="R2863">
        <v>19.557853569104619</v>
      </c>
      <c r="S2863" t="s">
        <v>42</v>
      </c>
      <c r="T2863" t="s">
        <v>25</v>
      </c>
      <c r="U2863">
        <v>670</v>
      </c>
      <c r="V2863">
        <v>13090</v>
      </c>
      <c r="W2863">
        <v>6000</v>
      </c>
      <c r="X2863">
        <v>19760</v>
      </c>
    </row>
    <row r="2864" spans="1:24" x14ac:dyDescent="0.3">
      <c r="A2864" t="s">
        <v>320</v>
      </c>
      <c r="B2864" t="s">
        <v>22</v>
      </c>
      <c r="C2864" t="s">
        <v>321</v>
      </c>
      <c r="D2864">
        <v>2002</v>
      </c>
      <c r="F2864">
        <v>5.7424173680816669E-2</v>
      </c>
      <c r="G2864">
        <v>1.115669710377869</v>
      </c>
      <c r="H2864">
        <v>0.51189549981509419</v>
      </c>
      <c r="I2864">
        <v>12189988</v>
      </c>
      <c r="J2864">
        <v>87.74</v>
      </c>
      <c r="K2864">
        <v>30.4348125691346</v>
      </c>
      <c r="L2864">
        <v>228.2359085962778</v>
      </c>
      <c r="M2864">
        <v>1.143261015616545</v>
      </c>
      <c r="N2864">
        <v>5.1783845597833702</v>
      </c>
      <c r="Q2864">
        <v>11.91880804789943</v>
      </c>
      <c r="R2864">
        <v>18.915577701855501</v>
      </c>
      <c r="S2864" t="s">
        <v>42</v>
      </c>
      <c r="T2864" t="s">
        <v>25</v>
      </c>
      <c r="U2864">
        <v>700</v>
      </c>
      <c r="V2864">
        <v>13600</v>
      </c>
      <c r="W2864">
        <v>6240</v>
      </c>
      <c r="X2864">
        <v>20540</v>
      </c>
    </row>
    <row r="2865" spans="1:24" x14ac:dyDescent="0.3">
      <c r="A2865" t="s">
        <v>320</v>
      </c>
      <c r="B2865" t="s">
        <v>22</v>
      </c>
      <c r="C2865" t="s">
        <v>321</v>
      </c>
      <c r="D2865">
        <v>2003</v>
      </c>
      <c r="E2865">
        <v>0.91066998243331898</v>
      </c>
      <c r="F2865">
        <v>6.0088631559929898E-2</v>
      </c>
      <c r="G2865">
        <v>1.120336742727587</v>
      </c>
      <c r="H2865">
        <v>0.51391593426398496</v>
      </c>
      <c r="I2865">
        <v>12647983</v>
      </c>
      <c r="J2865">
        <v>86.97</v>
      </c>
      <c r="K2865">
        <v>29.807124187311128</v>
      </c>
      <c r="L2865">
        <v>268.34989299645468</v>
      </c>
      <c r="M2865">
        <v>-1.529080602773746</v>
      </c>
      <c r="N2865">
        <v>5.1931073302707293</v>
      </c>
      <c r="Q2865">
        <v>13.274228097352889</v>
      </c>
      <c r="R2865">
        <v>20.108565044270939</v>
      </c>
      <c r="S2865" t="s">
        <v>42</v>
      </c>
      <c r="T2865" t="s">
        <v>25</v>
      </c>
      <c r="U2865">
        <v>760</v>
      </c>
      <c r="V2865">
        <v>14170</v>
      </c>
      <c r="W2865">
        <v>6500</v>
      </c>
      <c r="X2865">
        <v>21430</v>
      </c>
    </row>
    <row r="2866" spans="1:24" x14ac:dyDescent="0.3">
      <c r="A2866" t="s">
        <v>320</v>
      </c>
      <c r="B2866" t="s">
        <v>22</v>
      </c>
      <c r="C2866" t="s">
        <v>321</v>
      </c>
      <c r="D2866">
        <v>2004</v>
      </c>
      <c r="E2866">
        <v>0.87437999248504605</v>
      </c>
      <c r="F2866">
        <v>6.018628656699046E-2</v>
      </c>
      <c r="G2866">
        <v>1.125255007595181</v>
      </c>
      <c r="H2866">
        <v>0.51272619948599385</v>
      </c>
      <c r="I2866">
        <v>13125914</v>
      </c>
      <c r="J2866">
        <v>86.99</v>
      </c>
      <c r="K2866">
        <v>33.521475152130357</v>
      </c>
      <c r="L2866">
        <v>286.49006581406519</v>
      </c>
      <c r="M2866">
        <v>-3.290570379856931</v>
      </c>
      <c r="N2866">
        <v>5.2579049610064894</v>
      </c>
      <c r="Q2866">
        <v>14.25856960956115</v>
      </c>
      <c r="R2866">
        <v>22.705534836928429</v>
      </c>
      <c r="S2866" t="s">
        <v>42</v>
      </c>
      <c r="T2866" t="s">
        <v>25</v>
      </c>
      <c r="U2866">
        <v>790</v>
      </c>
      <c r="V2866">
        <v>14770</v>
      </c>
      <c r="W2866">
        <v>6730</v>
      </c>
      <c r="X2866">
        <v>22290</v>
      </c>
    </row>
    <row r="2867" spans="1:24" x14ac:dyDescent="0.3">
      <c r="A2867" t="s">
        <v>320</v>
      </c>
      <c r="B2867" t="s">
        <v>22</v>
      </c>
      <c r="C2867" t="s">
        <v>321</v>
      </c>
      <c r="D2867">
        <v>2005</v>
      </c>
      <c r="E2867">
        <v>1.04773998260498</v>
      </c>
      <c r="F2867">
        <v>5.5781969304888913E-2</v>
      </c>
      <c r="G2867">
        <v>1.1259150373502791</v>
      </c>
      <c r="H2867">
        <v>0.52038706228218423</v>
      </c>
      <c r="I2867">
        <v>13624474</v>
      </c>
      <c r="J2867">
        <v>87.54</v>
      </c>
      <c r="K2867">
        <v>36.698664476881817</v>
      </c>
      <c r="L2867">
        <v>321.72366118434769</v>
      </c>
      <c r="M2867">
        <v>3.4042767366323692</v>
      </c>
      <c r="N2867">
        <v>4.8280731522852403</v>
      </c>
      <c r="Q2867">
        <v>14.411416011146009</v>
      </c>
      <c r="R2867">
        <v>23.936325795927551</v>
      </c>
      <c r="S2867" t="s">
        <v>42</v>
      </c>
      <c r="T2867" t="s">
        <v>25</v>
      </c>
      <c r="U2867">
        <v>760</v>
      </c>
      <c r="V2867">
        <v>15340</v>
      </c>
      <c r="W2867">
        <v>7090</v>
      </c>
      <c r="X2867">
        <v>23190</v>
      </c>
    </row>
    <row r="2868" spans="1:24" x14ac:dyDescent="0.3">
      <c r="A2868" t="s">
        <v>320</v>
      </c>
      <c r="B2868" t="s">
        <v>22</v>
      </c>
      <c r="C2868" t="s">
        <v>321</v>
      </c>
      <c r="D2868">
        <v>2006</v>
      </c>
      <c r="E2868">
        <v>1.06023001670837</v>
      </c>
      <c r="F2868">
        <v>5.3026134319157509E-2</v>
      </c>
      <c r="G2868">
        <v>1.1276891097021711</v>
      </c>
      <c r="H2868">
        <v>0.52248417682476533</v>
      </c>
      <c r="I2868">
        <v>14143969</v>
      </c>
      <c r="J2868">
        <v>87.43</v>
      </c>
      <c r="K2868">
        <v>34.855845625792867</v>
      </c>
      <c r="L2868">
        <v>336.28195027779901</v>
      </c>
      <c r="M2868">
        <v>2.0402997317583238</v>
      </c>
      <c r="Q2868">
        <v>13.870442623181731</v>
      </c>
      <c r="R2868">
        <v>22.66093056106115</v>
      </c>
      <c r="S2868" t="s">
        <v>42</v>
      </c>
      <c r="T2868" t="s">
        <v>25</v>
      </c>
      <c r="U2868">
        <v>750</v>
      </c>
      <c r="V2868">
        <v>15950</v>
      </c>
      <c r="W2868">
        <v>7390</v>
      </c>
      <c r="X2868">
        <v>24090</v>
      </c>
    </row>
    <row r="2869" spans="1:24" x14ac:dyDescent="0.3">
      <c r="A2869" t="s">
        <v>320</v>
      </c>
      <c r="B2869" t="s">
        <v>22</v>
      </c>
      <c r="C2869" t="s">
        <v>321</v>
      </c>
      <c r="D2869">
        <v>2007</v>
      </c>
      <c r="E2869">
        <v>0.992869973182678</v>
      </c>
      <c r="F2869">
        <v>5.5837755151131208E-2</v>
      </c>
      <c r="G2869">
        <v>1.1371836119005989</v>
      </c>
      <c r="H2869">
        <v>0.52705393736529138</v>
      </c>
      <c r="I2869">
        <v>14685404</v>
      </c>
      <c r="J2869">
        <v>86.17</v>
      </c>
      <c r="K2869">
        <v>39.086428946728333</v>
      </c>
      <c r="L2869">
        <v>390.28448024548157</v>
      </c>
      <c r="M2869">
        <v>-0.66003686260368966</v>
      </c>
      <c r="Q2869">
        <v>13.06653854762288</v>
      </c>
      <c r="R2869">
        <v>22.436264299477781</v>
      </c>
      <c r="S2869" t="s">
        <v>42</v>
      </c>
      <c r="T2869" t="s">
        <v>25</v>
      </c>
      <c r="U2869">
        <v>820</v>
      </c>
      <c r="V2869">
        <v>16700</v>
      </c>
      <c r="W2869">
        <v>7740</v>
      </c>
      <c r="X2869">
        <v>25260</v>
      </c>
    </row>
    <row r="2870" spans="1:24" x14ac:dyDescent="0.3">
      <c r="A2870" t="s">
        <v>320</v>
      </c>
      <c r="B2870" t="s">
        <v>22</v>
      </c>
      <c r="C2870" t="s">
        <v>321</v>
      </c>
      <c r="D2870">
        <v>2008</v>
      </c>
      <c r="E2870">
        <v>1.12545001506805</v>
      </c>
      <c r="F2870">
        <v>5.6390067552356697E-2</v>
      </c>
      <c r="G2870">
        <v>1.144193843538384</v>
      </c>
      <c r="H2870">
        <v>0.53373853748952604</v>
      </c>
      <c r="I2870">
        <v>15250913</v>
      </c>
      <c r="J2870">
        <v>86.06</v>
      </c>
      <c r="K2870">
        <v>39.210767250459043</v>
      </c>
      <c r="L2870">
        <v>478.50255895243691</v>
      </c>
      <c r="M2870">
        <v>3.736697037495389</v>
      </c>
      <c r="N2870">
        <v>4.3835456415516898</v>
      </c>
      <c r="Q2870">
        <v>13.180509596802191</v>
      </c>
      <c r="R2870">
        <v>26.530734457236079</v>
      </c>
      <c r="S2870" t="s">
        <v>42</v>
      </c>
      <c r="T2870" t="s">
        <v>25</v>
      </c>
      <c r="U2870">
        <v>860</v>
      </c>
      <c r="V2870">
        <v>17450</v>
      </c>
      <c r="W2870">
        <v>8140</v>
      </c>
      <c r="X2870">
        <v>26450</v>
      </c>
    </row>
    <row r="2871" spans="1:24" x14ac:dyDescent="0.3">
      <c r="A2871" t="s">
        <v>320</v>
      </c>
      <c r="B2871" t="s">
        <v>22</v>
      </c>
      <c r="C2871" t="s">
        <v>321</v>
      </c>
      <c r="D2871">
        <v>2009</v>
      </c>
      <c r="E2871">
        <v>1.3437299728393599</v>
      </c>
      <c r="F2871">
        <v>6.8168346453446604E-2</v>
      </c>
      <c r="G2871">
        <v>1.1519187716114949</v>
      </c>
      <c r="H2871">
        <v>0.5327229825973161</v>
      </c>
      <c r="I2871">
        <v>15843131</v>
      </c>
      <c r="J2871">
        <v>83.25</v>
      </c>
      <c r="K2871">
        <v>42.605214840425162</v>
      </c>
      <c r="L2871">
        <v>464.05799897091708</v>
      </c>
      <c r="M2871">
        <v>-1.848772462617305</v>
      </c>
      <c r="N2871">
        <v>4.1034369112561686</v>
      </c>
      <c r="P2871">
        <v>7.5250657392194347</v>
      </c>
      <c r="Q2871">
        <v>14.97785062089697</v>
      </c>
      <c r="R2871">
        <v>34.534406082265477</v>
      </c>
      <c r="S2871" t="s">
        <v>42</v>
      </c>
      <c r="T2871" t="s">
        <v>25</v>
      </c>
      <c r="U2871">
        <v>1080</v>
      </c>
      <c r="V2871">
        <v>18250</v>
      </c>
      <c r="W2871">
        <v>8440</v>
      </c>
      <c r="X2871">
        <v>27770</v>
      </c>
    </row>
    <row r="2872" spans="1:24" x14ac:dyDescent="0.3">
      <c r="A2872" t="s">
        <v>320</v>
      </c>
      <c r="B2872" t="s">
        <v>22</v>
      </c>
      <c r="C2872" t="s">
        <v>321</v>
      </c>
      <c r="D2872">
        <v>2010</v>
      </c>
      <c r="E2872">
        <v>1.3726400136947601</v>
      </c>
      <c r="F2872">
        <v>8.3211730106603335E-2</v>
      </c>
      <c r="G2872">
        <v>1.098759273785596</v>
      </c>
      <c r="H2872">
        <v>0.51020330690702909</v>
      </c>
      <c r="I2872">
        <v>16464025</v>
      </c>
      <c r="J2872">
        <v>80.67</v>
      </c>
      <c r="K2872">
        <v>44.217619931942522</v>
      </c>
      <c r="L2872">
        <v>476.86953216730387</v>
      </c>
      <c r="M2872">
        <v>4.4834491834901939</v>
      </c>
      <c r="N2872">
        <v>5.9808923406882704</v>
      </c>
      <c r="Q2872">
        <v>16.184414598201929</v>
      </c>
      <c r="R2872">
        <v>35.761571704560822</v>
      </c>
      <c r="S2872" t="s">
        <v>42</v>
      </c>
      <c r="T2872" t="s">
        <v>25</v>
      </c>
      <c r="U2872">
        <v>1370</v>
      </c>
      <c r="V2872">
        <v>18090</v>
      </c>
      <c r="W2872">
        <v>8400</v>
      </c>
      <c r="X2872">
        <v>27860</v>
      </c>
    </row>
    <row r="2873" spans="1:24" x14ac:dyDescent="0.3">
      <c r="A2873" t="s">
        <v>320</v>
      </c>
      <c r="B2873" t="s">
        <v>22</v>
      </c>
      <c r="C2873" t="s">
        <v>321</v>
      </c>
      <c r="D2873">
        <v>2011</v>
      </c>
      <c r="E2873">
        <v>1.4048099517822299</v>
      </c>
      <c r="F2873">
        <v>8.238497897555154E-2</v>
      </c>
      <c r="G2873">
        <v>1.099050671784803</v>
      </c>
      <c r="H2873">
        <v>0.50365853587281628</v>
      </c>
      <c r="I2873">
        <v>17114770</v>
      </c>
      <c r="J2873">
        <v>77.23</v>
      </c>
      <c r="K2873">
        <v>47.385971298474942</v>
      </c>
      <c r="L2873">
        <v>512.59533501286148</v>
      </c>
      <c r="M2873">
        <v>-1.5341328490616351</v>
      </c>
      <c r="N2873">
        <v>6.2627965033826296</v>
      </c>
      <c r="Q2873">
        <v>15.289555437140701</v>
      </c>
      <c r="R2873">
        <v>34.956839719793791</v>
      </c>
      <c r="S2873" t="s">
        <v>42</v>
      </c>
      <c r="T2873" t="s">
        <v>25</v>
      </c>
      <c r="U2873">
        <v>1410</v>
      </c>
      <c r="V2873">
        <v>18810</v>
      </c>
      <c r="W2873">
        <v>8620</v>
      </c>
      <c r="X2873">
        <v>28840</v>
      </c>
    </row>
    <row r="2874" spans="1:24" x14ac:dyDescent="0.3">
      <c r="A2874" t="s">
        <v>320</v>
      </c>
      <c r="B2874" t="s">
        <v>22</v>
      </c>
      <c r="C2874" t="s">
        <v>321</v>
      </c>
      <c r="D2874">
        <v>2012</v>
      </c>
      <c r="E2874">
        <v>1.59318995475769</v>
      </c>
      <c r="F2874">
        <v>0.106208361233346</v>
      </c>
      <c r="G2874">
        <v>1.109849285838677</v>
      </c>
      <c r="H2874">
        <v>0.51586918703792695</v>
      </c>
      <c r="I2874">
        <v>17795209</v>
      </c>
      <c r="J2874">
        <v>72.709999999999994</v>
      </c>
      <c r="K2874">
        <v>49.339122681840941</v>
      </c>
      <c r="L2874">
        <v>529.74445814169371</v>
      </c>
      <c r="M2874">
        <v>6.3218622589307927</v>
      </c>
      <c r="N2874">
        <v>9.5096284988550899</v>
      </c>
      <c r="Q2874">
        <v>16.100577071953492</v>
      </c>
      <c r="R2874">
        <v>28.985387401126541</v>
      </c>
      <c r="S2874" t="s">
        <v>42</v>
      </c>
      <c r="T2874" t="s">
        <v>25</v>
      </c>
      <c r="U2874">
        <v>1890</v>
      </c>
      <c r="V2874">
        <v>19750</v>
      </c>
      <c r="W2874">
        <v>9180</v>
      </c>
      <c r="X2874">
        <v>30820</v>
      </c>
    </row>
    <row r="2875" spans="1:24" x14ac:dyDescent="0.3">
      <c r="A2875" t="s">
        <v>320</v>
      </c>
      <c r="B2875" t="s">
        <v>22</v>
      </c>
      <c r="C2875" t="s">
        <v>321</v>
      </c>
      <c r="D2875">
        <v>2013</v>
      </c>
      <c r="E2875">
        <v>2.1608099937439</v>
      </c>
      <c r="F2875">
        <v>0.10646181766475139</v>
      </c>
      <c r="G2875">
        <v>1.134331723838816</v>
      </c>
      <c r="H2875">
        <v>0.5182582825266383</v>
      </c>
      <c r="I2875">
        <v>18504287</v>
      </c>
      <c r="J2875">
        <v>78.7</v>
      </c>
      <c r="K2875">
        <v>48.259087205035243</v>
      </c>
      <c r="L2875">
        <v>552.56913896341723</v>
      </c>
      <c r="M2875">
        <v>1.2794905576958231</v>
      </c>
      <c r="N2875">
        <v>5.0837163907165914</v>
      </c>
      <c r="Q2875">
        <v>16.979033602088521</v>
      </c>
      <c r="R2875">
        <v>29.31611554724061</v>
      </c>
      <c r="S2875" t="s">
        <v>42</v>
      </c>
      <c r="T2875" t="s">
        <v>25</v>
      </c>
      <c r="U2875">
        <v>1970</v>
      </c>
      <c r="V2875">
        <v>20990</v>
      </c>
      <c r="W2875">
        <v>9590</v>
      </c>
      <c r="X2875">
        <v>32550</v>
      </c>
    </row>
    <row r="2876" spans="1:24" x14ac:dyDescent="0.3">
      <c r="A2876" t="s">
        <v>320</v>
      </c>
      <c r="B2876" t="s">
        <v>22</v>
      </c>
      <c r="C2876" t="s">
        <v>321</v>
      </c>
      <c r="D2876">
        <v>2014</v>
      </c>
      <c r="E2876">
        <v>2.5698599815368701</v>
      </c>
      <c r="F2876">
        <v>0.1117453096528624</v>
      </c>
      <c r="G2876">
        <v>1.1403218812617051</v>
      </c>
      <c r="H2876">
        <v>0.52598255047691334</v>
      </c>
      <c r="I2876">
        <v>19240182</v>
      </c>
      <c r="J2876">
        <v>78.08</v>
      </c>
      <c r="K2876">
        <v>51.194941918948587</v>
      </c>
      <c r="L2876">
        <v>564.5967488020184</v>
      </c>
      <c r="M2876">
        <v>2.5633075069937798</v>
      </c>
      <c r="N2876">
        <v>5.6963683050639604</v>
      </c>
      <c r="Q2876">
        <v>15.94586292787497</v>
      </c>
      <c r="R2876">
        <v>29.795737908718269</v>
      </c>
      <c r="S2876" t="s">
        <v>42</v>
      </c>
      <c r="T2876" t="s">
        <v>25</v>
      </c>
      <c r="U2876">
        <v>2150</v>
      </c>
      <c r="V2876">
        <v>21940</v>
      </c>
      <c r="W2876">
        <v>10120</v>
      </c>
      <c r="X2876">
        <v>34210</v>
      </c>
    </row>
    <row r="2877" spans="1:24" x14ac:dyDescent="0.3">
      <c r="A2877" t="s">
        <v>320</v>
      </c>
      <c r="B2877" t="s">
        <v>22</v>
      </c>
      <c r="C2877" t="s">
        <v>321</v>
      </c>
      <c r="D2877">
        <v>2015</v>
      </c>
      <c r="E2877">
        <v>3.2996699810028098</v>
      </c>
      <c r="F2877">
        <v>0.1054912231595858</v>
      </c>
      <c r="G2877">
        <v>1.137905394610528</v>
      </c>
      <c r="H2877">
        <v>0.5239564330225942</v>
      </c>
      <c r="I2877">
        <v>20001663</v>
      </c>
      <c r="J2877">
        <v>78.88</v>
      </c>
      <c r="L2877">
        <v>484.15313735080088</v>
      </c>
      <c r="M2877">
        <v>0.41832836555491332</v>
      </c>
      <c r="Q2877">
        <v>14.268369961936809</v>
      </c>
      <c r="R2877">
        <v>30.45906040924919</v>
      </c>
      <c r="S2877" t="s">
        <v>42</v>
      </c>
      <c r="T2877" t="s">
        <v>25</v>
      </c>
      <c r="U2877">
        <v>2110</v>
      </c>
      <c r="V2877">
        <v>22760</v>
      </c>
      <c r="W2877">
        <v>10480</v>
      </c>
      <c r="X2877">
        <v>35350</v>
      </c>
    </row>
    <row r="2878" spans="1:24" x14ac:dyDescent="0.3">
      <c r="A2878" t="s">
        <v>320</v>
      </c>
      <c r="B2878" t="s">
        <v>22</v>
      </c>
      <c r="C2878" t="s">
        <v>321</v>
      </c>
      <c r="D2878">
        <v>2016</v>
      </c>
      <c r="E2878">
        <v>3.50641989707947</v>
      </c>
      <c r="F2878">
        <v>0.1014970085605193</v>
      </c>
      <c r="G2878">
        <v>1.146771952545572</v>
      </c>
      <c r="H2878">
        <v>0.53153649305883088</v>
      </c>
      <c r="I2878">
        <v>20788789</v>
      </c>
      <c r="J2878">
        <v>80.25</v>
      </c>
      <c r="L2878">
        <v>500.21491126653518</v>
      </c>
      <c r="M2878">
        <v>1.737225295660096</v>
      </c>
      <c r="N2878">
        <v>8.2983279934405996</v>
      </c>
      <c r="Q2878">
        <v>12.183338893915771</v>
      </c>
      <c r="R2878">
        <v>24.304770330636131</v>
      </c>
      <c r="S2878" t="s">
        <v>42</v>
      </c>
      <c r="T2878" t="s">
        <v>25</v>
      </c>
      <c r="U2878">
        <v>2110</v>
      </c>
      <c r="V2878">
        <v>23840</v>
      </c>
      <c r="W2878">
        <v>11050</v>
      </c>
      <c r="X2878">
        <v>37000</v>
      </c>
    </row>
    <row r="2879" spans="1:24" x14ac:dyDescent="0.3">
      <c r="A2879" t="s">
        <v>320</v>
      </c>
      <c r="B2879" t="s">
        <v>22</v>
      </c>
      <c r="C2879" t="s">
        <v>321</v>
      </c>
      <c r="D2879">
        <v>2017</v>
      </c>
      <c r="E2879">
        <v>3.7328999042511</v>
      </c>
      <c r="F2879">
        <v>8.8416149484094084E-2</v>
      </c>
      <c r="G2879">
        <v>1.1535761729811489</v>
      </c>
      <c r="H2879">
        <v>0.5342002004593196</v>
      </c>
      <c r="I2879">
        <v>21602388</v>
      </c>
      <c r="J2879">
        <v>82.01</v>
      </c>
      <c r="L2879">
        <v>517.77157227137127</v>
      </c>
      <c r="M2879">
        <v>1.046750785655149</v>
      </c>
      <c r="N2879">
        <v>9.276842855440389</v>
      </c>
      <c r="Q2879">
        <v>13.294370928775271</v>
      </c>
      <c r="R2879">
        <v>26.264891699023959</v>
      </c>
      <c r="S2879" t="s">
        <v>42</v>
      </c>
      <c r="T2879" t="s">
        <v>25</v>
      </c>
      <c r="U2879">
        <v>1910</v>
      </c>
      <c r="V2879">
        <v>24920</v>
      </c>
      <c r="W2879">
        <v>11540</v>
      </c>
      <c r="X2879">
        <v>38370</v>
      </c>
    </row>
    <row r="2880" spans="1:24" x14ac:dyDescent="0.3">
      <c r="A2880" t="s">
        <v>320</v>
      </c>
      <c r="B2880" t="s">
        <v>22</v>
      </c>
      <c r="C2880" t="s">
        <v>321</v>
      </c>
      <c r="D2880">
        <v>2018</v>
      </c>
      <c r="E2880">
        <v>4.4143500328064</v>
      </c>
      <c r="F2880">
        <v>8.6887436245619815E-2</v>
      </c>
      <c r="G2880">
        <v>1.1629549044623519</v>
      </c>
      <c r="H2880">
        <v>0.53959324472032966</v>
      </c>
      <c r="I2880">
        <v>22442831</v>
      </c>
      <c r="J2880">
        <v>82</v>
      </c>
      <c r="L2880">
        <v>570.72392195359214</v>
      </c>
      <c r="M2880">
        <v>3.195954395223239</v>
      </c>
      <c r="N2880">
        <v>8.477981137603031</v>
      </c>
      <c r="Q2880">
        <v>11.835269861125219</v>
      </c>
      <c r="R2880">
        <v>26.298843362383771</v>
      </c>
      <c r="S2880" t="s">
        <v>42</v>
      </c>
      <c r="T2880" t="s">
        <v>25</v>
      </c>
      <c r="U2880">
        <v>1950</v>
      </c>
      <c r="V2880">
        <v>26100</v>
      </c>
      <c r="W2880">
        <v>12110</v>
      </c>
      <c r="X2880">
        <v>40160</v>
      </c>
    </row>
    <row r="2881" spans="1:24" x14ac:dyDescent="0.3">
      <c r="A2881" t="s">
        <v>320</v>
      </c>
      <c r="B2881" t="s">
        <v>22</v>
      </c>
      <c r="C2881" t="s">
        <v>321</v>
      </c>
      <c r="D2881">
        <v>2019</v>
      </c>
      <c r="E2881">
        <v>4.2282400131225604</v>
      </c>
      <c r="F2881">
        <v>9.2232251410496166E-2</v>
      </c>
      <c r="G2881">
        <v>1.169419108388797</v>
      </c>
      <c r="H2881">
        <v>0.54009488081427259</v>
      </c>
      <c r="I2881">
        <v>23310719</v>
      </c>
      <c r="J2881">
        <v>80.83</v>
      </c>
      <c r="L2881">
        <v>554.09938925985455</v>
      </c>
      <c r="M2881">
        <v>1.9970626259782589</v>
      </c>
      <c r="N2881">
        <v>8.8922907781903504</v>
      </c>
      <c r="Q2881">
        <v>11.421733448618371</v>
      </c>
      <c r="R2881">
        <v>26.292632083435659</v>
      </c>
      <c r="S2881" t="s">
        <v>42</v>
      </c>
      <c r="T2881" t="s">
        <v>25</v>
      </c>
      <c r="U2881">
        <v>2150</v>
      </c>
      <c r="V2881">
        <v>27260</v>
      </c>
      <c r="W2881">
        <v>12590</v>
      </c>
      <c r="X2881">
        <v>42000</v>
      </c>
    </row>
    <row r="2882" spans="1:24" x14ac:dyDescent="0.3">
      <c r="A2882" t="s">
        <v>322</v>
      </c>
      <c r="B2882" t="s">
        <v>22</v>
      </c>
      <c r="C2882" t="s">
        <v>323</v>
      </c>
      <c r="D2882">
        <v>2000</v>
      </c>
      <c r="F2882">
        <v>0.79503546555733728</v>
      </c>
      <c r="G2882">
        <v>0.8999553117757747</v>
      </c>
      <c r="H2882">
        <v>0.21515514399108771</v>
      </c>
      <c r="I2882">
        <v>122283853</v>
      </c>
      <c r="J2882">
        <v>86.21</v>
      </c>
      <c r="K2882">
        <v>74.490619787716369</v>
      </c>
      <c r="L2882">
        <v>567.93072207647288</v>
      </c>
      <c r="M2882">
        <v>2.4191325981585412</v>
      </c>
      <c r="N2882">
        <v>2.1968144140089798</v>
      </c>
      <c r="O2882">
        <v>2.6118347700000002</v>
      </c>
      <c r="Q2882">
        <v>36.023265606561608</v>
      </c>
      <c r="R2882">
        <v>12.97233386009111</v>
      </c>
      <c r="S2882" t="s">
        <v>42</v>
      </c>
      <c r="T2882" t="s">
        <v>33</v>
      </c>
      <c r="U2882">
        <v>97220</v>
      </c>
      <c r="V2882">
        <v>110050</v>
      </c>
      <c r="W2882">
        <v>26310</v>
      </c>
      <c r="X2882">
        <v>233580</v>
      </c>
    </row>
    <row r="2883" spans="1:24" x14ac:dyDescent="0.3">
      <c r="A2883" t="s">
        <v>322</v>
      </c>
      <c r="B2883" t="s">
        <v>22</v>
      </c>
      <c r="C2883" t="s">
        <v>323</v>
      </c>
      <c r="D2883">
        <v>2001</v>
      </c>
      <c r="F2883">
        <v>0.81303700815268376</v>
      </c>
      <c r="G2883">
        <v>0.89310458858445319</v>
      </c>
      <c r="H2883">
        <v>0.212530027143394</v>
      </c>
      <c r="I2883">
        <v>125394046</v>
      </c>
      <c r="J2883">
        <v>84.67</v>
      </c>
      <c r="K2883">
        <v>75.569776255564804</v>
      </c>
      <c r="L2883">
        <v>590.38181503490671</v>
      </c>
      <c r="M2883">
        <v>3.2905707503897621</v>
      </c>
      <c r="N2883">
        <v>2.5288002023932599</v>
      </c>
      <c r="Q2883">
        <v>28.25095822630777</v>
      </c>
      <c r="R2883">
        <v>21.429542062193779</v>
      </c>
      <c r="S2883" t="s">
        <v>42</v>
      </c>
      <c r="T2883" t="s">
        <v>33</v>
      </c>
      <c r="U2883">
        <v>101950</v>
      </c>
      <c r="V2883">
        <v>111990</v>
      </c>
      <c r="W2883">
        <v>26650</v>
      </c>
      <c r="X2883">
        <v>240590</v>
      </c>
    </row>
    <row r="2884" spans="1:24" x14ac:dyDescent="0.3">
      <c r="A2884" t="s">
        <v>322</v>
      </c>
      <c r="B2884" t="s">
        <v>22</v>
      </c>
      <c r="C2884" t="s">
        <v>323</v>
      </c>
      <c r="D2884">
        <v>2002</v>
      </c>
      <c r="F2884">
        <v>0.71728468380260257</v>
      </c>
      <c r="G2884">
        <v>0.82125366054397342</v>
      </c>
      <c r="H2884">
        <v>0.20972645674523249</v>
      </c>
      <c r="I2884">
        <v>128596079</v>
      </c>
      <c r="J2884">
        <v>84.6</v>
      </c>
      <c r="K2884">
        <v>104.6610449141299</v>
      </c>
      <c r="L2884">
        <v>741.74749387633892</v>
      </c>
      <c r="M2884">
        <v>12.457468161026201</v>
      </c>
      <c r="N2884">
        <v>4.92406823432351</v>
      </c>
      <c r="Q2884">
        <v>23.23971940170188</v>
      </c>
      <c r="R2884">
        <v>16.795449186429249</v>
      </c>
      <c r="S2884" t="s">
        <v>42</v>
      </c>
      <c r="T2884" t="s">
        <v>33</v>
      </c>
      <c r="U2884">
        <v>92240</v>
      </c>
      <c r="V2884">
        <v>105610</v>
      </c>
      <c r="W2884">
        <v>26970</v>
      </c>
      <c r="X2884">
        <v>224820</v>
      </c>
    </row>
    <row r="2885" spans="1:24" x14ac:dyDescent="0.3">
      <c r="A2885" t="s">
        <v>322</v>
      </c>
      <c r="B2885" t="s">
        <v>22</v>
      </c>
      <c r="C2885" t="s">
        <v>323</v>
      </c>
      <c r="D2885">
        <v>2003</v>
      </c>
      <c r="E2885">
        <v>9.7142601013183594</v>
      </c>
      <c r="F2885">
        <v>0.76572793425693464</v>
      </c>
      <c r="G2885">
        <v>0.87057960487934427</v>
      </c>
      <c r="H2885">
        <v>0.21311497259368739</v>
      </c>
      <c r="I2885">
        <v>131900634</v>
      </c>
      <c r="J2885">
        <v>82.95</v>
      </c>
      <c r="K2885">
        <v>101.92521136782401</v>
      </c>
      <c r="L2885">
        <v>795.38622865240848</v>
      </c>
      <c r="M2885">
        <v>4.6577862911152579</v>
      </c>
      <c r="N2885">
        <v>2.4593124758443898</v>
      </c>
      <c r="Q2885">
        <v>26.751381081189741</v>
      </c>
      <c r="R2885">
        <v>22.5835837806132</v>
      </c>
      <c r="S2885" t="s">
        <v>42</v>
      </c>
      <c r="T2885" t="s">
        <v>33</v>
      </c>
      <c r="U2885">
        <v>101000</v>
      </c>
      <c r="V2885">
        <v>114830</v>
      </c>
      <c r="W2885">
        <v>28110</v>
      </c>
      <c r="X2885">
        <v>243940</v>
      </c>
    </row>
    <row r="2886" spans="1:24" x14ac:dyDescent="0.3">
      <c r="A2886" t="s">
        <v>322</v>
      </c>
      <c r="B2886" t="s">
        <v>22</v>
      </c>
      <c r="C2886" t="s">
        <v>323</v>
      </c>
      <c r="D2886">
        <v>2004</v>
      </c>
      <c r="E2886">
        <v>9.9307804107665998</v>
      </c>
      <c r="F2886">
        <v>0.72960166216550015</v>
      </c>
      <c r="G2886">
        <v>0.8671270480677713</v>
      </c>
      <c r="H2886">
        <v>0.2085420663045533</v>
      </c>
      <c r="I2886">
        <v>135320420</v>
      </c>
      <c r="J2886">
        <v>84.05</v>
      </c>
      <c r="K2886">
        <v>123.632486508688</v>
      </c>
      <c r="L2886">
        <v>1007.874342412157</v>
      </c>
      <c r="M2886">
        <v>6.4896036769074783</v>
      </c>
      <c r="N2886">
        <v>2.6772408556644001</v>
      </c>
      <c r="Q2886">
        <v>20.25380337964414</v>
      </c>
      <c r="R2886">
        <v>11.642067060847859</v>
      </c>
      <c r="S2886" t="s">
        <v>42</v>
      </c>
      <c r="T2886" t="s">
        <v>33</v>
      </c>
      <c r="U2886">
        <v>98730</v>
      </c>
      <c r="V2886">
        <v>117340</v>
      </c>
      <c r="W2886">
        <v>28220</v>
      </c>
      <c r="X2886">
        <v>244290</v>
      </c>
    </row>
    <row r="2887" spans="1:24" x14ac:dyDescent="0.3">
      <c r="A2887" t="s">
        <v>322</v>
      </c>
      <c r="B2887" t="s">
        <v>22</v>
      </c>
      <c r="C2887" t="s">
        <v>323</v>
      </c>
      <c r="D2887">
        <v>2005</v>
      </c>
      <c r="E2887">
        <v>10.491060256958001</v>
      </c>
      <c r="F2887">
        <v>0.71090621299835177</v>
      </c>
      <c r="G2887">
        <v>0.85867559026617024</v>
      </c>
      <c r="H2887">
        <v>0.2179814708404523</v>
      </c>
      <c r="I2887">
        <v>138865014</v>
      </c>
      <c r="J2887">
        <v>84.01</v>
      </c>
      <c r="K2887">
        <v>129.3270312132039</v>
      </c>
      <c r="L2887">
        <v>1268.3834615847941</v>
      </c>
      <c r="M2887">
        <v>3.721623938714032</v>
      </c>
      <c r="N2887">
        <v>2.2312243852006999</v>
      </c>
      <c r="Q2887">
        <v>21.03395528569753</v>
      </c>
      <c r="R2887">
        <v>12.02550478395297</v>
      </c>
      <c r="S2887" t="s">
        <v>42</v>
      </c>
      <c r="T2887" t="s">
        <v>33</v>
      </c>
      <c r="U2887">
        <v>98720</v>
      </c>
      <c r="V2887">
        <v>119240</v>
      </c>
      <c r="W2887">
        <v>30270</v>
      </c>
      <c r="X2887">
        <v>248230</v>
      </c>
    </row>
    <row r="2888" spans="1:24" x14ac:dyDescent="0.3">
      <c r="A2888" t="s">
        <v>322</v>
      </c>
      <c r="B2888" t="s">
        <v>22</v>
      </c>
      <c r="C2888" t="s">
        <v>323</v>
      </c>
      <c r="D2888">
        <v>2006</v>
      </c>
      <c r="F2888">
        <v>0.62277993724610659</v>
      </c>
      <c r="G2888">
        <v>0.82055135343775132</v>
      </c>
      <c r="H2888">
        <v>0.2119430282266932</v>
      </c>
      <c r="I2888">
        <v>142538305</v>
      </c>
      <c r="J2888">
        <v>85.93</v>
      </c>
      <c r="K2888">
        <v>111.7524163066202</v>
      </c>
      <c r="L2888">
        <v>1656.4247935432879</v>
      </c>
      <c r="M2888">
        <v>3.3262178780103109</v>
      </c>
      <c r="N2888">
        <v>2.8284933605344</v>
      </c>
      <c r="Q2888">
        <v>29.516131877111629</v>
      </c>
      <c r="R2888">
        <v>13.05043392661136</v>
      </c>
      <c r="S2888" t="s">
        <v>42</v>
      </c>
      <c r="T2888" t="s">
        <v>33</v>
      </c>
      <c r="U2888">
        <v>88770</v>
      </c>
      <c r="V2888">
        <v>116960</v>
      </c>
      <c r="W2888">
        <v>30210</v>
      </c>
      <c r="X2888">
        <v>235940</v>
      </c>
    </row>
    <row r="2889" spans="1:24" x14ac:dyDescent="0.3">
      <c r="A2889" t="s">
        <v>322</v>
      </c>
      <c r="B2889" t="s">
        <v>22</v>
      </c>
      <c r="C2889" t="s">
        <v>323</v>
      </c>
      <c r="D2889">
        <v>2007</v>
      </c>
      <c r="F2889">
        <v>0.55432567187389981</v>
      </c>
      <c r="G2889">
        <v>0.78802803435586299</v>
      </c>
      <c r="H2889">
        <v>0.20302040376924771</v>
      </c>
      <c r="I2889">
        <v>146339971</v>
      </c>
      <c r="J2889">
        <v>87.28</v>
      </c>
      <c r="K2889">
        <v>138.90941662138229</v>
      </c>
      <c r="L2889">
        <v>1883.4613884720179</v>
      </c>
      <c r="M2889">
        <v>3.8220723007609929</v>
      </c>
      <c r="N2889">
        <v>2.0422621245108101</v>
      </c>
      <c r="Q2889">
        <v>21.23633656788213</v>
      </c>
      <c r="R2889">
        <v>18.10059494180307</v>
      </c>
      <c r="S2889" t="s">
        <v>42</v>
      </c>
      <c r="T2889" t="s">
        <v>33</v>
      </c>
      <c r="U2889">
        <v>81120</v>
      </c>
      <c r="V2889">
        <v>115320</v>
      </c>
      <c r="W2889">
        <v>29710</v>
      </c>
      <c r="X2889">
        <v>226150</v>
      </c>
    </row>
    <row r="2890" spans="1:24" x14ac:dyDescent="0.3">
      <c r="A2890" t="s">
        <v>322</v>
      </c>
      <c r="B2890" t="s">
        <v>22</v>
      </c>
      <c r="C2890" t="s">
        <v>323</v>
      </c>
      <c r="D2890">
        <v>2008</v>
      </c>
      <c r="F2890">
        <v>0.578493504862718</v>
      </c>
      <c r="G2890">
        <v>0.75990077649497245</v>
      </c>
      <c r="H2890">
        <v>0.20263576626285781</v>
      </c>
      <c r="I2890">
        <v>150269622</v>
      </c>
      <c r="J2890">
        <v>86.25</v>
      </c>
      <c r="K2890">
        <v>127.24461368512659</v>
      </c>
      <c r="L2890">
        <v>2259.1140588853832</v>
      </c>
      <c r="M2890">
        <v>3.9725104927765358</v>
      </c>
      <c r="N2890">
        <v>3.4012210048639901</v>
      </c>
      <c r="Q2890">
        <v>25.67007222396283</v>
      </c>
      <c r="R2890">
        <v>15.12676312593717</v>
      </c>
      <c r="S2890" t="s">
        <v>42</v>
      </c>
      <c r="T2890" t="s">
        <v>33</v>
      </c>
      <c r="U2890">
        <v>86930</v>
      </c>
      <c r="V2890">
        <v>114190</v>
      </c>
      <c r="W2890">
        <v>30450</v>
      </c>
      <c r="X2890">
        <v>231570</v>
      </c>
    </row>
    <row r="2891" spans="1:24" x14ac:dyDescent="0.3">
      <c r="A2891" t="s">
        <v>322</v>
      </c>
      <c r="B2891" t="s">
        <v>22</v>
      </c>
      <c r="C2891" t="s">
        <v>323</v>
      </c>
      <c r="D2891">
        <v>2009</v>
      </c>
      <c r="F2891">
        <v>0.49862321311685209</v>
      </c>
      <c r="G2891">
        <v>0.71679926435339136</v>
      </c>
      <c r="H2891">
        <v>0.19342304745702829</v>
      </c>
      <c r="I2891">
        <v>154324939</v>
      </c>
      <c r="J2891">
        <v>88.68</v>
      </c>
      <c r="K2891">
        <v>120.6350711727804</v>
      </c>
      <c r="L2891">
        <v>1911.607865887692</v>
      </c>
      <c r="M2891">
        <v>5.1979544090689558</v>
      </c>
      <c r="N2891">
        <v>3.2781494941879799</v>
      </c>
      <c r="P2891">
        <v>5.5033264427480882E-2</v>
      </c>
      <c r="Q2891">
        <v>18.630341416207141</v>
      </c>
      <c r="R2891">
        <v>17.428368989420729</v>
      </c>
      <c r="S2891" t="s">
        <v>42</v>
      </c>
      <c r="T2891" t="s">
        <v>33</v>
      </c>
      <c r="U2891">
        <v>76950</v>
      </c>
      <c r="V2891">
        <v>110620</v>
      </c>
      <c r="W2891">
        <v>29850</v>
      </c>
      <c r="X2891">
        <v>217420</v>
      </c>
    </row>
    <row r="2892" spans="1:24" x14ac:dyDescent="0.3">
      <c r="A2892" t="s">
        <v>322</v>
      </c>
      <c r="B2892" t="s">
        <v>22</v>
      </c>
      <c r="C2892" t="s">
        <v>323</v>
      </c>
      <c r="D2892">
        <v>2010</v>
      </c>
      <c r="E2892">
        <v>9.5719995498657209</v>
      </c>
      <c r="F2892">
        <v>0.56819039523506543</v>
      </c>
      <c r="G2892">
        <v>0.75329708968643994</v>
      </c>
      <c r="H2892">
        <v>0.20315046882680349</v>
      </c>
      <c r="I2892">
        <v>158503203</v>
      </c>
      <c r="J2892">
        <v>86.46</v>
      </c>
      <c r="K2892">
        <v>136.42626515250919</v>
      </c>
      <c r="L2892">
        <v>2280.43733738126</v>
      </c>
      <c r="M2892">
        <v>5.1585453499059639</v>
      </c>
      <c r="N2892">
        <v>3.24993999560819</v>
      </c>
      <c r="O2892">
        <v>2.6671202460000001</v>
      </c>
      <c r="Q2892">
        <v>25.66061129544704</v>
      </c>
      <c r="R2892">
        <v>17.660145546817439</v>
      </c>
      <c r="S2892" t="s">
        <v>42</v>
      </c>
      <c r="T2892" t="s">
        <v>33</v>
      </c>
      <c r="U2892">
        <v>90060</v>
      </c>
      <c r="V2892">
        <v>119400</v>
      </c>
      <c r="W2892">
        <v>32200</v>
      </c>
      <c r="X2892">
        <v>241660</v>
      </c>
    </row>
    <row r="2893" spans="1:24" x14ac:dyDescent="0.3">
      <c r="A2893" t="s">
        <v>322</v>
      </c>
      <c r="B2893" t="s">
        <v>22</v>
      </c>
      <c r="C2893" t="s">
        <v>323</v>
      </c>
      <c r="D2893">
        <v>2011</v>
      </c>
      <c r="E2893">
        <v>10.1744298934937</v>
      </c>
      <c r="F2893">
        <v>0.58351987542403472</v>
      </c>
      <c r="G2893">
        <v>0.75464476053420437</v>
      </c>
      <c r="H2893">
        <v>0.20410911010884919</v>
      </c>
      <c r="I2893">
        <v>162805080</v>
      </c>
      <c r="J2893">
        <v>84.63</v>
      </c>
      <c r="K2893">
        <v>150.1980159341465</v>
      </c>
      <c r="L2893">
        <v>2487.5980168037881</v>
      </c>
      <c r="M2893">
        <v>2.5253222292716662</v>
      </c>
      <c r="N2893">
        <v>3.3486271622212</v>
      </c>
      <c r="Q2893">
        <v>31.616940212958021</v>
      </c>
      <c r="R2893">
        <v>21.661018121340291</v>
      </c>
      <c r="S2893" t="s">
        <v>42</v>
      </c>
      <c r="T2893" t="s">
        <v>33</v>
      </c>
      <c r="U2893">
        <v>95000</v>
      </c>
      <c r="V2893">
        <v>122860</v>
      </c>
      <c r="W2893">
        <v>33230</v>
      </c>
      <c r="X2893">
        <v>251090</v>
      </c>
    </row>
    <row r="2894" spans="1:24" x14ac:dyDescent="0.3">
      <c r="A2894" t="s">
        <v>322</v>
      </c>
      <c r="B2894" t="s">
        <v>22</v>
      </c>
      <c r="C2894" t="s">
        <v>323</v>
      </c>
      <c r="D2894">
        <v>2012</v>
      </c>
      <c r="F2894">
        <v>0.57011707688830737</v>
      </c>
      <c r="G2894">
        <v>0.74036287611646667</v>
      </c>
      <c r="H2894">
        <v>0.20570619045811139</v>
      </c>
      <c r="I2894">
        <v>167228803</v>
      </c>
      <c r="J2894">
        <v>84.57</v>
      </c>
      <c r="K2894">
        <v>156.79715174424831</v>
      </c>
      <c r="L2894">
        <v>2723.822190938592</v>
      </c>
      <c r="M2894">
        <v>1.472851228971322</v>
      </c>
      <c r="N2894">
        <v>3.4994406158903502</v>
      </c>
      <c r="Q2894">
        <v>31.54658772979171</v>
      </c>
      <c r="R2894">
        <v>12.98578031860947</v>
      </c>
      <c r="S2894" t="s">
        <v>42</v>
      </c>
      <c r="T2894" t="s">
        <v>33</v>
      </c>
      <c r="U2894">
        <v>95340</v>
      </c>
      <c r="V2894">
        <v>123810</v>
      </c>
      <c r="W2894">
        <v>34400</v>
      </c>
      <c r="X2894">
        <v>253550</v>
      </c>
    </row>
    <row r="2895" spans="1:24" x14ac:dyDescent="0.3">
      <c r="A2895" t="s">
        <v>322</v>
      </c>
      <c r="B2895" t="s">
        <v>22</v>
      </c>
      <c r="C2895" t="s">
        <v>323</v>
      </c>
      <c r="D2895">
        <v>2013</v>
      </c>
      <c r="F2895">
        <v>0.6295198770217374</v>
      </c>
      <c r="G2895">
        <v>0.71358783958538341</v>
      </c>
      <c r="H2895">
        <v>0.2062692112218206</v>
      </c>
      <c r="I2895">
        <v>171765819</v>
      </c>
      <c r="J2895">
        <v>82.19</v>
      </c>
      <c r="K2895">
        <v>142.72921203257559</v>
      </c>
      <c r="L2895">
        <v>2961.5494217594742</v>
      </c>
      <c r="M2895">
        <v>3.853722679035982</v>
      </c>
      <c r="N2895">
        <v>3.4235476375182001</v>
      </c>
      <c r="Q2895">
        <v>18.049906586889151</v>
      </c>
      <c r="R2895">
        <v>12.99895337491261</v>
      </c>
      <c r="S2895" t="s">
        <v>42</v>
      </c>
      <c r="T2895" t="s">
        <v>33</v>
      </c>
      <c r="U2895">
        <v>108130</v>
      </c>
      <c r="V2895">
        <v>122570</v>
      </c>
      <c r="W2895">
        <v>35430</v>
      </c>
      <c r="X2895">
        <v>266130</v>
      </c>
    </row>
    <row r="2896" spans="1:24" x14ac:dyDescent="0.3">
      <c r="A2896" t="s">
        <v>322</v>
      </c>
      <c r="B2896" t="s">
        <v>22</v>
      </c>
      <c r="C2896" t="s">
        <v>323</v>
      </c>
      <c r="D2896">
        <v>2014</v>
      </c>
      <c r="F2896">
        <v>0.65094553298544122</v>
      </c>
      <c r="G2896">
        <v>0.70298489635887795</v>
      </c>
      <c r="H2896">
        <v>0.20384917698247329</v>
      </c>
      <c r="I2896">
        <v>176404931</v>
      </c>
      <c r="J2896">
        <v>80.64</v>
      </c>
      <c r="K2896">
        <v>144.52543846407559</v>
      </c>
      <c r="L2896">
        <v>3098.9857906393818</v>
      </c>
      <c r="M2896">
        <v>3.5139765597594419</v>
      </c>
      <c r="N2896">
        <v>3.1961336713449602</v>
      </c>
      <c r="Q2896">
        <v>18.435126062159679</v>
      </c>
      <c r="R2896">
        <v>12.45006765292109</v>
      </c>
      <c r="S2896" t="s">
        <v>42</v>
      </c>
      <c r="T2896" t="s">
        <v>33</v>
      </c>
      <c r="U2896">
        <v>114830</v>
      </c>
      <c r="V2896">
        <v>124010</v>
      </c>
      <c r="W2896">
        <v>35960</v>
      </c>
      <c r="X2896">
        <v>274800</v>
      </c>
    </row>
    <row r="2897" spans="1:24" x14ac:dyDescent="0.3">
      <c r="A2897" t="s">
        <v>322</v>
      </c>
      <c r="B2897" t="s">
        <v>22</v>
      </c>
      <c r="C2897" t="s">
        <v>323</v>
      </c>
      <c r="D2897">
        <v>2015</v>
      </c>
      <c r="F2897">
        <v>0.59490734663980649</v>
      </c>
      <c r="G2897">
        <v>0.68478383777839236</v>
      </c>
      <c r="H2897">
        <v>0.19907533866518851</v>
      </c>
      <c r="I2897">
        <v>181137454</v>
      </c>
      <c r="J2897">
        <v>82.15</v>
      </c>
      <c r="L2897">
        <v>2687.4800564321158</v>
      </c>
      <c r="M2897">
        <v>-2.928230545606425E-2</v>
      </c>
      <c r="N2897">
        <v>3.7713030419986899</v>
      </c>
      <c r="Q2897">
        <v>10.66630962364721</v>
      </c>
      <c r="R2897">
        <v>10.66634224713818</v>
      </c>
      <c r="S2897" t="s">
        <v>42</v>
      </c>
      <c r="T2897" t="s">
        <v>33</v>
      </c>
      <c r="U2897">
        <v>107760</v>
      </c>
      <c r="V2897">
        <v>124040</v>
      </c>
      <c r="W2897">
        <v>36060</v>
      </c>
      <c r="X2897">
        <v>267860</v>
      </c>
    </row>
    <row r="2898" spans="1:24" x14ac:dyDescent="0.3">
      <c r="A2898" t="s">
        <v>322</v>
      </c>
      <c r="B2898" t="s">
        <v>22</v>
      </c>
      <c r="C2898" t="s">
        <v>323</v>
      </c>
      <c r="D2898">
        <v>2016</v>
      </c>
      <c r="F2898">
        <v>0.59598761244395326</v>
      </c>
      <c r="G2898">
        <v>0.68493135955759443</v>
      </c>
      <c r="H2898">
        <v>0.20719482385708199</v>
      </c>
      <c r="I2898">
        <v>185960244</v>
      </c>
      <c r="J2898">
        <v>82.02</v>
      </c>
      <c r="L2898">
        <v>2176.0027720151461</v>
      </c>
      <c r="M2898">
        <v>-4.1683884058564047</v>
      </c>
      <c r="N2898">
        <v>4.3441009025421398</v>
      </c>
      <c r="Q2898">
        <v>9.2181096984762316</v>
      </c>
      <c r="R2898">
        <v>11.504409182246251</v>
      </c>
      <c r="S2898" t="s">
        <v>42</v>
      </c>
      <c r="T2898" t="s">
        <v>33</v>
      </c>
      <c r="U2898">
        <v>110830</v>
      </c>
      <c r="V2898">
        <v>127370</v>
      </c>
      <c r="W2898">
        <v>38530</v>
      </c>
      <c r="X2898">
        <v>276730</v>
      </c>
    </row>
    <row r="2899" spans="1:24" x14ac:dyDescent="0.3">
      <c r="A2899" t="s">
        <v>322</v>
      </c>
      <c r="B2899" t="s">
        <v>22</v>
      </c>
      <c r="C2899" t="s">
        <v>323</v>
      </c>
      <c r="D2899">
        <v>2017</v>
      </c>
      <c r="F2899">
        <v>0.56844006012010684</v>
      </c>
      <c r="G2899">
        <v>0.68883407074611669</v>
      </c>
      <c r="H2899">
        <v>0.20788665055821051</v>
      </c>
      <c r="I2899">
        <v>190873247</v>
      </c>
      <c r="J2899">
        <v>82.32</v>
      </c>
      <c r="L2899">
        <v>1968.565398474444</v>
      </c>
      <c r="M2899">
        <v>-1.7888176209078921</v>
      </c>
      <c r="N2899">
        <v>3.5865456592793898</v>
      </c>
      <c r="Q2899">
        <v>13.171562100948879</v>
      </c>
      <c r="R2899">
        <v>13.176036899961559</v>
      </c>
      <c r="S2899" t="s">
        <v>42</v>
      </c>
      <c r="T2899" t="s">
        <v>33</v>
      </c>
      <c r="U2899">
        <v>108500</v>
      </c>
      <c r="V2899">
        <v>131480</v>
      </c>
      <c r="W2899">
        <v>39680</v>
      </c>
      <c r="X2899">
        <v>279660</v>
      </c>
    </row>
    <row r="2900" spans="1:24" x14ac:dyDescent="0.3">
      <c r="A2900" t="s">
        <v>322</v>
      </c>
      <c r="B2900" t="s">
        <v>22</v>
      </c>
      <c r="C2900" t="s">
        <v>323</v>
      </c>
      <c r="D2900">
        <v>2018</v>
      </c>
      <c r="E2900">
        <v>12.1008195877075</v>
      </c>
      <c r="F2900">
        <v>0.56102195845087388</v>
      </c>
      <c r="G2900">
        <v>0.68533616527916308</v>
      </c>
      <c r="H2900">
        <v>0.20446746347033051</v>
      </c>
      <c r="I2900">
        <v>195874685</v>
      </c>
      <c r="J2900">
        <v>82.28</v>
      </c>
      <c r="L2900">
        <v>2027.77854863842</v>
      </c>
      <c r="M2900">
        <v>-0.67972470776848581</v>
      </c>
      <c r="N2900">
        <v>3.9541831291111</v>
      </c>
      <c r="Q2900">
        <v>15.49688918049956</v>
      </c>
      <c r="R2900">
        <v>17.510944310365382</v>
      </c>
      <c r="S2900" t="s">
        <v>42</v>
      </c>
      <c r="T2900" t="s">
        <v>33</v>
      </c>
      <c r="U2900">
        <v>109890</v>
      </c>
      <c r="V2900">
        <v>134240.01</v>
      </c>
      <c r="W2900">
        <v>40050</v>
      </c>
      <c r="X2900">
        <v>284180.01</v>
      </c>
    </row>
    <row r="2901" spans="1:24" x14ac:dyDescent="0.3">
      <c r="A2901" t="s">
        <v>322</v>
      </c>
      <c r="B2901" t="s">
        <v>22</v>
      </c>
      <c r="C2901" t="s">
        <v>323</v>
      </c>
      <c r="D2901">
        <v>2019</v>
      </c>
      <c r="F2901">
        <v>0.57363620605118726</v>
      </c>
      <c r="G2901">
        <v>0.6759432768424789</v>
      </c>
      <c r="H2901">
        <v>0.20043430451433539</v>
      </c>
      <c r="I2901">
        <v>200963603</v>
      </c>
      <c r="J2901">
        <v>81.400000000000006</v>
      </c>
      <c r="L2901">
        <v>2229.8586518612992</v>
      </c>
      <c r="M2901">
        <v>-0.37975240218926842</v>
      </c>
      <c r="N2901">
        <v>3.6385223985850499</v>
      </c>
      <c r="Q2901">
        <v>14.22092679124426</v>
      </c>
      <c r="R2901">
        <v>19.802951040466539</v>
      </c>
      <c r="S2901" t="s">
        <v>42</v>
      </c>
      <c r="T2901" t="s">
        <v>33</v>
      </c>
      <c r="U2901">
        <v>115280</v>
      </c>
      <c r="V2901">
        <v>135840</v>
      </c>
      <c r="W2901">
        <v>40280</v>
      </c>
      <c r="X2901">
        <v>291400</v>
      </c>
    </row>
    <row r="2902" spans="1:24" x14ac:dyDescent="0.3">
      <c r="A2902" t="s">
        <v>324</v>
      </c>
      <c r="B2902" t="s">
        <v>22</v>
      </c>
      <c r="C2902" t="s">
        <v>325</v>
      </c>
      <c r="D2902">
        <v>2000</v>
      </c>
      <c r="E2902">
        <v>22.686609268188501</v>
      </c>
      <c r="F2902">
        <v>4.3230438966614848</v>
      </c>
      <c r="G2902">
        <v>1.100500910046877</v>
      </c>
      <c r="H2902">
        <v>0.34051373158634979</v>
      </c>
      <c r="I2902">
        <v>2026350</v>
      </c>
      <c r="J2902">
        <v>19.38</v>
      </c>
      <c r="K2902">
        <v>2907.691168850396</v>
      </c>
      <c r="L2902">
        <v>1861.8980654994459</v>
      </c>
      <c r="M2902">
        <v>4.0740508063107086</v>
      </c>
      <c r="N2902">
        <v>5.7793740895162502</v>
      </c>
      <c r="O2902">
        <v>0</v>
      </c>
      <c r="Q2902">
        <v>32.946840085905258</v>
      </c>
      <c r="R2902">
        <v>47.213307272186157</v>
      </c>
      <c r="S2902" t="s">
        <v>28</v>
      </c>
      <c r="T2902" t="s">
        <v>29</v>
      </c>
      <c r="U2902">
        <v>8760</v>
      </c>
      <c r="V2902">
        <v>2230</v>
      </c>
      <c r="W2902">
        <v>690</v>
      </c>
      <c r="X2902">
        <v>11680</v>
      </c>
    </row>
    <row r="2903" spans="1:24" x14ac:dyDescent="0.3">
      <c r="A2903" t="s">
        <v>324</v>
      </c>
      <c r="B2903" t="s">
        <v>22</v>
      </c>
      <c r="C2903" t="s">
        <v>325</v>
      </c>
      <c r="D2903">
        <v>2001</v>
      </c>
      <c r="E2903">
        <v>24.408819198608398</v>
      </c>
      <c r="F2903">
        <v>4.3835465643708087</v>
      </c>
      <c r="G2903">
        <v>1.071315224547271</v>
      </c>
      <c r="H2903">
        <v>0.30468597196299341</v>
      </c>
      <c r="I2903">
        <v>2034882</v>
      </c>
      <c r="J2903">
        <v>15.17</v>
      </c>
      <c r="K2903">
        <v>2811.9566638262072</v>
      </c>
      <c r="L2903">
        <v>1823.023561046125</v>
      </c>
      <c r="M2903">
        <v>-3.4736832214787938</v>
      </c>
      <c r="N2903">
        <v>16.3278507725427</v>
      </c>
      <c r="Q2903">
        <v>29.198908052125059</v>
      </c>
      <c r="R2903">
        <v>42.279302516313841</v>
      </c>
      <c r="S2903" t="s">
        <v>28</v>
      </c>
      <c r="T2903" t="s">
        <v>29</v>
      </c>
      <c r="U2903">
        <v>8920</v>
      </c>
      <c r="V2903">
        <v>2180</v>
      </c>
      <c r="W2903">
        <v>620</v>
      </c>
      <c r="X2903">
        <v>11720</v>
      </c>
    </row>
    <row r="2904" spans="1:24" x14ac:dyDescent="0.3">
      <c r="A2904" t="s">
        <v>324</v>
      </c>
      <c r="B2904" t="s">
        <v>22</v>
      </c>
      <c r="C2904" t="s">
        <v>325</v>
      </c>
      <c r="D2904">
        <v>2002</v>
      </c>
      <c r="E2904">
        <v>26.825139999389599</v>
      </c>
      <c r="F2904">
        <v>4.1432422755058544</v>
      </c>
      <c r="G2904">
        <v>1.069223870140138</v>
      </c>
      <c r="H2904">
        <v>0.28710639816608308</v>
      </c>
      <c r="I2904">
        <v>2020157</v>
      </c>
      <c r="J2904">
        <v>14.63</v>
      </c>
      <c r="K2904">
        <v>2794.832282837423</v>
      </c>
      <c r="L2904">
        <v>1989.135125361265</v>
      </c>
      <c r="M2904">
        <v>2.2334565991919821</v>
      </c>
      <c r="N2904">
        <v>6.9270337592903886</v>
      </c>
      <c r="Q2904">
        <v>26.300849637057631</v>
      </c>
      <c r="R2904">
        <v>45.23263503505671</v>
      </c>
      <c r="S2904" t="s">
        <v>28</v>
      </c>
      <c r="T2904" t="s">
        <v>29</v>
      </c>
      <c r="U2904">
        <v>8370</v>
      </c>
      <c r="V2904">
        <v>2160</v>
      </c>
      <c r="W2904">
        <v>580</v>
      </c>
      <c r="X2904">
        <v>11110</v>
      </c>
    </row>
    <row r="2905" spans="1:24" x14ac:dyDescent="0.3">
      <c r="A2905" t="s">
        <v>324</v>
      </c>
      <c r="B2905" t="s">
        <v>22</v>
      </c>
      <c r="C2905" t="s">
        <v>325</v>
      </c>
      <c r="D2905">
        <v>2003</v>
      </c>
      <c r="E2905">
        <v>27.156330108642599</v>
      </c>
      <c r="F2905">
        <v>4.5096319831193483</v>
      </c>
      <c r="G2905">
        <v>1.100271228733307</v>
      </c>
      <c r="H2905">
        <v>0.28123524440082831</v>
      </c>
      <c r="I2905">
        <v>2026773</v>
      </c>
      <c r="J2905">
        <v>17.29</v>
      </c>
      <c r="K2905">
        <v>3149.8347372892772</v>
      </c>
      <c r="L2905">
        <v>2440.4769428004338</v>
      </c>
      <c r="M2905">
        <v>1.888916171793724</v>
      </c>
      <c r="N2905">
        <v>6.5047710614190191</v>
      </c>
      <c r="Q2905">
        <v>27.656367466337169</v>
      </c>
      <c r="R2905">
        <v>43.412953024630248</v>
      </c>
      <c r="S2905" t="s">
        <v>28</v>
      </c>
      <c r="T2905" t="s">
        <v>29</v>
      </c>
      <c r="U2905">
        <v>9140</v>
      </c>
      <c r="V2905">
        <v>2230</v>
      </c>
      <c r="W2905">
        <v>570</v>
      </c>
      <c r="X2905">
        <v>11940</v>
      </c>
    </row>
    <row r="2906" spans="1:24" x14ac:dyDescent="0.3">
      <c r="A2906" t="s">
        <v>324</v>
      </c>
      <c r="B2906" t="s">
        <v>22</v>
      </c>
      <c r="C2906" t="s">
        <v>325</v>
      </c>
      <c r="D2906">
        <v>2004</v>
      </c>
      <c r="E2906">
        <v>27.635269165039102</v>
      </c>
      <c r="F2906">
        <v>4.3492294152490132</v>
      </c>
      <c r="G2906">
        <v>1.116826981815159</v>
      </c>
      <c r="H2906">
        <v>0.3001165042429586</v>
      </c>
      <c r="I2906">
        <v>2032544</v>
      </c>
      <c r="J2906">
        <v>18.2</v>
      </c>
      <c r="K2906">
        <v>3181.234944975361</v>
      </c>
      <c r="L2906">
        <v>2795.899260792708</v>
      </c>
      <c r="M2906">
        <v>4.3768885492924738</v>
      </c>
      <c r="N2906">
        <v>6.9763557596951804</v>
      </c>
      <c r="Q2906">
        <v>30.704166162130591</v>
      </c>
      <c r="R2906">
        <v>50.166318833560076</v>
      </c>
      <c r="S2906" t="s">
        <v>28</v>
      </c>
      <c r="T2906" t="s">
        <v>29</v>
      </c>
      <c r="U2906">
        <v>8840</v>
      </c>
      <c r="V2906">
        <v>2270</v>
      </c>
      <c r="W2906">
        <v>610</v>
      </c>
      <c r="X2906">
        <v>11720</v>
      </c>
    </row>
    <row r="2907" spans="1:24" x14ac:dyDescent="0.3">
      <c r="A2907" t="s">
        <v>324</v>
      </c>
      <c r="B2907" t="s">
        <v>22</v>
      </c>
      <c r="C2907" t="s">
        <v>325</v>
      </c>
      <c r="D2907">
        <v>2005</v>
      </c>
      <c r="E2907">
        <v>29.216039657592798</v>
      </c>
      <c r="F2907">
        <v>4.5314956352986986</v>
      </c>
      <c r="G2907">
        <v>1.099734644604913</v>
      </c>
      <c r="H2907">
        <v>0.29457177855075589</v>
      </c>
      <c r="I2907">
        <v>2036855</v>
      </c>
      <c r="J2907">
        <v>19.03</v>
      </c>
      <c r="K2907">
        <v>3413.1050074747591</v>
      </c>
      <c r="L2907">
        <v>3072.6785725180612</v>
      </c>
      <c r="M2907">
        <v>4.5024402938870907</v>
      </c>
      <c r="N2907">
        <v>6.2456569244738898</v>
      </c>
      <c r="Q2907">
        <v>34.807600657487349</v>
      </c>
      <c r="R2907">
        <v>51.033402821230233</v>
      </c>
      <c r="S2907" t="s">
        <v>28</v>
      </c>
      <c r="T2907" t="s">
        <v>29</v>
      </c>
      <c r="U2907">
        <v>9230</v>
      </c>
      <c r="V2907">
        <v>2240</v>
      </c>
      <c r="W2907">
        <v>600</v>
      </c>
      <c r="X2907">
        <v>12070</v>
      </c>
    </row>
    <row r="2908" spans="1:24" x14ac:dyDescent="0.3">
      <c r="A2908" t="s">
        <v>324</v>
      </c>
      <c r="B2908" t="s">
        <v>22</v>
      </c>
      <c r="C2908" t="s">
        <v>325</v>
      </c>
      <c r="D2908">
        <v>2006</v>
      </c>
      <c r="E2908">
        <v>28.668800354003899</v>
      </c>
      <c r="F2908">
        <v>4.5191028978275032</v>
      </c>
      <c r="G2908">
        <v>1.1126207369600409</v>
      </c>
      <c r="H2908">
        <v>0.28918336578068732</v>
      </c>
      <c r="I2908">
        <v>2040228</v>
      </c>
      <c r="J2908">
        <v>19.8</v>
      </c>
      <c r="K2908">
        <v>3488.8257586897148</v>
      </c>
      <c r="L2908">
        <v>3362.9684191978372</v>
      </c>
      <c r="M2908">
        <v>4.9632077323703498</v>
      </c>
      <c r="N2908">
        <v>5.8390003513202986</v>
      </c>
      <c r="Q2908">
        <v>37.791482499104049</v>
      </c>
      <c r="R2908">
        <v>54.760183968462549</v>
      </c>
      <c r="S2908" t="s">
        <v>28</v>
      </c>
      <c r="T2908" t="s">
        <v>29</v>
      </c>
      <c r="U2908">
        <v>9220</v>
      </c>
      <c r="V2908">
        <v>2270</v>
      </c>
      <c r="W2908">
        <v>590</v>
      </c>
      <c r="X2908">
        <v>12080</v>
      </c>
    </row>
    <row r="2909" spans="1:24" x14ac:dyDescent="0.3">
      <c r="A2909" t="s">
        <v>324</v>
      </c>
      <c r="B2909" t="s">
        <v>22</v>
      </c>
      <c r="C2909" t="s">
        <v>325</v>
      </c>
      <c r="D2909">
        <v>2007</v>
      </c>
      <c r="E2909">
        <v>34.636081695556598</v>
      </c>
      <c r="F2909">
        <v>4.7466208752794206</v>
      </c>
      <c r="G2909">
        <v>1.1157005848080579</v>
      </c>
      <c r="H2909">
        <v>0.28871199706003098</v>
      </c>
      <c r="I2909">
        <v>2043559</v>
      </c>
      <c r="J2909">
        <v>15.71</v>
      </c>
      <c r="K2909">
        <v>3660.2809118797159</v>
      </c>
      <c r="L2909">
        <v>4079.3919539825961</v>
      </c>
      <c r="M2909">
        <v>6.2999351349050272</v>
      </c>
      <c r="N2909">
        <v>6.2007862265389786</v>
      </c>
      <c r="Q2909">
        <v>44.116613791235459</v>
      </c>
      <c r="R2909">
        <v>61.976352212052383</v>
      </c>
      <c r="S2909" t="s">
        <v>28</v>
      </c>
      <c r="T2909" t="s">
        <v>29</v>
      </c>
      <c r="U2909">
        <v>9700</v>
      </c>
      <c r="V2909">
        <v>2280</v>
      </c>
      <c r="W2909">
        <v>590</v>
      </c>
      <c r="X2909">
        <v>12570</v>
      </c>
    </row>
    <row r="2910" spans="1:24" x14ac:dyDescent="0.3">
      <c r="A2910" t="s">
        <v>324</v>
      </c>
      <c r="B2910" t="s">
        <v>22</v>
      </c>
      <c r="C2910" t="s">
        <v>325</v>
      </c>
      <c r="D2910">
        <v>2008</v>
      </c>
      <c r="E2910">
        <v>39.219261169433601</v>
      </c>
      <c r="F2910">
        <v>4.631398116680133</v>
      </c>
      <c r="G2910">
        <v>1.128536909401221</v>
      </c>
      <c r="H2910">
        <v>0.27847015337354369</v>
      </c>
      <c r="I2910">
        <v>2046898</v>
      </c>
      <c r="J2910">
        <v>15.61</v>
      </c>
      <c r="K2910">
        <v>3712.9353783139172</v>
      </c>
      <c r="L2910">
        <v>4841.2516944310073</v>
      </c>
      <c r="M2910">
        <v>5.2999503096225169</v>
      </c>
      <c r="N2910">
        <v>5.1607007724488501</v>
      </c>
      <c r="Q2910">
        <v>43.224469136397587</v>
      </c>
      <c r="R2910">
        <v>68.345585576899907</v>
      </c>
      <c r="S2910" t="s">
        <v>28</v>
      </c>
      <c r="T2910" t="s">
        <v>29</v>
      </c>
      <c r="U2910">
        <v>9480</v>
      </c>
      <c r="V2910">
        <v>2310</v>
      </c>
      <c r="W2910">
        <v>570</v>
      </c>
      <c r="X2910">
        <v>12360</v>
      </c>
    </row>
    <row r="2911" spans="1:24" x14ac:dyDescent="0.3">
      <c r="A2911" t="s">
        <v>324</v>
      </c>
      <c r="B2911" t="s">
        <v>22</v>
      </c>
      <c r="C2911" t="s">
        <v>325</v>
      </c>
      <c r="D2911">
        <v>2009</v>
      </c>
      <c r="E2911">
        <v>39.296051025390597</v>
      </c>
      <c r="F2911">
        <v>4.3254134308034198</v>
      </c>
      <c r="G2911">
        <v>1.092325394730183</v>
      </c>
      <c r="H2911">
        <v>0.26820489488562532</v>
      </c>
      <c r="I2911">
        <v>2050671</v>
      </c>
      <c r="J2911">
        <v>18.43</v>
      </c>
      <c r="K2911">
        <v>3452.0408198097111</v>
      </c>
      <c r="L2911">
        <v>4584.7098319119023</v>
      </c>
      <c r="M2911">
        <v>-0.54194360456747859</v>
      </c>
      <c r="N2911">
        <v>5.0299663686797604</v>
      </c>
      <c r="P2911">
        <v>0.30457878073608968</v>
      </c>
      <c r="Q2911">
        <v>32.805543362387922</v>
      </c>
      <c r="R2911">
        <v>54.371210403693013</v>
      </c>
      <c r="S2911" t="s">
        <v>28</v>
      </c>
      <c r="T2911" t="s">
        <v>29</v>
      </c>
      <c r="U2911">
        <v>8870</v>
      </c>
      <c r="V2911">
        <v>2240</v>
      </c>
      <c r="W2911">
        <v>550</v>
      </c>
      <c r="X2911">
        <v>11660</v>
      </c>
    </row>
    <row r="2912" spans="1:24" x14ac:dyDescent="0.3">
      <c r="A2912" t="s">
        <v>324</v>
      </c>
      <c r="B2912" t="s">
        <v>22</v>
      </c>
      <c r="C2912" t="s">
        <v>325</v>
      </c>
      <c r="D2912">
        <v>2010</v>
      </c>
      <c r="E2912">
        <v>37.480201721191399</v>
      </c>
      <c r="F2912">
        <v>4.2043715454192547</v>
      </c>
      <c r="G2912">
        <v>1.1143530435235309</v>
      </c>
      <c r="H2912">
        <v>0.27737172287742512</v>
      </c>
      <c r="I2912">
        <v>2055004</v>
      </c>
      <c r="J2912">
        <v>22.3</v>
      </c>
      <c r="K2912">
        <v>3601.452843887409</v>
      </c>
      <c r="L2912">
        <v>4577.6887550736164</v>
      </c>
      <c r="M2912">
        <v>3.1408177211278598</v>
      </c>
      <c r="N2912">
        <v>4.2514085547278899</v>
      </c>
      <c r="O2912">
        <v>0</v>
      </c>
      <c r="Q2912">
        <v>39.78975339358238</v>
      </c>
      <c r="R2912">
        <v>58.09131572207383</v>
      </c>
      <c r="S2912" t="s">
        <v>28</v>
      </c>
      <c r="T2912" t="s">
        <v>29</v>
      </c>
      <c r="U2912">
        <v>8640</v>
      </c>
      <c r="V2912">
        <v>2290</v>
      </c>
      <c r="W2912">
        <v>570</v>
      </c>
      <c r="X2912">
        <v>11500</v>
      </c>
    </row>
    <row r="2913" spans="1:24" x14ac:dyDescent="0.3">
      <c r="A2913" t="s">
        <v>324</v>
      </c>
      <c r="B2913" t="s">
        <v>22</v>
      </c>
      <c r="C2913" t="s">
        <v>325</v>
      </c>
      <c r="D2913">
        <v>2011</v>
      </c>
      <c r="F2913">
        <v>4.624639347500179</v>
      </c>
      <c r="G2913">
        <v>1.131870673184258</v>
      </c>
      <c r="H2913">
        <v>0.2768954098027776</v>
      </c>
      <c r="I2913">
        <v>2058539</v>
      </c>
      <c r="J2913">
        <v>18.62</v>
      </c>
      <c r="K2913">
        <v>3909.08309242623</v>
      </c>
      <c r="L2913">
        <v>5098.0975825019341</v>
      </c>
      <c r="M2913">
        <v>2.1641441733370068</v>
      </c>
      <c r="N2913">
        <v>3.96219652397376</v>
      </c>
      <c r="Q2913">
        <v>47.124213138698707</v>
      </c>
      <c r="R2913">
        <v>66.067697000771247</v>
      </c>
      <c r="S2913" t="s">
        <v>28</v>
      </c>
      <c r="T2913" t="s">
        <v>29</v>
      </c>
      <c r="U2913">
        <v>9520</v>
      </c>
      <c r="V2913">
        <v>2330</v>
      </c>
      <c r="W2913">
        <v>570</v>
      </c>
      <c r="X2913">
        <v>12420</v>
      </c>
    </row>
    <row r="2914" spans="1:24" x14ac:dyDescent="0.3">
      <c r="A2914" t="s">
        <v>324</v>
      </c>
      <c r="B2914" t="s">
        <v>22</v>
      </c>
      <c r="C2914" t="s">
        <v>325</v>
      </c>
      <c r="D2914">
        <v>2012</v>
      </c>
      <c r="E2914">
        <v>39.001640319824197</v>
      </c>
      <c r="F2914">
        <v>4.3909786451598602</v>
      </c>
      <c r="G2914">
        <v>1.1159392775293879</v>
      </c>
      <c r="H2914">
        <v>0.26200314015615389</v>
      </c>
      <c r="I2914">
        <v>2061044</v>
      </c>
      <c r="J2914">
        <v>18.27</v>
      </c>
      <c r="K2914">
        <v>3704.4332872078421</v>
      </c>
      <c r="L2914">
        <v>4728.3081418984284</v>
      </c>
      <c r="M2914">
        <v>-0.57716912251396479</v>
      </c>
      <c r="N2914">
        <v>3.6844038115855202</v>
      </c>
      <c r="Q2914">
        <v>45.374253004587501</v>
      </c>
      <c r="R2914">
        <v>66.840581697567842</v>
      </c>
      <c r="S2914" t="s">
        <v>28</v>
      </c>
      <c r="T2914" t="s">
        <v>29</v>
      </c>
      <c r="U2914">
        <v>9050</v>
      </c>
      <c r="V2914">
        <v>2300</v>
      </c>
      <c r="W2914">
        <v>540</v>
      </c>
      <c r="X2914">
        <v>11890</v>
      </c>
    </row>
    <row r="2915" spans="1:24" x14ac:dyDescent="0.3">
      <c r="A2915" t="s">
        <v>324</v>
      </c>
      <c r="B2915" t="s">
        <v>22</v>
      </c>
      <c r="C2915" t="s">
        <v>325</v>
      </c>
      <c r="D2915">
        <v>2013</v>
      </c>
      <c r="E2915">
        <v>37.776561737060497</v>
      </c>
      <c r="F2915">
        <v>3.943737472734314</v>
      </c>
      <c r="G2915">
        <v>1.1191686673363299</v>
      </c>
      <c r="H2915">
        <v>0.26646873691880751</v>
      </c>
      <c r="I2915">
        <v>2064032</v>
      </c>
      <c r="J2915">
        <v>21.16</v>
      </c>
      <c r="K2915">
        <v>3571.1655633246</v>
      </c>
      <c r="L2915">
        <v>5241.0583454835523</v>
      </c>
      <c r="M2915">
        <v>2.776257712032447</v>
      </c>
      <c r="N2915">
        <v>3.6922196220527899</v>
      </c>
      <c r="Q2915">
        <v>43.396474533315008</v>
      </c>
      <c r="R2915">
        <v>61.460755422990253</v>
      </c>
      <c r="S2915" t="s">
        <v>28</v>
      </c>
      <c r="T2915" t="s">
        <v>29</v>
      </c>
      <c r="U2915">
        <v>8140</v>
      </c>
      <c r="V2915">
        <v>2310</v>
      </c>
      <c r="W2915">
        <v>550</v>
      </c>
      <c r="X2915">
        <v>11000</v>
      </c>
    </row>
    <row r="2916" spans="1:24" x14ac:dyDescent="0.3">
      <c r="A2916" t="s">
        <v>324</v>
      </c>
      <c r="B2916" t="s">
        <v>22</v>
      </c>
      <c r="C2916" t="s">
        <v>325</v>
      </c>
      <c r="D2916">
        <v>2014</v>
      </c>
      <c r="E2916">
        <v>38.327011108398402</v>
      </c>
      <c r="F2916">
        <v>3.7243568636586151</v>
      </c>
      <c r="G2916">
        <v>1.1318175269057269</v>
      </c>
      <c r="H2916">
        <v>0.27086232406645611</v>
      </c>
      <c r="I2916">
        <v>2067471</v>
      </c>
      <c r="J2916">
        <v>21.19</v>
      </c>
      <c r="K2916">
        <v>3513.9549720407199</v>
      </c>
      <c r="L2916">
        <v>5495.7350491889747</v>
      </c>
      <c r="M2916">
        <v>3.456748395647026</v>
      </c>
      <c r="N2916">
        <v>3.44626049541339</v>
      </c>
      <c r="Q2916">
        <v>47.662855290913527</v>
      </c>
      <c r="R2916">
        <v>64.875073678385093</v>
      </c>
      <c r="S2916" t="s">
        <v>28</v>
      </c>
      <c r="T2916" t="s">
        <v>29</v>
      </c>
      <c r="U2916">
        <v>7700</v>
      </c>
      <c r="V2916">
        <v>2340</v>
      </c>
      <c r="W2916">
        <v>560</v>
      </c>
      <c r="X2916">
        <v>10600</v>
      </c>
    </row>
    <row r="2917" spans="1:24" x14ac:dyDescent="0.3">
      <c r="A2917" t="s">
        <v>324</v>
      </c>
      <c r="B2917" t="s">
        <v>22</v>
      </c>
      <c r="C2917" t="s">
        <v>325</v>
      </c>
      <c r="D2917">
        <v>2015</v>
      </c>
      <c r="E2917">
        <v>41.1433296203613</v>
      </c>
      <c r="F2917">
        <v>3.579319285629738</v>
      </c>
      <c r="G2917">
        <v>1.154463379797263</v>
      </c>
      <c r="H2917">
        <v>0.27050186791200581</v>
      </c>
      <c r="I2917">
        <v>2070226</v>
      </c>
      <c r="J2917">
        <v>23.91</v>
      </c>
      <c r="L2917">
        <v>4861.5539714149654</v>
      </c>
      <c r="M2917">
        <v>3.717656602575687</v>
      </c>
      <c r="N2917">
        <v>3.0830390654496198</v>
      </c>
      <c r="Q2917">
        <v>48.737999906969087</v>
      </c>
      <c r="R2917">
        <v>64.96044397213366</v>
      </c>
      <c r="S2917" t="s">
        <v>28</v>
      </c>
      <c r="T2917" t="s">
        <v>29</v>
      </c>
      <c r="U2917">
        <v>7410</v>
      </c>
      <c r="V2917">
        <v>2390</v>
      </c>
      <c r="W2917">
        <v>560</v>
      </c>
      <c r="X2917">
        <v>10360</v>
      </c>
    </row>
    <row r="2918" spans="1:24" x14ac:dyDescent="0.3">
      <c r="A2918" t="s">
        <v>324</v>
      </c>
      <c r="B2918" t="s">
        <v>22</v>
      </c>
      <c r="C2918" t="s">
        <v>325</v>
      </c>
      <c r="D2918">
        <v>2016</v>
      </c>
      <c r="F2918">
        <v>3.5223331310331338</v>
      </c>
      <c r="G2918">
        <v>1.16285245565995</v>
      </c>
      <c r="H2918">
        <v>0.28468171137134562</v>
      </c>
      <c r="I2918">
        <v>2072490</v>
      </c>
      <c r="J2918">
        <v>21.37</v>
      </c>
      <c r="L2918">
        <v>5149.5890743590589</v>
      </c>
      <c r="M2918">
        <v>2.7358532225459271</v>
      </c>
      <c r="N2918">
        <v>3.1186224489795902</v>
      </c>
      <c r="Q2918">
        <v>50.663842164106967</v>
      </c>
      <c r="R2918">
        <v>65.521566253919417</v>
      </c>
      <c r="S2918" t="s">
        <v>28</v>
      </c>
      <c r="T2918" t="s">
        <v>29</v>
      </c>
      <c r="U2918">
        <v>7300</v>
      </c>
      <c r="V2918">
        <v>2410</v>
      </c>
      <c r="W2918">
        <v>590</v>
      </c>
      <c r="X2918">
        <v>10300</v>
      </c>
    </row>
    <row r="2919" spans="1:24" x14ac:dyDescent="0.3">
      <c r="A2919" t="s">
        <v>324</v>
      </c>
      <c r="B2919" t="s">
        <v>22</v>
      </c>
      <c r="C2919" t="s">
        <v>325</v>
      </c>
      <c r="D2919">
        <v>2017</v>
      </c>
      <c r="E2919">
        <v>42.4599800109863</v>
      </c>
      <c r="F2919">
        <v>3.7551180774243789</v>
      </c>
      <c r="G2919">
        <v>1.181006356071828</v>
      </c>
      <c r="H2919">
        <v>0.27958517273061201</v>
      </c>
      <c r="I2919">
        <v>2074502</v>
      </c>
      <c r="J2919">
        <v>19</v>
      </c>
      <c r="L2919">
        <v>5450.4928808666009</v>
      </c>
      <c r="M2919">
        <v>0.98373642544189011</v>
      </c>
      <c r="N2919">
        <v>2.8178433359989001</v>
      </c>
      <c r="Q2919">
        <v>55.145719342637022</v>
      </c>
      <c r="R2919">
        <v>68.991564553652609</v>
      </c>
      <c r="S2919" t="s">
        <v>28</v>
      </c>
      <c r="T2919" t="s">
        <v>29</v>
      </c>
      <c r="U2919">
        <v>7790</v>
      </c>
      <c r="V2919">
        <v>2450</v>
      </c>
      <c r="W2919">
        <v>580</v>
      </c>
      <c r="X2919">
        <v>10820</v>
      </c>
    </row>
    <row r="2920" spans="1:24" x14ac:dyDescent="0.3">
      <c r="A2920" t="s">
        <v>324</v>
      </c>
      <c r="B2920" t="s">
        <v>22</v>
      </c>
      <c r="C2920" t="s">
        <v>325</v>
      </c>
      <c r="D2920">
        <v>2018</v>
      </c>
      <c r="E2920">
        <v>43.116500854492202</v>
      </c>
      <c r="F2920">
        <v>3.516010219902284</v>
      </c>
      <c r="G2920">
        <v>1.1752143717253349</v>
      </c>
      <c r="H2920">
        <v>0.26972132489041373</v>
      </c>
      <c r="I2920">
        <v>2076217</v>
      </c>
      <c r="J2920">
        <v>20.87</v>
      </c>
      <c r="L2920">
        <v>6108.7401083169771</v>
      </c>
      <c r="M2920">
        <v>2.7956151189144118</v>
      </c>
      <c r="N2920">
        <v>3.1160260768707801</v>
      </c>
      <c r="Q2920">
        <v>60.375137317326342</v>
      </c>
      <c r="R2920">
        <v>72.8400703306813</v>
      </c>
      <c r="S2920" t="s">
        <v>28</v>
      </c>
      <c r="T2920" t="s">
        <v>29</v>
      </c>
      <c r="U2920">
        <v>7300</v>
      </c>
      <c r="V2920">
        <v>2440</v>
      </c>
      <c r="W2920">
        <v>560</v>
      </c>
      <c r="X2920">
        <v>10300</v>
      </c>
    </row>
    <row r="2921" spans="1:24" x14ac:dyDescent="0.3">
      <c r="A2921" t="s">
        <v>324</v>
      </c>
      <c r="B2921" t="s">
        <v>22</v>
      </c>
      <c r="C2921" t="s">
        <v>325</v>
      </c>
      <c r="D2921">
        <v>2019</v>
      </c>
      <c r="F2921">
        <v>3.9967372134435108</v>
      </c>
      <c r="G2921">
        <v>1.1316062475418001</v>
      </c>
      <c r="H2921">
        <v>0.26002868020035691</v>
      </c>
      <c r="I2921">
        <v>2076694</v>
      </c>
      <c r="J2921">
        <v>16.32</v>
      </c>
      <c r="L2921">
        <v>6070.3880535827466</v>
      </c>
      <c r="M2921">
        <v>3.8865521462294339</v>
      </c>
      <c r="N2921">
        <v>3.6907815502293801</v>
      </c>
      <c r="Q2921">
        <v>62.408056787881328</v>
      </c>
      <c r="R2921">
        <v>76.16817505265756</v>
      </c>
      <c r="S2921" t="s">
        <v>28</v>
      </c>
      <c r="T2921" t="s">
        <v>29</v>
      </c>
      <c r="U2921">
        <v>8300</v>
      </c>
      <c r="V2921">
        <v>2350</v>
      </c>
      <c r="W2921">
        <v>540</v>
      </c>
      <c r="X2921">
        <v>11190</v>
      </c>
    </row>
    <row r="2922" spans="1:24" x14ac:dyDescent="0.3">
      <c r="A2922" t="s">
        <v>326</v>
      </c>
      <c r="B2922" t="s">
        <v>22</v>
      </c>
      <c r="C2922" t="s">
        <v>327</v>
      </c>
      <c r="D2922">
        <v>2000</v>
      </c>
      <c r="I2922">
        <v>57453</v>
      </c>
      <c r="J2922">
        <v>0</v>
      </c>
      <c r="O2922">
        <v>1.8865352740000001</v>
      </c>
      <c r="S2922" t="s">
        <v>36</v>
      </c>
      <c r="T2922" t="s">
        <v>39</v>
      </c>
    </row>
    <row r="2923" spans="1:24" x14ac:dyDescent="0.3">
      <c r="A2923" t="s">
        <v>326</v>
      </c>
      <c r="B2923" t="s">
        <v>22</v>
      </c>
      <c r="C2923" t="s">
        <v>327</v>
      </c>
      <c r="D2923">
        <v>2001</v>
      </c>
      <c r="I2923">
        <v>58319</v>
      </c>
      <c r="J2923">
        <v>0</v>
      </c>
      <c r="S2923" t="s">
        <v>36</v>
      </c>
      <c r="T2923" t="s">
        <v>39</v>
      </c>
    </row>
    <row r="2924" spans="1:24" x14ac:dyDescent="0.3">
      <c r="A2924" t="s">
        <v>326</v>
      </c>
      <c r="B2924" t="s">
        <v>22</v>
      </c>
      <c r="C2924" t="s">
        <v>327</v>
      </c>
      <c r="D2924">
        <v>2002</v>
      </c>
      <c r="I2924">
        <v>58412</v>
      </c>
      <c r="J2924">
        <v>0</v>
      </c>
      <c r="L2924">
        <v>21981.784564815451</v>
      </c>
      <c r="Q2924">
        <v>91.043613707165107</v>
      </c>
      <c r="R2924">
        <v>60.903426791277262</v>
      </c>
      <c r="S2924" t="s">
        <v>36</v>
      </c>
      <c r="T2924" t="s">
        <v>39</v>
      </c>
    </row>
    <row r="2925" spans="1:24" x14ac:dyDescent="0.3">
      <c r="A2925" t="s">
        <v>326</v>
      </c>
      <c r="B2925" t="s">
        <v>22</v>
      </c>
      <c r="C2925" t="s">
        <v>327</v>
      </c>
      <c r="D2925">
        <v>2003</v>
      </c>
      <c r="I2925">
        <v>57954</v>
      </c>
      <c r="J2925">
        <v>0</v>
      </c>
      <c r="L2925">
        <v>21379.024743762289</v>
      </c>
      <c r="M2925">
        <v>1.136164864524986</v>
      </c>
      <c r="Q2925">
        <v>90.234059725585141</v>
      </c>
      <c r="R2925">
        <v>62.469733656174327</v>
      </c>
      <c r="S2925" t="s">
        <v>36</v>
      </c>
      <c r="T2925" t="s">
        <v>39</v>
      </c>
    </row>
    <row r="2926" spans="1:24" x14ac:dyDescent="0.3">
      <c r="A2926" t="s">
        <v>326</v>
      </c>
      <c r="B2926" t="s">
        <v>22</v>
      </c>
      <c r="C2926" t="s">
        <v>327</v>
      </c>
      <c r="D2926">
        <v>2004</v>
      </c>
      <c r="I2926">
        <v>57240</v>
      </c>
      <c r="J2926">
        <v>0</v>
      </c>
      <c r="L2926">
        <v>21139.063591893781</v>
      </c>
      <c r="M2926">
        <v>-1.8689899537407371</v>
      </c>
      <c r="Q2926">
        <v>100.6611570247934</v>
      </c>
      <c r="R2926">
        <v>77.43801652892563</v>
      </c>
      <c r="S2926" t="s">
        <v>36</v>
      </c>
      <c r="T2926" t="s">
        <v>39</v>
      </c>
    </row>
    <row r="2927" spans="1:24" x14ac:dyDescent="0.3">
      <c r="A2927" t="s">
        <v>326</v>
      </c>
      <c r="B2927" t="s">
        <v>22</v>
      </c>
      <c r="C2927" t="s">
        <v>327</v>
      </c>
      <c r="D2927">
        <v>2005</v>
      </c>
      <c r="I2927">
        <v>56547</v>
      </c>
      <c r="J2927">
        <v>0</v>
      </c>
      <c r="L2927">
        <v>18763.152775567229</v>
      </c>
      <c r="M2927">
        <v>-11.633041900094261</v>
      </c>
      <c r="Q2927">
        <v>95.852968897266734</v>
      </c>
      <c r="R2927">
        <v>78.699340245051843</v>
      </c>
      <c r="S2927" t="s">
        <v>36</v>
      </c>
      <c r="T2927" t="s">
        <v>39</v>
      </c>
    </row>
    <row r="2928" spans="1:24" x14ac:dyDescent="0.3">
      <c r="A2928" t="s">
        <v>326</v>
      </c>
      <c r="B2928" t="s">
        <v>22</v>
      </c>
      <c r="C2928" t="s">
        <v>327</v>
      </c>
      <c r="D2928">
        <v>2006</v>
      </c>
      <c r="I2928">
        <v>55886</v>
      </c>
      <c r="J2928">
        <v>0</v>
      </c>
      <c r="L2928">
        <v>17714.633360770142</v>
      </c>
      <c r="M2928">
        <v>-5.7699715592062688</v>
      </c>
      <c r="Q2928">
        <v>83.73737373737373</v>
      </c>
      <c r="R2928">
        <v>75.959595959595958</v>
      </c>
      <c r="S2928" t="s">
        <v>36</v>
      </c>
      <c r="T2928" t="s">
        <v>39</v>
      </c>
    </row>
    <row r="2929" spans="1:24" x14ac:dyDescent="0.3">
      <c r="A2929" t="s">
        <v>326</v>
      </c>
      <c r="B2929" t="s">
        <v>22</v>
      </c>
      <c r="C2929" t="s">
        <v>327</v>
      </c>
      <c r="D2929">
        <v>2007</v>
      </c>
      <c r="I2929">
        <v>55215</v>
      </c>
      <c r="J2929">
        <v>0</v>
      </c>
      <c r="L2929">
        <v>16988.137281535819</v>
      </c>
      <c r="M2929">
        <v>-5.5500059112358713</v>
      </c>
      <c r="Q2929">
        <v>66.844349680170581</v>
      </c>
      <c r="R2929">
        <v>61.727078891257989</v>
      </c>
      <c r="S2929" t="s">
        <v>36</v>
      </c>
      <c r="T2929" t="s">
        <v>39</v>
      </c>
    </row>
    <row r="2930" spans="1:24" x14ac:dyDescent="0.3">
      <c r="A2930" t="s">
        <v>326</v>
      </c>
      <c r="B2930" t="s">
        <v>22</v>
      </c>
      <c r="C2930" t="s">
        <v>327</v>
      </c>
      <c r="D2930">
        <v>2008</v>
      </c>
      <c r="I2930">
        <v>54621</v>
      </c>
      <c r="J2930">
        <v>0</v>
      </c>
      <c r="L2930">
        <v>17191.190201570829</v>
      </c>
      <c r="M2930">
        <v>-10.102656657738351</v>
      </c>
      <c r="Q2930">
        <v>51.97018104366348</v>
      </c>
      <c r="R2930">
        <v>48.881789137380203</v>
      </c>
      <c r="S2930" t="s">
        <v>36</v>
      </c>
      <c r="T2930" t="s">
        <v>39</v>
      </c>
    </row>
    <row r="2931" spans="1:24" x14ac:dyDescent="0.3">
      <c r="A2931" t="s">
        <v>326</v>
      </c>
      <c r="B2931" t="s">
        <v>22</v>
      </c>
      <c r="C2931" t="s">
        <v>327</v>
      </c>
      <c r="D2931">
        <v>2009</v>
      </c>
      <c r="I2931">
        <v>54194</v>
      </c>
      <c r="J2931">
        <v>0</v>
      </c>
      <c r="L2931">
        <v>14669.520611137759</v>
      </c>
      <c r="M2931">
        <v>-16.923772845826011</v>
      </c>
      <c r="Q2931">
        <v>39.24528301886793</v>
      </c>
      <c r="R2931">
        <v>45.283018867924532</v>
      </c>
      <c r="S2931" t="s">
        <v>36</v>
      </c>
      <c r="T2931" t="s">
        <v>39</v>
      </c>
    </row>
    <row r="2932" spans="1:24" x14ac:dyDescent="0.3">
      <c r="A2932" t="s">
        <v>326</v>
      </c>
      <c r="B2932" t="s">
        <v>22</v>
      </c>
      <c r="C2932" t="s">
        <v>327</v>
      </c>
      <c r="D2932">
        <v>2010</v>
      </c>
      <c r="I2932">
        <v>53971</v>
      </c>
      <c r="J2932">
        <v>0</v>
      </c>
      <c r="L2932">
        <v>14804.246725093109</v>
      </c>
      <c r="M2932">
        <v>1.814891753768507</v>
      </c>
      <c r="O2932">
        <v>1.85220231</v>
      </c>
      <c r="Q2932">
        <v>41.927409261576969</v>
      </c>
      <c r="R2932">
        <v>50.688360450563209</v>
      </c>
      <c r="S2932" t="s">
        <v>36</v>
      </c>
      <c r="T2932" t="s">
        <v>39</v>
      </c>
    </row>
    <row r="2933" spans="1:24" x14ac:dyDescent="0.3">
      <c r="A2933" t="s">
        <v>326</v>
      </c>
      <c r="B2933" t="s">
        <v>22</v>
      </c>
      <c r="C2933" t="s">
        <v>327</v>
      </c>
      <c r="D2933">
        <v>2011</v>
      </c>
      <c r="I2933">
        <v>54013</v>
      </c>
      <c r="J2933">
        <v>0</v>
      </c>
      <c r="L2933">
        <v>13496.750782219089</v>
      </c>
      <c r="M2933">
        <v>-7.4562474379516601</v>
      </c>
      <c r="Q2933">
        <v>43.484224965706453</v>
      </c>
      <c r="R2933">
        <v>61.591220850480113</v>
      </c>
      <c r="S2933" t="s">
        <v>36</v>
      </c>
      <c r="T2933" t="s">
        <v>39</v>
      </c>
    </row>
    <row r="2934" spans="1:24" x14ac:dyDescent="0.3">
      <c r="A2934" t="s">
        <v>326</v>
      </c>
      <c r="B2934" t="s">
        <v>22</v>
      </c>
      <c r="C2934" t="s">
        <v>327</v>
      </c>
      <c r="D2934">
        <v>2012</v>
      </c>
      <c r="I2934">
        <v>54306</v>
      </c>
      <c r="J2934">
        <v>0</v>
      </c>
      <c r="L2934">
        <v>13736.971973630911</v>
      </c>
      <c r="M2934">
        <v>0.26690097455758632</v>
      </c>
      <c r="Q2934">
        <v>50.804289544235928</v>
      </c>
      <c r="R2934">
        <v>64.075067024128685</v>
      </c>
      <c r="S2934" t="s">
        <v>36</v>
      </c>
      <c r="T2934" t="s">
        <v>39</v>
      </c>
    </row>
    <row r="2935" spans="1:24" x14ac:dyDescent="0.3">
      <c r="A2935" t="s">
        <v>326</v>
      </c>
      <c r="B2935" t="s">
        <v>22</v>
      </c>
      <c r="C2935" t="s">
        <v>327</v>
      </c>
      <c r="D2935">
        <v>2013</v>
      </c>
      <c r="I2935">
        <v>54786</v>
      </c>
      <c r="J2935">
        <v>0</v>
      </c>
      <c r="L2935">
        <v>14091.191180228519</v>
      </c>
      <c r="M2935">
        <v>1.78134000105112</v>
      </c>
      <c r="Q2935">
        <v>52.07253886010362</v>
      </c>
      <c r="R2935">
        <v>68.005181347150256</v>
      </c>
      <c r="S2935" t="s">
        <v>36</v>
      </c>
      <c r="T2935" t="s">
        <v>39</v>
      </c>
    </row>
    <row r="2936" spans="1:24" x14ac:dyDescent="0.3">
      <c r="A2936" t="s">
        <v>326</v>
      </c>
      <c r="B2936" t="s">
        <v>22</v>
      </c>
      <c r="C2936" t="s">
        <v>327</v>
      </c>
      <c r="D2936">
        <v>2014</v>
      </c>
      <c r="I2936">
        <v>55301</v>
      </c>
      <c r="J2936">
        <v>0</v>
      </c>
      <c r="L2936">
        <v>15044.93589627674</v>
      </c>
      <c r="M2936">
        <v>3.2073745190279079</v>
      </c>
      <c r="Q2936">
        <v>52.52403846153846</v>
      </c>
      <c r="R2936">
        <v>67.307692307692307</v>
      </c>
      <c r="S2936" t="s">
        <v>36</v>
      </c>
      <c r="T2936" t="s">
        <v>39</v>
      </c>
    </row>
    <row r="2937" spans="1:24" x14ac:dyDescent="0.3">
      <c r="A2937" t="s">
        <v>326</v>
      </c>
      <c r="B2937" t="s">
        <v>22</v>
      </c>
      <c r="C2937" t="s">
        <v>327</v>
      </c>
      <c r="D2937">
        <v>2015</v>
      </c>
      <c r="I2937">
        <v>55779</v>
      </c>
      <c r="J2937">
        <v>0</v>
      </c>
      <c r="L2937">
        <v>16314.38354936446</v>
      </c>
      <c r="M2937">
        <v>2.4975106512583811</v>
      </c>
      <c r="Q2937">
        <v>52.967032967032971</v>
      </c>
      <c r="R2937">
        <v>69.780219780219781</v>
      </c>
      <c r="S2937" t="s">
        <v>36</v>
      </c>
      <c r="T2937" t="s">
        <v>39</v>
      </c>
    </row>
    <row r="2938" spans="1:24" x14ac:dyDescent="0.3">
      <c r="A2938" t="s">
        <v>326</v>
      </c>
      <c r="B2938" t="s">
        <v>22</v>
      </c>
      <c r="C2938" t="s">
        <v>327</v>
      </c>
      <c r="D2938">
        <v>2016</v>
      </c>
      <c r="I2938">
        <v>56187</v>
      </c>
      <c r="J2938">
        <v>0</v>
      </c>
      <c r="L2938">
        <v>21891.184793635541</v>
      </c>
      <c r="M2938">
        <v>28.273851764481261</v>
      </c>
      <c r="Q2938">
        <v>71.707317073170728</v>
      </c>
      <c r="R2938">
        <v>81.138211382113823</v>
      </c>
      <c r="S2938" t="s">
        <v>36</v>
      </c>
      <c r="T2938" t="s">
        <v>39</v>
      </c>
    </row>
    <row r="2939" spans="1:24" x14ac:dyDescent="0.3">
      <c r="A2939" t="s">
        <v>326</v>
      </c>
      <c r="B2939" t="s">
        <v>22</v>
      </c>
      <c r="C2939" t="s">
        <v>327</v>
      </c>
      <c r="D2939">
        <v>2017</v>
      </c>
      <c r="I2939">
        <v>56553</v>
      </c>
      <c r="J2939">
        <v>0</v>
      </c>
      <c r="L2939">
        <v>27584.743514932899</v>
      </c>
      <c r="M2939">
        <v>22.373594724223739</v>
      </c>
      <c r="Q2939">
        <v>69.294871794871796</v>
      </c>
      <c r="R2939">
        <v>62.115384615384613</v>
      </c>
      <c r="S2939" t="s">
        <v>36</v>
      </c>
      <c r="T2939" t="s">
        <v>39</v>
      </c>
    </row>
    <row r="2940" spans="1:24" x14ac:dyDescent="0.3">
      <c r="A2940" t="s">
        <v>326</v>
      </c>
      <c r="B2940" t="s">
        <v>22</v>
      </c>
      <c r="C2940" t="s">
        <v>327</v>
      </c>
      <c r="D2940">
        <v>2018</v>
      </c>
      <c r="I2940">
        <v>56889</v>
      </c>
      <c r="J2940">
        <v>0</v>
      </c>
      <c r="L2940">
        <v>22886.674049464749</v>
      </c>
      <c r="M2940">
        <v>-19.821379020089591</v>
      </c>
      <c r="Q2940">
        <v>50.768049155145931</v>
      </c>
      <c r="R2940">
        <v>58.141321044546856</v>
      </c>
      <c r="S2940" t="s">
        <v>36</v>
      </c>
      <c r="T2940" t="s">
        <v>39</v>
      </c>
    </row>
    <row r="2941" spans="1:24" x14ac:dyDescent="0.3">
      <c r="A2941" t="s">
        <v>326</v>
      </c>
      <c r="B2941" t="s">
        <v>22</v>
      </c>
      <c r="C2941" t="s">
        <v>327</v>
      </c>
      <c r="D2941">
        <v>2019</v>
      </c>
      <c r="I2941">
        <v>57213</v>
      </c>
      <c r="J2941">
        <v>0</v>
      </c>
      <c r="L2941">
        <v>20659.640291542131</v>
      </c>
      <c r="M2941">
        <v>-11.64579119357616</v>
      </c>
      <c r="Q2941">
        <v>42.047377326565147</v>
      </c>
      <c r="R2941">
        <v>62.01353637901861</v>
      </c>
      <c r="S2941" t="s">
        <v>36</v>
      </c>
      <c r="T2941" t="s">
        <v>39</v>
      </c>
    </row>
    <row r="2942" spans="1:24" x14ac:dyDescent="0.3">
      <c r="A2942" t="s">
        <v>328</v>
      </c>
      <c r="B2942" t="s">
        <v>53</v>
      </c>
      <c r="C2942" t="s">
        <v>329</v>
      </c>
      <c r="D2942">
        <v>2000</v>
      </c>
      <c r="E2942">
        <v>69.278633117675795</v>
      </c>
      <c r="F2942">
        <v>7.6353266456867752</v>
      </c>
      <c r="G2942">
        <v>1.32042827933018</v>
      </c>
      <c r="H2942">
        <v>1.0509985933987041</v>
      </c>
      <c r="I2942">
        <v>4490967</v>
      </c>
      <c r="J2942">
        <v>60.18</v>
      </c>
      <c r="K2942">
        <v>24993.726295472668</v>
      </c>
      <c r="L2942">
        <v>38131.460611624207</v>
      </c>
      <c r="M2942">
        <v>2.5373017562803142</v>
      </c>
      <c r="N2942">
        <v>4.1243295679571599</v>
      </c>
      <c r="O2942">
        <v>3.8624719650000001</v>
      </c>
      <c r="Q2942">
        <v>45.732354176355727</v>
      </c>
      <c r="R2942">
        <v>28.919254048509799</v>
      </c>
      <c r="S2942" t="s">
        <v>28</v>
      </c>
      <c r="T2942" t="s">
        <v>39</v>
      </c>
      <c r="U2942">
        <v>34290</v>
      </c>
      <c r="V2942">
        <v>5930</v>
      </c>
      <c r="W2942">
        <v>4720</v>
      </c>
      <c r="X2942">
        <v>44940</v>
      </c>
    </row>
    <row r="2943" spans="1:24" x14ac:dyDescent="0.3">
      <c r="A2943" t="s">
        <v>328</v>
      </c>
      <c r="B2943" t="s">
        <v>53</v>
      </c>
      <c r="C2943" t="s">
        <v>329</v>
      </c>
      <c r="D2943">
        <v>2001</v>
      </c>
      <c r="E2943">
        <v>70.223136901855497</v>
      </c>
      <c r="F2943">
        <v>7.692050359002967</v>
      </c>
      <c r="G2943">
        <v>1.2982550728904629</v>
      </c>
      <c r="H2943">
        <v>1.0301853159378971</v>
      </c>
      <c r="I2943">
        <v>4513751</v>
      </c>
      <c r="J2943">
        <v>59.59</v>
      </c>
      <c r="K2943">
        <v>25590.689428814301</v>
      </c>
      <c r="L2943">
        <v>38542.715099708999</v>
      </c>
      <c r="M2943">
        <v>1.5595488521296941</v>
      </c>
      <c r="N2943">
        <v>3.9394655597737001</v>
      </c>
      <c r="Q2943">
        <v>44.962302771964048</v>
      </c>
      <c r="R2943">
        <v>28.317157896217239</v>
      </c>
      <c r="S2943" t="s">
        <v>28</v>
      </c>
      <c r="T2943" t="s">
        <v>39</v>
      </c>
      <c r="U2943">
        <v>34720</v>
      </c>
      <c r="V2943">
        <v>5860</v>
      </c>
      <c r="W2943">
        <v>4650</v>
      </c>
      <c r="X2943">
        <v>45230</v>
      </c>
    </row>
    <row r="2944" spans="1:24" x14ac:dyDescent="0.3">
      <c r="A2944" t="s">
        <v>328</v>
      </c>
      <c r="B2944" t="s">
        <v>53</v>
      </c>
      <c r="C2944" t="s">
        <v>329</v>
      </c>
      <c r="D2944">
        <v>2002</v>
      </c>
      <c r="E2944">
        <v>73.326690673828097</v>
      </c>
      <c r="F2944">
        <v>7.5735554730199626</v>
      </c>
      <c r="G2944">
        <v>1.269237201447071</v>
      </c>
      <c r="H2944">
        <v>1.070918846166474</v>
      </c>
      <c r="I2944">
        <v>4538159</v>
      </c>
      <c r="J2944">
        <v>59.47</v>
      </c>
      <c r="K2944">
        <v>24620.336131898421</v>
      </c>
      <c r="L2944">
        <v>43084.472465071667</v>
      </c>
      <c r="M2944">
        <v>0.90063637455020285</v>
      </c>
      <c r="N2944">
        <v>4.4969674804181503</v>
      </c>
      <c r="Q2944">
        <v>40.37312639251364</v>
      </c>
      <c r="R2944">
        <v>27.237278559101512</v>
      </c>
      <c r="S2944" t="s">
        <v>28</v>
      </c>
      <c r="T2944" t="s">
        <v>39</v>
      </c>
      <c r="U2944">
        <v>34370</v>
      </c>
      <c r="V2944">
        <v>5760</v>
      </c>
      <c r="W2944">
        <v>4860</v>
      </c>
      <c r="X2944">
        <v>44990</v>
      </c>
    </row>
    <row r="2945" spans="1:24" x14ac:dyDescent="0.3">
      <c r="A2945" t="s">
        <v>328</v>
      </c>
      <c r="B2945" t="s">
        <v>53</v>
      </c>
      <c r="C2945" t="s">
        <v>329</v>
      </c>
      <c r="D2945">
        <v>2003</v>
      </c>
      <c r="E2945">
        <v>79.067176818847699</v>
      </c>
      <c r="F2945">
        <v>8.1426459699038194</v>
      </c>
      <c r="G2945">
        <v>1.2618144998870371</v>
      </c>
      <c r="H2945">
        <v>1.0317961906785651</v>
      </c>
      <c r="I2945">
        <v>4564855</v>
      </c>
      <c r="J2945">
        <v>56.23</v>
      </c>
      <c r="K2945">
        <v>23201.394129714961</v>
      </c>
      <c r="L2945">
        <v>50134.890773494713</v>
      </c>
      <c r="M2945">
        <v>0.31996727419121379</v>
      </c>
      <c r="N2945">
        <v>4.1336572883415004</v>
      </c>
      <c r="Q2945">
        <v>39.630169517466449</v>
      </c>
      <c r="R2945">
        <v>26.922654415921361</v>
      </c>
      <c r="S2945" t="s">
        <v>28</v>
      </c>
      <c r="T2945" t="s">
        <v>39</v>
      </c>
      <c r="U2945">
        <v>37170</v>
      </c>
      <c r="V2945">
        <v>5760</v>
      </c>
      <c r="W2945">
        <v>4710</v>
      </c>
      <c r="X2945">
        <v>47640</v>
      </c>
    </row>
    <row r="2946" spans="1:24" x14ac:dyDescent="0.3">
      <c r="A2946" t="s">
        <v>328</v>
      </c>
      <c r="B2946" t="s">
        <v>53</v>
      </c>
      <c r="C2946" t="s">
        <v>329</v>
      </c>
      <c r="D2946">
        <v>2004</v>
      </c>
      <c r="E2946">
        <v>79.227668762207003</v>
      </c>
      <c r="F2946">
        <v>8.1316925097808745</v>
      </c>
      <c r="G2946">
        <v>1.2369580040415911</v>
      </c>
      <c r="H2946">
        <v>1.058383112909443</v>
      </c>
      <c r="I2946">
        <v>4591910</v>
      </c>
      <c r="J2946">
        <v>56.85</v>
      </c>
      <c r="K2946">
        <v>24214.106983804129</v>
      </c>
      <c r="L2946">
        <v>57603.836021826028</v>
      </c>
      <c r="M2946">
        <v>3.3568388539652432</v>
      </c>
      <c r="N2946">
        <v>4.1172963941006886</v>
      </c>
      <c r="Q2946">
        <v>41.090901952866489</v>
      </c>
      <c r="R2946">
        <v>27.917858464851768</v>
      </c>
      <c r="S2946" t="s">
        <v>28</v>
      </c>
      <c r="T2946" t="s">
        <v>39</v>
      </c>
      <c r="U2946">
        <v>37340</v>
      </c>
      <c r="V2946">
        <v>5680</v>
      </c>
      <c r="W2946">
        <v>4860</v>
      </c>
      <c r="X2946">
        <v>47880</v>
      </c>
    </row>
    <row r="2947" spans="1:24" x14ac:dyDescent="0.3">
      <c r="A2947" t="s">
        <v>328</v>
      </c>
      <c r="B2947" t="s">
        <v>53</v>
      </c>
      <c r="C2947" t="s">
        <v>329</v>
      </c>
      <c r="D2947">
        <v>2005</v>
      </c>
      <c r="E2947">
        <v>78.523353576660199</v>
      </c>
      <c r="F2947">
        <v>7.8623643794260616</v>
      </c>
      <c r="G2947">
        <v>1.193954691782652</v>
      </c>
      <c r="H2947">
        <v>1.0728288571928519</v>
      </c>
      <c r="I2947">
        <v>4623291</v>
      </c>
      <c r="J2947">
        <v>58.56</v>
      </c>
      <c r="K2947">
        <v>25083.214532678128</v>
      </c>
      <c r="L2947">
        <v>66810.478520867997</v>
      </c>
      <c r="M2947">
        <v>1.928840747611702</v>
      </c>
      <c r="N2947">
        <v>3.7716470320346098</v>
      </c>
      <c r="Q2947">
        <v>43.402544840745193</v>
      </c>
      <c r="R2947">
        <v>27.411033338408739</v>
      </c>
      <c r="S2947" t="s">
        <v>28</v>
      </c>
      <c r="T2947" t="s">
        <v>39</v>
      </c>
      <c r="U2947">
        <v>36350</v>
      </c>
      <c r="V2947">
        <v>5520</v>
      </c>
      <c r="W2947">
        <v>4960</v>
      </c>
      <c r="X2947">
        <v>46830</v>
      </c>
    </row>
    <row r="2948" spans="1:24" x14ac:dyDescent="0.3">
      <c r="A2948" t="s">
        <v>328</v>
      </c>
      <c r="B2948" t="s">
        <v>53</v>
      </c>
      <c r="C2948" t="s">
        <v>329</v>
      </c>
      <c r="D2948">
        <v>2006</v>
      </c>
      <c r="E2948">
        <v>77.670860290527301</v>
      </c>
      <c r="F2948">
        <v>7.9816732124838294</v>
      </c>
      <c r="G2948">
        <v>1.165066754966847</v>
      </c>
      <c r="H2948">
        <v>0.99127229799447591</v>
      </c>
      <c r="I2948">
        <v>4660677</v>
      </c>
      <c r="J2948">
        <v>57.02</v>
      </c>
      <c r="K2948">
        <v>24099.93226305964</v>
      </c>
      <c r="L2948">
        <v>74148.320075718701</v>
      </c>
      <c r="M2948">
        <v>1.5784198657917301</v>
      </c>
      <c r="N2948">
        <v>3.5688509991938901</v>
      </c>
      <c r="Q2948">
        <v>44.644561224770648</v>
      </c>
      <c r="R2948">
        <v>27.711288592741919</v>
      </c>
      <c r="S2948" t="s">
        <v>28</v>
      </c>
      <c r="T2948" t="s">
        <v>39</v>
      </c>
      <c r="U2948">
        <v>37200</v>
      </c>
      <c r="V2948">
        <v>5430</v>
      </c>
      <c r="W2948">
        <v>4620</v>
      </c>
      <c r="X2948">
        <v>47250</v>
      </c>
    </row>
    <row r="2949" spans="1:24" x14ac:dyDescent="0.3">
      <c r="A2949" t="s">
        <v>328</v>
      </c>
      <c r="B2949" t="s">
        <v>53</v>
      </c>
      <c r="C2949" t="s">
        <v>329</v>
      </c>
      <c r="D2949">
        <v>2007</v>
      </c>
      <c r="E2949">
        <v>75.489967346191406</v>
      </c>
      <c r="F2949">
        <v>8.0163035688158786</v>
      </c>
      <c r="G2949">
        <v>1.119097209397637</v>
      </c>
      <c r="H2949">
        <v>0.93647413876762975</v>
      </c>
      <c r="I2949">
        <v>4709153</v>
      </c>
      <c r="J2949">
        <v>57.36</v>
      </c>
      <c r="K2949">
        <v>24855.000463990022</v>
      </c>
      <c r="L2949">
        <v>85139.960446954487</v>
      </c>
      <c r="M2949">
        <v>1.93406497559269</v>
      </c>
      <c r="N2949">
        <v>3.5607421943659201</v>
      </c>
      <c r="Q2949">
        <v>43.298472069928472</v>
      </c>
      <c r="R2949">
        <v>29.885757346374071</v>
      </c>
      <c r="S2949" t="s">
        <v>28</v>
      </c>
      <c r="T2949" t="s">
        <v>39</v>
      </c>
      <c r="U2949">
        <v>37750</v>
      </c>
      <c r="V2949">
        <v>5270</v>
      </c>
      <c r="W2949">
        <v>4410</v>
      </c>
      <c r="X2949">
        <v>47430</v>
      </c>
    </row>
    <row r="2950" spans="1:24" x14ac:dyDescent="0.3">
      <c r="A2950" t="s">
        <v>328</v>
      </c>
      <c r="B2950" t="s">
        <v>53</v>
      </c>
      <c r="C2950" t="s">
        <v>329</v>
      </c>
      <c r="D2950">
        <v>2008</v>
      </c>
      <c r="E2950">
        <v>72.593467712402301</v>
      </c>
      <c r="F2950">
        <v>7.7324579804515414</v>
      </c>
      <c r="G2950">
        <v>1.090555497378292</v>
      </c>
      <c r="H2950">
        <v>0.8409860970946762</v>
      </c>
      <c r="I2950">
        <v>4768212</v>
      </c>
      <c r="J2950">
        <v>58.45</v>
      </c>
      <c r="K2950">
        <v>24866.134307786651</v>
      </c>
      <c r="L2950">
        <v>96944.095606487303</v>
      </c>
      <c r="M2950">
        <v>-0.7681534404633652</v>
      </c>
      <c r="N2950">
        <v>3.44663858735011</v>
      </c>
      <c r="Q2950">
        <v>45.916711736073552</v>
      </c>
      <c r="R2950">
        <v>28.972647664637581</v>
      </c>
      <c r="S2950" t="s">
        <v>28</v>
      </c>
      <c r="T2950" t="s">
        <v>39</v>
      </c>
      <c r="U2950">
        <v>36870</v>
      </c>
      <c r="V2950">
        <v>5200</v>
      </c>
      <c r="W2950">
        <v>4010</v>
      </c>
      <c r="X2950">
        <v>46080</v>
      </c>
    </row>
    <row r="2951" spans="1:24" x14ac:dyDescent="0.3">
      <c r="A2951" t="s">
        <v>328</v>
      </c>
      <c r="B2951" t="s">
        <v>53</v>
      </c>
      <c r="C2951" t="s">
        <v>329</v>
      </c>
      <c r="D2951">
        <v>2009</v>
      </c>
      <c r="E2951">
        <v>73.179618835449205</v>
      </c>
      <c r="F2951">
        <v>7.7515270705307788</v>
      </c>
      <c r="G2951">
        <v>1.0706758006757791</v>
      </c>
      <c r="H2951">
        <v>0.71240323016878571</v>
      </c>
      <c r="I2951">
        <v>4828726</v>
      </c>
      <c r="J2951">
        <v>56.72</v>
      </c>
      <c r="K2951">
        <v>23859.709579711089</v>
      </c>
      <c r="L2951">
        <v>79977.697081749226</v>
      </c>
      <c r="M2951">
        <v>-2.9585855490537649</v>
      </c>
      <c r="N2951">
        <v>3.5024285962147501</v>
      </c>
      <c r="P2951">
        <v>6.7955879567208836E-3</v>
      </c>
      <c r="Q2951">
        <v>39.235678599091372</v>
      </c>
      <c r="R2951">
        <v>27.819118205989671</v>
      </c>
      <c r="S2951" t="s">
        <v>28</v>
      </c>
      <c r="T2951" t="s">
        <v>39</v>
      </c>
      <c r="U2951">
        <v>37430</v>
      </c>
      <c r="V2951">
        <v>5170</v>
      </c>
      <c r="W2951">
        <v>3440</v>
      </c>
      <c r="X2951">
        <v>46040</v>
      </c>
    </row>
    <row r="2952" spans="1:24" x14ac:dyDescent="0.3">
      <c r="A2952" t="s">
        <v>328</v>
      </c>
      <c r="B2952" t="s">
        <v>53</v>
      </c>
      <c r="C2952" t="s">
        <v>329</v>
      </c>
      <c r="D2952">
        <v>2010</v>
      </c>
      <c r="E2952">
        <v>73.493858337402301</v>
      </c>
      <c r="F2952">
        <v>8.4695981813602774</v>
      </c>
      <c r="G2952">
        <v>1.047194925841229</v>
      </c>
      <c r="H2952">
        <v>0.68108577753815924</v>
      </c>
      <c r="I2952">
        <v>4889252</v>
      </c>
      <c r="J2952">
        <v>56.37</v>
      </c>
      <c r="K2952">
        <v>24890.924010462131</v>
      </c>
      <c r="L2952">
        <v>87693.790065809881</v>
      </c>
      <c r="M2952">
        <v>-0.54479432989678855</v>
      </c>
      <c r="N2952">
        <v>3.38992851452968</v>
      </c>
      <c r="O2952">
        <v>3.8509394399999999</v>
      </c>
      <c r="Q2952">
        <v>39.759843703151752</v>
      </c>
      <c r="R2952">
        <v>28.48971571832147</v>
      </c>
      <c r="S2952" t="s">
        <v>28</v>
      </c>
      <c r="T2952" t="s">
        <v>39</v>
      </c>
      <c r="U2952">
        <v>41410</v>
      </c>
      <c r="V2952">
        <v>5120</v>
      </c>
      <c r="W2952">
        <v>3330</v>
      </c>
      <c r="X2952">
        <v>49860</v>
      </c>
    </row>
    <row r="2953" spans="1:24" x14ac:dyDescent="0.3">
      <c r="A2953" t="s">
        <v>328</v>
      </c>
      <c r="B2953" t="s">
        <v>53</v>
      </c>
      <c r="C2953" t="s">
        <v>329</v>
      </c>
      <c r="D2953">
        <v>2011</v>
      </c>
      <c r="E2953">
        <v>73.667922973632798</v>
      </c>
      <c r="F2953">
        <v>7.9950120963167022</v>
      </c>
      <c r="G2953">
        <v>1.0114902519159441</v>
      </c>
      <c r="H2953">
        <v>0.66625103369857352</v>
      </c>
      <c r="I2953">
        <v>4953088</v>
      </c>
      <c r="J2953">
        <v>56.71</v>
      </c>
      <c r="K2953">
        <v>23510.38382520157</v>
      </c>
      <c r="L2953">
        <v>100600.5624075892</v>
      </c>
      <c r="M2953">
        <v>-0.32002651935673038</v>
      </c>
      <c r="N2953">
        <v>3.3341229810517499</v>
      </c>
      <c r="Q2953">
        <v>41.2739648574507</v>
      </c>
      <c r="R2953">
        <v>28.39942807687088</v>
      </c>
      <c r="S2953" t="s">
        <v>28</v>
      </c>
      <c r="T2953" t="s">
        <v>39</v>
      </c>
      <c r="U2953">
        <v>39600</v>
      </c>
      <c r="V2953">
        <v>5010</v>
      </c>
      <c r="W2953">
        <v>3300</v>
      </c>
      <c r="X2953">
        <v>47910</v>
      </c>
    </row>
    <row r="2954" spans="1:24" x14ac:dyDescent="0.3">
      <c r="A2954" t="s">
        <v>328</v>
      </c>
      <c r="B2954" t="s">
        <v>53</v>
      </c>
      <c r="C2954" t="s">
        <v>329</v>
      </c>
      <c r="D2954">
        <v>2012</v>
      </c>
      <c r="E2954">
        <v>73.571342468261705</v>
      </c>
      <c r="F2954">
        <v>7.6695111695031226</v>
      </c>
      <c r="G2954">
        <v>0.98633611771018181</v>
      </c>
      <c r="H2954">
        <v>0.65556483884960925</v>
      </c>
      <c r="I2954">
        <v>5018573</v>
      </c>
      <c r="J2954">
        <v>58</v>
      </c>
      <c r="K2954">
        <v>24070.98591571748</v>
      </c>
      <c r="L2954">
        <v>101524.14185198479</v>
      </c>
      <c r="M2954">
        <v>1.362984872688116</v>
      </c>
      <c r="N2954">
        <v>3.28579628379287</v>
      </c>
      <c r="Q2954">
        <v>40.682437189888297</v>
      </c>
      <c r="R2954">
        <v>27.534966480019079</v>
      </c>
      <c r="S2954" t="s">
        <v>28</v>
      </c>
      <c r="T2954" t="s">
        <v>39</v>
      </c>
      <c r="U2954">
        <v>38490</v>
      </c>
      <c r="V2954">
        <v>4950</v>
      </c>
      <c r="W2954">
        <v>3290</v>
      </c>
      <c r="X2954">
        <v>46730</v>
      </c>
    </row>
    <row r="2955" spans="1:24" x14ac:dyDescent="0.3">
      <c r="A2955" t="s">
        <v>328</v>
      </c>
      <c r="B2955" t="s">
        <v>53</v>
      </c>
      <c r="C2955" t="s">
        <v>329</v>
      </c>
      <c r="D2955">
        <v>2013</v>
      </c>
      <c r="E2955">
        <v>76.500030517578097</v>
      </c>
      <c r="F2955">
        <v>7.7761676407875164</v>
      </c>
      <c r="G2955">
        <v>0.95085795219567482</v>
      </c>
      <c r="H2955">
        <v>0.64571721169071017</v>
      </c>
      <c r="I2955">
        <v>5079623</v>
      </c>
      <c r="J2955">
        <v>57.42</v>
      </c>
      <c r="K2955">
        <v>23806.884881023649</v>
      </c>
      <c r="L2955">
        <v>102913.45084367361</v>
      </c>
      <c r="M2955">
        <v>-0.18021605069812099</v>
      </c>
      <c r="N2955">
        <v>3.2338536302756702</v>
      </c>
      <c r="Q2955">
        <v>39.197173504765523</v>
      </c>
      <c r="R2955">
        <v>28.349446344519318</v>
      </c>
      <c r="S2955" t="s">
        <v>28</v>
      </c>
      <c r="T2955" t="s">
        <v>39</v>
      </c>
      <c r="U2955">
        <v>39500</v>
      </c>
      <c r="V2955">
        <v>4830</v>
      </c>
      <c r="W2955">
        <v>3280</v>
      </c>
      <c r="X2955">
        <v>47610</v>
      </c>
    </row>
    <row r="2956" spans="1:24" x14ac:dyDescent="0.3">
      <c r="A2956" t="s">
        <v>328</v>
      </c>
      <c r="B2956" t="s">
        <v>53</v>
      </c>
      <c r="C2956" t="s">
        <v>329</v>
      </c>
      <c r="D2956">
        <v>2014</v>
      </c>
      <c r="E2956">
        <v>77.543502807617202</v>
      </c>
      <c r="F2956">
        <v>7.6130493250745923</v>
      </c>
      <c r="G2956">
        <v>0.92462244259165249</v>
      </c>
      <c r="H2956">
        <v>0.6482089965958322</v>
      </c>
      <c r="I2956">
        <v>5137232</v>
      </c>
      <c r="J2956">
        <v>56.9</v>
      </c>
      <c r="K2956">
        <v>22999.93459512827</v>
      </c>
      <c r="L2956">
        <v>97019.182752746216</v>
      </c>
      <c r="M2956">
        <v>0.82605623608816359</v>
      </c>
      <c r="N2956">
        <v>3.2333164326800401</v>
      </c>
      <c r="Q2956">
        <v>38.996355721796959</v>
      </c>
      <c r="R2956">
        <v>29.66692710870494</v>
      </c>
      <c r="S2956" t="s">
        <v>28</v>
      </c>
      <c r="T2956" t="s">
        <v>39</v>
      </c>
      <c r="U2956">
        <v>39110</v>
      </c>
      <c r="V2956">
        <v>4750</v>
      </c>
      <c r="W2956">
        <v>3330</v>
      </c>
      <c r="X2956">
        <v>47190</v>
      </c>
    </row>
    <row r="2957" spans="1:24" x14ac:dyDescent="0.3">
      <c r="A2957" t="s">
        <v>328</v>
      </c>
      <c r="B2957" t="s">
        <v>53</v>
      </c>
      <c r="C2957" t="s">
        <v>329</v>
      </c>
      <c r="D2957">
        <v>2015</v>
      </c>
      <c r="E2957">
        <v>77.958938598632798</v>
      </c>
      <c r="F2957">
        <v>7.6109062949779771</v>
      </c>
      <c r="G2957">
        <v>0.91739463576290126</v>
      </c>
      <c r="H2957">
        <v>0.64564535336748374</v>
      </c>
      <c r="I2957">
        <v>5188607</v>
      </c>
      <c r="J2957">
        <v>58.12</v>
      </c>
      <c r="L2957">
        <v>74355.515857564344</v>
      </c>
      <c r="M2957">
        <v>0.9575007629029102</v>
      </c>
      <c r="N2957">
        <v>3.1079339999787901</v>
      </c>
      <c r="Q2957">
        <v>37.801815909651943</v>
      </c>
      <c r="R2957">
        <v>32.057349522751579</v>
      </c>
      <c r="S2957" t="s">
        <v>28</v>
      </c>
      <c r="T2957" t="s">
        <v>39</v>
      </c>
      <c r="U2957">
        <v>39490</v>
      </c>
      <c r="V2957">
        <v>4760</v>
      </c>
      <c r="W2957">
        <v>3350</v>
      </c>
      <c r="X2957">
        <v>47600</v>
      </c>
    </row>
    <row r="2958" spans="1:24" x14ac:dyDescent="0.3">
      <c r="A2958" t="s">
        <v>328</v>
      </c>
      <c r="B2958" t="s">
        <v>53</v>
      </c>
      <c r="C2958" t="s">
        <v>329</v>
      </c>
      <c r="D2958">
        <v>2016</v>
      </c>
      <c r="E2958">
        <v>80.546539306640597</v>
      </c>
      <c r="F2958">
        <v>7.4046914953471763</v>
      </c>
      <c r="G2958">
        <v>0.90934816147994491</v>
      </c>
      <c r="H2958">
        <v>0.64571357941388696</v>
      </c>
      <c r="I2958">
        <v>5234519</v>
      </c>
      <c r="J2958">
        <v>59.39</v>
      </c>
      <c r="L2958">
        <v>70460.560532332165</v>
      </c>
      <c r="M2958">
        <v>0.18505967980067339</v>
      </c>
      <c r="N2958">
        <v>3.2084775058968802</v>
      </c>
      <c r="Q2958">
        <v>35.459926381825532</v>
      </c>
      <c r="R2958">
        <v>33.480388929127983</v>
      </c>
      <c r="S2958" t="s">
        <v>28</v>
      </c>
      <c r="T2958" t="s">
        <v>39</v>
      </c>
      <c r="U2958">
        <v>38760</v>
      </c>
      <c r="V2958">
        <v>4760</v>
      </c>
      <c r="W2958">
        <v>3380</v>
      </c>
      <c r="X2958">
        <v>46900</v>
      </c>
    </row>
    <row r="2959" spans="1:24" x14ac:dyDescent="0.3">
      <c r="A2959" t="s">
        <v>328</v>
      </c>
      <c r="B2959" t="s">
        <v>53</v>
      </c>
      <c r="C2959" t="s">
        <v>329</v>
      </c>
      <c r="D2959">
        <v>2017</v>
      </c>
      <c r="E2959">
        <v>81.992347717285199</v>
      </c>
      <c r="F2959">
        <v>7.1480443354409386</v>
      </c>
      <c r="G2959">
        <v>0.89445298705462117</v>
      </c>
      <c r="H2959">
        <v>0.64241435612268261</v>
      </c>
      <c r="I2959">
        <v>5276968</v>
      </c>
      <c r="J2959">
        <v>61.09</v>
      </c>
      <c r="L2959">
        <v>75496.754058199775</v>
      </c>
      <c r="M2959">
        <v>1.5001809255413581</v>
      </c>
      <c r="N2959">
        <v>3.4638872757282102</v>
      </c>
      <c r="Q2959">
        <v>36.332995689118903</v>
      </c>
      <c r="R2959">
        <v>32.831428951180783</v>
      </c>
      <c r="S2959" t="s">
        <v>28</v>
      </c>
      <c r="T2959" t="s">
        <v>39</v>
      </c>
      <c r="U2959">
        <v>37720</v>
      </c>
      <c r="V2959">
        <v>4720</v>
      </c>
      <c r="W2959">
        <v>3390</v>
      </c>
      <c r="X2959">
        <v>45830</v>
      </c>
    </row>
    <row r="2960" spans="1:24" x14ac:dyDescent="0.3">
      <c r="A2960" t="s">
        <v>328</v>
      </c>
      <c r="B2960" t="s">
        <v>53</v>
      </c>
      <c r="C2960" t="s">
        <v>329</v>
      </c>
      <c r="D2960">
        <v>2018</v>
      </c>
      <c r="E2960">
        <v>83.017257690429702</v>
      </c>
      <c r="F2960">
        <v>7.0765426547761479</v>
      </c>
      <c r="G2960">
        <v>0.86786013436854037</v>
      </c>
      <c r="H2960">
        <v>0.63254012299893292</v>
      </c>
      <c r="I2960">
        <v>5311916</v>
      </c>
      <c r="J2960">
        <v>60.75</v>
      </c>
      <c r="L2960">
        <v>82267.809316158993</v>
      </c>
      <c r="M2960">
        <v>0.45355048603042292</v>
      </c>
      <c r="N2960">
        <v>3.5288527964097698</v>
      </c>
      <c r="Q2960">
        <v>37.971693069585527</v>
      </c>
      <c r="R2960">
        <v>32.237935788851694</v>
      </c>
      <c r="S2960" t="s">
        <v>28</v>
      </c>
      <c r="T2960" t="s">
        <v>39</v>
      </c>
      <c r="U2960">
        <v>37590</v>
      </c>
      <c r="V2960">
        <v>4610</v>
      </c>
      <c r="W2960">
        <v>3360</v>
      </c>
      <c r="X2960">
        <v>45560</v>
      </c>
    </row>
    <row r="2961" spans="1:24" x14ac:dyDescent="0.3">
      <c r="A2961" t="s">
        <v>328</v>
      </c>
      <c r="B2961" t="s">
        <v>53</v>
      </c>
      <c r="C2961" t="s">
        <v>329</v>
      </c>
      <c r="D2961">
        <v>2019</v>
      </c>
      <c r="E2961">
        <v>83.230690002441406</v>
      </c>
      <c r="F2961">
        <v>6.722269984857502</v>
      </c>
      <c r="G2961">
        <v>0.84893198406495385</v>
      </c>
      <c r="H2961">
        <v>0.63576404627165528</v>
      </c>
      <c r="I2961">
        <v>5347896</v>
      </c>
      <c r="J2961">
        <v>62.37</v>
      </c>
      <c r="L2961">
        <v>75719.752896534192</v>
      </c>
      <c r="M2961">
        <v>6.7992626178764226E-2</v>
      </c>
      <c r="N2961">
        <v>3.66719258209688</v>
      </c>
      <c r="Q2961">
        <v>36.26310655527007</v>
      </c>
      <c r="R2961">
        <v>34.78129830244783</v>
      </c>
      <c r="S2961" t="s">
        <v>28</v>
      </c>
      <c r="T2961" t="s">
        <v>39</v>
      </c>
      <c r="U2961">
        <v>35950</v>
      </c>
      <c r="V2961">
        <v>4540</v>
      </c>
      <c r="W2961">
        <v>3400</v>
      </c>
      <c r="X2961">
        <v>43890</v>
      </c>
    </row>
    <row r="2962" spans="1:24" x14ac:dyDescent="0.3">
      <c r="A2962" t="s">
        <v>330</v>
      </c>
      <c r="B2962" t="s">
        <v>22</v>
      </c>
      <c r="C2962" t="s">
        <v>331</v>
      </c>
      <c r="D2962">
        <v>2000</v>
      </c>
      <c r="F2962">
        <v>11.071560375718761</v>
      </c>
      <c r="G2962">
        <v>5.5644400905826927</v>
      </c>
      <c r="H2962">
        <v>0.2116427311965354</v>
      </c>
      <c r="I2962">
        <v>2267973</v>
      </c>
      <c r="J2962">
        <v>0</v>
      </c>
      <c r="K2962">
        <v>3201.9781540609169</v>
      </c>
      <c r="L2962">
        <v>8601.2719444899594</v>
      </c>
      <c r="M2962">
        <v>5.9367936113190183</v>
      </c>
      <c r="N2962">
        <v>22.696482035928099</v>
      </c>
      <c r="O2962">
        <v>5.6462051390000001</v>
      </c>
      <c r="Q2962">
        <v>60.339957434159913</v>
      </c>
      <c r="R2962">
        <v>32.557328128604922</v>
      </c>
      <c r="S2962" t="s">
        <v>32</v>
      </c>
      <c r="T2962" t="s">
        <v>39</v>
      </c>
      <c r="U2962">
        <v>25110</v>
      </c>
      <c r="V2962">
        <v>12620</v>
      </c>
      <c r="W2962">
        <v>480</v>
      </c>
      <c r="X2962">
        <v>38210</v>
      </c>
    </row>
    <row r="2963" spans="1:24" x14ac:dyDescent="0.3">
      <c r="A2963" t="s">
        <v>330</v>
      </c>
      <c r="B2963" t="s">
        <v>22</v>
      </c>
      <c r="C2963" t="s">
        <v>331</v>
      </c>
      <c r="D2963">
        <v>2001</v>
      </c>
      <c r="F2963">
        <v>12.213725822552821</v>
      </c>
      <c r="G2963">
        <v>5.8868155068921926</v>
      </c>
      <c r="H2963">
        <v>0.22222619227620191</v>
      </c>
      <c r="I2963">
        <v>2294959</v>
      </c>
      <c r="J2963">
        <v>0</v>
      </c>
      <c r="K2963">
        <v>3435.7912276428469</v>
      </c>
      <c r="L2963">
        <v>8475.9686426450535</v>
      </c>
      <c r="M2963">
        <v>3.254208509004997</v>
      </c>
      <c r="N2963">
        <v>24.630411826821501</v>
      </c>
      <c r="Q2963">
        <v>59.42821984459443</v>
      </c>
      <c r="R2963">
        <v>37.062320666567707</v>
      </c>
      <c r="S2963" t="s">
        <v>32</v>
      </c>
      <c r="T2963" t="s">
        <v>39</v>
      </c>
      <c r="U2963">
        <v>28030</v>
      </c>
      <c r="V2963">
        <v>13510</v>
      </c>
      <c r="W2963">
        <v>510</v>
      </c>
      <c r="X2963">
        <v>42050</v>
      </c>
    </row>
    <row r="2964" spans="1:24" x14ac:dyDescent="0.3">
      <c r="A2964" t="s">
        <v>330</v>
      </c>
      <c r="B2964" t="s">
        <v>22</v>
      </c>
      <c r="C2964" t="s">
        <v>331</v>
      </c>
      <c r="D2964">
        <v>2002</v>
      </c>
      <c r="F2964">
        <v>12.835887082460831</v>
      </c>
      <c r="G2964">
        <v>5.7048387033159162</v>
      </c>
      <c r="H2964">
        <v>0.2184285139151812</v>
      </c>
      <c r="I2964">
        <v>2334860</v>
      </c>
      <c r="J2964">
        <v>0</v>
      </c>
      <c r="K2964">
        <v>3521.8385684794812</v>
      </c>
      <c r="L2964">
        <v>8626.9652342384743</v>
      </c>
      <c r="M2964">
        <v>-2.7910163821897238</v>
      </c>
      <c r="N2964">
        <v>23.726056803170401</v>
      </c>
      <c r="Q2964">
        <v>58.485930406471773</v>
      </c>
      <c r="R2964">
        <v>37.302016063572857</v>
      </c>
      <c r="S2964" t="s">
        <v>32</v>
      </c>
      <c r="T2964" t="s">
        <v>39</v>
      </c>
      <c r="U2964">
        <v>29970</v>
      </c>
      <c r="V2964">
        <v>13320</v>
      </c>
      <c r="W2964">
        <v>510</v>
      </c>
      <c r="X2964">
        <v>43800</v>
      </c>
    </row>
    <row r="2965" spans="1:24" x14ac:dyDescent="0.3">
      <c r="A2965" t="s">
        <v>330</v>
      </c>
      <c r="B2965" t="s">
        <v>22</v>
      </c>
      <c r="C2965" t="s">
        <v>331</v>
      </c>
      <c r="D2965">
        <v>2003</v>
      </c>
      <c r="E2965">
        <v>14.7972202301025</v>
      </c>
      <c r="F2965">
        <v>13.284921222070031</v>
      </c>
      <c r="G2965">
        <v>5.6701885255880153</v>
      </c>
      <c r="H2965">
        <v>0.2179229927196957</v>
      </c>
      <c r="I2965">
        <v>2386164</v>
      </c>
      <c r="J2965">
        <v>0</v>
      </c>
      <c r="K2965">
        <v>3549.630285261198</v>
      </c>
      <c r="L2965">
        <v>9066.3123710095933</v>
      </c>
      <c r="M2965">
        <v>-4.7612765243708424</v>
      </c>
      <c r="N2965">
        <v>23.449984515329799</v>
      </c>
      <c r="Q2965">
        <v>56.979575340741192</v>
      </c>
      <c r="R2965">
        <v>40.020866151084753</v>
      </c>
      <c r="S2965" t="s">
        <v>32</v>
      </c>
      <c r="T2965" t="s">
        <v>39</v>
      </c>
      <c r="U2965">
        <v>31700</v>
      </c>
      <c r="V2965">
        <v>13530</v>
      </c>
      <c r="W2965">
        <v>520</v>
      </c>
      <c r="X2965">
        <v>45750</v>
      </c>
    </row>
    <row r="2966" spans="1:24" x14ac:dyDescent="0.3">
      <c r="A2966" t="s">
        <v>330</v>
      </c>
      <c r="B2966" t="s">
        <v>22</v>
      </c>
      <c r="C2966" t="s">
        <v>331</v>
      </c>
      <c r="D2966">
        <v>2004</v>
      </c>
      <c r="E2966">
        <v>16.332830429077099</v>
      </c>
      <c r="F2966">
        <v>12.78253667879841</v>
      </c>
      <c r="G2966">
        <v>5.4057945319812033</v>
      </c>
      <c r="H2966">
        <v>0.22490067568341179</v>
      </c>
      <c r="I2966">
        <v>2445524</v>
      </c>
      <c r="J2966">
        <v>0</v>
      </c>
      <c r="K2966">
        <v>3829.445141409366</v>
      </c>
      <c r="L2966">
        <v>10126.137741384729</v>
      </c>
      <c r="M2966">
        <v>-1.166451576041609</v>
      </c>
      <c r="N2966">
        <v>23.068854222700399</v>
      </c>
      <c r="Q2966">
        <v>57.027612532100022</v>
      </c>
      <c r="R2966">
        <v>44.519606039610203</v>
      </c>
      <c r="S2966" t="s">
        <v>32</v>
      </c>
      <c r="T2966" t="s">
        <v>39</v>
      </c>
      <c r="U2966">
        <v>31260</v>
      </c>
      <c r="V2966">
        <v>13220</v>
      </c>
      <c r="W2966">
        <v>550</v>
      </c>
      <c r="X2966">
        <v>45030</v>
      </c>
    </row>
    <row r="2967" spans="1:24" x14ac:dyDescent="0.3">
      <c r="A2967" t="s">
        <v>330</v>
      </c>
      <c r="B2967" t="s">
        <v>22</v>
      </c>
      <c r="C2967" t="s">
        <v>331</v>
      </c>
      <c r="D2967">
        <v>2005</v>
      </c>
      <c r="E2967">
        <v>18.4911994934082</v>
      </c>
      <c r="F2967">
        <v>12.348412477942009</v>
      </c>
      <c r="G2967">
        <v>5.3797824628180972</v>
      </c>
      <c r="H2967">
        <v>0.24290653195574799</v>
      </c>
      <c r="I2967">
        <v>2511254</v>
      </c>
      <c r="J2967">
        <v>0</v>
      </c>
      <c r="K2967">
        <v>3923.9360096589189</v>
      </c>
      <c r="L2967">
        <v>12377.08000763891</v>
      </c>
      <c r="M2967">
        <v>-0.19237577334088479</v>
      </c>
      <c r="N2967">
        <v>25.188950011958902</v>
      </c>
      <c r="Q2967">
        <v>63.164289211056683</v>
      </c>
      <c r="R2967">
        <v>35.946705093716723</v>
      </c>
      <c r="S2967" t="s">
        <v>32</v>
      </c>
      <c r="T2967" t="s">
        <v>39</v>
      </c>
      <c r="U2967">
        <v>31010</v>
      </c>
      <c r="V2967">
        <v>13510</v>
      </c>
      <c r="W2967">
        <v>610</v>
      </c>
      <c r="X2967">
        <v>45130</v>
      </c>
    </row>
    <row r="2968" spans="1:24" x14ac:dyDescent="0.3">
      <c r="A2968" t="s">
        <v>330</v>
      </c>
      <c r="B2968" t="s">
        <v>22</v>
      </c>
      <c r="C2968" t="s">
        <v>331</v>
      </c>
      <c r="D2968">
        <v>2006</v>
      </c>
      <c r="E2968">
        <v>20.575920104980501</v>
      </c>
      <c r="F2968">
        <v>15.185489904190369</v>
      </c>
      <c r="G2968">
        <v>5.2891538316647511</v>
      </c>
      <c r="H2968">
        <v>0.24411479905283459</v>
      </c>
      <c r="I2968">
        <v>2580753</v>
      </c>
      <c r="J2968">
        <v>0</v>
      </c>
      <c r="K2968">
        <v>4212.723960797488</v>
      </c>
      <c r="L2968">
        <v>14420.512041994791</v>
      </c>
      <c r="M2968">
        <v>2.5342516012321279</v>
      </c>
      <c r="N2968">
        <v>23.621951219512201</v>
      </c>
      <c r="Q2968">
        <v>61.531636471191362</v>
      </c>
      <c r="R2968">
        <v>37.023386607829913</v>
      </c>
      <c r="S2968" t="s">
        <v>32</v>
      </c>
      <c r="T2968" t="s">
        <v>39</v>
      </c>
      <c r="U2968">
        <v>39190</v>
      </c>
      <c r="V2968">
        <v>13650</v>
      </c>
      <c r="W2968">
        <v>630</v>
      </c>
      <c r="X2968">
        <v>53470</v>
      </c>
    </row>
    <row r="2969" spans="1:24" x14ac:dyDescent="0.3">
      <c r="A2969" t="s">
        <v>330</v>
      </c>
      <c r="B2969" t="s">
        <v>22</v>
      </c>
      <c r="C2969" t="s">
        <v>331</v>
      </c>
      <c r="D2969">
        <v>2007</v>
      </c>
      <c r="E2969">
        <v>20.611289978027301</v>
      </c>
      <c r="F2969">
        <v>15.90418586504444</v>
      </c>
      <c r="G2969">
        <v>5.0241574964077076</v>
      </c>
      <c r="H2969">
        <v>0.25591213482655562</v>
      </c>
      <c r="I2969">
        <v>2657162</v>
      </c>
      <c r="J2969">
        <v>0</v>
      </c>
      <c r="K2969">
        <v>4387.3877467764478</v>
      </c>
      <c r="L2969">
        <v>15838.469560318919</v>
      </c>
      <c r="M2969">
        <v>1.449055973782535</v>
      </c>
      <c r="N2969">
        <v>21.863827549947398</v>
      </c>
      <c r="Q2969">
        <v>62.682141036670487</v>
      </c>
      <c r="R2969">
        <v>46.189644428561607</v>
      </c>
      <c r="S2969" t="s">
        <v>32</v>
      </c>
      <c r="T2969" t="s">
        <v>39</v>
      </c>
      <c r="U2969">
        <v>42260</v>
      </c>
      <c r="V2969">
        <v>13350</v>
      </c>
      <c r="W2969">
        <v>680</v>
      </c>
      <c r="X2969">
        <v>56290</v>
      </c>
    </row>
    <row r="2970" spans="1:24" x14ac:dyDescent="0.3">
      <c r="A2970" t="s">
        <v>330</v>
      </c>
      <c r="B2970" t="s">
        <v>22</v>
      </c>
      <c r="C2970" t="s">
        <v>331</v>
      </c>
      <c r="D2970">
        <v>2008</v>
      </c>
      <c r="E2970">
        <v>19.887210845947301</v>
      </c>
      <c r="F2970">
        <v>15.01659836554674</v>
      </c>
      <c r="G2970">
        <v>4.9873572194643607</v>
      </c>
      <c r="H2970">
        <v>0.26536229587096272</v>
      </c>
      <c r="I2970">
        <v>2750956</v>
      </c>
      <c r="J2970">
        <v>0</v>
      </c>
      <c r="K2970">
        <v>4790.6982154567359</v>
      </c>
      <c r="L2970">
        <v>22139.74070678002</v>
      </c>
      <c r="M2970">
        <v>4.5109903892981009</v>
      </c>
      <c r="N2970">
        <v>19.387287024901699</v>
      </c>
      <c r="Q2970">
        <v>64.952757469511951</v>
      </c>
      <c r="R2970">
        <v>43.654180743979893</v>
      </c>
      <c r="S2970" t="s">
        <v>32</v>
      </c>
      <c r="T2970" t="s">
        <v>39</v>
      </c>
      <c r="U2970">
        <v>41310</v>
      </c>
      <c r="V2970">
        <v>13720</v>
      </c>
      <c r="W2970">
        <v>730</v>
      </c>
      <c r="X2970">
        <v>55760</v>
      </c>
    </row>
    <row r="2971" spans="1:24" x14ac:dyDescent="0.3">
      <c r="A2971" t="s">
        <v>330</v>
      </c>
      <c r="B2971" t="s">
        <v>22</v>
      </c>
      <c r="C2971" t="s">
        <v>331</v>
      </c>
      <c r="D2971">
        <v>2009</v>
      </c>
      <c r="E2971">
        <v>22.954999923706101</v>
      </c>
      <c r="F2971">
        <v>15.1554872155653</v>
      </c>
      <c r="G2971">
        <v>4.9544779092868128</v>
      </c>
      <c r="H2971">
        <v>0.25380834201960512</v>
      </c>
      <c r="I2971">
        <v>2876186</v>
      </c>
      <c r="J2971">
        <v>0</v>
      </c>
      <c r="K2971">
        <v>5251.7465838440212</v>
      </c>
      <c r="L2971">
        <v>16823.794980253959</v>
      </c>
      <c r="M2971">
        <v>1.4922301172529731</v>
      </c>
      <c r="N2971">
        <v>18.195615514333898</v>
      </c>
      <c r="Q2971">
        <v>60.497269013155361</v>
      </c>
      <c r="R2971">
        <v>44.508761034434563</v>
      </c>
      <c r="S2971" t="s">
        <v>32</v>
      </c>
      <c r="T2971" t="s">
        <v>39</v>
      </c>
      <c r="U2971">
        <v>43590</v>
      </c>
      <c r="V2971">
        <v>14250</v>
      </c>
      <c r="W2971">
        <v>730</v>
      </c>
      <c r="X2971">
        <v>58570</v>
      </c>
    </row>
    <row r="2972" spans="1:24" x14ac:dyDescent="0.3">
      <c r="A2972" t="s">
        <v>330</v>
      </c>
      <c r="B2972" t="s">
        <v>22</v>
      </c>
      <c r="C2972" t="s">
        <v>331</v>
      </c>
      <c r="D2972">
        <v>2010</v>
      </c>
      <c r="E2972">
        <v>23.344549179077099</v>
      </c>
      <c r="F2972">
        <v>15.479535755672799</v>
      </c>
      <c r="G2972">
        <v>4.915442812115038</v>
      </c>
      <c r="H2972">
        <v>0.25316996746601522</v>
      </c>
      <c r="I2972">
        <v>3041435</v>
      </c>
      <c r="J2972">
        <v>0</v>
      </c>
      <c r="K2972">
        <v>5521.0780437523736</v>
      </c>
      <c r="L2972">
        <v>21369.352969705029</v>
      </c>
      <c r="M2972">
        <v>-3.8123975830206969</v>
      </c>
      <c r="N2972">
        <v>18.469841685202098</v>
      </c>
      <c r="O2972">
        <v>5.6523529589999999</v>
      </c>
      <c r="Q2972">
        <v>59.094387354941979</v>
      </c>
      <c r="R2972">
        <v>37.292168867547019</v>
      </c>
      <c r="S2972" t="s">
        <v>32</v>
      </c>
      <c r="T2972" t="s">
        <v>39</v>
      </c>
      <c r="U2972">
        <v>47080</v>
      </c>
      <c r="V2972">
        <v>14950</v>
      </c>
      <c r="W2972">
        <v>770</v>
      </c>
      <c r="X2972">
        <v>62800</v>
      </c>
    </row>
    <row r="2973" spans="1:24" x14ac:dyDescent="0.3">
      <c r="A2973" t="s">
        <v>330</v>
      </c>
      <c r="B2973" t="s">
        <v>22</v>
      </c>
      <c r="C2973" t="s">
        <v>331</v>
      </c>
      <c r="D2973">
        <v>2011</v>
      </c>
      <c r="E2973">
        <v>27.003229141235401</v>
      </c>
      <c r="F2973">
        <v>16.492868858585432</v>
      </c>
      <c r="G2973">
        <v>4.8014487569683144</v>
      </c>
      <c r="H2973">
        <v>0.25222216959049581</v>
      </c>
      <c r="I2973">
        <v>3251102</v>
      </c>
      <c r="J2973">
        <v>0</v>
      </c>
      <c r="K2973">
        <v>5854.0150385930674</v>
      </c>
      <c r="L2973">
        <v>23837.310936038801</v>
      </c>
      <c r="M2973">
        <v>-3.741172266935195</v>
      </c>
      <c r="N2973">
        <v>18.7058566008367</v>
      </c>
      <c r="Q2973">
        <v>63.916463631543273</v>
      </c>
      <c r="R2973">
        <v>37.724261522662736</v>
      </c>
      <c r="S2973" t="s">
        <v>32</v>
      </c>
      <c r="T2973" t="s">
        <v>39</v>
      </c>
      <c r="U2973">
        <v>53620</v>
      </c>
      <c r="V2973">
        <v>15610</v>
      </c>
      <c r="W2973">
        <v>820</v>
      </c>
      <c r="X2973">
        <v>70050</v>
      </c>
    </row>
    <row r="2974" spans="1:24" x14ac:dyDescent="0.3">
      <c r="A2974" t="s">
        <v>330</v>
      </c>
      <c r="B2974" t="s">
        <v>22</v>
      </c>
      <c r="C2974" t="s">
        <v>331</v>
      </c>
      <c r="D2974">
        <v>2012</v>
      </c>
      <c r="F2974">
        <v>17.309737745909199</v>
      </c>
      <c r="G2974">
        <v>4.7683969367840939</v>
      </c>
      <c r="H2974">
        <v>0.24585259536007539</v>
      </c>
      <c r="I2974">
        <v>3498031</v>
      </c>
      <c r="J2974">
        <v>0</v>
      </c>
      <c r="K2974">
        <v>6176.9035208664527</v>
      </c>
      <c r="L2974">
        <v>24988.012585593391</v>
      </c>
      <c r="M2974">
        <v>1.1783813497732889</v>
      </c>
      <c r="N2974">
        <v>27.396402988523398</v>
      </c>
      <c r="Q2974">
        <v>62.722747383861922</v>
      </c>
      <c r="R2974">
        <v>39.351417936427183</v>
      </c>
      <c r="S2974" t="s">
        <v>32</v>
      </c>
      <c r="T2974" t="s">
        <v>39</v>
      </c>
      <c r="U2974">
        <v>60550</v>
      </c>
      <c r="V2974">
        <v>16680</v>
      </c>
      <c r="W2974">
        <v>860</v>
      </c>
      <c r="X2974">
        <v>78090</v>
      </c>
    </row>
    <row r="2975" spans="1:24" x14ac:dyDescent="0.3">
      <c r="A2975" t="s">
        <v>330</v>
      </c>
      <c r="B2975" t="s">
        <v>22</v>
      </c>
      <c r="C2975" t="s">
        <v>331</v>
      </c>
      <c r="D2975">
        <v>2013</v>
      </c>
      <c r="E2975">
        <v>29.936540603637699</v>
      </c>
      <c r="F2975">
        <v>16.73659016111942</v>
      </c>
      <c r="G2975">
        <v>4.7492497382378636</v>
      </c>
      <c r="H2975">
        <v>0.25764946657263788</v>
      </c>
      <c r="I2975">
        <v>3764805</v>
      </c>
      <c r="J2975">
        <v>0</v>
      </c>
      <c r="K2975">
        <v>6207.2272003463659</v>
      </c>
      <c r="L2975">
        <v>23888.62658391122</v>
      </c>
      <c r="M2975">
        <v>-2.2287287294371079</v>
      </c>
      <c r="N2975">
        <v>24.806078893140999</v>
      </c>
      <c r="Q2975">
        <v>66.03046812645313</v>
      </c>
      <c r="R2975">
        <v>46.512764456165932</v>
      </c>
      <c r="S2975" t="s">
        <v>32</v>
      </c>
      <c r="T2975" t="s">
        <v>39</v>
      </c>
      <c r="U2975">
        <v>63010</v>
      </c>
      <c r="V2975">
        <v>17880</v>
      </c>
      <c r="W2975">
        <v>970</v>
      </c>
      <c r="X2975">
        <v>81860</v>
      </c>
    </row>
    <row r="2976" spans="1:24" x14ac:dyDescent="0.3">
      <c r="A2976" t="s">
        <v>330</v>
      </c>
      <c r="B2976" t="s">
        <v>22</v>
      </c>
      <c r="C2976" t="s">
        <v>331</v>
      </c>
      <c r="D2976">
        <v>2014</v>
      </c>
      <c r="E2976">
        <v>34.555191040039098</v>
      </c>
      <c r="F2976">
        <v>16.485173993116501</v>
      </c>
      <c r="G2976">
        <v>4.4422315919027726</v>
      </c>
      <c r="H2976">
        <v>0.2458250098392081</v>
      </c>
      <c r="I2976">
        <v>4027255</v>
      </c>
      <c r="J2976">
        <v>0</v>
      </c>
      <c r="K2976">
        <v>6445.5814196021856</v>
      </c>
      <c r="L2976">
        <v>23017.933984045729</v>
      </c>
      <c r="M2976">
        <v>-5.3088076374280044</v>
      </c>
      <c r="N2976">
        <v>21.391993497256699</v>
      </c>
      <c r="Q2976">
        <v>61.439617538464987</v>
      </c>
      <c r="R2976">
        <v>40.838542426520917</v>
      </c>
      <c r="S2976" t="s">
        <v>32</v>
      </c>
      <c r="T2976" t="s">
        <v>39</v>
      </c>
      <c r="U2976">
        <v>66390</v>
      </c>
      <c r="V2976">
        <v>17890</v>
      </c>
      <c r="W2976">
        <v>990</v>
      </c>
      <c r="X2976">
        <v>85270</v>
      </c>
    </row>
    <row r="2977" spans="1:24" x14ac:dyDescent="0.3">
      <c r="A2977" t="s">
        <v>330</v>
      </c>
      <c r="B2977" t="s">
        <v>22</v>
      </c>
      <c r="C2977" t="s">
        <v>331</v>
      </c>
      <c r="D2977">
        <v>2015</v>
      </c>
      <c r="E2977">
        <v>39.232639312744098</v>
      </c>
      <c r="F2977">
        <v>16.434120744842751</v>
      </c>
      <c r="G2977">
        <v>4.3071315746190901</v>
      </c>
      <c r="H2977">
        <v>0.24136810252567109</v>
      </c>
      <c r="I2977">
        <v>4267341</v>
      </c>
      <c r="J2977">
        <v>0</v>
      </c>
      <c r="L2977">
        <v>18444.92700207726</v>
      </c>
      <c r="M2977">
        <v>-0.89133446226227875</v>
      </c>
      <c r="N2977">
        <v>21.486907499443699</v>
      </c>
      <c r="Q2977">
        <v>49.651239248884004</v>
      </c>
      <c r="R2977">
        <v>46.724358402474202</v>
      </c>
      <c r="S2977" t="s">
        <v>32</v>
      </c>
      <c r="T2977" t="s">
        <v>39</v>
      </c>
      <c r="U2977">
        <v>70130</v>
      </c>
      <c r="V2977">
        <v>18380</v>
      </c>
      <c r="W2977">
        <v>1030</v>
      </c>
      <c r="X2977">
        <v>89540</v>
      </c>
    </row>
    <row r="2978" spans="1:24" x14ac:dyDescent="0.3">
      <c r="A2978" t="s">
        <v>330</v>
      </c>
      <c r="B2978" t="s">
        <v>22</v>
      </c>
      <c r="C2978" t="s">
        <v>331</v>
      </c>
      <c r="D2978">
        <v>2016</v>
      </c>
      <c r="E2978">
        <v>44.054489135742202</v>
      </c>
      <c r="F2978">
        <v>16.103260291568368</v>
      </c>
      <c r="G2978">
        <v>4.3244167092671324</v>
      </c>
      <c r="H2978">
        <v>0.23218343741774511</v>
      </c>
      <c r="I2978">
        <v>4479217</v>
      </c>
      <c r="J2978">
        <v>0</v>
      </c>
      <c r="L2978">
        <v>16772.73921348005</v>
      </c>
      <c r="M2978">
        <v>7.7516183506958214E-2</v>
      </c>
      <c r="N2978">
        <v>23.676094040968302</v>
      </c>
      <c r="Q2978">
        <v>41.318932391733313</v>
      </c>
      <c r="R2978">
        <v>41.543254751272187</v>
      </c>
      <c r="S2978" t="s">
        <v>32</v>
      </c>
      <c r="T2978" t="s">
        <v>39</v>
      </c>
      <c r="U2978">
        <v>72130</v>
      </c>
      <c r="V2978">
        <v>19370</v>
      </c>
      <c r="W2978">
        <v>1040</v>
      </c>
      <c r="X2978">
        <v>92540</v>
      </c>
    </row>
    <row r="2979" spans="1:24" x14ac:dyDescent="0.3">
      <c r="A2979" t="s">
        <v>330</v>
      </c>
      <c r="B2979" t="s">
        <v>22</v>
      </c>
      <c r="C2979" t="s">
        <v>331</v>
      </c>
      <c r="D2979">
        <v>2017</v>
      </c>
      <c r="E2979">
        <v>38.128009796142599</v>
      </c>
      <c r="F2979">
        <v>15.416018236289171</v>
      </c>
      <c r="G2979">
        <v>4.0720748678826029</v>
      </c>
      <c r="H2979">
        <v>0.22074932178521481</v>
      </c>
      <c r="I2979">
        <v>4665926</v>
      </c>
      <c r="J2979">
        <v>0</v>
      </c>
      <c r="L2979">
        <v>17329.18546267187</v>
      </c>
      <c r="M2979">
        <v>-3.7096516708026428</v>
      </c>
      <c r="N2979">
        <v>21.051307847082501</v>
      </c>
      <c r="Q2979">
        <v>45.715259863490452</v>
      </c>
      <c r="R2979">
        <v>43.237566501765883</v>
      </c>
      <c r="S2979" t="s">
        <v>32</v>
      </c>
      <c r="T2979" t="s">
        <v>39</v>
      </c>
      <c r="U2979">
        <v>71930</v>
      </c>
      <c r="V2979">
        <v>19000</v>
      </c>
      <c r="W2979">
        <v>1030</v>
      </c>
      <c r="X2979">
        <v>91960</v>
      </c>
    </row>
    <row r="2980" spans="1:24" x14ac:dyDescent="0.3">
      <c r="A2980" t="s">
        <v>330</v>
      </c>
      <c r="B2980" t="s">
        <v>22</v>
      </c>
      <c r="C2980" t="s">
        <v>331</v>
      </c>
      <c r="D2980">
        <v>2018</v>
      </c>
      <c r="E2980">
        <v>38.036209106445298</v>
      </c>
      <c r="F2980">
        <v>15.65387186397056</v>
      </c>
      <c r="G2980">
        <v>4.1805778792683927</v>
      </c>
      <c r="H2980">
        <v>0.21741489138780271</v>
      </c>
      <c r="I2980">
        <v>4829476</v>
      </c>
      <c r="J2980">
        <v>0</v>
      </c>
      <c r="L2980">
        <v>18947.366495977341</v>
      </c>
      <c r="M2980">
        <v>-2.142979564714679</v>
      </c>
      <c r="N2980">
        <v>21.023959236773599</v>
      </c>
      <c r="Q2980">
        <v>50.621305138699412</v>
      </c>
      <c r="R2980">
        <v>38.657912687585267</v>
      </c>
      <c r="S2980" t="s">
        <v>32</v>
      </c>
      <c r="T2980" t="s">
        <v>39</v>
      </c>
      <c r="U2980">
        <v>75600</v>
      </c>
      <c r="V2980">
        <v>20190</v>
      </c>
      <c r="W2980">
        <v>1050</v>
      </c>
      <c r="X2980">
        <v>96840</v>
      </c>
    </row>
    <row r="2981" spans="1:24" x14ac:dyDescent="0.3">
      <c r="A2981" t="s">
        <v>330</v>
      </c>
      <c r="B2981" t="s">
        <v>22</v>
      </c>
      <c r="C2981" t="s">
        <v>331</v>
      </c>
      <c r="D2981">
        <v>2019</v>
      </c>
      <c r="E2981">
        <v>40.445640563964801</v>
      </c>
      <c r="F2981">
        <v>15.282436389706129</v>
      </c>
      <c r="G2981">
        <v>4.0683482046037867</v>
      </c>
      <c r="H2981">
        <v>0.21306566925132739</v>
      </c>
      <c r="I2981">
        <v>4974992</v>
      </c>
      <c r="J2981">
        <v>0</v>
      </c>
      <c r="L2981">
        <v>17700.703490071392</v>
      </c>
      <c r="M2981">
        <v>-4.0211271667266857</v>
      </c>
      <c r="N2981">
        <v>19.423773904996899</v>
      </c>
      <c r="Q2981">
        <v>49.49201698789701</v>
      </c>
      <c r="R2981">
        <v>36.984116670702967</v>
      </c>
      <c r="S2981" t="s">
        <v>32</v>
      </c>
      <c r="T2981" t="s">
        <v>39</v>
      </c>
      <c r="U2981">
        <v>76030</v>
      </c>
      <c r="V2981">
        <v>20240</v>
      </c>
      <c r="W2981">
        <v>1060</v>
      </c>
      <c r="X2981">
        <v>97330</v>
      </c>
    </row>
    <row r="2982" spans="1:24" x14ac:dyDescent="0.3">
      <c r="A2982" t="s">
        <v>332</v>
      </c>
      <c r="B2982" t="s">
        <v>22</v>
      </c>
      <c r="C2982" t="s">
        <v>333</v>
      </c>
      <c r="D2982">
        <v>2000</v>
      </c>
      <c r="F2982">
        <v>0.69107435633399783</v>
      </c>
      <c r="G2982">
        <v>0.65658034675488464</v>
      </c>
      <c r="H2982">
        <v>0.28037793596919652</v>
      </c>
      <c r="I2982">
        <v>142343583</v>
      </c>
      <c r="J2982">
        <v>51.05</v>
      </c>
      <c r="K2982">
        <v>362.40481595858103</v>
      </c>
      <c r="L2982">
        <v>576.19558035351781</v>
      </c>
      <c r="M2982">
        <v>1.536123360435965</v>
      </c>
      <c r="N2982">
        <v>22.4228170087259</v>
      </c>
      <c r="O2982">
        <v>1.0580630419999999</v>
      </c>
      <c r="Q2982">
        <v>12.119546787205429</v>
      </c>
      <c r="R2982">
        <v>13.243882902196431</v>
      </c>
      <c r="S2982" t="s">
        <v>24</v>
      </c>
      <c r="T2982" t="s">
        <v>33</v>
      </c>
      <c r="U2982">
        <v>98370</v>
      </c>
      <c r="V2982">
        <v>93460</v>
      </c>
      <c r="W2982">
        <v>39910</v>
      </c>
      <c r="X2982">
        <v>231740</v>
      </c>
    </row>
    <row r="2983" spans="1:24" x14ac:dyDescent="0.3">
      <c r="A2983" t="s">
        <v>332</v>
      </c>
      <c r="B2983" t="s">
        <v>22</v>
      </c>
      <c r="C2983" t="s">
        <v>333</v>
      </c>
      <c r="D2983">
        <v>2001</v>
      </c>
      <c r="F2983">
        <v>0.68393676412747284</v>
      </c>
      <c r="G2983">
        <v>0.64982213404020417</v>
      </c>
      <c r="H2983">
        <v>0.27634223823019088</v>
      </c>
      <c r="I2983">
        <v>145978408</v>
      </c>
      <c r="J2983">
        <v>51.54</v>
      </c>
      <c r="K2983">
        <v>366.84877396388652</v>
      </c>
      <c r="L2983">
        <v>544.49425140247399</v>
      </c>
      <c r="M2983">
        <v>0.97593970435774224</v>
      </c>
      <c r="N2983">
        <v>24.032389106227299</v>
      </c>
      <c r="Q2983">
        <v>13.33629528336829</v>
      </c>
      <c r="R2983">
        <v>14.29374995407969</v>
      </c>
      <c r="S2983" t="s">
        <v>24</v>
      </c>
      <c r="T2983" t="s">
        <v>33</v>
      </c>
      <c r="U2983">
        <v>99840</v>
      </c>
      <c r="V2983">
        <v>94860</v>
      </c>
      <c r="W2983">
        <v>40340</v>
      </c>
      <c r="X2983">
        <v>235040</v>
      </c>
    </row>
    <row r="2984" spans="1:24" x14ac:dyDescent="0.3">
      <c r="A2984" t="s">
        <v>332</v>
      </c>
      <c r="B2984" t="s">
        <v>22</v>
      </c>
      <c r="C2984" t="s">
        <v>333</v>
      </c>
      <c r="D2984">
        <v>2002</v>
      </c>
      <c r="F2984">
        <v>0.68425416602190325</v>
      </c>
      <c r="G2984">
        <v>0.65168972149674198</v>
      </c>
      <c r="H2984">
        <v>0.27763346491612712</v>
      </c>
      <c r="I2984">
        <v>149549695</v>
      </c>
      <c r="J2984">
        <v>51.39</v>
      </c>
      <c r="K2984">
        <v>372.19066210733502</v>
      </c>
      <c r="L2984">
        <v>534.30390068575684</v>
      </c>
      <c r="M2984">
        <v>6.0411007162585413E-2</v>
      </c>
      <c r="N2984">
        <v>22.569298135233399</v>
      </c>
      <c r="Q2984">
        <v>13.77600345002153</v>
      </c>
      <c r="R2984">
        <v>13.857803265448631</v>
      </c>
      <c r="S2984" t="s">
        <v>24</v>
      </c>
      <c r="T2984" t="s">
        <v>33</v>
      </c>
      <c r="U2984">
        <v>102330</v>
      </c>
      <c r="V2984">
        <v>97460</v>
      </c>
      <c r="W2984">
        <v>41520</v>
      </c>
      <c r="X2984">
        <v>241310</v>
      </c>
    </row>
    <row r="2985" spans="1:24" x14ac:dyDescent="0.3">
      <c r="A2985" t="s">
        <v>332</v>
      </c>
      <c r="B2985" t="s">
        <v>22</v>
      </c>
      <c r="C2985" t="s">
        <v>333</v>
      </c>
      <c r="D2985">
        <v>2003</v>
      </c>
      <c r="E2985">
        <v>2.7006800174713099</v>
      </c>
      <c r="F2985">
        <v>0.69016707236859387</v>
      </c>
      <c r="G2985">
        <v>0.66737049097276069</v>
      </c>
      <c r="H2985">
        <v>0.27884943496345121</v>
      </c>
      <c r="I2985">
        <v>153093371</v>
      </c>
      <c r="J2985">
        <v>50.09</v>
      </c>
      <c r="K2985">
        <v>395.39269143142718</v>
      </c>
      <c r="L2985">
        <v>599.37633054060655</v>
      </c>
      <c r="M2985">
        <v>3.3285965824777999</v>
      </c>
      <c r="N2985">
        <v>25.414372477771298</v>
      </c>
      <c r="Q2985">
        <v>15.16738100797947</v>
      </c>
      <c r="R2985">
        <v>14.62901543702896</v>
      </c>
      <c r="S2985" t="s">
        <v>24</v>
      </c>
      <c r="T2985" t="s">
        <v>33</v>
      </c>
      <c r="U2985">
        <v>105660</v>
      </c>
      <c r="V2985">
        <v>102170</v>
      </c>
      <c r="W2985">
        <v>42690</v>
      </c>
      <c r="X2985">
        <v>250520</v>
      </c>
    </row>
    <row r="2986" spans="1:24" x14ac:dyDescent="0.3">
      <c r="A2986" t="s">
        <v>332</v>
      </c>
      <c r="B2986" t="s">
        <v>22</v>
      </c>
      <c r="C2986" t="s">
        <v>333</v>
      </c>
      <c r="D2986">
        <v>2004</v>
      </c>
      <c r="E2986">
        <v>3.3900198936462398</v>
      </c>
      <c r="F2986">
        <v>0.75734995209883849</v>
      </c>
      <c r="G2986">
        <v>0.67283826546621883</v>
      </c>
      <c r="H2986">
        <v>0.28136523775126421</v>
      </c>
      <c r="I2986">
        <v>156664698</v>
      </c>
      <c r="J2986">
        <v>47.93</v>
      </c>
      <c r="K2986">
        <v>412.99029600146417</v>
      </c>
      <c r="L2986">
        <v>687.8364126621758</v>
      </c>
      <c r="M2986">
        <v>5.0952227937033854</v>
      </c>
      <c r="N2986">
        <v>26.057862540170301</v>
      </c>
      <c r="Q2986">
        <v>14.24473199569613</v>
      </c>
      <c r="R2986">
        <v>13.304893430962849</v>
      </c>
      <c r="S2986" t="s">
        <v>24</v>
      </c>
      <c r="T2986" t="s">
        <v>33</v>
      </c>
      <c r="U2986">
        <v>118650</v>
      </c>
      <c r="V2986">
        <v>105410</v>
      </c>
      <c r="W2986">
        <v>44080</v>
      </c>
      <c r="X2986">
        <v>268140</v>
      </c>
    </row>
    <row r="2987" spans="1:24" x14ac:dyDescent="0.3">
      <c r="A2987" t="s">
        <v>332</v>
      </c>
      <c r="B2987" t="s">
        <v>22</v>
      </c>
      <c r="C2987" t="s">
        <v>333</v>
      </c>
      <c r="D2987">
        <v>2005</v>
      </c>
      <c r="E2987">
        <v>4.9234199523925799</v>
      </c>
      <c r="F2987">
        <v>0.7589953641579591</v>
      </c>
      <c r="G2987">
        <v>0.67764991834182908</v>
      </c>
      <c r="H2987">
        <v>0.2893252693302919</v>
      </c>
      <c r="I2987">
        <v>160304007</v>
      </c>
      <c r="J2987">
        <v>47.96</v>
      </c>
      <c r="K2987">
        <v>444.58651616861948</v>
      </c>
      <c r="L2987">
        <v>748.9225892708829</v>
      </c>
      <c r="M2987">
        <v>4.1005306765340919</v>
      </c>
      <c r="N2987">
        <v>24.450556586021602</v>
      </c>
      <c r="Q2987">
        <v>14.31034574697237</v>
      </c>
      <c r="R2987">
        <v>17.844083391499019</v>
      </c>
      <c r="S2987" t="s">
        <v>24</v>
      </c>
      <c r="T2987" t="s">
        <v>33</v>
      </c>
      <c r="U2987">
        <v>121670</v>
      </c>
      <c r="V2987">
        <v>108630</v>
      </c>
      <c r="W2987">
        <v>46380</v>
      </c>
      <c r="X2987">
        <v>276680</v>
      </c>
    </row>
    <row r="2988" spans="1:24" x14ac:dyDescent="0.3">
      <c r="A2988" t="s">
        <v>332</v>
      </c>
      <c r="B2988" t="s">
        <v>22</v>
      </c>
      <c r="C2988" t="s">
        <v>333</v>
      </c>
      <c r="D2988">
        <v>2006</v>
      </c>
      <c r="E2988">
        <v>4.9864201545715297</v>
      </c>
      <c r="F2988">
        <v>0.80769341985500831</v>
      </c>
      <c r="G2988">
        <v>0.70411016260506643</v>
      </c>
      <c r="H2988">
        <v>0.29227674967232881</v>
      </c>
      <c r="I2988">
        <v>164022626</v>
      </c>
      <c r="J2988">
        <v>47.04</v>
      </c>
      <c r="K2988">
        <v>466.22836047021951</v>
      </c>
      <c r="L2988">
        <v>836.86052621815384</v>
      </c>
      <c r="M2988">
        <v>3.4981085059005039</v>
      </c>
      <c r="N2988">
        <v>21.365113017524401</v>
      </c>
      <c r="Q2988">
        <v>14.133962824482481</v>
      </c>
      <c r="R2988">
        <v>21.547766839983641</v>
      </c>
      <c r="S2988" t="s">
        <v>24</v>
      </c>
      <c r="T2988" t="s">
        <v>33</v>
      </c>
      <c r="U2988">
        <v>132480</v>
      </c>
      <c r="V2988">
        <v>115490</v>
      </c>
      <c r="W2988">
        <v>47940</v>
      </c>
      <c r="X2988">
        <v>295910</v>
      </c>
    </row>
    <row r="2989" spans="1:24" x14ac:dyDescent="0.3">
      <c r="A2989" t="s">
        <v>332</v>
      </c>
      <c r="B2989" t="s">
        <v>22</v>
      </c>
      <c r="C2989" t="s">
        <v>333</v>
      </c>
      <c r="D2989">
        <v>2007</v>
      </c>
      <c r="E2989">
        <v>5.6153202056884801</v>
      </c>
      <c r="F2989">
        <v>0.87159075919035756</v>
      </c>
      <c r="G2989">
        <v>0.70824944817696112</v>
      </c>
      <c r="H2989">
        <v>0.28627937675430293</v>
      </c>
      <c r="I2989">
        <v>167808106</v>
      </c>
      <c r="J2989">
        <v>44.85</v>
      </c>
      <c r="K2989">
        <v>459.56063648081459</v>
      </c>
      <c r="L2989">
        <v>908.09508517971346</v>
      </c>
      <c r="M2989">
        <v>2.4679581377298798</v>
      </c>
      <c r="N2989">
        <v>18.027747731531601</v>
      </c>
      <c r="Q2989">
        <v>13.21461341204223</v>
      </c>
      <c r="R2989">
        <v>19.775815154160501</v>
      </c>
      <c r="S2989" t="s">
        <v>24</v>
      </c>
      <c r="T2989" t="s">
        <v>33</v>
      </c>
      <c r="U2989">
        <v>146259.99</v>
      </c>
      <c r="V2989">
        <v>118850</v>
      </c>
      <c r="W2989">
        <v>48040</v>
      </c>
      <c r="X2989">
        <v>313149.99</v>
      </c>
    </row>
    <row r="2990" spans="1:24" x14ac:dyDescent="0.3">
      <c r="A2990" t="s">
        <v>332</v>
      </c>
      <c r="B2990" t="s">
        <v>22</v>
      </c>
      <c r="C2990" t="s">
        <v>333</v>
      </c>
      <c r="D2990">
        <v>2008</v>
      </c>
      <c r="E2990">
        <v>5.5554699897766104</v>
      </c>
      <c r="F2990">
        <v>0.82820183580060691</v>
      </c>
      <c r="G2990">
        <v>0.71716124153767791</v>
      </c>
      <c r="H2990">
        <v>0.29187472499109002</v>
      </c>
      <c r="I2990">
        <v>171648984</v>
      </c>
      <c r="J2990">
        <v>46.63</v>
      </c>
      <c r="K2990">
        <v>422.06483435987008</v>
      </c>
      <c r="L2990">
        <v>990.84661116493942</v>
      </c>
      <c r="M2990">
        <v>-0.57430093093088885</v>
      </c>
      <c r="N2990">
        <v>16.1334729229469</v>
      </c>
      <c r="Q2990">
        <v>12.38231088239154</v>
      </c>
      <c r="R2990">
        <v>23.211890610176638</v>
      </c>
      <c r="S2990" t="s">
        <v>24</v>
      </c>
      <c r="T2990" t="s">
        <v>33</v>
      </c>
      <c r="U2990">
        <v>142160</v>
      </c>
      <c r="V2990">
        <v>123100</v>
      </c>
      <c r="W2990">
        <v>50100</v>
      </c>
      <c r="X2990">
        <v>315360</v>
      </c>
    </row>
    <row r="2991" spans="1:24" x14ac:dyDescent="0.3">
      <c r="A2991" t="s">
        <v>332</v>
      </c>
      <c r="B2991" t="s">
        <v>22</v>
      </c>
      <c r="C2991" t="s">
        <v>333</v>
      </c>
      <c r="D2991">
        <v>2009</v>
      </c>
      <c r="E2991">
        <v>6.7988600730895996</v>
      </c>
      <c r="F2991">
        <v>0.82688787915135575</v>
      </c>
      <c r="G2991">
        <v>0.71926825948646467</v>
      </c>
      <c r="H2991">
        <v>0.3097553684616165</v>
      </c>
      <c r="I2991">
        <v>175525610</v>
      </c>
      <c r="J2991">
        <v>46.43</v>
      </c>
      <c r="K2991">
        <v>436.68271541685567</v>
      </c>
      <c r="L2991">
        <v>957.99567529223577</v>
      </c>
      <c r="M2991">
        <v>0.56053762100913218</v>
      </c>
      <c r="N2991">
        <v>16.940492099677702</v>
      </c>
      <c r="P2991">
        <v>1.055342391103081</v>
      </c>
      <c r="Q2991">
        <v>12.39575242086813</v>
      </c>
      <c r="R2991">
        <v>19.67609584061222</v>
      </c>
      <c r="S2991" t="s">
        <v>24</v>
      </c>
      <c r="T2991" t="s">
        <v>33</v>
      </c>
      <c r="U2991">
        <v>145140</v>
      </c>
      <c r="V2991">
        <v>126250</v>
      </c>
      <c r="W2991">
        <v>54370</v>
      </c>
      <c r="X2991">
        <v>325760</v>
      </c>
    </row>
    <row r="2992" spans="1:24" x14ac:dyDescent="0.3">
      <c r="A2992" t="s">
        <v>332</v>
      </c>
      <c r="B2992" t="s">
        <v>22</v>
      </c>
      <c r="C2992" t="s">
        <v>333</v>
      </c>
      <c r="D2992">
        <v>2010</v>
      </c>
      <c r="F2992">
        <v>0.78372732288054758</v>
      </c>
      <c r="G2992">
        <v>0.69923504924835211</v>
      </c>
      <c r="H2992">
        <v>0.29823105179593418</v>
      </c>
      <c r="I2992">
        <v>179424643</v>
      </c>
      <c r="J2992">
        <v>47.4</v>
      </c>
      <c r="K2992">
        <v>442.18006330379052</v>
      </c>
      <c r="L2992">
        <v>987.40971203752281</v>
      </c>
      <c r="M2992">
        <v>-0.6013014516928763</v>
      </c>
      <c r="N2992">
        <v>16.8346660501673</v>
      </c>
      <c r="O2992">
        <v>1.0648882930000001</v>
      </c>
      <c r="Q2992">
        <v>13.516267845905119</v>
      </c>
      <c r="R2992">
        <v>19.352658734824441</v>
      </c>
      <c r="S2992" t="s">
        <v>24</v>
      </c>
      <c r="T2992" t="s">
        <v>33</v>
      </c>
      <c r="U2992">
        <v>140620</v>
      </c>
      <c r="V2992">
        <v>125460</v>
      </c>
      <c r="W2992">
        <v>53510</v>
      </c>
      <c r="X2992">
        <v>319590</v>
      </c>
    </row>
    <row r="2993" spans="1:24" x14ac:dyDescent="0.3">
      <c r="A2993" t="s">
        <v>332</v>
      </c>
      <c r="B2993" t="s">
        <v>22</v>
      </c>
      <c r="C2993" t="s">
        <v>333</v>
      </c>
      <c r="D2993">
        <v>2011</v>
      </c>
      <c r="E2993">
        <v>8.2951402664184606</v>
      </c>
      <c r="F2993">
        <v>0.77288026128699749</v>
      </c>
      <c r="G2993">
        <v>0.71762783223924509</v>
      </c>
      <c r="H2993">
        <v>0.29731618877975502</v>
      </c>
      <c r="I2993">
        <v>183340168</v>
      </c>
      <c r="J2993">
        <v>46.76</v>
      </c>
      <c r="K2993">
        <v>432.58387327320429</v>
      </c>
      <c r="L2993">
        <v>1164.978823320351</v>
      </c>
      <c r="M2993">
        <v>0.55404798444729408</v>
      </c>
      <c r="N2993">
        <v>16.980737255256798</v>
      </c>
      <c r="Q2993">
        <v>13.966669657767049</v>
      </c>
      <c r="R2993">
        <v>18.97323548787401</v>
      </c>
      <c r="S2993" t="s">
        <v>24</v>
      </c>
      <c r="T2993" t="s">
        <v>33</v>
      </c>
      <c r="U2993">
        <v>141700</v>
      </c>
      <c r="V2993">
        <v>131570.01</v>
      </c>
      <c r="W2993">
        <v>54510</v>
      </c>
      <c r="X2993">
        <v>327780.01</v>
      </c>
    </row>
    <row r="2994" spans="1:24" x14ac:dyDescent="0.3">
      <c r="A2994" t="s">
        <v>332</v>
      </c>
      <c r="B2994" t="s">
        <v>22</v>
      </c>
      <c r="C2994" t="s">
        <v>333</v>
      </c>
      <c r="D2994">
        <v>2012</v>
      </c>
      <c r="E2994">
        <v>9.3955097198486293</v>
      </c>
      <c r="F2994">
        <v>0.76788712928611091</v>
      </c>
      <c r="G2994">
        <v>0.71678724847692199</v>
      </c>
      <c r="H2994">
        <v>0.28374607289481463</v>
      </c>
      <c r="I2994">
        <v>187280125</v>
      </c>
      <c r="J2994">
        <v>47.2</v>
      </c>
      <c r="K2994">
        <v>427.85106000970472</v>
      </c>
      <c r="L2994">
        <v>1198.117637040074</v>
      </c>
      <c r="M2994">
        <v>1.3294758128883191</v>
      </c>
      <c r="N2994">
        <v>16.089950771891498</v>
      </c>
      <c r="Q2994">
        <v>12.39666275908513</v>
      </c>
      <c r="R2994">
        <v>20.408839448282741</v>
      </c>
      <c r="S2994" t="s">
        <v>24</v>
      </c>
      <c r="T2994" t="s">
        <v>33</v>
      </c>
      <c r="U2994">
        <v>143810</v>
      </c>
      <c r="V2994">
        <v>134240.01</v>
      </c>
      <c r="W2994">
        <v>53140</v>
      </c>
      <c r="X2994">
        <v>331190.01</v>
      </c>
    </row>
    <row r="2995" spans="1:24" x14ac:dyDescent="0.3">
      <c r="A2995" t="s">
        <v>332</v>
      </c>
      <c r="B2995" t="s">
        <v>22</v>
      </c>
      <c r="C2995" t="s">
        <v>333</v>
      </c>
      <c r="D2995">
        <v>2013</v>
      </c>
      <c r="E2995">
        <v>9.7307300567627006</v>
      </c>
      <c r="F2995">
        <v>0.76366928467445139</v>
      </c>
      <c r="G2995">
        <v>0.72968427554563342</v>
      </c>
      <c r="H2995">
        <v>0.29546044090299972</v>
      </c>
      <c r="I2995">
        <v>191260799</v>
      </c>
      <c r="J2995">
        <v>48.13</v>
      </c>
      <c r="K2995">
        <v>457.81990066871992</v>
      </c>
      <c r="L2995">
        <v>1208.917710204581</v>
      </c>
      <c r="M2995">
        <v>2.2236733826390629</v>
      </c>
      <c r="N2995">
        <v>15.9065082184649</v>
      </c>
      <c r="Q2995">
        <v>13.277153431566949</v>
      </c>
      <c r="R2995">
        <v>20.056445250246131</v>
      </c>
      <c r="S2995" t="s">
        <v>24</v>
      </c>
      <c r="T2995" t="s">
        <v>33</v>
      </c>
      <c r="U2995">
        <v>146060</v>
      </c>
      <c r="V2995">
        <v>139560</v>
      </c>
      <c r="W2995">
        <v>56510</v>
      </c>
      <c r="X2995">
        <v>342130</v>
      </c>
    </row>
    <row r="2996" spans="1:24" x14ac:dyDescent="0.3">
      <c r="A2996" t="s">
        <v>332</v>
      </c>
      <c r="B2996" t="s">
        <v>22</v>
      </c>
      <c r="C2996" t="s">
        <v>333</v>
      </c>
      <c r="D2996">
        <v>2014</v>
      </c>
      <c r="E2996">
        <v>9.65985012054443</v>
      </c>
      <c r="F2996">
        <v>0.78973910558508353</v>
      </c>
      <c r="G2996">
        <v>0.73423611830547386</v>
      </c>
      <c r="H2996">
        <v>0.29220960289539322</v>
      </c>
      <c r="I2996">
        <v>195305012</v>
      </c>
      <c r="J2996">
        <v>47.22</v>
      </c>
      <c r="K2996">
        <v>447.5051567033006</v>
      </c>
      <c r="L2996">
        <v>1251.175718679493</v>
      </c>
      <c r="M2996">
        <v>2.507191590256411</v>
      </c>
      <c r="N2996">
        <v>17.300466907683202</v>
      </c>
      <c r="Q2996">
        <v>12.24258362683489</v>
      </c>
      <c r="R2996">
        <v>18.65866098926826</v>
      </c>
      <c r="S2996" t="s">
        <v>24</v>
      </c>
      <c r="T2996" t="s">
        <v>33</v>
      </c>
      <c r="U2996">
        <v>154240.01</v>
      </c>
      <c r="V2996">
        <v>143399.99</v>
      </c>
      <c r="W2996">
        <v>57070</v>
      </c>
      <c r="X2996">
        <v>354710</v>
      </c>
    </row>
    <row r="2997" spans="1:24" x14ac:dyDescent="0.3">
      <c r="A2997" t="s">
        <v>332</v>
      </c>
      <c r="B2997" t="s">
        <v>22</v>
      </c>
      <c r="C2997" t="s">
        <v>333</v>
      </c>
      <c r="D2997">
        <v>2015</v>
      </c>
      <c r="E2997">
        <v>9.2258996963500994</v>
      </c>
      <c r="F2997">
        <v>0.82300813613099233</v>
      </c>
      <c r="G2997">
        <v>0.73234836542760595</v>
      </c>
      <c r="H2997">
        <v>0.29208689760205081</v>
      </c>
      <c r="I2997">
        <v>199426953</v>
      </c>
      <c r="J2997">
        <v>45.88</v>
      </c>
      <c r="L2997">
        <v>1356.6678306576291</v>
      </c>
      <c r="M2997">
        <v>2.5664671035859499</v>
      </c>
      <c r="N2997">
        <v>17.962386194768101</v>
      </c>
      <c r="Q2997">
        <v>10.6044113782278</v>
      </c>
      <c r="R2997">
        <v>17.050261139549999</v>
      </c>
      <c r="S2997" t="s">
        <v>24</v>
      </c>
      <c r="T2997" t="s">
        <v>33</v>
      </c>
      <c r="U2997">
        <v>164130</v>
      </c>
      <c r="V2997">
        <v>146050</v>
      </c>
      <c r="W2997">
        <v>58250</v>
      </c>
      <c r="X2997">
        <v>368430</v>
      </c>
    </row>
    <row r="2998" spans="1:24" x14ac:dyDescent="0.3">
      <c r="A2998" t="s">
        <v>332</v>
      </c>
      <c r="B2998" t="s">
        <v>22</v>
      </c>
      <c r="C2998" t="s">
        <v>333</v>
      </c>
      <c r="D2998">
        <v>2016</v>
      </c>
      <c r="E2998">
        <v>9.0327396392822301</v>
      </c>
      <c r="F2998">
        <v>0.88940133861482518</v>
      </c>
      <c r="G2998">
        <v>0.73343324445335434</v>
      </c>
      <c r="H2998">
        <v>0.29941361290154161</v>
      </c>
      <c r="I2998">
        <v>203631356</v>
      </c>
      <c r="J2998">
        <v>43.69</v>
      </c>
      <c r="L2998">
        <v>1540.184503115458</v>
      </c>
      <c r="M2998">
        <v>3.347911652433794</v>
      </c>
      <c r="N2998">
        <v>18.032215573304502</v>
      </c>
      <c r="Q2998">
        <v>8.7367172467793708</v>
      </c>
      <c r="R2998">
        <v>15.96486226804427</v>
      </c>
      <c r="S2998" t="s">
        <v>24</v>
      </c>
      <c r="T2998" t="s">
        <v>33</v>
      </c>
      <c r="U2998">
        <v>181110</v>
      </c>
      <c r="V2998">
        <v>149350.01</v>
      </c>
      <c r="W2998">
        <v>60970</v>
      </c>
      <c r="X2998">
        <v>391430.01</v>
      </c>
    </row>
    <row r="2999" spans="1:24" x14ac:dyDescent="0.3">
      <c r="A2999" t="s">
        <v>332</v>
      </c>
      <c r="B2999" t="s">
        <v>22</v>
      </c>
      <c r="C2999" t="s">
        <v>333</v>
      </c>
      <c r="D2999">
        <v>2017</v>
      </c>
      <c r="E2999">
        <v>9.3489198684692401</v>
      </c>
      <c r="F2999">
        <v>0.95634469904027886</v>
      </c>
      <c r="G2999">
        <v>0.73677449401718675</v>
      </c>
      <c r="H2999">
        <v>0.31081322679106121</v>
      </c>
      <c r="I2999">
        <v>207906210</v>
      </c>
      <c r="J2999">
        <v>42.09</v>
      </c>
      <c r="L2999">
        <v>1631.5319093604121</v>
      </c>
      <c r="M2999">
        <v>2.2853392597099709</v>
      </c>
      <c r="N2999">
        <v>17.717625205829801</v>
      </c>
      <c r="Q2999">
        <v>8.2216124690421868</v>
      </c>
      <c r="R2999">
        <v>17.250423939660031</v>
      </c>
      <c r="S2999" t="s">
        <v>24</v>
      </c>
      <c r="T2999" t="s">
        <v>33</v>
      </c>
      <c r="U2999">
        <v>198830</v>
      </c>
      <c r="V2999">
        <v>153179.99</v>
      </c>
      <c r="W2999">
        <v>64620</v>
      </c>
      <c r="X2999">
        <v>416629.99</v>
      </c>
    </row>
    <row r="3000" spans="1:24" x14ac:dyDescent="0.3">
      <c r="A3000" t="s">
        <v>332</v>
      </c>
      <c r="B3000" t="s">
        <v>22</v>
      </c>
      <c r="C3000" t="s">
        <v>333</v>
      </c>
      <c r="D3000">
        <v>2018</v>
      </c>
      <c r="E3000">
        <v>8.9584197998046893</v>
      </c>
      <c r="F3000">
        <v>0.8825873276544266</v>
      </c>
      <c r="G3000">
        <v>0.74297349406965474</v>
      </c>
      <c r="H3000">
        <v>0.30976077986361561</v>
      </c>
      <c r="I3000">
        <v>212228288</v>
      </c>
      <c r="J3000">
        <v>43.3</v>
      </c>
      <c r="L3000">
        <v>1678.043150200059</v>
      </c>
      <c r="M3000">
        <v>3.9898987212256571</v>
      </c>
      <c r="N3000">
        <v>19.089009527100998</v>
      </c>
      <c r="Q3000">
        <v>8.581799707628079</v>
      </c>
      <c r="R3000">
        <v>19.044256657534191</v>
      </c>
      <c r="S3000" t="s">
        <v>24</v>
      </c>
      <c r="T3000" t="s">
        <v>33</v>
      </c>
      <c r="U3000">
        <v>187310</v>
      </c>
      <c r="V3000">
        <v>157679.99</v>
      </c>
      <c r="W3000">
        <v>65740</v>
      </c>
      <c r="X3000">
        <v>410729.99</v>
      </c>
    </row>
    <row r="3001" spans="1:24" x14ac:dyDescent="0.3">
      <c r="A3001" t="s">
        <v>332</v>
      </c>
      <c r="B3001" t="s">
        <v>22</v>
      </c>
      <c r="C3001" t="s">
        <v>333</v>
      </c>
      <c r="D3001">
        <v>2019</v>
      </c>
      <c r="E3001">
        <v>12.220640182495099</v>
      </c>
      <c r="F3001">
        <v>0.87996549938889346</v>
      </c>
      <c r="G3001">
        <v>0.75155152616998222</v>
      </c>
      <c r="H3001">
        <v>0.30785169538481549</v>
      </c>
      <c r="I3001">
        <v>216565317</v>
      </c>
      <c r="J3001">
        <v>43.36</v>
      </c>
      <c r="L3001">
        <v>1481.8138641734729</v>
      </c>
      <c r="M3001">
        <v>0.44497572794297469</v>
      </c>
      <c r="N3001">
        <v>18.697070113518599</v>
      </c>
      <c r="Q3001">
        <v>9.3908633787795122</v>
      </c>
      <c r="R3001">
        <v>19.51471242066577</v>
      </c>
      <c r="S3001" t="s">
        <v>24</v>
      </c>
      <c r="T3001" t="s">
        <v>33</v>
      </c>
      <c r="U3001">
        <v>190570.01</v>
      </c>
      <c r="V3001">
        <v>162759.99</v>
      </c>
      <c r="W3001">
        <v>66670</v>
      </c>
      <c r="X3001">
        <v>420000</v>
      </c>
    </row>
    <row r="3002" spans="1:24" x14ac:dyDescent="0.3">
      <c r="A3002" t="s">
        <v>334</v>
      </c>
      <c r="B3002" t="s">
        <v>22</v>
      </c>
      <c r="C3002" t="s">
        <v>335</v>
      </c>
      <c r="D3002">
        <v>2000</v>
      </c>
      <c r="E3002">
        <v>44.519020080566399</v>
      </c>
      <c r="F3002">
        <v>10.992462311557791</v>
      </c>
      <c r="G3002">
        <v>1.0469011491292499</v>
      </c>
      <c r="I3002">
        <v>19104</v>
      </c>
      <c r="J3002">
        <v>0</v>
      </c>
      <c r="L3002">
        <v>7657.9512144053606</v>
      </c>
      <c r="O3002">
        <v>3.537331467</v>
      </c>
      <c r="S3002" t="s">
        <v>36</v>
      </c>
      <c r="T3002" t="s">
        <v>29</v>
      </c>
      <c r="U3002">
        <v>210</v>
      </c>
      <c r="V3002">
        <v>20</v>
      </c>
    </row>
    <row r="3003" spans="1:24" x14ac:dyDescent="0.3">
      <c r="A3003" t="s">
        <v>334</v>
      </c>
      <c r="B3003" t="s">
        <v>22</v>
      </c>
      <c r="C3003" t="s">
        <v>335</v>
      </c>
      <c r="D3003">
        <v>2001</v>
      </c>
      <c r="E3003">
        <v>37.647060394287102</v>
      </c>
      <c r="F3003">
        <v>11.346054667354309</v>
      </c>
      <c r="G3003">
        <v>1.0314594921591129</v>
      </c>
      <c r="I3003">
        <v>19390</v>
      </c>
      <c r="J3003">
        <v>0</v>
      </c>
      <c r="L3003">
        <v>8092.2073233625579</v>
      </c>
      <c r="M3003">
        <v>4.8701290954160612</v>
      </c>
      <c r="S3003" t="s">
        <v>36</v>
      </c>
      <c r="T3003" t="s">
        <v>29</v>
      </c>
      <c r="U3003">
        <v>220</v>
      </c>
      <c r="V3003">
        <v>20</v>
      </c>
    </row>
    <row r="3004" spans="1:24" x14ac:dyDescent="0.3">
      <c r="A3004" t="s">
        <v>334</v>
      </c>
      <c r="B3004" t="s">
        <v>22</v>
      </c>
      <c r="C3004" t="s">
        <v>335</v>
      </c>
      <c r="D3004">
        <v>2002</v>
      </c>
      <c r="E3004">
        <v>38.535030364990199</v>
      </c>
      <c r="F3004">
        <v>11.200488687908919</v>
      </c>
      <c r="G3004">
        <v>1.0182262271135929</v>
      </c>
      <c r="I3004">
        <v>19642</v>
      </c>
      <c r="J3004">
        <v>0</v>
      </c>
      <c r="L3004">
        <v>8307.9574381427556</v>
      </c>
      <c r="M3004">
        <v>2.25050437870064</v>
      </c>
      <c r="S3004" t="s">
        <v>36</v>
      </c>
      <c r="T3004" t="s">
        <v>29</v>
      </c>
      <c r="U3004">
        <v>220</v>
      </c>
      <c r="V3004">
        <v>20</v>
      </c>
    </row>
    <row r="3005" spans="1:24" x14ac:dyDescent="0.3">
      <c r="A3005" t="s">
        <v>334</v>
      </c>
      <c r="B3005" t="s">
        <v>22</v>
      </c>
      <c r="C3005" t="s">
        <v>335</v>
      </c>
      <c r="D3005">
        <v>2003</v>
      </c>
      <c r="F3005">
        <v>11.104381122951089</v>
      </c>
      <c r="G3005">
        <v>1.0094891759017359</v>
      </c>
      <c r="I3005">
        <v>19812</v>
      </c>
      <c r="J3005">
        <v>0</v>
      </c>
      <c r="L3005">
        <v>7771.2093680597618</v>
      </c>
      <c r="M3005">
        <v>-4.093447056730156</v>
      </c>
      <c r="S3005" t="s">
        <v>36</v>
      </c>
      <c r="T3005" t="s">
        <v>29</v>
      </c>
      <c r="U3005">
        <v>220</v>
      </c>
      <c r="V3005">
        <v>20</v>
      </c>
    </row>
    <row r="3006" spans="1:24" x14ac:dyDescent="0.3">
      <c r="A3006" t="s">
        <v>334</v>
      </c>
      <c r="B3006" t="s">
        <v>22</v>
      </c>
      <c r="C3006" t="s">
        <v>335</v>
      </c>
      <c r="D3006">
        <v>2004</v>
      </c>
      <c r="F3006">
        <v>11.580484576422389</v>
      </c>
      <c r="G3006">
        <v>1.006998618043663</v>
      </c>
      <c r="I3006">
        <v>19861</v>
      </c>
      <c r="J3006">
        <v>0</v>
      </c>
      <c r="L3006">
        <v>8317.1139418961793</v>
      </c>
      <c r="M3006">
        <v>4.5973350733448939</v>
      </c>
      <c r="S3006" t="s">
        <v>36</v>
      </c>
      <c r="T3006" t="s">
        <v>29</v>
      </c>
      <c r="U3006">
        <v>230</v>
      </c>
      <c r="V3006">
        <v>20</v>
      </c>
    </row>
    <row r="3007" spans="1:24" x14ac:dyDescent="0.3">
      <c r="A3007" t="s">
        <v>334</v>
      </c>
      <c r="B3007" t="s">
        <v>22</v>
      </c>
      <c r="C3007" t="s">
        <v>335</v>
      </c>
      <c r="D3007">
        <v>2005</v>
      </c>
      <c r="F3007">
        <v>13.14193239300733</v>
      </c>
      <c r="G3007">
        <v>1.0109178908696519</v>
      </c>
      <c r="I3007">
        <v>19784</v>
      </c>
      <c r="J3007">
        <v>0</v>
      </c>
      <c r="L3007">
        <v>9626.6124140719767</v>
      </c>
      <c r="M3007">
        <v>4.3644789992821558</v>
      </c>
      <c r="S3007" t="s">
        <v>36</v>
      </c>
      <c r="T3007" t="s">
        <v>29</v>
      </c>
      <c r="U3007">
        <v>260</v>
      </c>
      <c r="V3007">
        <v>20</v>
      </c>
    </row>
    <row r="3008" spans="1:24" x14ac:dyDescent="0.3">
      <c r="A3008" t="s">
        <v>334</v>
      </c>
      <c r="B3008" t="s">
        <v>22</v>
      </c>
      <c r="C3008" t="s">
        <v>335</v>
      </c>
      <c r="D3008">
        <v>2006</v>
      </c>
      <c r="F3008">
        <v>12.790995139421851</v>
      </c>
      <c r="G3008">
        <v>1.0232795882816681</v>
      </c>
      <c r="I3008">
        <v>19545</v>
      </c>
      <c r="J3008">
        <v>0</v>
      </c>
      <c r="L3008">
        <v>9843.0493732412378</v>
      </c>
      <c r="M3008">
        <v>0.81221520637303968</v>
      </c>
      <c r="S3008" t="s">
        <v>36</v>
      </c>
      <c r="T3008" t="s">
        <v>29</v>
      </c>
      <c r="U3008">
        <v>250</v>
      </c>
      <c r="V3008">
        <v>20</v>
      </c>
    </row>
    <row r="3009" spans="1:24" x14ac:dyDescent="0.3">
      <c r="A3009" t="s">
        <v>334</v>
      </c>
      <c r="B3009" t="s">
        <v>22</v>
      </c>
      <c r="C3009" t="s">
        <v>335</v>
      </c>
      <c r="D3009">
        <v>2007</v>
      </c>
      <c r="F3009">
        <v>12.52674955037225</v>
      </c>
      <c r="G3009">
        <v>1.043895795864356</v>
      </c>
      <c r="I3009">
        <v>19159</v>
      </c>
      <c r="J3009">
        <v>0</v>
      </c>
      <c r="L3009">
        <v>10381.423873897391</v>
      </c>
      <c r="M3009">
        <v>4.0765809645454851</v>
      </c>
      <c r="S3009" t="s">
        <v>36</v>
      </c>
      <c r="T3009" t="s">
        <v>29</v>
      </c>
      <c r="U3009">
        <v>240</v>
      </c>
      <c r="V3009">
        <v>20</v>
      </c>
    </row>
    <row r="3010" spans="1:24" x14ac:dyDescent="0.3">
      <c r="A3010" t="s">
        <v>334</v>
      </c>
      <c r="B3010" t="s">
        <v>22</v>
      </c>
      <c r="C3010" t="s">
        <v>335</v>
      </c>
      <c r="D3010">
        <v>2008</v>
      </c>
      <c r="F3010">
        <v>11.225143972818531</v>
      </c>
      <c r="G3010">
        <v>1.0690613402269189</v>
      </c>
      <c r="I3010">
        <v>18708</v>
      </c>
      <c r="J3010">
        <v>0</v>
      </c>
      <c r="L3010">
        <v>10598.882830874491</v>
      </c>
      <c r="M3010">
        <v>-3.5105645136476369</v>
      </c>
      <c r="S3010" t="s">
        <v>36</v>
      </c>
      <c r="T3010" t="s">
        <v>29</v>
      </c>
      <c r="U3010">
        <v>210</v>
      </c>
      <c r="V3010">
        <v>20</v>
      </c>
    </row>
    <row r="3011" spans="1:24" x14ac:dyDescent="0.3">
      <c r="A3011" t="s">
        <v>334</v>
      </c>
      <c r="B3011" t="s">
        <v>22</v>
      </c>
      <c r="C3011" t="s">
        <v>335</v>
      </c>
      <c r="D3011">
        <v>2009</v>
      </c>
      <c r="F3011">
        <v>10.93493728705478</v>
      </c>
      <c r="G3011">
        <v>1.0934936879696671</v>
      </c>
      <c r="I3011">
        <v>18290</v>
      </c>
      <c r="J3011">
        <v>0</v>
      </c>
      <c r="L3011">
        <v>10252.750136686711</v>
      </c>
      <c r="M3011">
        <v>-4.455689529837997</v>
      </c>
      <c r="S3011" t="s">
        <v>36</v>
      </c>
      <c r="T3011" t="s">
        <v>29</v>
      </c>
      <c r="U3011">
        <v>200</v>
      </c>
      <c r="V3011">
        <v>20</v>
      </c>
    </row>
    <row r="3012" spans="1:24" x14ac:dyDescent="0.3">
      <c r="A3012" t="s">
        <v>334</v>
      </c>
      <c r="B3012" t="s">
        <v>22</v>
      </c>
      <c r="C3012" t="s">
        <v>335</v>
      </c>
      <c r="D3012">
        <v>2010</v>
      </c>
      <c r="F3012">
        <v>11.69655750492865</v>
      </c>
      <c r="G3012">
        <v>1.1139578674927699</v>
      </c>
      <c r="I3012">
        <v>17954</v>
      </c>
      <c r="J3012">
        <v>0</v>
      </c>
      <c r="L3012">
        <v>10356.633619249191</v>
      </c>
      <c r="M3012">
        <v>2.0915868316402282</v>
      </c>
      <c r="O3012">
        <v>3.4539163259999999</v>
      </c>
      <c r="S3012" t="s">
        <v>36</v>
      </c>
      <c r="T3012" t="s">
        <v>29</v>
      </c>
      <c r="U3012">
        <v>210</v>
      </c>
      <c r="V3012">
        <v>20</v>
      </c>
    </row>
    <row r="3013" spans="1:24" x14ac:dyDescent="0.3">
      <c r="A3013" t="s">
        <v>334</v>
      </c>
      <c r="B3013" t="s">
        <v>22</v>
      </c>
      <c r="C3013" t="s">
        <v>335</v>
      </c>
      <c r="D3013">
        <v>2011</v>
      </c>
      <c r="F3013">
        <v>11.832318765127839</v>
      </c>
      <c r="G3013">
        <v>1.126887511435948</v>
      </c>
      <c r="I3013">
        <v>17748</v>
      </c>
      <c r="J3013">
        <v>0</v>
      </c>
      <c r="L3013">
        <v>11094.833220644579</v>
      </c>
      <c r="M3013">
        <v>7.9219386397783467</v>
      </c>
      <c r="S3013" t="s">
        <v>36</v>
      </c>
      <c r="T3013" t="s">
        <v>29</v>
      </c>
      <c r="U3013">
        <v>210</v>
      </c>
      <c r="V3013">
        <v>20</v>
      </c>
    </row>
    <row r="3014" spans="1:24" x14ac:dyDescent="0.3">
      <c r="A3014" t="s">
        <v>334</v>
      </c>
      <c r="B3014" t="s">
        <v>22</v>
      </c>
      <c r="C3014" t="s">
        <v>335</v>
      </c>
      <c r="D3014">
        <v>2012</v>
      </c>
      <c r="F3014">
        <v>12.47519131317874</v>
      </c>
      <c r="G3014">
        <v>1.1341082819940571</v>
      </c>
      <c r="I3014">
        <v>17635</v>
      </c>
      <c r="J3014">
        <v>0</v>
      </c>
      <c r="L3014">
        <v>12044.105472072581</v>
      </c>
      <c r="M3014">
        <v>2.3240860559404979</v>
      </c>
      <c r="S3014" t="s">
        <v>36</v>
      </c>
      <c r="T3014" t="s">
        <v>29</v>
      </c>
      <c r="U3014">
        <v>220</v>
      </c>
      <c r="V3014">
        <v>20</v>
      </c>
    </row>
    <row r="3015" spans="1:24" x14ac:dyDescent="0.3">
      <c r="A3015" t="s">
        <v>334</v>
      </c>
      <c r="B3015" t="s">
        <v>22</v>
      </c>
      <c r="C3015" t="s">
        <v>335</v>
      </c>
      <c r="D3015">
        <v>2013</v>
      </c>
      <c r="E3015">
        <v>54.689479827880902</v>
      </c>
      <c r="F3015">
        <v>12.49786961358331</v>
      </c>
      <c r="G3015">
        <v>1.13616994563229</v>
      </c>
      <c r="I3015">
        <v>17603</v>
      </c>
      <c r="J3015">
        <v>0</v>
      </c>
      <c r="L3015">
        <v>12561.336135885929</v>
      </c>
      <c r="M3015">
        <v>-3.2116804364223981</v>
      </c>
      <c r="S3015" t="s">
        <v>36</v>
      </c>
      <c r="T3015" t="s">
        <v>29</v>
      </c>
      <c r="U3015">
        <v>220</v>
      </c>
      <c r="V3015">
        <v>20</v>
      </c>
    </row>
    <row r="3016" spans="1:24" x14ac:dyDescent="0.3">
      <c r="A3016" t="s">
        <v>334</v>
      </c>
      <c r="B3016" t="s">
        <v>22</v>
      </c>
      <c r="C3016" t="s">
        <v>335</v>
      </c>
      <c r="D3016">
        <v>2014</v>
      </c>
      <c r="F3016">
        <v>12.48226943590962</v>
      </c>
      <c r="G3016">
        <v>1.134751747685969</v>
      </c>
      <c r="I3016">
        <v>17625</v>
      </c>
      <c r="J3016">
        <v>0.02</v>
      </c>
      <c r="L3016">
        <v>13711.76170212766</v>
      </c>
      <c r="M3016">
        <v>6.1611869972695246</v>
      </c>
      <c r="S3016" t="s">
        <v>36</v>
      </c>
      <c r="T3016" t="s">
        <v>29</v>
      </c>
      <c r="U3016">
        <v>220</v>
      </c>
      <c r="V3016">
        <v>20</v>
      </c>
    </row>
    <row r="3017" spans="1:24" x14ac:dyDescent="0.3">
      <c r="A3017" t="s">
        <v>334</v>
      </c>
      <c r="B3017" t="s">
        <v>22</v>
      </c>
      <c r="C3017" t="s">
        <v>335</v>
      </c>
      <c r="D3017">
        <v>2015</v>
      </c>
      <c r="F3017">
        <v>11.88791358298834</v>
      </c>
      <c r="G3017">
        <v>1.132182256041053</v>
      </c>
      <c r="I3017">
        <v>17665</v>
      </c>
      <c r="J3017">
        <v>0.04</v>
      </c>
      <c r="L3017">
        <v>15876.46193037079</v>
      </c>
      <c r="M3017">
        <v>7.2955555815404693</v>
      </c>
      <c r="S3017" t="s">
        <v>36</v>
      </c>
      <c r="T3017" t="s">
        <v>29</v>
      </c>
      <c r="U3017">
        <v>210</v>
      </c>
      <c r="V3017">
        <v>20</v>
      </c>
    </row>
    <row r="3018" spans="1:24" x14ac:dyDescent="0.3">
      <c r="A3018" t="s">
        <v>334</v>
      </c>
      <c r="B3018" t="s">
        <v>22</v>
      </c>
      <c r="C3018" t="s">
        <v>335</v>
      </c>
      <c r="D3018">
        <v>2016</v>
      </c>
      <c r="F3018">
        <v>14.109944689016819</v>
      </c>
      <c r="G3018">
        <v>1.1287955498908</v>
      </c>
      <c r="I3018">
        <v>17718</v>
      </c>
      <c r="J3018">
        <v>0.05</v>
      </c>
      <c r="L3018">
        <v>16835.986002934871</v>
      </c>
      <c r="M3018">
        <v>-0.38225465639418132</v>
      </c>
      <c r="S3018" t="s">
        <v>36</v>
      </c>
      <c r="T3018" t="s">
        <v>29</v>
      </c>
      <c r="U3018">
        <v>250</v>
      </c>
      <c r="V3018">
        <v>20</v>
      </c>
    </row>
    <row r="3019" spans="1:24" x14ac:dyDescent="0.3">
      <c r="A3019" t="s">
        <v>334</v>
      </c>
      <c r="B3019" t="s">
        <v>22</v>
      </c>
      <c r="C3019" t="s">
        <v>335</v>
      </c>
      <c r="D3019">
        <v>2017</v>
      </c>
      <c r="F3019">
        <v>14.59935933871958</v>
      </c>
      <c r="G3019">
        <v>1.1230276575307541</v>
      </c>
      <c r="I3019">
        <v>17809</v>
      </c>
      <c r="J3019">
        <v>0.05</v>
      </c>
      <c r="L3019">
        <v>16019.98989275086</v>
      </c>
      <c r="M3019">
        <v>-3.7779866271975209</v>
      </c>
      <c r="S3019" t="s">
        <v>36</v>
      </c>
      <c r="T3019" t="s">
        <v>29</v>
      </c>
      <c r="U3019">
        <v>260</v>
      </c>
      <c r="V3019">
        <v>20</v>
      </c>
    </row>
    <row r="3020" spans="1:24" x14ac:dyDescent="0.3">
      <c r="A3020" t="s">
        <v>334</v>
      </c>
      <c r="B3020" t="s">
        <v>22</v>
      </c>
      <c r="C3020" t="s">
        <v>335</v>
      </c>
      <c r="D3020">
        <v>2018</v>
      </c>
      <c r="F3020">
        <v>13.95790296465859</v>
      </c>
      <c r="G3020">
        <v>1.116632212214014</v>
      </c>
      <c r="I3020">
        <v>17911</v>
      </c>
      <c r="J3020">
        <v>0.3</v>
      </c>
      <c r="L3020">
        <v>15895.2598961532</v>
      </c>
      <c r="M3020">
        <v>-0.67609128751887226</v>
      </c>
      <c r="S3020" t="s">
        <v>36</v>
      </c>
      <c r="T3020" t="s">
        <v>29</v>
      </c>
      <c r="U3020">
        <v>250</v>
      </c>
      <c r="V3020">
        <v>20</v>
      </c>
    </row>
    <row r="3021" spans="1:24" x14ac:dyDescent="0.3">
      <c r="A3021" t="s">
        <v>334</v>
      </c>
      <c r="B3021" t="s">
        <v>22</v>
      </c>
      <c r="C3021" t="s">
        <v>335</v>
      </c>
      <c r="D3021">
        <v>2019</v>
      </c>
      <c r="F3021">
        <v>13.888117326815181</v>
      </c>
      <c r="G3021">
        <v>1.111049361311327</v>
      </c>
      <c r="I3021">
        <v>18001</v>
      </c>
      <c r="J3021">
        <v>0.28999999999999998</v>
      </c>
      <c r="L3021">
        <v>15232.48708405089</v>
      </c>
      <c r="M3021">
        <v>-2.386734825604492</v>
      </c>
      <c r="S3021" t="s">
        <v>36</v>
      </c>
      <c r="T3021" t="s">
        <v>29</v>
      </c>
      <c r="U3021">
        <v>250</v>
      </c>
      <c r="V3021">
        <v>20</v>
      </c>
    </row>
    <row r="3022" spans="1:24" x14ac:dyDescent="0.3">
      <c r="A3022" t="s">
        <v>336</v>
      </c>
      <c r="B3022" t="s">
        <v>22</v>
      </c>
      <c r="C3022" t="s">
        <v>337</v>
      </c>
      <c r="D3022">
        <v>2000</v>
      </c>
      <c r="E3022">
        <v>41.332809448242202</v>
      </c>
      <c r="F3022">
        <v>1.7423827678344259</v>
      </c>
      <c r="G3022">
        <v>1.131888827649371</v>
      </c>
      <c r="H3022">
        <v>0.36299640996550542</v>
      </c>
      <c r="I3022">
        <v>3030333</v>
      </c>
      <c r="J3022">
        <v>27.67</v>
      </c>
      <c r="K3022">
        <v>1266.5274740432819</v>
      </c>
      <c r="L3022">
        <v>4060.3177934570231</v>
      </c>
      <c r="M3022">
        <v>0.71091577813497508</v>
      </c>
      <c r="N3022">
        <v>0</v>
      </c>
      <c r="O3022">
        <v>3.027595131</v>
      </c>
      <c r="Q3022">
        <v>62.010577761992643</v>
      </c>
      <c r="R3022">
        <v>71.978361710695964</v>
      </c>
      <c r="S3022" t="s">
        <v>45</v>
      </c>
      <c r="T3022" t="s">
        <v>39</v>
      </c>
      <c r="U3022">
        <v>5280</v>
      </c>
      <c r="V3022">
        <v>3430</v>
      </c>
      <c r="W3022">
        <v>1100</v>
      </c>
      <c r="X3022">
        <v>9810</v>
      </c>
    </row>
    <row r="3023" spans="1:24" x14ac:dyDescent="0.3">
      <c r="A3023" t="s">
        <v>336</v>
      </c>
      <c r="B3023" t="s">
        <v>22</v>
      </c>
      <c r="C3023" t="s">
        <v>337</v>
      </c>
      <c r="D3023">
        <v>2001</v>
      </c>
      <c r="E3023">
        <v>40.818279266357401</v>
      </c>
      <c r="F3023">
        <v>2.013178877416502</v>
      </c>
      <c r="G3023">
        <v>1.2169698649335829</v>
      </c>
      <c r="H3023">
        <v>0.39163126071928739</v>
      </c>
      <c r="I3023">
        <v>3089641</v>
      </c>
      <c r="J3023">
        <v>24.04</v>
      </c>
      <c r="K3023">
        <v>1289.1465383842331</v>
      </c>
      <c r="L3023">
        <v>4046.429148240848</v>
      </c>
      <c r="M3023">
        <v>-1.3563265801878399</v>
      </c>
      <c r="N3023">
        <v>0</v>
      </c>
      <c r="Q3023">
        <v>62.135438920582189</v>
      </c>
      <c r="R3023">
        <v>67.962929075088027</v>
      </c>
      <c r="S3023" t="s">
        <v>45</v>
      </c>
      <c r="T3023" t="s">
        <v>39</v>
      </c>
      <c r="U3023">
        <v>6220</v>
      </c>
      <c r="V3023">
        <v>3760</v>
      </c>
      <c r="W3023">
        <v>1210</v>
      </c>
      <c r="X3023">
        <v>11190</v>
      </c>
    </row>
    <row r="3024" spans="1:24" x14ac:dyDescent="0.3">
      <c r="A3024" t="s">
        <v>336</v>
      </c>
      <c r="B3024" t="s">
        <v>22</v>
      </c>
      <c r="C3024" t="s">
        <v>337</v>
      </c>
      <c r="D3024">
        <v>2002</v>
      </c>
      <c r="E3024">
        <v>40.397720336914098</v>
      </c>
      <c r="F3024">
        <v>1.7178992877265811</v>
      </c>
      <c r="G3024">
        <v>1.213008382536743</v>
      </c>
      <c r="H3024">
        <v>0.384225175005041</v>
      </c>
      <c r="I3024">
        <v>3149195</v>
      </c>
      <c r="J3024">
        <v>28.71</v>
      </c>
      <c r="K3024">
        <v>1324.1479171661331</v>
      </c>
      <c r="L3024">
        <v>4126.2323863717556</v>
      </c>
      <c r="M3024">
        <v>0.29590782176668989</v>
      </c>
      <c r="N3024">
        <v>0</v>
      </c>
      <c r="Q3024">
        <v>57.639812113461588</v>
      </c>
      <c r="R3024">
        <v>64.212053915535222</v>
      </c>
      <c r="S3024" t="s">
        <v>45</v>
      </c>
      <c r="T3024" t="s">
        <v>39</v>
      </c>
      <c r="U3024">
        <v>5410</v>
      </c>
      <c r="V3024">
        <v>3820</v>
      </c>
      <c r="W3024">
        <v>1210</v>
      </c>
      <c r="X3024">
        <v>10440</v>
      </c>
    </row>
    <row r="3025" spans="1:24" x14ac:dyDescent="0.3">
      <c r="A3025" t="s">
        <v>336</v>
      </c>
      <c r="B3025" t="s">
        <v>22</v>
      </c>
      <c r="C3025" t="s">
        <v>337</v>
      </c>
      <c r="D3025">
        <v>2003</v>
      </c>
      <c r="E3025">
        <v>44.258140563964801</v>
      </c>
      <c r="F3025">
        <v>1.723248272952653</v>
      </c>
      <c r="G3025">
        <v>1.196613556812131</v>
      </c>
      <c r="H3025">
        <v>0.38952265089795879</v>
      </c>
      <c r="I3025">
        <v>3209056</v>
      </c>
      <c r="J3025">
        <v>27.45</v>
      </c>
      <c r="K3025">
        <v>1359.5898606942351</v>
      </c>
      <c r="L3025">
        <v>4267.2926866966482</v>
      </c>
      <c r="M3025">
        <v>2.2616703485180949</v>
      </c>
      <c r="N3025">
        <v>0</v>
      </c>
      <c r="Q3025">
        <v>54.340032977407617</v>
      </c>
      <c r="R3025">
        <v>60.353333915778997</v>
      </c>
      <c r="S3025" t="s">
        <v>45</v>
      </c>
      <c r="T3025" t="s">
        <v>39</v>
      </c>
      <c r="U3025">
        <v>5530</v>
      </c>
      <c r="V3025">
        <v>3840</v>
      </c>
      <c r="W3025">
        <v>1250</v>
      </c>
      <c r="X3025">
        <v>10620</v>
      </c>
    </row>
    <row r="3026" spans="1:24" x14ac:dyDescent="0.3">
      <c r="A3026" t="s">
        <v>336</v>
      </c>
      <c r="B3026" t="s">
        <v>22</v>
      </c>
      <c r="C3026" t="s">
        <v>337</v>
      </c>
      <c r="D3026">
        <v>2004</v>
      </c>
      <c r="E3026">
        <v>43.327678680419901</v>
      </c>
      <c r="F3026">
        <v>1.7159343104618769</v>
      </c>
      <c r="G3026">
        <v>1.180660624017644</v>
      </c>
      <c r="H3026">
        <v>0.37316217628181209</v>
      </c>
      <c r="I3026">
        <v>3269356</v>
      </c>
      <c r="J3026">
        <v>28.21</v>
      </c>
      <c r="K3026">
        <v>1424.1336825968169</v>
      </c>
      <c r="L3026">
        <v>4592.1526135422391</v>
      </c>
      <c r="M3026">
        <v>5.5389424885173781</v>
      </c>
      <c r="N3026">
        <v>0</v>
      </c>
      <c r="Q3026">
        <v>57.767651374640003</v>
      </c>
      <c r="R3026">
        <v>65.884909860114988</v>
      </c>
      <c r="S3026" t="s">
        <v>45</v>
      </c>
      <c r="T3026" t="s">
        <v>39</v>
      </c>
      <c r="U3026">
        <v>5610</v>
      </c>
      <c r="V3026">
        <v>3860</v>
      </c>
      <c r="W3026">
        <v>1220</v>
      </c>
      <c r="X3026">
        <v>10690</v>
      </c>
    </row>
    <row r="3027" spans="1:24" x14ac:dyDescent="0.3">
      <c r="A3027" t="s">
        <v>336</v>
      </c>
      <c r="B3027" t="s">
        <v>22</v>
      </c>
      <c r="C3027" t="s">
        <v>337</v>
      </c>
      <c r="D3027">
        <v>2005</v>
      </c>
      <c r="E3027">
        <v>42.093860626220703</v>
      </c>
      <c r="F3027">
        <v>2.1379955707334468</v>
      </c>
      <c r="G3027">
        <v>1.1981183265069839</v>
      </c>
      <c r="H3027">
        <v>0.36934474638627701</v>
      </c>
      <c r="I3027">
        <v>3330222</v>
      </c>
      <c r="J3027">
        <v>22.77</v>
      </c>
      <c r="K3027">
        <v>1455.158244705608</v>
      </c>
      <c r="L3027">
        <v>4916.9076115646349</v>
      </c>
      <c r="M3027">
        <v>5.2321594361281143</v>
      </c>
      <c r="N3027">
        <v>0</v>
      </c>
      <c r="Q3027">
        <v>64.500792911791379</v>
      </c>
      <c r="R3027">
        <v>71.193523688226406</v>
      </c>
      <c r="S3027" t="s">
        <v>45</v>
      </c>
      <c r="T3027" t="s">
        <v>39</v>
      </c>
      <c r="U3027">
        <v>7120</v>
      </c>
      <c r="V3027">
        <v>3990</v>
      </c>
      <c r="W3027">
        <v>1230</v>
      </c>
      <c r="X3027">
        <v>12340</v>
      </c>
    </row>
    <row r="3028" spans="1:24" x14ac:dyDescent="0.3">
      <c r="A3028" t="s">
        <v>336</v>
      </c>
      <c r="B3028" t="s">
        <v>22</v>
      </c>
      <c r="C3028" t="s">
        <v>337</v>
      </c>
      <c r="D3028">
        <v>2006</v>
      </c>
      <c r="E3028">
        <v>43.116249084472699</v>
      </c>
      <c r="F3028">
        <v>2.208349617170688</v>
      </c>
      <c r="G3028">
        <v>1.1970493449042821</v>
      </c>
      <c r="H3028">
        <v>0.37149807779228722</v>
      </c>
      <c r="I3028">
        <v>3391673</v>
      </c>
      <c r="J3028">
        <v>22.09</v>
      </c>
      <c r="K3028">
        <v>1478.0316380736001</v>
      </c>
      <c r="L3028">
        <v>5348.8842526977096</v>
      </c>
      <c r="M3028">
        <v>6.6838788204383661</v>
      </c>
      <c r="N3028">
        <v>0</v>
      </c>
      <c r="Q3028">
        <v>66.173455632352798</v>
      </c>
      <c r="R3028">
        <v>71.722246373807465</v>
      </c>
      <c r="S3028" t="s">
        <v>45</v>
      </c>
      <c r="T3028" t="s">
        <v>39</v>
      </c>
      <c r="U3028">
        <v>7490</v>
      </c>
      <c r="V3028">
        <v>4060</v>
      </c>
      <c r="W3028">
        <v>1260</v>
      </c>
      <c r="X3028">
        <v>12810</v>
      </c>
    </row>
    <row r="3029" spans="1:24" x14ac:dyDescent="0.3">
      <c r="A3029" t="s">
        <v>336</v>
      </c>
      <c r="B3029" t="s">
        <v>22</v>
      </c>
      <c r="C3029" t="s">
        <v>337</v>
      </c>
      <c r="D3029">
        <v>2007</v>
      </c>
      <c r="E3029">
        <v>43.252159118652301</v>
      </c>
      <c r="F3029">
        <v>2.1658113986750589</v>
      </c>
      <c r="G3029">
        <v>1.178456248919304</v>
      </c>
      <c r="H3029">
        <v>0.35324731278688681</v>
      </c>
      <c r="I3029">
        <v>3453671</v>
      </c>
      <c r="J3029">
        <v>22.79</v>
      </c>
      <c r="K3029">
        <v>1571.9505419016459</v>
      </c>
      <c r="L3029">
        <v>6166.187862132786</v>
      </c>
      <c r="M3029">
        <v>9.9737235237211905</v>
      </c>
      <c r="N3029">
        <v>0</v>
      </c>
      <c r="Q3029">
        <v>71.458542874012849</v>
      </c>
      <c r="R3029">
        <v>78.111909944035361</v>
      </c>
      <c r="S3029" t="s">
        <v>45</v>
      </c>
      <c r="T3029" t="s">
        <v>39</v>
      </c>
      <c r="U3029">
        <v>7480</v>
      </c>
      <c r="V3029">
        <v>4070</v>
      </c>
      <c r="W3029">
        <v>1220</v>
      </c>
      <c r="X3029">
        <v>12770</v>
      </c>
    </row>
    <row r="3030" spans="1:24" x14ac:dyDescent="0.3">
      <c r="A3030" t="s">
        <v>336</v>
      </c>
      <c r="B3030" t="s">
        <v>22</v>
      </c>
      <c r="C3030" t="s">
        <v>337</v>
      </c>
      <c r="D3030">
        <v>2008</v>
      </c>
      <c r="E3030">
        <v>43.380649566650398</v>
      </c>
      <c r="F3030">
        <v>2.0761025784439302</v>
      </c>
      <c r="G3030">
        <v>1.211533866886517</v>
      </c>
      <c r="H3030">
        <v>0.36402893575003042</v>
      </c>
      <c r="I3030">
        <v>3516204</v>
      </c>
      <c r="J3030">
        <v>23.36</v>
      </c>
      <c r="K3030">
        <v>1626.754306632949</v>
      </c>
      <c r="L3030">
        <v>7154.2744960190021</v>
      </c>
      <c r="M3030">
        <v>7.9019560147611401</v>
      </c>
      <c r="N3030">
        <v>0</v>
      </c>
      <c r="Q3030">
        <v>78.089072154660442</v>
      </c>
      <c r="R3030">
        <v>88.609074218908731</v>
      </c>
      <c r="S3030" t="s">
        <v>45</v>
      </c>
      <c r="T3030" t="s">
        <v>39</v>
      </c>
      <c r="U3030">
        <v>7300</v>
      </c>
      <c r="V3030">
        <v>4260</v>
      </c>
      <c r="W3030">
        <v>1280</v>
      </c>
      <c r="X3030">
        <v>12840</v>
      </c>
    </row>
    <row r="3031" spans="1:24" x14ac:dyDescent="0.3">
      <c r="A3031" t="s">
        <v>336</v>
      </c>
      <c r="B3031" t="s">
        <v>22</v>
      </c>
      <c r="C3031" t="s">
        <v>337</v>
      </c>
      <c r="D3031">
        <v>2009</v>
      </c>
      <c r="E3031">
        <v>43.318450927734403</v>
      </c>
      <c r="F3031">
        <v>2.430700533291557</v>
      </c>
      <c r="G3031">
        <v>1.2181442393134809</v>
      </c>
      <c r="H3031">
        <v>0.36600204234727451</v>
      </c>
      <c r="I3031">
        <v>3579215</v>
      </c>
      <c r="J3031">
        <v>20.37</v>
      </c>
      <c r="K3031">
        <v>1639.4656370181731</v>
      </c>
      <c r="L3031">
        <v>7576.1404665548171</v>
      </c>
      <c r="M3031">
        <v>-0.53936001059122418</v>
      </c>
      <c r="N3031">
        <v>0</v>
      </c>
      <c r="P3031">
        <v>0.1963614516218552</v>
      </c>
      <c r="Q3031">
        <v>69.813970579742573</v>
      </c>
      <c r="R3031">
        <v>69.166397619032054</v>
      </c>
      <c r="S3031" t="s">
        <v>45</v>
      </c>
      <c r="T3031" t="s">
        <v>39</v>
      </c>
      <c r="U3031">
        <v>8700</v>
      </c>
      <c r="V3031">
        <v>4360</v>
      </c>
      <c r="W3031">
        <v>1310</v>
      </c>
      <c r="X3031">
        <v>14370</v>
      </c>
    </row>
    <row r="3032" spans="1:24" x14ac:dyDescent="0.3">
      <c r="A3032" t="s">
        <v>336</v>
      </c>
      <c r="B3032" t="s">
        <v>22</v>
      </c>
      <c r="C3032" t="s">
        <v>337</v>
      </c>
      <c r="D3032">
        <v>2010</v>
      </c>
      <c r="E3032">
        <v>44.251468658447301</v>
      </c>
      <c r="F3032">
        <v>2.5228600450555101</v>
      </c>
      <c r="G3032">
        <v>1.21887913556776</v>
      </c>
      <c r="H3032">
        <v>0.36511469130925461</v>
      </c>
      <c r="I3032">
        <v>3642691</v>
      </c>
      <c r="J3032">
        <v>20.65</v>
      </c>
      <c r="K3032">
        <v>1745.13841552852</v>
      </c>
      <c r="L3032">
        <v>8082.0161797967494</v>
      </c>
      <c r="M3032">
        <v>3.9838794272283309</v>
      </c>
      <c r="N3032">
        <v>0</v>
      </c>
      <c r="O3032">
        <v>3.0095770530000001</v>
      </c>
      <c r="Q3032">
        <v>70.042794011292202</v>
      </c>
      <c r="R3032">
        <v>78.232252051776825</v>
      </c>
      <c r="S3032" t="s">
        <v>45</v>
      </c>
      <c r="T3032" t="s">
        <v>39</v>
      </c>
      <c r="U3032">
        <v>9190</v>
      </c>
      <c r="V3032">
        <v>4440</v>
      </c>
      <c r="W3032">
        <v>1330</v>
      </c>
      <c r="X3032">
        <v>14960</v>
      </c>
    </row>
    <row r="3033" spans="1:24" x14ac:dyDescent="0.3">
      <c r="A3033" t="s">
        <v>336</v>
      </c>
      <c r="B3033" t="s">
        <v>22</v>
      </c>
      <c r="C3033" t="s">
        <v>337</v>
      </c>
      <c r="D3033">
        <v>2011</v>
      </c>
      <c r="E3033">
        <v>42.1716918945313</v>
      </c>
      <c r="F3033">
        <v>2.6952802838268242</v>
      </c>
      <c r="G3033">
        <v>1.251861906268888</v>
      </c>
      <c r="H3033">
        <v>0.3615290954029417</v>
      </c>
      <c r="I3033">
        <v>3706479</v>
      </c>
      <c r="J3033">
        <v>19.73</v>
      </c>
      <c r="K3033">
        <v>1824.6427404552951</v>
      </c>
      <c r="L3033">
        <v>9358.2681299421911</v>
      </c>
      <c r="M3033">
        <v>9.3979335317015256</v>
      </c>
      <c r="N3033">
        <v>0</v>
      </c>
      <c r="Q3033">
        <v>78.230480681058154</v>
      </c>
      <c r="R3033">
        <v>84.257080699325343</v>
      </c>
      <c r="S3033" t="s">
        <v>45</v>
      </c>
      <c r="T3033" t="s">
        <v>39</v>
      </c>
      <c r="U3033">
        <v>9990</v>
      </c>
      <c r="V3033">
        <v>4640</v>
      </c>
      <c r="W3033">
        <v>1340</v>
      </c>
      <c r="X3033">
        <v>15970</v>
      </c>
    </row>
    <row r="3034" spans="1:24" x14ac:dyDescent="0.3">
      <c r="A3034" t="s">
        <v>336</v>
      </c>
      <c r="B3034" t="s">
        <v>22</v>
      </c>
      <c r="C3034" t="s">
        <v>337</v>
      </c>
      <c r="D3034">
        <v>2012</v>
      </c>
      <c r="E3034">
        <v>43.931331634521499</v>
      </c>
      <c r="F3034">
        <v>2.7740685688609479</v>
      </c>
      <c r="G3034">
        <v>1.251778490941619</v>
      </c>
      <c r="H3034">
        <v>0.37394232006014899</v>
      </c>
      <c r="I3034">
        <v>3770635</v>
      </c>
      <c r="J3034">
        <v>21.25</v>
      </c>
      <c r="K3034">
        <v>1955.3735643996299</v>
      </c>
      <c r="L3034">
        <v>10722.26147585221</v>
      </c>
      <c r="M3034">
        <v>7.9109803654717581</v>
      </c>
      <c r="N3034">
        <v>0</v>
      </c>
      <c r="Q3034">
        <v>75.191193934729384</v>
      </c>
      <c r="R3034">
        <v>82.867474885019277</v>
      </c>
      <c r="S3034" t="s">
        <v>45</v>
      </c>
      <c r="T3034" t="s">
        <v>39</v>
      </c>
      <c r="U3034">
        <v>10460</v>
      </c>
      <c r="V3034">
        <v>4720</v>
      </c>
      <c r="W3034">
        <v>1410</v>
      </c>
      <c r="X3034">
        <v>16590</v>
      </c>
    </row>
    <row r="3035" spans="1:24" x14ac:dyDescent="0.3">
      <c r="A3035" t="s">
        <v>336</v>
      </c>
      <c r="B3035" t="s">
        <v>22</v>
      </c>
      <c r="C3035" t="s">
        <v>337</v>
      </c>
      <c r="D3035">
        <v>2013</v>
      </c>
      <c r="F3035">
        <v>2.6724394835856158</v>
      </c>
      <c r="G3035">
        <v>1.248876587749232</v>
      </c>
      <c r="H3035">
        <v>0.37544515671836948</v>
      </c>
      <c r="I3035">
        <v>3835447</v>
      </c>
      <c r="J3035">
        <v>20.71</v>
      </c>
      <c r="K3035">
        <v>2018.539168967789</v>
      </c>
      <c r="L3035">
        <v>11889.09506506021</v>
      </c>
      <c r="M3035">
        <v>5.0969653222961284</v>
      </c>
      <c r="N3035">
        <v>0</v>
      </c>
      <c r="Q3035">
        <v>65.161412082641945</v>
      </c>
      <c r="R3035">
        <v>72.472377956891833</v>
      </c>
      <c r="S3035" t="s">
        <v>45</v>
      </c>
      <c r="T3035" t="s">
        <v>39</v>
      </c>
      <c r="U3035">
        <v>10250</v>
      </c>
      <c r="V3035">
        <v>4790</v>
      </c>
      <c r="W3035">
        <v>1440</v>
      </c>
      <c r="X3035">
        <v>16480</v>
      </c>
    </row>
    <row r="3036" spans="1:24" x14ac:dyDescent="0.3">
      <c r="A3036" t="s">
        <v>336</v>
      </c>
      <c r="B3036" t="s">
        <v>22</v>
      </c>
      <c r="C3036" t="s">
        <v>337</v>
      </c>
      <c r="D3036">
        <v>2014</v>
      </c>
      <c r="E3036">
        <v>44.536788940429702</v>
      </c>
      <c r="F3036">
        <v>2.758047289457775</v>
      </c>
      <c r="G3036">
        <v>1.212412960431376</v>
      </c>
      <c r="H3036">
        <v>0.34603752430913609</v>
      </c>
      <c r="I3036">
        <v>3901311</v>
      </c>
      <c r="J3036">
        <v>19.78</v>
      </c>
      <c r="K3036">
        <v>2064.1779135270172</v>
      </c>
      <c r="L3036">
        <v>12796.07403767605</v>
      </c>
      <c r="M3036">
        <v>3.2928227701164161</v>
      </c>
      <c r="N3036">
        <v>0</v>
      </c>
      <c r="Q3036">
        <v>55.357350454647317</v>
      </c>
      <c r="R3036">
        <v>63.733106354949001</v>
      </c>
      <c r="S3036" t="s">
        <v>45</v>
      </c>
      <c r="T3036" t="s">
        <v>39</v>
      </c>
      <c r="U3036">
        <v>10760</v>
      </c>
      <c r="V3036">
        <v>4730</v>
      </c>
      <c r="W3036">
        <v>1350</v>
      </c>
      <c r="X3036">
        <v>16840</v>
      </c>
    </row>
    <row r="3037" spans="1:24" x14ac:dyDescent="0.3">
      <c r="A3037" t="s">
        <v>336</v>
      </c>
      <c r="B3037" t="s">
        <v>22</v>
      </c>
      <c r="C3037" t="s">
        <v>337</v>
      </c>
      <c r="D3037">
        <v>2015</v>
      </c>
      <c r="E3037">
        <v>47.265628814697301</v>
      </c>
      <c r="F3037">
        <v>2.6962395796046099</v>
      </c>
      <c r="G3037">
        <v>1.184329508015679</v>
      </c>
      <c r="H3037">
        <v>0.33514006586888212</v>
      </c>
      <c r="I3037">
        <v>3968490</v>
      </c>
      <c r="J3037">
        <v>21.9</v>
      </c>
      <c r="L3037">
        <v>13630.301147287761</v>
      </c>
      <c r="M3037">
        <v>3.9428366760777749</v>
      </c>
      <c r="N3037">
        <v>0</v>
      </c>
      <c r="Q3037">
        <v>47.68493765120823</v>
      </c>
      <c r="R3037">
        <v>52.251626015221582</v>
      </c>
      <c r="S3037" t="s">
        <v>45</v>
      </c>
      <c r="T3037" t="s">
        <v>39</v>
      </c>
      <c r="U3037">
        <v>10700</v>
      </c>
      <c r="V3037">
        <v>4700</v>
      </c>
      <c r="W3037">
        <v>1330</v>
      </c>
      <c r="X3037">
        <v>16730</v>
      </c>
    </row>
    <row r="3038" spans="1:24" x14ac:dyDescent="0.3">
      <c r="A3038" t="s">
        <v>336</v>
      </c>
      <c r="B3038" t="s">
        <v>22</v>
      </c>
      <c r="C3038" t="s">
        <v>337</v>
      </c>
      <c r="D3038">
        <v>2016</v>
      </c>
      <c r="E3038">
        <v>47.799358367919901</v>
      </c>
      <c r="F3038">
        <v>2.667774513307958</v>
      </c>
      <c r="G3038">
        <v>1.1865031823435019</v>
      </c>
      <c r="H3038">
        <v>0.32201548002723762</v>
      </c>
      <c r="I3038">
        <v>4037073</v>
      </c>
      <c r="J3038">
        <v>22.1</v>
      </c>
      <c r="L3038">
        <v>14343.980255001579</v>
      </c>
      <c r="M3038">
        <v>3.1704546922922958</v>
      </c>
      <c r="N3038">
        <v>0</v>
      </c>
      <c r="Q3038">
        <v>41.973005197509551</v>
      </c>
      <c r="R3038">
        <v>45.435412026429908</v>
      </c>
      <c r="S3038" t="s">
        <v>45</v>
      </c>
      <c r="T3038" t="s">
        <v>39</v>
      </c>
      <c r="U3038">
        <v>10770</v>
      </c>
      <c r="V3038">
        <v>4790</v>
      </c>
      <c r="W3038">
        <v>1300</v>
      </c>
      <c r="X3038">
        <v>16860</v>
      </c>
    </row>
    <row r="3039" spans="1:24" x14ac:dyDescent="0.3">
      <c r="A3039" t="s">
        <v>336</v>
      </c>
      <c r="B3039" t="s">
        <v>22</v>
      </c>
      <c r="C3039" t="s">
        <v>337</v>
      </c>
      <c r="D3039">
        <v>2017</v>
      </c>
      <c r="F3039">
        <v>2.4666623439868709</v>
      </c>
      <c r="G3039">
        <v>1.1736735229152151</v>
      </c>
      <c r="H3039">
        <v>0.31655093889008468</v>
      </c>
      <c r="I3039">
        <v>4106764</v>
      </c>
      <c r="J3039">
        <v>23.6</v>
      </c>
      <c r="L3039">
        <v>15146.40851044764</v>
      </c>
      <c r="M3039">
        <v>3.7994635696631458</v>
      </c>
      <c r="N3039">
        <v>0</v>
      </c>
      <c r="Q3039">
        <v>41.803682260532213</v>
      </c>
      <c r="R3039">
        <v>45.624194613261103</v>
      </c>
      <c r="S3039" t="s">
        <v>45</v>
      </c>
      <c r="T3039" t="s">
        <v>39</v>
      </c>
      <c r="U3039">
        <v>10130</v>
      </c>
      <c r="V3039">
        <v>4820</v>
      </c>
      <c r="W3039">
        <v>1300</v>
      </c>
      <c r="X3039">
        <v>16250</v>
      </c>
    </row>
    <row r="3040" spans="1:24" x14ac:dyDescent="0.3">
      <c r="A3040" t="s">
        <v>336</v>
      </c>
      <c r="B3040" t="s">
        <v>22</v>
      </c>
      <c r="C3040" t="s">
        <v>337</v>
      </c>
      <c r="D3040">
        <v>2018</v>
      </c>
      <c r="F3040">
        <v>2.4085033138745819</v>
      </c>
      <c r="G3040">
        <v>1.185098453976793</v>
      </c>
      <c r="H3040">
        <v>0.31363212818791503</v>
      </c>
      <c r="I3040">
        <v>4176868</v>
      </c>
      <c r="J3040">
        <v>24.44</v>
      </c>
      <c r="L3040">
        <v>15544.999075862581</v>
      </c>
      <c r="M3040">
        <v>1.9451034153081961</v>
      </c>
      <c r="N3040">
        <v>0</v>
      </c>
      <c r="Q3040">
        <v>42.79096397507341</v>
      </c>
      <c r="R3040">
        <v>47.19954205281757</v>
      </c>
      <c r="S3040" t="s">
        <v>45</v>
      </c>
      <c r="T3040" t="s">
        <v>39</v>
      </c>
      <c r="U3040">
        <v>10060</v>
      </c>
      <c r="V3040">
        <v>4950</v>
      </c>
      <c r="W3040">
        <v>1310</v>
      </c>
      <c r="X3040">
        <v>16320</v>
      </c>
    </row>
    <row r="3041" spans="1:24" x14ac:dyDescent="0.3">
      <c r="A3041" t="s">
        <v>336</v>
      </c>
      <c r="B3041" t="s">
        <v>22</v>
      </c>
      <c r="C3041" t="s">
        <v>337</v>
      </c>
      <c r="D3041">
        <v>2019</v>
      </c>
      <c r="F3041">
        <v>3.1414549958525022</v>
      </c>
      <c r="G3041">
        <v>1.168037235460049</v>
      </c>
      <c r="H3041">
        <v>0.30849370296059758</v>
      </c>
      <c r="I3041">
        <v>4246440</v>
      </c>
      <c r="J3041">
        <v>18.91</v>
      </c>
      <c r="L3041">
        <v>15774.25495238365</v>
      </c>
      <c r="M3041">
        <v>1.292536242334805</v>
      </c>
      <c r="N3041">
        <v>0</v>
      </c>
      <c r="Q3041">
        <v>41.207993340876101</v>
      </c>
      <c r="R3041">
        <v>43.774346703676812</v>
      </c>
      <c r="S3041" t="s">
        <v>45</v>
      </c>
      <c r="T3041" t="s">
        <v>39</v>
      </c>
      <c r="U3041">
        <v>13340</v>
      </c>
      <c r="V3041">
        <v>4960</v>
      </c>
      <c r="W3041">
        <v>1310</v>
      </c>
      <c r="X3041">
        <v>19610</v>
      </c>
    </row>
    <row r="3042" spans="1:24" x14ac:dyDescent="0.3">
      <c r="A3042" t="s">
        <v>338</v>
      </c>
      <c r="B3042" t="s">
        <v>22</v>
      </c>
      <c r="C3042" t="s">
        <v>339</v>
      </c>
      <c r="D3042">
        <v>2000</v>
      </c>
      <c r="F3042">
        <v>0.48396005875924952</v>
      </c>
      <c r="G3042">
        <v>1.1885237865967251</v>
      </c>
      <c r="H3042">
        <v>0.59853717514394822</v>
      </c>
      <c r="I3042">
        <v>5847590</v>
      </c>
      <c r="J3042">
        <v>66.38</v>
      </c>
      <c r="L3042">
        <v>602.1864903445819</v>
      </c>
      <c r="M3042">
        <v>-4.6862606601135894</v>
      </c>
      <c r="N3042">
        <v>3.1781101291638301</v>
      </c>
      <c r="O3042">
        <v>0.488582024</v>
      </c>
      <c r="Q3042">
        <v>66.178359251422577</v>
      </c>
      <c r="R3042">
        <v>49.243478707450848</v>
      </c>
      <c r="S3042" t="s">
        <v>36</v>
      </c>
      <c r="T3042" t="s">
        <v>33</v>
      </c>
      <c r="U3042">
        <v>2830</v>
      </c>
      <c r="V3042">
        <v>6950</v>
      </c>
      <c r="W3042">
        <v>3500</v>
      </c>
      <c r="X3042">
        <v>13280</v>
      </c>
    </row>
    <row r="3043" spans="1:24" x14ac:dyDescent="0.3">
      <c r="A3043" t="s">
        <v>338</v>
      </c>
      <c r="B3043" t="s">
        <v>22</v>
      </c>
      <c r="C3043" t="s">
        <v>339</v>
      </c>
      <c r="D3043">
        <v>2001</v>
      </c>
      <c r="F3043">
        <v>0.56739943765527123</v>
      </c>
      <c r="G3043">
        <v>1.1431675858101349</v>
      </c>
      <c r="H3043">
        <v>0.59920058607842797</v>
      </c>
      <c r="I3043">
        <v>5974627</v>
      </c>
      <c r="J3043">
        <v>63.44</v>
      </c>
      <c r="L3043">
        <v>515.68478039369563</v>
      </c>
      <c r="M3043">
        <v>-2.2449846721836479</v>
      </c>
      <c r="N3043">
        <v>2.5823014195107201</v>
      </c>
      <c r="Q3043">
        <v>65.329967392245308</v>
      </c>
      <c r="R3043">
        <v>52.250399661418001</v>
      </c>
      <c r="S3043" t="s">
        <v>36</v>
      </c>
      <c r="T3043" t="s">
        <v>33</v>
      </c>
      <c r="U3043">
        <v>3390</v>
      </c>
      <c r="V3043">
        <v>6830</v>
      </c>
      <c r="W3043">
        <v>3580</v>
      </c>
      <c r="X3043">
        <v>13800</v>
      </c>
    </row>
    <row r="3044" spans="1:24" x14ac:dyDescent="0.3">
      <c r="A3044" t="s">
        <v>338</v>
      </c>
      <c r="B3044" t="s">
        <v>22</v>
      </c>
      <c r="C3044" t="s">
        <v>339</v>
      </c>
      <c r="D3044">
        <v>2002</v>
      </c>
      <c r="F3044">
        <v>0.59193707808631335</v>
      </c>
      <c r="G3044">
        <v>1.105167835666155</v>
      </c>
      <c r="H3044">
        <v>0.60505481485076706</v>
      </c>
      <c r="I3044">
        <v>6098621</v>
      </c>
      <c r="J3044">
        <v>62.49</v>
      </c>
      <c r="L3044">
        <v>491.83430814894763</v>
      </c>
      <c r="M3044">
        <v>-2.1888179992280361</v>
      </c>
      <c r="N3044">
        <v>1.86393027832443</v>
      </c>
      <c r="Q3044">
        <v>60.915810561537477</v>
      </c>
      <c r="R3044">
        <v>58.003299729741322</v>
      </c>
      <c r="S3044" t="s">
        <v>36</v>
      </c>
      <c r="T3044" t="s">
        <v>33</v>
      </c>
      <c r="U3044">
        <v>3610</v>
      </c>
      <c r="V3044">
        <v>6740</v>
      </c>
      <c r="W3044">
        <v>3690</v>
      </c>
      <c r="X3044">
        <v>14040</v>
      </c>
    </row>
    <row r="3045" spans="1:24" x14ac:dyDescent="0.3">
      <c r="A3045" t="s">
        <v>338</v>
      </c>
      <c r="B3045" t="s">
        <v>22</v>
      </c>
      <c r="C3045" t="s">
        <v>339</v>
      </c>
      <c r="D3045">
        <v>2003</v>
      </c>
      <c r="F3045">
        <v>0.6555924971464131</v>
      </c>
      <c r="G3045">
        <v>1.054089907889179</v>
      </c>
      <c r="H3045">
        <v>0.59613926713113041</v>
      </c>
      <c r="I3045">
        <v>6223378</v>
      </c>
      <c r="J3045">
        <v>60.4</v>
      </c>
      <c r="L3045">
        <v>568.24634857400667</v>
      </c>
      <c r="M3045">
        <v>0.11606895261648729</v>
      </c>
      <c r="N3045">
        <v>1.88441522870446</v>
      </c>
      <c r="Q3045">
        <v>69.417966323790523</v>
      </c>
      <c r="R3045">
        <v>54.031102682955343</v>
      </c>
      <c r="S3045" t="s">
        <v>36</v>
      </c>
      <c r="T3045" t="s">
        <v>33</v>
      </c>
      <c r="U3045">
        <v>4080</v>
      </c>
      <c r="V3045">
        <v>6560</v>
      </c>
      <c r="W3045">
        <v>3710</v>
      </c>
      <c r="X3045">
        <v>14350</v>
      </c>
    </row>
    <row r="3046" spans="1:24" x14ac:dyDescent="0.3">
      <c r="A3046" t="s">
        <v>338</v>
      </c>
      <c r="B3046" t="s">
        <v>22</v>
      </c>
      <c r="C3046" t="s">
        <v>339</v>
      </c>
      <c r="D3046">
        <v>2004</v>
      </c>
      <c r="F3046">
        <v>0.77900651473969151</v>
      </c>
      <c r="G3046">
        <v>1.015069104059874</v>
      </c>
      <c r="H3046">
        <v>0.6090414804460702</v>
      </c>
      <c r="I3046">
        <v>6354247</v>
      </c>
      <c r="J3046">
        <v>57.48</v>
      </c>
      <c r="L3046">
        <v>618.03670316319881</v>
      </c>
      <c r="M3046">
        <v>0.60558005386998559</v>
      </c>
      <c r="N3046">
        <v>2.0010170353419801</v>
      </c>
      <c r="Q3046">
        <v>72.16404960289475</v>
      </c>
      <c r="R3046">
        <v>58.918861413353937</v>
      </c>
      <c r="S3046" t="s">
        <v>36</v>
      </c>
      <c r="T3046" t="s">
        <v>33</v>
      </c>
      <c r="U3046">
        <v>4950</v>
      </c>
      <c r="V3046">
        <v>6450</v>
      </c>
      <c r="W3046">
        <v>3870</v>
      </c>
      <c r="X3046">
        <v>15270</v>
      </c>
    </row>
    <row r="3047" spans="1:24" x14ac:dyDescent="0.3">
      <c r="A3047" t="s">
        <v>338</v>
      </c>
      <c r="B3047" t="s">
        <v>22</v>
      </c>
      <c r="C3047" t="s">
        <v>339</v>
      </c>
      <c r="D3047">
        <v>2005</v>
      </c>
      <c r="F3047">
        <v>0.75905684617544966</v>
      </c>
      <c r="G3047">
        <v>0.943817183760574</v>
      </c>
      <c r="H3047">
        <v>0.56967757173241418</v>
      </c>
      <c r="I3047">
        <v>6494902</v>
      </c>
      <c r="J3047">
        <v>58.56</v>
      </c>
      <c r="L3047">
        <v>749.18651155567113</v>
      </c>
      <c r="M3047">
        <v>4.0417700621115529</v>
      </c>
      <c r="N3047">
        <v>2.0140664961636801</v>
      </c>
      <c r="S3047" t="s">
        <v>36</v>
      </c>
      <c r="T3047" t="s">
        <v>33</v>
      </c>
      <c r="U3047">
        <v>4930</v>
      </c>
      <c r="V3047">
        <v>6130</v>
      </c>
      <c r="W3047">
        <v>3700</v>
      </c>
      <c r="X3047">
        <v>14760</v>
      </c>
    </row>
    <row r="3048" spans="1:24" x14ac:dyDescent="0.3">
      <c r="A3048" t="s">
        <v>338</v>
      </c>
      <c r="B3048" t="s">
        <v>22</v>
      </c>
      <c r="C3048" t="s">
        <v>339</v>
      </c>
      <c r="D3048">
        <v>2006</v>
      </c>
      <c r="F3048">
        <v>0.71913323233498927</v>
      </c>
      <c r="G3048">
        <v>0.93276688443742206</v>
      </c>
      <c r="H3048">
        <v>0.56116461064278023</v>
      </c>
      <c r="I3048">
        <v>6646891</v>
      </c>
      <c r="J3048">
        <v>58.86</v>
      </c>
      <c r="L3048">
        <v>1256.9796475644009</v>
      </c>
      <c r="M3048">
        <v>2.999621431583392</v>
      </c>
      <c r="N3048">
        <v>1.92710430930326</v>
      </c>
      <c r="S3048" t="s">
        <v>36</v>
      </c>
      <c r="T3048" t="s">
        <v>33</v>
      </c>
      <c r="U3048">
        <v>4780</v>
      </c>
      <c r="V3048">
        <v>6200</v>
      </c>
      <c r="W3048">
        <v>3730</v>
      </c>
      <c r="X3048">
        <v>14710</v>
      </c>
    </row>
    <row r="3049" spans="1:24" x14ac:dyDescent="0.3">
      <c r="A3049" t="s">
        <v>338</v>
      </c>
      <c r="B3049" t="s">
        <v>22</v>
      </c>
      <c r="C3049" t="s">
        <v>339</v>
      </c>
      <c r="D3049">
        <v>2007</v>
      </c>
      <c r="F3049">
        <v>0.74171961013087018</v>
      </c>
      <c r="G3049">
        <v>0.90034477688280667</v>
      </c>
      <c r="H3049">
        <v>0.53168809648758319</v>
      </c>
      <c r="I3049">
        <v>6808503</v>
      </c>
      <c r="J3049">
        <v>57.13</v>
      </c>
      <c r="L3049">
        <v>1401.9494467623949</v>
      </c>
      <c r="M3049">
        <v>5.256002816924223</v>
      </c>
      <c r="N3049">
        <v>2.2838659086453599</v>
      </c>
      <c r="S3049" t="s">
        <v>36</v>
      </c>
      <c r="T3049" t="s">
        <v>33</v>
      </c>
      <c r="U3049">
        <v>5050</v>
      </c>
      <c r="V3049">
        <v>6130</v>
      </c>
      <c r="W3049">
        <v>3620</v>
      </c>
      <c r="X3049">
        <v>14800</v>
      </c>
    </row>
    <row r="3050" spans="1:24" x14ac:dyDescent="0.3">
      <c r="A3050" t="s">
        <v>338</v>
      </c>
      <c r="B3050" t="s">
        <v>22</v>
      </c>
      <c r="C3050" t="s">
        <v>339</v>
      </c>
      <c r="D3050">
        <v>2008</v>
      </c>
      <c r="F3050">
        <v>0.68231992042685696</v>
      </c>
      <c r="G3050">
        <v>0.88156877603386219</v>
      </c>
      <c r="H3050">
        <v>0.5146068059975345</v>
      </c>
      <c r="I3050">
        <v>6976200</v>
      </c>
      <c r="J3050">
        <v>56.93</v>
      </c>
      <c r="L3050">
        <v>1672.951023740337</v>
      </c>
      <c r="M3050">
        <v>-2.69317596012894</v>
      </c>
      <c r="N3050">
        <v>1.70602409638554</v>
      </c>
      <c r="S3050" t="s">
        <v>36</v>
      </c>
      <c r="T3050" t="s">
        <v>33</v>
      </c>
      <c r="U3050">
        <v>4760</v>
      </c>
      <c r="V3050">
        <v>6150</v>
      </c>
      <c r="W3050">
        <v>3590</v>
      </c>
      <c r="X3050">
        <v>14500</v>
      </c>
    </row>
    <row r="3051" spans="1:24" x14ac:dyDescent="0.3">
      <c r="A3051" t="s">
        <v>338</v>
      </c>
      <c r="B3051" t="s">
        <v>22</v>
      </c>
      <c r="C3051" t="s">
        <v>339</v>
      </c>
      <c r="D3051">
        <v>2009</v>
      </c>
      <c r="F3051">
        <v>0.7040111009541169</v>
      </c>
      <c r="G3051">
        <v>0.86356826350195959</v>
      </c>
      <c r="H3051">
        <v>0.50526440724367205</v>
      </c>
      <c r="I3051">
        <v>7144774</v>
      </c>
      <c r="J3051">
        <v>56.02</v>
      </c>
      <c r="L3051">
        <v>1626.31285454109</v>
      </c>
      <c r="M3051">
        <v>4.2805693155929134</v>
      </c>
      <c r="N3051">
        <v>1.81702990369995</v>
      </c>
      <c r="P3051">
        <v>0.73079789848971255</v>
      </c>
      <c r="S3051" t="s">
        <v>36</v>
      </c>
      <c r="T3051" t="s">
        <v>33</v>
      </c>
      <c r="U3051">
        <v>5030</v>
      </c>
      <c r="V3051">
        <v>6170</v>
      </c>
      <c r="W3051">
        <v>3610</v>
      </c>
      <c r="X3051">
        <v>14810</v>
      </c>
    </row>
    <row r="3052" spans="1:24" x14ac:dyDescent="0.3">
      <c r="A3052" t="s">
        <v>338</v>
      </c>
      <c r="B3052" t="s">
        <v>22</v>
      </c>
      <c r="C3052" t="s">
        <v>339</v>
      </c>
      <c r="D3052">
        <v>2010</v>
      </c>
      <c r="F3052">
        <v>0.68668240759696586</v>
      </c>
      <c r="G3052">
        <v>0.84809378731135943</v>
      </c>
      <c r="H3052">
        <v>0.49244156907204312</v>
      </c>
      <c r="I3052">
        <v>7310512</v>
      </c>
      <c r="J3052">
        <v>55.25</v>
      </c>
      <c r="L3052">
        <v>1949.35118513254</v>
      </c>
      <c r="M3052">
        <v>7.6317110640110144</v>
      </c>
      <c r="N3052">
        <v>1.76767676767677</v>
      </c>
      <c r="O3052">
        <v>0.48748760800000002</v>
      </c>
      <c r="S3052" t="s">
        <v>36</v>
      </c>
      <c r="T3052" t="s">
        <v>33</v>
      </c>
      <c r="U3052">
        <v>5020</v>
      </c>
      <c r="V3052">
        <v>6200</v>
      </c>
      <c r="W3052">
        <v>3600</v>
      </c>
      <c r="X3052">
        <v>14820</v>
      </c>
    </row>
    <row r="3053" spans="1:24" x14ac:dyDescent="0.3">
      <c r="A3053" t="s">
        <v>338</v>
      </c>
      <c r="B3053" t="s">
        <v>22</v>
      </c>
      <c r="C3053" t="s">
        <v>339</v>
      </c>
      <c r="D3053">
        <v>2011</v>
      </c>
      <c r="F3053">
        <v>0.69056002377508707</v>
      </c>
      <c r="G3053">
        <v>0.94885093386039254</v>
      </c>
      <c r="H3053">
        <v>0.47509460404946552</v>
      </c>
      <c r="I3053">
        <v>7472196</v>
      </c>
      <c r="J3053">
        <v>54.73</v>
      </c>
      <c r="L3053">
        <v>2406.9109672575419</v>
      </c>
      <c r="M3053">
        <v>-1.080229832056006</v>
      </c>
      <c r="N3053">
        <v>1.8129839189993999</v>
      </c>
      <c r="S3053" t="s">
        <v>36</v>
      </c>
      <c r="T3053" t="s">
        <v>33</v>
      </c>
      <c r="U3053">
        <v>5160</v>
      </c>
      <c r="V3053">
        <v>7090</v>
      </c>
      <c r="W3053">
        <v>3550</v>
      </c>
      <c r="X3053">
        <v>15800</v>
      </c>
    </row>
    <row r="3054" spans="1:24" x14ac:dyDescent="0.3">
      <c r="A3054" t="s">
        <v>338</v>
      </c>
      <c r="B3054" t="s">
        <v>22</v>
      </c>
      <c r="C3054" t="s">
        <v>339</v>
      </c>
      <c r="D3054">
        <v>2012</v>
      </c>
      <c r="F3054">
        <v>0.64080696423335171</v>
      </c>
      <c r="G3054">
        <v>1.0496654540539221</v>
      </c>
      <c r="H3054">
        <v>0.47044929742525332</v>
      </c>
      <c r="I3054">
        <v>7631003</v>
      </c>
      <c r="J3054">
        <v>55.45</v>
      </c>
      <c r="L3054">
        <v>2790.6763034448841</v>
      </c>
      <c r="M3054">
        <v>2.479125014522594</v>
      </c>
      <c r="N3054">
        <v>2.3172815924399299</v>
      </c>
      <c r="S3054" t="s">
        <v>36</v>
      </c>
      <c r="T3054" t="s">
        <v>33</v>
      </c>
      <c r="U3054">
        <v>4890</v>
      </c>
      <c r="V3054">
        <v>8010</v>
      </c>
      <c r="W3054">
        <v>3590</v>
      </c>
      <c r="X3054">
        <v>16490</v>
      </c>
    </row>
    <row r="3055" spans="1:24" x14ac:dyDescent="0.3">
      <c r="A3055" t="s">
        <v>338</v>
      </c>
      <c r="B3055" t="s">
        <v>22</v>
      </c>
      <c r="C3055" t="s">
        <v>339</v>
      </c>
      <c r="D3055">
        <v>2013</v>
      </c>
      <c r="F3055">
        <v>0.67279644659692872</v>
      </c>
      <c r="G3055">
        <v>1.140158928194245</v>
      </c>
      <c r="H3055">
        <v>0.46094262381381101</v>
      </c>
      <c r="I3055">
        <v>7788388</v>
      </c>
      <c r="J3055">
        <v>58.27</v>
      </c>
      <c r="L3055">
        <v>2729.8887512111041</v>
      </c>
      <c r="M3055">
        <v>1.7268884015355179</v>
      </c>
      <c r="N3055">
        <v>1.7903764420157899</v>
      </c>
      <c r="S3055" t="s">
        <v>36</v>
      </c>
      <c r="T3055" t="s">
        <v>33</v>
      </c>
      <c r="U3055">
        <v>5240</v>
      </c>
      <c r="V3055">
        <v>8880</v>
      </c>
      <c r="W3055">
        <v>3590</v>
      </c>
      <c r="X3055">
        <v>17710</v>
      </c>
    </row>
    <row r="3056" spans="1:24" x14ac:dyDescent="0.3">
      <c r="A3056" t="s">
        <v>338</v>
      </c>
      <c r="B3056" t="s">
        <v>22</v>
      </c>
      <c r="C3056" t="s">
        <v>339</v>
      </c>
      <c r="D3056">
        <v>2014</v>
      </c>
      <c r="F3056">
        <v>0.74118507146088841</v>
      </c>
      <c r="G3056">
        <v>1.2382447167393049</v>
      </c>
      <c r="H3056">
        <v>0.45930824654609642</v>
      </c>
      <c r="I3056">
        <v>7946733</v>
      </c>
      <c r="J3056">
        <v>56.82</v>
      </c>
      <c r="L3056">
        <v>2920.7829857115862</v>
      </c>
      <c r="M3056">
        <v>11.281320334337041</v>
      </c>
      <c r="N3056">
        <v>1.78982787627799</v>
      </c>
      <c r="S3056" t="s">
        <v>36</v>
      </c>
      <c r="T3056" t="s">
        <v>33</v>
      </c>
      <c r="U3056">
        <v>5890</v>
      </c>
      <c r="V3056">
        <v>9840</v>
      </c>
      <c r="W3056">
        <v>3650</v>
      </c>
      <c r="X3056">
        <v>19380</v>
      </c>
    </row>
    <row r="3057" spans="1:24" x14ac:dyDescent="0.3">
      <c r="A3057" t="s">
        <v>338</v>
      </c>
      <c r="B3057" t="s">
        <v>22</v>
      </c>
      <c r="C3057" t="s">
        <v>339</v>
      </c>
      <c r="D3057">
        <v>2015</v>
      </c>
      <c r="F3057">
        <v>0.80293331249100741</v>
      </c>
      <c r="G3057">
        <v>1.3308218289627529</v>
      </c>
      <c r="H3057">
        <v>0.46128578850021928</v>
      </c>
      <c r="I3057">
        <v>8107772</v>
      </c>
      <c r="J3057">
        <v>55.15</v>
      </c>
      <c r="L3057">
        <v>2679.346579213237</v>
      </c>
      <c r="M3057">
        <v>4.4614650335607138</v>
      </c>
      <c r="N3057">
        <v>2.01179125118276</v>
      </c>
      <c r="S3057" t="s">
        <v>36</v>
      </c>
      <c r="T3057" t="s">
        <v>33</v>
      </c>
      <c r="U3057">
        <v>6510</v>
      </c>
      <c r="V3057">
        <v>10790</v>
      </c>
      <c r="W3057">
        <v>3740</v>
      </c>
      <c r="X3057">
        <v>21040</v>
      </c>
    </row>
    <row r="3058" spans="1:24" x14ac:dyDescent="0.3">
      <c r="A3058" t="s">
        <v>338</v>
      </c>
      <c r="B3058" t="s">
        <v>22</v>
      </c>
      <c r="C3058" t="s">
        <v>339</v>
      </c>
      <c r="D3058">
        <v>2016</v>
      </c>
      <c r="F3058">
        <v>0.92604165149402318</v>
      </c>
      <c r="G3058">
        <v>1.295974797525558</v>
      </c>
      <c r="H3058">
        <v>0.43158861118653502</v>
      </c>
      <c r="I3058">
        <v>8271766</v>
      </c>
      <c r="J3058">
        <v>54.56</v>
      </c>
      <c r="L3058">
        <v>2509.6296368993121</v>
      </c>
      <c r="M3058">
        <v>3.3981627986184009</v>
      </c>
      <c r="N3058">
        <v>1.82508104921898</v>
      </c>
      <c r="S3058" t="s">
        <v>36</v>
      </c>
      <c r="T3058" t="s">
        <v>33</v>
      </c>
      <c r="U3058">
        <v>7660</v>
      </c>
      <c r="V3058">
        <v>10720</v>
      </c>
      <c r="W3058">
        <v>3570</v>
      </c>
      <c r="X3058">
        <v>21950</v>
      </c>
    </row>
    <row r="3059" spans="1:24" x14ac:dyDescent="0.3">
      <c r="A3059" t="s">
        <v>338</v>
      </c>
      <c r="B3059" t="s">
        <v>22</v>
      </c>
      <c r="C3059" t="s">
        <v>339</v>
      </c>
      <c r="D3059">
        <v>2017</v>
      </c>
      <c r="F3059">
        <v>0.90186843594617605</v>
      </c>
      <c r="G3059">
        <v>1.2775481377271829</v>
      </c>
      <c r="H3059">
        <v>0.43019479172765041</v>
      </c>
      <c r="I3059">
        <v>8438038</v>
      </c>
      <c r="J3059">
        <v>54.45</v>
      </c>
      <c r="L3059">
        <v>2695.2490085595618</v>
      </c>
      <c r="M3059">
        <v>1.494455652305263</v>
      </c>
      <c r="N3059">
        <v>1.93243243243243</v>
      </c>
      <c r="S3059" t="s">
        <v>36</v>
      </c>
      <c r="T3059" t="s">
        <v>33</v>
      </c>
      <c r="U3059">
        <v>7610</v>
      </c>
      <c r="V3059">
        <v>10780</v>
      </c>
      <c r="W3059">
        <v>3630</v>
      </c>
      <c r="X3059">
        <v>22020</v>
      </c>
    </row>
    <row r="3060" spans="1:24" x14ac:dyDescent="0.3">
      <c r="A3060" t="s">
        <v>338</v>
      </c>
      <c r="B3060" t="s">
        <v>22</v>
      </c>
      <c r="C3060" t="s">
        <v>339</v>
      </c>
      <c r="D3060">
        <v>2018</v>
      </c>
      <c r="F3060">
        <v>0.87842381285895588</v>
      </c>
      <c r="G3060">
        <v>1.266510489092707</v>
      </c>
      <c r="H3060">
        <v>0.43804997348461427</v>
      </c>
      <c r="I3060">
        <v>8606324</v>
      </c>
      <c r="J3060">
        <v>52.96</v>
      </c>
      <c r="L3060">
        <v>2801.3713930291551</v>
      </c>
      <c r="M3060">
        <v>-2.2291679225740069</v>
      </c>
      <c r="N3060">
        <v>1.62513945704723</v>
      </c>
      <c r="S3060" t="s">
        <v>36</v>
      </c>
      <c r="T3060" t="s">
        <v>33</v>
      </c>
      <c r="U3060">
        <v>7560</v>
      </c>
      <c r="V3060">
        <v>10900</v>
      </c>
      <c r="W3060">
        <v>3770</v>
      </c>
      <c r="X3060">
        <v>22230</v>
      </c>
    </row>
    <row r="3061" spans="1:24" x14ac:dyDescent="0.3">
      <c r="A3061" t="s">
        <v>338</v>
      </c>
      <c r="B3061" t="s">
        <v>22</v>
      </c>
      <c r="C3061" t="s">
        <v>339</v>
      </c>
      <c r="D3061">
        <v>2019</v>
      </c>
      <c r="F3061">
        <v>0.86370751395987788</v>
      </c>
      <c r="G3061">
        <v>1.23744899729336</v>
      </c>
      <c r="H3061">
        <v>0.41704083547636489</v>
      </c>
      <c r="I3061">
        <v>8776119</v>
      </c>
      <c r="J3061">
        <v>53.09</v>
      </c>
      <c r="L3061">
        <v>2820.3063974959332</v>
      </c>
      <c r="M3061">
        <v>2.459006947152147</v>
      </c>
      <c r="N3061">
        <v>1.50126036298454</v>
      </c>
      <c r="S3061" t="s">
        <v>36</v>
      </c>
      <c r="T3061" t="s">
        <v>33</v>
      </c>
      <c r="U3061">
        <v>7580</v>
      </c>
      <c r="V3061">
        <v>10860</v>
      </c>
      <c r="W3061">
        <v>3660</v>
      </c>
      <c r="X3061">
        <v>22100</v>
      </c>
    </row>
    <row r="3062" spans="1:24" x14ac:dyDescent="0.3">
      <c r="A3062" t="s">
        <v>340</v>
      </c>
      <c r="B3062" t="s">
        <v>22</v>
      </c>
      <c r="C3062" t="s">
        <v>341</v>
      </c>
      <c r="D3062">
        <v>2000</v>
      </c>
      <c r="E3062">
        <v>15.8885698318481</v>
      </c>
      <c r="F3062">
        <v>0.66125613869246369</v>
      </c>
      <c r="G3062">
        <v>3.8228871234775048</v>
      </c>
      <c r="H3062">
        <v>1.1816196341976131</v>
      </c>
      <c r="I3062">
        <v>5323202</v>
      </c>
      <c r="J3062">
        <v>70.41</v>
      </c>
      <c r="K3062">
        <v>884.05437178600403</v>
      </c>
      <c r="L3062">
        <v>1663.604939199859</v>
      </c>
      <c r="M3062">
        <v>-4.2750505985529088</v>
      </c>
      <c r="N3062">
        <v>6.2585609081630498</v>
      </c>
      <c r="Q3062">
        <v>43.330926029493376</v>
      </c>
      <c r="R3062">
        <v>35.313803731655099</v>
      </c>
      <c r="S3062" t="s">
        <v>45</v>
      </c>
      <c r="T3062" t="s">
        <v>29</v>
      </c>
      <c r="U3062">
        <v>3520</v>
      </c>
      <c r="V3062">
        <v>20350</v>
      </c>
      <c r="W3062">
        <v>6290</v>
      </c>
      <c r="X3062">
        <v>30160</v>
      </c>
    </row>
    <row r="3063" spans="1:24" x14ac:dyDescent="0.3">
      <c r="A3063" t="s">
        <v>340</v>
      </c>
      <c r="B3063" t="s">
        <v>22</v>
      </c>
      <c r="C3063" t="s">
        <v>341</v>
      </c>
      <c r="D3063">
        <v>2001</v>
      </c>
      <c r="E3063">
        <v>17.847469329833999</v>
      </c>
      <c r="F3063">
        <v>0.66501585537802566</v>
      </c>
      <c r="G3063">
        <v>3.9514101399516659</v>
      </c>
      <c r="H3063">
        <v>1.3410846058592869</v>
      </c>
      <c r="I3063">
        <v>5428442</v>
      </c>
      <c r="J3063">
        <v>69.84</v>
      </c>
      <c r="K3063">
        <v>870.41548937982577</v>
      </c>
      <c r="L3063">
        <v>1565.054288538897</v>
      </c>
      <c r="M3063">
        <v>-2.7565628842110068</v>
      </c>
      <c r="N3063">
        <v>5.56740688782536</v>
      </c>
      <c r="Q3063">
        <v>40.642588960826878</v>
      </c>
      <c r="R3063">
        <v>31.963110050996949</v>
      </c>
      <c r="S3063" t="s">
        <v>45</v>
      </c>
      <c r="T3063" t="s">
        <v>29</v>
      </c>
      <c r="U3063">
        <v>3610</v>
      </c>
      <c r="V3063">
        <v>21450</v>
      </c>
      <c r="W3063">
        <v>7280</v>
      </c>
      <c r="X3063">
        <v>32340</v>
      </c>
    </row>
    <row r="3064" spans="1:24" x14ac:dyDescent="0.3">
      <c r="A3064" t="s">
        <v>340</v>
      </c>
      <c r="B3064" t="s">
        <v>22</v>
      </c>
      <c r="C3064" t="s">
        <v>341</v>
      </c>
      <c r="D3064">
        <v>2002</v>
      </c>
      <c r="E3064">
        <v>26.177589416503899</v>
      </c>
      <c r="F3064">
        <v>0.68330236263358657</v>
      </c>
      <c r="G3064">
        <v>3.7599705632364699</v>
      </c>
      <c r="H3064">
        <v>1.296105284964203</v>
      </c>
      <c r="I3064">
        <v>5531958</v>
      </c>
      <c r="J3064">
        <v>67.680000000000007</v>
      </c>
      <c r="K3064">
        <v>881.06236526018461</v>
      </c>
      <c r="L3064">
        <v>1300.8523667109471</v>
      </c>
      <c r="M3064">
        <v>-1.8922400561961581</v>
      </c>
      <c r="N3064">
        <v>5.3975419197923404</v>
      </c>
      <c r="Q3064">
        <v>47.47507653873744</v>
      </c>
      <c r="R3064">
        <v>31.966489109555301</v>
      </c>
      <c r="S3064" t="s">
        <v>45</v>
      </c>
      <c r="T3064" t="s">
        <v>29</v>
      </c>
      <c r="U3064">
        <v>3780</v>
      </c>
      <c r="V3064">
        <v>20800</v>
      </c>
      <c r="W3064">
        <v>7170</v>
      </c>
      <c r="X3064">
        <v>31750</v>
      </c>
    </row>
    <row r="3065" spans="1:24" x14ac:dyDescent="0.3">
      <c r="A3065" t="s">
        <v>340</v>
      </c>
      <c r="B3065" t="s">
        <v>22</v>
      </c>
      <c r="C3065" t="s">
        <v>341</v>
      </c>
      <c r="D3065">
        <v>2003</v>
      </c>
      <c r="E3065">
        <v>24.8685607910156</v>
      </c>
      <c r="F3065">
        <v>0.69945179263286605</v>
      </c>
      <c r="G3065">
        <v>3.9535003847452939</v>
      </c>
      <c r="H3065">
        <v>1.3864767566314331</v>
      </c>
      <c r="I3065">
        <v>5632983</v>
      </c>
      <c r="J3065">
        <v>67.05</v>
      </c>
      <c r="K3065">
        <v>835.79162230739917</v>
      </c>
      <c r="L3065">
        <v>1365.416418118059</v>
      </c>
      <c r="M3065">
        <v>2.4498001422272471</v>
      </c>
      <c r="N3065">
        <v>5.1003765391386002</v>
      </c>
      <c r="Q3065">
        <v>47.14465759631527</v>
      </c>
      <c r="R3065">
        <v>33.982706173801013</v>
      </c>
      <c r="S3065" t="s">
        <v>45</v>
      </c>
      <c r="T3065" t="s">
        <v>29</v>
      </c>
      <c r="U3065">
        <v>3940</v>
      </c>
      <c r="V3065">
        <v>22270</v>
      </c>
      <c r="W3065">
        <v>7810</v>
      </c>
      <c r="X3065">
        <v>34020</v>
      </c>
    </row>
    <row r="3066" spans="1:24" x14ac:dyDescent="0.3">
      <c r="A3066" t="s">
        <v>340</v>
      </c>
      <c r="B3066" t="s">
        <v>22</v>
      </c>
      <c r="C3066" t="s">
        <v>341</v>
      </c>
      <c r="D3066">
        <v>2004</v>
      </c>
      <c r="E3066">
        <v>25.075290679931602</v>
      </c>
      <c r="F3066">
        <v>0.69277745974565652</v>
      </c>
      <c r="G3066">
        <v>3.685506404480368</v>
      </c>
      <c r="H3066">
        <v>1.23199214875485</v>
      </c>
      <c r="I3066">
        <v>5730556</v>
      </c>
      <c r="J3066">
        <v>66.75</v>
      </c>
      <c r="K3066">
        <v>824.35282021500177</v>
      </c>
      <c r="L3066">
        <v>1679.49511989641</v>
      </c>
      <c r="M3066">
        <v>2.285654073751147</v>
      </c>
      <c r="N3066">
        <v>5.5712373281799499</v>
      </c>
      <c r="Q3066">
        <v>45.687824671848652</v>
      </c>
      <c r="R3066">
        <v>34.416621943705529</v>
      </c>
      <c r="S3066" t="s">
        <v>45</v>
      </c>
      <c r="T3066" t="s">
        <v>29</v>
      </c>
      <c r="U3066">
        <v>3970</v>
      </c>
      <c r="V3066">
        <v>21120</v>
      </c>
      <c r="W3066">
        <v>7060</v>
      </c>
      <c r="X3066">
        <v>32150</v>
      </c>
    </row>
    <row r="3067" spans="1:24" x14ac:dyDescent="0.3">
      <c r="A3067" t="s">
        <v>340</v>
      </c>
      <c r="B3067" t="s">
        <v>22</v>
      </c>
      <c r="C3067" t="s">
        <v>341</v>
      </c>
      <c r="D3067">
        <v>2005</v>
      </c>
      <c r="E3067">
        <v>25.656330108642599</v>
      </c>
      <c r="F3067">
        <v>0.63529184322778387</v>
      </c>
      <c r="G3067">
        <v>3.7619578402158789</v>
      </c>
      <c r="H3067">
        <v>1.292904734555326</v>
      </c>
      <c r="I3067">
        <v>5824095</v>
      </c>
      <c r="J3067">
        <v>68.81</v>
      </c>
      <c r="K3067">
        <v>859.5326827601541</v>
      </c>
      <c r="L3067">
        <v>1843.6341076360029</v>
      </c>
      <c r="M3067">
        <v>0.49315605754107139</v>
      </c>
      <c r="N3067">
        <v>4.8651086120758</v>
      </c>
      <c r="Q3067">
        <v>47.593592111984748</v>
      </c>
      <c r="R3067">
        <v>37.428371542060987</v>
      </c>
      <c r="S3067" t="s">
        <v>45</v>
      </c>
      <c r="T3067" t="s">
        <v>29</v>
      </c>
      <c r="U3067">
        <v>3700</v>
      </c>
      <c r="V3067">
        <v>21910</v>
      </c>
      <c r="W3067">
        <v>7530</v>
      </c>
      <c r="X3067">
        <v>33140</v>
      </c>
    </row>
    <row r="3068" spans="1:24" x14ac:dyDescent="0.3">
      <c r="A3068" t="s">
        <v>340</v>
      </c>
      <c r="B3068" t="s">
        <v>22</v>
      </c>
      <c r="C3068" t="s">
        <v>341</v>
      </c>
      <c r="D3068">
        <v>2006</v>
      </c>
      <c r="F3068">
        <v>0.66799567606974353</v>
      </c>
      <c r="G3068">
        <v>3.7340112148365558</v>
      </c>
      <c r="H3068">
        <v>1.271728461621197</v>
      </c>
      <c r="I3068">
        <v>5913212</v>
      </c>
      <c r="J3068">
        <v>66.459999999999994</v>
      </c>
      <c r="K3068">
        <v>916.08418571835409</v>
      </c>
      <c r="L3068">
        <v>2271.0888854079572</v>
      </c>
      <c r="M3068">
        <v>3.2275871736584918</v>
      </c>
      <c r="N3068">
        <v>5.20909326384868</v>
      </c>
      <c r="Q3068">
        <v>46.293085178055463</v>
      </c>
      <c r="R3068">
        <v>38.440446126757138</v>
      </c>
      <c r="S3068" t="s">
        <v>45</v>
      </c>
      <c r="T3068" t="s">
        <v>29</v>
      </c>
      <c r="U3068">
        <v>3950</v>
      </c>
      <c r="V3068">
        <v>22080</v>
      </c>
      <c r="W3068">
        <v>7520</v>
      </c>
      <c r="X3068">
        <v>33550</v>
      </c>
    </row>
    <row r="3069" spans="1:24" x14ac:dyDescent="0.3">
      <c r="A3069" t="s">
        <v>340</v>
      </c>
      <c r="B3069" t="s">
        <v>22</v>
      </c>
      <c r="C3069" t="s">
        <v>341</v>
      </c>
      <c r="D3069">
        <v>2007</v>
      </c>
      <c r="E3069">
        <v>28.7170295715332</v>
      </c>
      <c r="F3069">
        <v>0.62016228056511946</v>
      </c>
      <c r="G3069">
        <v>3.881015646868514</v>
      </c>
      <c r="H3069">
        <v>1.417037458134879</v>
      </c>
      <c r="I3069">
        <v>5998430</v>
      </c>
      <c r="J3069">
        <v>68.44</v>
      </c>
      <c r="K3069">
        <v>978.75610784822027</v>
      </c>
      <c r="L3069">
        <v>2976.8444802112872</v>
      </c>
      <c r="M3069">
        <v>3.9239276656163748</v>
      </c>
      <c r="N3069">
        <v>5.2572286301901414</v>
      </c>
      <c r="Q3069">
        <v>43.374929155941011</v>
      </c>
      <c r="R3069">
        <v>35.62620826435581</v>
      </c>
      <c r="S3069" t="s">
        <v>45</v>
      </c>
      <c r="T3069" t="s">
        <v>29</v>
      </c>
      <c r="U3069">
        <v>3720</v>
      </c>
      <c r="V3069">
        <v>23280</v>
      </c>
      <c r="W3069">
        <v>8500</v>
      </c>
      <c r="X3069">
        <v>35500</v>
      </c>
    </row>
    <row r="3070" spans="1:24" x14ac:dyDescent="0.3">
      <c r="A3070" t="s">
        <v>340</v>
      </c>
      <c r="B3070" t="s">
        <v>22</v>
      </c>
      <c r="C3070" t="s">
        <v>341</v>
      </c>
      <c r="D3070">
        <v>2008</v>
      </c>
      <c r="E3070">
        <v>34.065959930419901</v>
      </c>
      <c r="F3070">
        <v>0.71037492200040575</v>
      </c>
      <c r="G3070">
        <v>3.754133974683374</v>
      </c>
      <c r="H3070">
        <v>1.285910108634738</v>
      </c>
      <c r="I3070">
        <v>6081296</v>
      </c>
      <c r="J3070">
        <v>65.81</v>
      </c>
      <c r="K3070">
        <v>1027.7414551108841</v>
      </c>
      <c r="L3070">
        <v>4047.702445311028</v>
      </c>
      <c r="M3070">
        <v>5.0451340536008473</v>
      </c>
      <c r="N3070">
        <v>5.3279665888494501</v>
      </c>
      <c r="Q3070">
        <v>42.438368709411492</v>
      </c>
      <c r="R3070">
        <v>38.339205947856527</v>
      </c>
      <c r="S3070" t="s">
        <v>45</v>
      </c>
      <c r="T3070" t="s">
        <v>29</v>
      </c>
      <c r="U3070">
        <v>4320</v>
      </c>
      <c r="V3070">
        <v>22830</v>
      </c>
      <c r="W3070">
        <v>7820</v>
      </c>
      <c r="X3070">
        <v>34970</v>
      </c>
    </row>
    <row r="3071" spans="1:24" x14ac:dyDescent="0.3">
      <c r="A3071" t="s">
        <v>340</v>
      </c>
      <c r="B3071" t="s">
        <v>22</v>
      </c>
      <c r="C3071" t="s">
        <v>341</v>
      </c>
      <c r="D3071">
        <v>2009</v>
      </c>
      <c r="E3071">
        <v>36.6716499328613</v>
      </c>
      <c r="F3071">
        <v>0.74140532346221344</v>
      </c>
      <c r="G3071">
        <v>3.9601100990777209</v>
      </c>
      <c r="H3071">
        <v>1.2978648500884979</v>
      </c>
      <c r="I3071">
        <v>6163970</v>
      </c>
      <c r="J3071">
        <v>65.36</v>
      </c>
      <c r="K3071">
        <v>1086.475112630334</v>
      </c>
      <c r="L3071">
        <v>3626.7472934410189</v>
      </c>
      <c r="M3071">
        <v>-1.598880816860756</v>
      </c>
      <c r="N3071">
        <v>4.9553535439810696</v>
      </c>
      <c r="P3071">
        <v>0.71477345485623955</v>
      </c>
      <c r="Q3071">
        <v>38.097254049182943</v>
      </c>
      <c r="R3071">
        <v>32.744727813260248</v>
      </c>
      <c r="S3071" t="s">
        <v>45</v>
      </c>
      <c r="T3071" t="s">
        <v>29</v>
      </c>
      <c r="U3071">
        <v>4570</v>
      </c>
      <c r="V3071">
        <v>24410</v>
      </c>
      <c r="W3071">
        <v>8000</v>
      </c>
      <c r="X3071">
        <v>36980</v>
      </c>
    </row>
    <row r="3072" spans="1:24" x14ac:dyDescent="0.3">
      <c r="A3072" t="s">
        <v>340</v>
      </c>
      <c r="B3072" t="s">
        <v>22</v>
      </c>
      <c r="C3072" t="s">
        <v>341</v>
      </c>
      <c r="D3072">
        <v>2010</v>
      </c>
      <c r="E3072">
        <v>34.630210876464801</v>
      </c>
      <c r="F3072">
        <v>0.80665592968985678</v>
      </c>
      <c r="G3072">
        <v>4.0796943688082479</v>
      </c>
      <c r="H3072">
        <v>1.39884382516885</v>
      </c>
      <c r="I3072">
        <v>6248017</v>
      </c>
      <c r="J3072">
        <v>63.61</v>
      </c>
      <c r="K3072">
        <v>1171.4116654932279</v>
      </c>
      <c r="L3072">
        <v>4342.065844599847</v>
      </c>
      <c r="M3072">
        <v>9.6008017715727618</v>
      </c>
      <c r="N3072">
        <v>5.0824424196622404</v>
      </c>
      <c r="Q3072">
        <v>42.139841625605918</v>
      </c>
      <c r="R3072">
        <v>39.117681749066783</v>
      </c>
      <c r="S3072" t="s">
        <v>45</v>
      </c>
      <c r="T3072" t="s">
        <v>29</v>
      </c>
      <c r="U3072">
        <v>5040</v>
      </c>
      <c r="V3072">
        <v>25490</v>
      </c>
      <c r="W3072">
        <v>8740</v>
      </c>
      <c r="X3072">
        <v>39270</v>
      </c>
    </row>
    <row r="3073" spans="1:24" x14ac:dyDescent="0.3">
      <c r="A3073" t="s">
        <v>340</v>
      </c>
      <c r="B3073" t="s">
        <v>22</v>
      </c>
      <c r="C3073" t="s">
        <v>341</v>
      </c>
      <c r="D3073">
        <v>2011</v>
      </c>
      <c r="F3073">
        <v>0.82412621543886067</v>
      </c>
      <c r="G3073">
        <v>4.1032645615953376</v>
      </c>
      <c r="H3073">
        <v>1.446167899777407</v>
      </c>
      <c r="I3073">
        <v>6333981</v>
      </c>
      <c r="J3073">
        <v>62.46</v>
      </c>
      <c r="K3073">
        <v>1274.3959920309201</v>
      </c>
      <c r="L3073">
        <v>5326.3582840696508</v>
      </c>
      <c r="M3073">
        <v>2.8710095861969189</v>
      </c>
      <c r="N3073">
        <v>5.3285468268013103</v>
      </c>
      <c r="Q3073">
        <v>40.238859668619028</v>
      </c>
      <c r="R3073">
        <v>38.253264180315732</v>
      </c>
      <c r="S3073" t="s">
        <v>45</v>
      </c>
      <c r="T3073" t="s">
        <v>29</v>
      </c>
      <c r="U3073">
        <v>5220</v>
      </c>
      <c r="V3073">
        <v>25990</v>
      </c>
      <c r="W3073">
        <v>9160</v>
      </c>
      <c r="X3073">
        <v>40370</v>
      </c>
    </row>
    <row r="3074" spans="1:24" x14ac:dyDescent="0.3">
      <c r="A3074" t="s">
        <v>340</v>
      </c>
      <c r="B3074" t="s">
        <v>22</v>
      </c>
      <c r="C3074" t="s">
        <v>341</v>
      </c>
      <c r="D3074">
        <v>2012</v>
      </c>
      <c r="F3074">
        <v>0.80666382647362078</v>
      </c>
      <c r="G3074">
        <v>4.2342066794348368</v>
      </c>
      <c r="H3074">
        <v>1.434242101935526</v>
      </c>
      <c r="I3074">
        <v>6421510</v>
      </c>
      <c r="J3074">
        <v>63.43</v>
      </c>
      <c r="K3074">
        <v>1359.02614805552</v>
      </c>
      <c r="L3074">
        <v>5185.1415487127906</v>
      </c>
      <c r="M3074">
        <v>-2.0614515309632822</v>
      </c>
      <c r="N3074">
        <v>5.1617466012806714</v>
      </c>
      <c r="Q3074">
        <v>37.995519198227953</v>
      </c>
      <c r="R3074">
        <v>36.769438257851419</v>
      </c>
      <c r="S3074" t="s">
        <v>45</v>
      </c>
      <c r="T3074" t="s">
        <v>29</v>
      </c>
      <c r="U3074">
        <v>5180</v>
      </c>
      <c r="V3074">
        <v>27190</v>
      </c>
      <c r="W3074">
        <v>9210</v>
      </c>
      <c r="X3074">
        <v>41580</v>
      </c>
    </row>
    <row r="3075" spans="1:24" x14ac:dyDescent="0.3">
      <c r="A3075" t="s">
        <v>340</v>
      </c>
      <c r="B3075" t="s">
        <v>22</v>
      </c>
      <c r="C3075" t="s">
        <v>341</v>
      </c>
      <c r="D3075">
        <v>2013</v>
      </c>
      <c r="F3075">
        <v>0.81409799416013118</v>
      </c>
      <c r="G3075">
        <v>4.2532779399662042</v>
      </c>
      <c r="H3075">
        <v>1.525281658695419</v>
      </c>
      <c r="I3075">
        <v>6510273</v>
      </c>
      <c r="J3075">
        <v>62.55</v>
      </c>
      <c r="K3075">
        <v>1462.9186825191509</v>
      </c>
      <c r="L3075">
        <v>5936.975959022483</v>
      </c>
      <c r="M3075">
        <v>6.8165764488643106</v>
      </c>
      <c r="N3075">
        <v>5.4583341656904398</v>
      </c>
      <c r="Q3075">
        <v>38.713665582251203</v>
      </c>
      <c r="R3075">
        <v>34.656205801856252</v>
      </c>
      <c r="S3075" t="s">
        <v>45</v>
      </c>
      <c r="T3075" t="s">
        <v>29</v>
      </c>
      <c r="U3075">
        <v>5300</v>
      </c>
      <c r="V3075">
        <v>27690</v>
      </c>
      <c r="W3075">
        <v>9930</v>
      </c>
      <c r="X3075">
        <v>42920</v>
      </c>
    </row>
    <row r="3076" spans="1:24" x14ac:dyDescent="0.3">
      <c r="A3076" t="s">
        <v>340</v>
      </c>
      <c r="B3076" t="s">
        <v>22</v>
      </c>
      <c r="C3076" t="s">
        <v>341</v>
      </c>
      <c r="D3076">
        <v>2014</v>
      </c>
      <c r="F3076">
        <v>0.85309184638784852</v>
      </c>
      <c r="G3076">
        <v>4.4033477968929882</v>
      </c>
      <c r="H3076">
        <v>1.542535491953662</v>
      </c>
      <c r="I3076">
        <v>6599524</v>
      </c>
      <c r="J3076">
        <v>62.54</v>
      </c>
      <c r="K3076">
        <v>1552.384687138042</v>
      </c>
      <c r="L3076">
        <v>6118.3181103196202</v>
      </c>
      <c r="M3076">
        <v>3.8771600003979221</v>
      </c>
      <c r="N3076">
        <v>5.4924048552593598</v>
      </c>
      <c r="Q3076">
        <v>35.464411848988057</v>
      </c>
      <c r="R3076">
        <v>33.61931224848361</v>
      </c>
      <c r="S3076" t="s">
        <v>45</v>
      </c>
      <c r="T3076" t="s">
        <v>29</v>
      </c>
      <c r="U3076">
        <v>5630</v>
      </c>
      <c r="V3076">
        <v>29060</v>
      </c>
      <c r="W3076">
        <v>10180</v>
      </c>
      <c r="X3076">
        <v>44870</v>
      </c>
    </row>
    <row r="3077" spans="1:24" x14ac:dyDescent="0.3">
      <c r="A3077" t="s">
        <v>340</v>
      </c>
      <c r="B3077" t="s">
        <v>22</v>
      </c>
      <c r="C3077" t="s">
        <v>341</v>
      </c>
      <c r="D3077">
        <v>2015</v>
      </c>
      <c r="F3077">
        <v>0.95234590841976663</v>
      </c>
      <c r="G3077">
        <v>4.3057397062260252</v>
      </c>
      <c r="H3077">
        <v>1.498038645808945</v>
      </c>
      <c r="I3077">
        <v>6688746</v>
      </c>
      <c r="J3077">
        <v>60.51</v>
      </c>
      <c r="L3077">
        <v>5413.7760206185831</v>
      </c>
      <c r="M3077">
        <v>1.5837937104986539</v>
      </c>
      <c r="N3077">
        <v>5.2182351316156499</v>
      </c>
      <c r="Q3077">
        <v>34.765813473127757</v>
      </c>
      <c r="R3077">
        <v>32.174327573666943</v>
      </c>
      <c r="S3077" t="s">
        <v>45</v>
      </c>
      <c r="T3077" t="s">
        <v>29</v>
      </c>
      <c r="U3077">
        <v>6370</v>
      </c>
      <c r="V3077">
        <v>28800</v>
      </c>
      <c r="W3077">
        <v>10020</v>
      </c>
      <c r="X3077">
        <v>45190</v>
      </c>
    </row>
    <row r="3078" spans="1:24" x14ac:dyDescent="0.3">
      <c r="A3078" t="s">
        <v>340</v>
      </c>
      <c r="B3078" t="s">
        <v>22</v>
      </c>
      <c r="C3078" t="s">
        <v>341</v>
      </c>
      <c r="D3078">
        <v>2016</v>
      </c>
      <c r="F3078">
        <v>1.05932857279795</v>
      </c>
      <c r="G3078">
        <v>4.2373142911918009</v>
      </c>
      <c r="H3078">
        <v>1.494568063927973</v>
      </c>
      <c r="I3078">
        <v>6777878</v>
      </c>
      <c r="J3078">
        <v>62.49</v>
      </c>
      <c r="L3078">
        <v>5324.6090677777684</v>
      </c>
      <c r="M3078">
        <v>2.8968566149096802</v>
      </c>
      <c r="N3078">
        <v>4.8876146248098404</v>
      </c>
      <c r="Q3078">
        <v>37.165480289456823</v>
      </c>
      <c r="R3078">
        <v>30.622907692023251</v>
      </c>
      <c r="S3078" t="s">
        <v>45</v>
      </c>
      <c r="T3078" t="s">
        <v>29</v>
      </c>
      <c r="U3078">
        <v>7180</v>
      </c>
      <c r="V3078">
        <v>28720</v>
      </c>
      <c r="W3078">
        <v>10130</v>
      </c>
      <c r="X3078">
        <v>46030</v>
      </c>
    </row>
    <row r="3079" spans="1:24" x14ac:dyDescent="0.3">
      <c r="A3079" t="s">
        <v>340</v>
      </c>
      <c r="B3079" t="s">
        <v>22</v>
      </c>
      <c r="C3079" t="s">
        <v>341</v>
      </c>
      <c r="D3079">
        <v>2017</v>
      </c>
      <c r="F3079">
        <v>1.173719578255594</v>
      </c>
      <c r="G3079">
        <v>4.2798530884184176</v>
      </c>
      <c r="H3079">
        <v>1.594569319204818</v>
      </c>
      <c r="I3079">
        <v>6867058</v>
      </c>
      <c r="J3079">
        <v>60.12</v>
      </c>
      <c r="L3079">
        <v>5678.869972200001</v>
      </c>
      <c r="M3079">
        <v>3.4489482473036328</v>
      </c>
      <c r="N3079">
        <v>4.5846296785032701</v>
      </c>
      <c r="Q3079">
        <v>38.440784045997333</v>
      </c>
      <c r="R3079">
        <v>33.041428675274297</v>
      </c>
      <c r="S3079" t="s">
        <v>45</v>
      </c>
      <c r="T3079" t="s">
        <v>29</v>
      </c>
      <c r="U3079">
        <v>8060</v>
      </c>
      <c r="V3079">
        <v>29390</v>
      </c>
      <c r="W3079">
        <v>10950</v>
      </c>
      <c r="X3079">
        <v>48400</v>
      </c>
    </row>
    <row r="3080" spans="1:24" x14ac:dyDescent="0.3">
      <c r="A3080" t="s">
        <v>340</v>
      </c>
      <c r="B3080" t="s">
        <v>22</v>
      </c>
      <c r="C3080" t="s">
        <v>341</v>
      </c>
      <c r="D3080">
        <v>2018</v>
      </c>
      <c r="F3080">
        <v>1.2176417840347491</v>
      </c>
      <c r="G3080">
        <v>4.0727025456052983</v>
      </c>
      <c r="H3080">
        <v>1.4490943088689889</v>
      </c>
      <c r="I3080">
        <v>6956069</v>
      </c>
      <c r="J3080">
        <v>59.24</v>
      </c>
      <c r="L3080">
        <v>5782.7845498128563</v>
      </c>
      <c r="M3080">
        <v>1.883631823744494</v>
      </c>
      <c r="N3080">
        <v>4.6666132104109002</v>
      </c>
      <c r="Q3080">
        <v>36.945230359083688</v>
      </c>
      <c r="R3080">
        <v>35.583355709444682</v>
      </c>
      <c r="S3080" t="s">
        <v>45</v>
      </c>
      <c r="T3080" t="s">
        <v>29</v>
      </c>
      <c r="U3080">
        <v>8470</v>
      </c>
      <c r="V3080">
        <v>28330</v>
      </c>
      <c r="W3080">
        <v>10080</v>
      </c>
      <c r="X3080">
        <v>46880</v>
      </c>
    </row>
    <row r="3081" spans="1:24" x14ac:dyDescent="0.3">
      <c r="A3081" t="s">
        <v>340</v>
      </c>
      <c r="B3081" t="s">
        <v>22</v>
      </c>
      <c r="C3081" t="s">
        <v>341</v>
      </c>
      <c r="D3081">
        <v>2019</v>
      </c>
      <c r="F3081">
        <v>1.165425231604766</v>
      </c>
      <c r="G3081">
        <v>4.1407373857331651</v>
      </c>
      <c r="H3081">
        <v>1.4819779977370029</v>
      </c>
      <c r="I3081">
        <v>7044639</v>
      </c>
      <c r="J3081">
        <v>60.09</v>
      </c>
      <c r="L3081">
        <v>5383.5744215077611</v>
      </c>
      <c r="M3081">
        <v>-1.6540708201416829</v>
      </c>
      <c r="N3081">
        <v>4.2382044870318998</v>
      </c>
      <c r="Q3081">
        <v>36.182440719826282</v>
      </c>
      <c r="R3081">
        <v>35.145214585258621</v>
      </c>
      <c r="S3081" t="s">
        <v>45</v>
      </c>
      <c r="T3081" t="s">
        <v>29</v>
      </c>
      <c r="U3081">
        <v>8210</v>
      </c>
      <c r="V3081">
        <v>29170</v>
      </c>
      <c r="W3081">
        <v>10440</v>
      </c>
      <c r="X3081">
        <v>47820</v>
      </c>
    </row>
    <row r="3082" spans="1:24" x14ac:dyDescent="0.3">
      <c r="A3082" t="s">
        <v>342</v>
      </c>
      <c r="B3082" t="s">
        <v>22</v>
      </c>
      <c r="C3082" t="s">
        <v>343</v>
      </c>
      <c r="D3082">
        <v>2000</v>
      </c>
      <c r="E3082">
        <v>33.8159790039063</v>
      </c>
      <c r="F3082">
        <v>1.082012871984914</v>
      </c>
      <c r="G3082">
        <v>0.96787811079084674</v>
      </c>
      <c r="H3082">
        <v>0.30952446460204153</v>
      </c>
      <c r="I3082">
        <v>26459944</v>
      </c>
      <c r="J3082">
        <v>38.57</v>
      </c>
      <c r="K3082">
        <v>666.17676893042551</v>
      </c>
      <c r="L3082">
        <v>1955.588006278962</v>
      </c>
      <c r="M3082">
        <v>1.2131436165703491</v>
      </c>
      <c r="N3082">
        <v>8.326967350355801</v>
      </c>
      <c r="O3082">
        <v>0.91133421599999997</v>
      </c>
      <c r="Q3082">
        <v>16.768373720816911</v>
      </c>
      <c r="R3082">
        <v>18.769658441500908</v>
      </c>
      <c r="S3082" t="s">
        <v>45</v>
      </c>
      <c r="T3082" t="s">
        <v>29</v>
      </c>
      <c r="U3082">
        <v>28630</v>
      </c>
      <c r="V3082">
        <v>25610</v>
      </c>
      <c r="W3082">
        <v>8190</v>
      </c>
      <c r="X3082">
        <v>62430</v>
      </c>
    </row>
    <row r="3083" spans="1:24" x14ac:dyDescent="0.3">
      <c r="A3083" t="s">
        <v>342</v>
      </c>
      <c r="B3083" t="s">
        <v>22</v>
      </c>
      <c r="C3083" t="s">
        <v>343</v>
      </c>
      <c r="D3083">
        <v>2001</v>
      </c>
      <c r="E3083">
        <v>30.260169982910199</v>
      </c>
      <c r="F3083">
        <v>0.99032478063130713</v>
      </c>
      <c r="G3083">
        <v>0.96047323386520445</v>
      </c>
      <c r="H3083">
        <v>0.30560512258366263</v>
      </c>
      <c r="I3083">
        <v>26799289</v>
      </c>
      <c r="J3083">
        <v>41.23</v>
      </c>
      <c r="K3083">
        <v>691.88402722176693</v>
      </c>
      <c r="L3083">
        <v>1941.475341954239</v>
      </c>
      <c r="M3083">
        <v>-0.65617799285463718</v>
      </c>
      <c r="N3083">
        <v>8.4636737308492993</v>
      </c>
      <c r="Q3083">
        <v>16.60137952193374</v>
      </c>
      <c r="R3083">
        <v>18.46302190908742</v>
      </c>
      <c r="S3083" t="s">
        <v>45</v>
      </c>
      <c r="T3083" t="s">
        <v>29</v>
      </c>
      <c r="U3083">
        <v>26540</v>
      </c>
      <c r="V3083">
        <v>25740</v>
      </c>
      <c r="W3083">
        <v>8190</v>
      </c>
      <c r="X3083">
        <v>60470</v>
      </c>
    </row>
    <row r="3084" spans="1:24" x14ac:dyDescent="0.3">
      <c r="A3084" t="s">
        <v>342</v>
      </c>
      <c r="B3084" t="s">
        <v>22</v>
      </c>
      <c r="C3084" t="s">
        <v>343</v>
      </c>
      <c r="D3084">
        <v>2002</v>
      </c>
      <c r="E3084">
        <v>30.579059600830099</v>
      </c>
      <c r="F3084">
        <v>1.023210817970766</v>
      </c>
      <c r="G3084">
        <v>0.96527931063308658</v>
      </c>
      <c r="H3084">
        <v>0.30995207402954372</v>
      </c>
      <c r="I3084">
        <v>27100964</v>
      </c>
      <c r="J3084">
        <v>40.21</v>
      </c>
      <c r="K3084">
        <v>727.16970510716885</v>
      </c>
      <c r="L3084">
        <v>2021.2400383647191</v>
      </c>
      <c r="M3084">
        <v>4.2796705712887047</v>
      </c>
      <c r="N3084">
        <v>7.9193712783649008</v>
      </c>
      <c r="Q3084">
        <v>17.274807852987429</v>
      </c>
      <c r="R3084">
        <v>17.974373478782091</v>
      </c>
      <c r="S3084" t="s">
        <v>45</v>
      </c>
      <c r="T3084" t="s">
        <v>29</v>
      </c>
      <c r="U3084">
        <v>27730</v>
      </c>
      <c r="V3084">
        <v>26160</v>
      </c>
      <c r="W3084">
        <v>8400</v>
      </c>
      <c r="X3084">
        <v>62290</v>
      </c>
    </row>
    <row r="3085" spans="1:24" x14ac:dyDescent="0.3">
      <c r="A3085" t="s">
        <v>342</v>
      </c>
      <c r="B3085" t="s">
        <v>22</v>
      </c>
      <c r="C3085" t="s">
        <v>343</v>
      </c>
      <c r="D3085">
        <v>2003</v>
      </c>
      <c r="E3085">
        <v>30.641710281372099</v>
      </c>
      <c r="F3085">
        <v>0.99224698706035008</v>
      </c>
      <c r="G3085">
        <v>0.96594296815846514</v>
      </c>
      <c r="H3085">
        <v>0.30980318474020568</v>
      </c>
      <c r="I3085">
        <v>27372217</v>
      </c>
      <c r="J3085">
        <v>40.909999999999997</v>
      </c>
      <c r="K3085">
        <v>752.84365895535609</v>
      </c>
      <c r="L3085">
        <v>2145.6438885409648</v>
      </c>
      <c r="M3085">
        <v>3.1327693363610218</v>
      </c>
      <c r="N3085">
        <v>7.5701413815837686</v>
      </c>
      <c r="Q3085">
        <v>19.014666947248909</v>
      </c>
      <c r="R3085">
        <v>18.609943377851291</v>
      </c>
      <c r="S3085" t="s">
        <v>45</v>
      </c>
      <c r="T3085" t="s">
        <v>29</v>
      </c>
      <c r="U3085">
        <v>27160</v>
      </c>
      <c r="V3085">
        <v>26440</v>
      </c>
      <c r="W3085">
        <v>8480</v>
      </c>
      <c r="X3085">
        <v>62080</v>
      </c>
    </row>
    <row r="3086" spans="1:24" x14ac:dyDescent="0.3">
      <c r="A3086" t="s">
        <v>342</v>
      </c>
      <c r="B3086" t="s">
        <v>22</v>
      </c>
      <c r="C3086" t="s">
        <v>343</v>
      </c>
      <c r="D3086">
        <v>2004</v>
      </c>
      <c r="E3086">
        <v>32.495040893554702</v>
      </c>
      <c r="F3086">
        <v>1.1308914056494539</v>
      </c>
      <c r="G3086">
        <v>0.95423490273905232</v>
      </c>
      <c r="H3086">
        <v>0.30914893325879972</v>
      </c>
      <c r="I3086">
        <v>27624226</v>
      </c>
      <c r="J3086">
        <v>37.83</v>
      </c>
      <c r="K3086">
        <v>792.63759281436523</v>
      </c>
      <c r="L3086">
        <v>2417.0343631553219</v>
      </c>
      <c r="M3086">
        <v>4.0006954072828051</v>
      </c>
      <c r="N3086">
        <v>7.1296527038354398</v>
      </c>
      <c r="Q3086">
        <v>22.912233750850021</v>
      </c>
      <c r="R3086">
        <v>19.02384451707724</v>
      </c>
      <c r="S3086" t="s">
        <v>45</v>
      </c>
      <c r="T3086" t="s">
        <v>29</v>
      </c>
      <c r="U3086">
        <v>31240</v>
      </c>
      <c r="V3086">
        <v>26360</v>
      </c>
      <c r="W3086">
        <v>8540</v>
      </c>
      <c r="X3086">
        <v>66140</v>
      </c>
    </row>
    <row r="3087" spans="1:24" x14ac:dyDescent="0.3">
      <c r="A3087" t="s">
        <v>342</v>
      </c>
      <c r="B3087" t="s">
        <v>22</v>
      </c>
      <c r="C3087" t="s">
        <v>343</v>
      </c>
      <c r="D3087">
        <v>2005</v>
      </c>
      <c r="E3087">
        <v>32.7618217468262</v>
      </c>
      <c r="F3087">
        <v>1.122868144476677</v>
      </c>
      <c r="G3087">
        <v>0.98721962312978395</v>
      </c>
      <c r="H3087">
        <v>0.30682398064461031</v>
      </c>
      <c r="I3087">
        <v>27866140</v>
      </c>
      <c r="J3087">
        <v>38.35</v>
      </c>
      <c r="K3087">
        <v>829.60898064819889</v>
      </c>
      <c r="L3087">
        <v>2729.499172135289</v>
      </c>
      <c r="M3087">
        <v>5.3623690559254271</v>
      </c>
      <c r="N3087">
        <v>7.9527958893488098</v>
      </c>
      <c r="Q3087">
        <v>26.848761111709319</v>
      </c>
      <c r="R3087">
        <v>20.508556365130069</v>
      </c>
      <c r="S3087" t="s">
        <v>45</v>
      </c>
      <c r="T3087" t="s">
        <v>29</v>
      </c>
      <c r="U3087">
        <v>31290</v>
      </c>
      <c r="V3087">
        <v>27510</v>
      </c>
      <c r="W3087">
        <v>8550</v>
      </c>
      <c r="X3087">
        <v>67350</v>
      </c>
    </row>
    <row r="3088" spans="1:24" x14ac:dyDescent="0.3">
      <c r="A3088" t="s">
        <v>342</v>
      </c>
      <c r="B3088" t="s">
        <v>22</v>
      </c>
      <c r="C3088" t="s">
        <v>343</v>
      </c>
      <c r="D3088">
        <v>2006</v>
      </c>
      <c r="E3088">
        <v>34.216270446777301</v>
      </c>
      <c r="F3088">
        <v>1.09742864543493</v>
      </c>
      <c r="G3088">
        <v>0.97786441390981182</v>
      </c>
      <c r="H3088">
        <v>0.31136512970314811</v>
      </c>
      <c r="I3088">
        <v>28102055</v>
      </c>
      <c r="J3088">
        <v>38.700000000000003</v>
      </c>
      <c r="K3088">
        <v>882.8180003206171</v>
      </c>
      <c r="L3088">
        <v>3154.331349139698</v>
      </c>
      <c r="M3088">
        <v>6.6262006393349404</v>
      </c>
      <c r="N3088">
        <v>7.7044503291832598</v>
      </c>
      <c r="Q3088">
        <v>30.53663645352102</v>
      </c>
      <c r="R3088">
        <v>21.248419580323219</v>
      </c>
      <c r="S3088" t="s">
        <v>45</v>
      </c>
      <c r="T3088" t="s">
        <v>29</v>
      </c>
      <c r="U3088">
        <v>30840</v>
      </c>
      <c r="V3088">
        <v>27480</v>
      </c>
      <c r="W3088">
        <v>8750</v>
      </c>
      <c r="X3088">
        <v>67070</v>
      </c>
    </row>
    <row r="3089" spans="1:24" x14ac:dyDescent="0.3">
      <c r="A3089" t="s">
        <v>342</v>
      </c>
      <c r="B3089" t="s">
        <v>22</v>
      </c>
      <c r="C3089" t="s">
        <v>343</v>
      </c>
      <c r="D3089">
        <v>2007</v>
      </c>
      <c r="F3089">
        <v>1.1933060991771449</v>
      </c>
      <c r="G3089">
        <v>0.98542162161482438</v>
      </c>
      <c r="H3089">
        <v>0.32329735062056503</v>
      </c>
      <c r="I3089">
        <v>28333050</v>
      </c>
      <c r="J3089">
        <v>36.049999999999997</v>
      </c>
      <c r="K3089">
        <v>966.75084397902799</v>
      </c>
      <c r="L3089">
        <v>3606.070689323441</v>
      </c>
      <c r="M3089">
        <v>7.6336540400150739</v>
      </c>
      <c r="N3089">
        <v>7.0130033502590798</v>
      </c>
      <c r="Q3089">
        <v>31.522116530546491</v>
      </c>
      <c r="R3089">
        <v>24.16599675313504</v>
      </c>
      <c r="S3089" t="s">
        <v>45</v>
      </c>
      <c r="T3089" t="s">
        <v>29</v>
      </c>
      <c r="U3089">
        <v>33810</v>
      </c>
      <c r="V3089">
        <v>27920</v>
      </c>
      <c r="W3089">
        <v>9160</v>
      </c>
      <c r="X3089">
        <v>70890</v>
      </c>
    </row>
    <row r="3090" spans="1:24" x14ac:dyDescent="0.3">
      <c r="A3090" t="s">
        <v>342</v>
      </c>
      <c r="B3090" t="s">
        <v>22</v>
      </c>
      <c r="C3090" t="s">
        <v>343</v>
      </c>
      <c r="D3090">
        <v>2008</v>
      </c>
      <c r="F3090">
        <v>1.3405773611859939</v>
      </c>
      <c r="G3090">
        <v>0.99956860078214571</v>
      </c>
      <c r="H3090">
        <v>0.31720111261266198</v>
      </c>
      <c r="I3090">
        <v>28562321</v>
      </c>
      <c r="J3090">
        <v>33.71</v>
      </c>
      <c r="K3090">
        <v>1042.3522654198871</v>
      </c>
      <c r="L3090">
        <v>4220.6163783202846</v>
      </c>
      <c r="M3090">
        <v>8.2506045644470163</v>
      </c>
      <c r="N3090">
        <v>6.3185471744576702</v>
      </c>
      <c r="Q3090">
        <v>29.727630209883792</v>
      </c>
      <c r="R3090">
        <v>28.706137180021489</v>
      </c>
      <c r="S3090" t="s">
        <v>45</v>
      </c>
      <c r="T3090" t="s">
        <v>29</v>
      </c>
      <c r="U3090">
        <v>38290</v>
      </c>
      <c r="V3090">
        <v>28550</v>
      </c>
      <c r="W3090">
        <v>9060</v>
      </c>
      <c r="X3090">
        <v>75900</v>
      </c>
    </row>
    <row r="3091" spans="1:24" x14ac:dyDescent="0.3">
      <c r="A3091" t="s">
        <v>342</v>
      </c>
      <c r="B3091" t="s">
        <v>22</v>
      </c>
      <c r="C3091" t="s">
        <v>343</v>
      </c>
      <c r="D3091">
        <v>2009</v>
      </c>
      <c r="F3091">
        <v>1.4298780966854401</v>
      </c>
      <c r="G3091">
        <v>1.016231122105024</v>
      </c>
      <c r="H3091">
        <v>0.33272365254995689</v>
      </c>
      <c r="I3091">
        <v>28792663</v>
      </c>
      <c r="J3091">
        <v>32.92</v>
      </c>
      <c r="K3091">
        <v>1048.1836987429749</v>
      </c>
      <c r="L3091">
        <v>4196.3116270794171</v>
      </c>
      <c r="M3091">
        <v>0.28705462619711852</v>
      </c>
      <c r="N3091">
        <v>7.1106075404805198</v>
      </c>
      <c r="P3091">
        <v>1.952380813455395</v>
      </c>
      <c r="Q3091">
        <v>26.442052739027819</v>
      </c>
      <c r="R3091">
        <v>21.669876876324039</v>
      </c>
      <c r="S3091" t="s">
        <v>45</v>
      </c>
      <c r="T3091" t="s">
        <v>29</v>
      </c>
      <c r="U3091">
        <v>41170</v>
      </c>
      <c r="V3091">
        <v>29260</v>
      </c>
      <c r="W3091">
        <v>9580</v>
      </c>
      <c r="X3091">
        <v>80010</v>
      </c>
    </row>
    <row r="3092" spans="1:24" x14ac:dyDescent="0.3">
      <c r="A3092" t="s">
        <v>342</v>
      </c>
      <c r="B3092" t="s">
        <v>22</v>
      </c>
      <c r="C3092" t="s">
        <v>343</v>
      </c>
      <c r="D3092">
        <v>2010</v>
      </c>
      <c r="F3092">
        <v>1.550244456325824</v>
      </c>
      <c r="G3092">
        <v>1.0338408108702379</v>
      </c>
      <c r="H3092">
        <v>0.32555133582842311</v>
      </c>
      <c r="I3092">
        <v>29027680</v>
      </c>
      <c r="J3092">
        <v>32.17</v>
      </c>
      <c r="K3092">
        <v>1107.3568400919401</v>
      </c>
      <c r="L3092">
        <v>5082.3537061445404</v>
      </c>
      <c r="M3092">
        <v>7.4553662932554658</v>
      </c>
      <c r="N3092">
        <v>6.9825918419041804</v>
      </c>
      <c r="O3092">
        <v>0.91531220499999999</v>
      </c>
      <c r="Q3092">
        <v>27.826164152174751</v>
      </c>
      <c r="R3092">
        <v>23.846644784828591</v>
      </c>
      <c r="S3092" t="s">
        <v>45</v>
      </c>
      <c r="T3092" t="s">
        <v>29</v>
      </c>
      <c r="U3092">
        <v>45000</v>
      </c>
      <c r="V3092">
        <v>30010</v>
      </c>
      <c r="W3092">
        <v>9450</v>
      </c>
      <c r="X3092">
        <v>84460</v>
      </c>
    </row>
    <row r="3093" spans="1:24" x14ac:dyDescent="0.3">
      <c r="A3093" t="s">
        <v>342</v>
      </c>
      <c r="B3093" t="s">
        <v>22</v>
      </c>
      <c r="C3093" t="s">
        <v>343</v>
      </c>
      <c r="D3093">
        <v>2011</v>
      </c>
      <c r="F3093">
        <v>1.6549166437038569</v>
      </c>
      <c r="G3093">
        <v>1.0521347233879219</v>
      </c>
      <c r="H3093">
        <v>0.32872802007250201</v>
      </c>
      <c r="I3093">
        <v>29264314</v>
      </c>
      <c r="J3093">
        <v>30.63</v>
      </c>
      <c r="K3093">
        <v>1262.698315771215</v>
      </c>
      <c r="L3093">
        <v>5869.3238818646178</v>
      </c>
      <c r="M3093">
        <v>5.4674207067488538</v>
      </c>
      <c r="N3093">
        <v>6.9769145964832804</v>
      </c>
      <c r="Q3093">
        <v>30.50275975638888</v>
      </c>
      <c r="R3093">
        <v>25.485520527471781</v>
      </c>
      <c r="S3093" t="s">
        <v>45</v>
      </c>
      <c r="T3093" t="s">
        <v>29</v>
      </c>
      <c r="U3093">
        <v>48430</v>
      </c>
      <c r="V3093">
        <v>30790</v>
      </c>
      <c r="W3093">
        <v>9620</v>
      </c>
      <c r="X3093">
        <v>88840</v>
      </c>
    </row>
    <row r="3094" spans="1:24" x14ac:dyDescent="0.3">
      <c r="A3094" t="s">
        <v>342</v>
      </c>
      <c r="B3094" t="s">
        <v>22</v>
      </c>
      <c r="C3094" t="s">
        <v>343</v>
      </c>
      <c r="D3094">
        <v>2012</v>
      </c>
      <c r="F3094">
        <v>1.6308110415224699</v>
      </c>
      <c r="G3094">
        <v>1.0556892030115881</v>
      </c>
      <c r="H3094">
        <v>0.32839898884290702</v>
      </c>
      <c r="I3094">
        <v>29506790</v>
      </c>
      <c r="J3094">
        <v>30.8</v>
      </c>
      <c r="K3094">
        <v>1238.087911290927</v>
      </c>
      <c r="L3094">
        <v>6528.9717753127979</v>
      </c>
      <c r="M3094">
        <v>5.2675072977563104</v>
      </c>
      <c r="N3094">
        <v>7.293350609105401</v>
      </c>
      <c r="Q3094">
        <v>27.449614371097219</v>
      </c>
      <c r="R3094">
        <v>25.170280892132151</v>
      </c>
      <c r="S3094" t="s">
        <v>45</v>
      </c>
      <c r="T3094" t="s">
        <v>29</v>
      </c>
      <c r="U3094">
        <v>48120</v>
      </c>
      <c r="V3094">
        <v>31150</v>
      </c>
      <c r="W3094">
        <v>9690</v>
      </c>
      <c r="X3094">
        <v>88960</v>
      </c>
    </row>
    <row r="3095" spans="1:24" x14ac:dyDescent="0.3">
      <c r="A3095" t="s">
        <v>342</v>
      </c>
      <c r="B3095" t="s">
        <v>22</v>
      </c>
      <c r="C3095" t="s">
        <v>343</v>
      </c>
      <c r="D3095">
        <v>2013</v>
      </c>
      <c r="F3095">
        <v>1.6709217234131839</v>
      </c>
      <c r="G3095">
        <v>1.052596724959429</v>
      </c>
      <c r="H3095">
        <v>0.32746707142268422</v>
      </c>
      <c r="I3095">
        <v>29773986</v>
      </c>
      <c r="J3095">
        <v>28.35</v>
      </c>
      <c r="K3095">
        <v>1301.3037622842969</v>
      </c>
      <c r="L3095">
        <v>6756.7529962003382</v>
      </c>
      <c r="M3095">
        <v>4.90258260411305</v>
      </c>
      <c r="N3095">
        <v>7.5861955295844403</v>
      </c>
      <c r="Q3095">
        <v>24.80829942085084</v>
      </c>
      <c r="R3095">
        <v>24.978843026293521</v>
      </c>
      <c r="S3095" t="s">
        <v>45</v>
      </c>
      <c r="T3095" t="s">
        <v>29</v>
      </c>
      <c r="U3095">
        <v>49750</v>
      </c>
      <c r="V3095">
        <v>31340</v>
      </c>
      <c r="W3095">
        <v>9750</v>
      </c>
      <c r="X3095">
        <v>90840</v>
      </c>
    </row>
    <row r="3096" spans="1:24" x14ac:dyDescent="0.3">
      <c r="A3096" t="s">
        <v>342</v>
      </c>
      <c r="B3096" t="s">
        <v>22</v>
      </c>
      <c r="C3096" t="s">
        <v>343</v>
      </c>
      <c r="D3096">
        <v>2014</v>
      </c>
      <c r="F3096">
        <v>1.7670103303789431</v>
      </c>
      <c r="G3096">
        <v>1.05415776559208</v>
      </c>
      <c r="H3096">
        <v>0.32070058821472858</v>
      </c>
      <c r="I3096">
        <v>30090372</v>
      </c>
      <c r="J3096">
        <v>28.56</v>
      </c>
      <c r="K3096">
        <v>1345.879007411407</v>
      </c>
      <c r="L3096">
        <v>6672.8773725883966</v>
      </c>
      <c r="M3096">
        <v>1.3056575119088341</v>
      </c>
      <c r="N3096">
        <v>7.0325315007768614</v>
      </c>
      <c r="Q3096">
        <v>22.60697037581507</v>
      </c>
      <c r="R3096">
        <v>24.246150715474851</v>
      </c>
      <c r="S3096" t="s">
        <v>45</v>
      </c>
      <c r="T3096" t="s">
        <v>29</v>
      </c>
      <c r="U3096">
        <v>53170</v>
      </c>
      <c r="V3096">
        <v>31720</v>
      </c>
      <c r="W3096">
        <v>9650</v>
      </c>
      <c r="X3096">
        <v>94540</v>
      </c>
    </row>
    <row r="3097" spans="1:24" x14ac:dyDescent="0.3">
      <c r="A3097" t="s">
        <v>342</v>
      </c>
      <c r="B3097" t="s">
        <v>22</v>
      </c>
      <c r="C3097" t="s">
        <v>343</v>
      </c>
      <c r="D3097">
        <v>2015</v>
      </c>
      <c r="F3097">
        <v>1.790242082315775</v>
      </c>
      <c r="G3097">
        <v>1.0413268789521739</v>
      </c>
      <c r="H3097">
        <v>0.3249018673291777</v>
      </c>
      <c r="I3097">
        <v>30470739</v>
      </c>
      <c r="J3097">
        <v>27.43</v>
      </c>
      <c r="L3097">
        <v>6229.1006739811201</v>
      </c>
      <c r="M3097">
        <v>1.963344408223477</v>
      </c>
      <c r="N3097">
        <v>7.7266305178730903</v>
      </c>
      <c r="Q3097">
        <v>21.2873252858958</v>
      </c>
      <c r="R3097">
        <v>23.87544340321897</v>
      </c>
      <c r="S3097" t="s">
        <v>45</v>
      </c>
      <c r="T3097" t="s">
        <v>29</v>
      </c>
      <c r="U3097">
        <v>54550</v>
      </c>
      <c r="V3097">
        <v>31730</v>
      </c>
      <c r="W3097">
        <v>9900</v>
      </c>
      <c r="X3097">
        <v>96180</v>
      </c>
    </row>
    <row r="3098" spans="1:24" x14ac:dyDescent="0.3">
      <c r="A3098" t="s">
        <v>342</v>
      </c>
      <c r="B3098" t="s">
        <v>22</v>
      </c>
      <c r="C3098" t="s">
        <v>343</v>
      </c>
      <c r="D3098">
        <v>2016</v>
      </c>
      <c r="E3098">
        <v>71.132987976074205</v>
      </c>
      <c r="F3098">
        <v>1.8385803020584861</v>
      </c>
      <c r="G3098">
        <v>1.0402237832532211</v>
      </c>
      <c r="H3098">
        <v>0.32270543822687142</v>
      </c>
      <c r="I3098">
        <v>30926036</v>
      </c>
      <c r="J3098">
        <v>27.2</v>
      </c>
      <c r="L3098">
        <v>6204.9964574796031</v>
      </c>
      <c r="M3098">
        <v>2.4229048545021641</v>
      </c>
      <c r="N3098">
        <v>6.1950186267953997</v>
      </c>
      <c r="Q3098">
        <v>22.60031374099075</v>
      </c>
      <c r="R3098">
        <v>22.788527455424688</v>
      </c>
      <c r="S3098" t="s">
        <v>45</v>
      </c>
      <c r="T3098" t="s">
        <v>29</v>
      </c>
      <c r="U3098">
        <v>56860</v>
      </c>
      <c r="V3098">
        <v>32170</v>
      </c>
      <c r="W3098">
        <v>9980</v>
      </c>
      <c r="X3098">
        <v>99010</v>
      </c>
    </row>
    <row r="3099" spans="1:24" x14ac:dyDescent="0.3">
      <c r="A3099" t="s">
        <v>342</v>
      </c>
      <c r="B3099" t="s">
        <v>22</v>
      </c>
      <c r="C3099" t="s">
        <v>343</v>
      </c>
      <c r="D3099">
        <v>2017</v>
      </c>
      <c r="E3099">
        <v>70.737861633300795</v>
      </c>
      <c r="F3099">
        <v>1.7259090577202469</v>
      </c>
      <c r="G3099">
        <v>1.017036491805281</v>
      </c>
      <c r="H3099">
        <v>0.32565521654656698</v>
      </c>
      <c r="I3099">
        <v>31444299</v>
      </c>
      <c r="J3099">
        <v>27.59</v>
      </c>
      <c r="L3099">
        <v>6710.5076021416407</v>
      </c>
      <c r="M3099">
        <v>0.82912630895715722</v>
      </c>
      <c r="N3099">
        <v>5.86898990370383</v>
      </c>
      <c r="Q3099">
        <v>24.71987197469727</v>
      </c>
      <c r="R3099">
        <v>22.793678387299799</v>
      </c>
      <c r="S3099" t="s">
        <v>45</v>
      </c>
      <c r="T3099" t="s">
        <v>29</v>
      </c>
      <c r="U3099">
        <v>54270</v>
      </c>
      <c r="V3099">
        <v>31980</v>
      </c>
      <c r="W3099">
        <v>10240</v>
      </c>
      <c r="X3099">
        <v>96490</v>
      </c>
    </row>
    <row r="3100" spans="1:24" x14ac:dyDescent="0.3">
      <c r="A3100" t="s">
        <v>342</v>
      </c>
      <c r="B3100" t="s">
        <v>22</v>
      </c>
      <c r="C3100" t="s">
        <v>343</v>
      </c>
      <c r="D3100">
        <v>2018</v>
      </c>
      <c r="F3100">
        <v>1.706509985540084</v>
      </c>
      <c r="G3100">
        <v>1.008463255455641</v>
      </c>
      <c r="H3100">
        <v>0.30666537665057331</v>
      </c>
      <c r="I3100">
        <v>31989265</v>
      </c>
      <c r="J3100">
        <v>27.89</v>
      </c>
      <c r="L3100">
        <v>6958.4972622913174</v>
      </c>
      <c r="M3100">
        <v>2.1981396075818651</v>
      </c>
      <c r="N3100">
        <v>5.48821850154369</v>
      </c>
      <c r="Q3100">
        <v>25.192184672247219</v>
      </c>
      <c r="R3100">
        <v>23.439285499488779</v>
      </c>
      <c r="S3100" t="s">
        <v>45</v>
      </c>
      <c r="T3100" t="s">
        <v>29</v>
      </c>
      <c r="U3100">
        <v>54590</v>
      </c>
      <c r="V3100">
        <v>32260</v>
      </c>
      <c r="W3100">
        <v>9810</v>
      </c>
      <c r="X3100">
        <v>96660</v>
      </c>
    </row>
    <row r="3101" spans="1:24" x14ac:dyDescent="0.3">
      <c r="A3101" t="s">
        <v>342</v>
      </c>
      <c r="B3101" t="s">
        <v>22</v>
      </c>
      <c r="C3101" t="s">
        <v>343</v>
      </c>
      <c r="D3101">
        <v>2019</v>
      </c>
      <c r="F3101">
        <v>1.7455919266850159</v>
      </c>
      <c r="G3101">
        <v>0.99998573756144093</v>
      </c>
      <c r="H3101">
        <v>0.31220719041150508</v>
      </c>
      <c r="I3101">
        <v>32510462</v>
      </c>
      <c r="J3101">
        <v>27.12</v>
      </c>
      <c r="L3101">
        <v>7023.0775262714315</v>
      </c>
      <c r="M3101">
        <v>0.60154369439531763</v>
      </c>
      <c r="N3101">
        <v>5.6037884285827504</v>
      </c>
      <c r="Q3101">
        <v>24.039087434906769</v>
      </c>
      <c r="R3101">
        <v>22.904417940534181</v>
      </c>
      <c r="S3101" t="s">
        <v>45</v>
      </c>
      <c r="T3101" t="s">
        <v>29</v>
      </c>
      <c r="U3101">
        <v>56750</v>
      </c>
      <c r="V3101">
        <v>32510</v>
      </c>
      <c r="W3101">
        <v>10150</v>
      </c>
      <c r="X3101">
        <v>99410</v>
      </c>
    </row>
    <row r="3102" spans="1:24" x14ac:dyDescent="0.3">
      <c r="A3102" t="s">
        <v>344</v>
      </c>
      <c r="B3102" t="s">
        <v>22</v>
      </c>
      <c r="C3102" t="s">
        <v>345</v>
      </c>
      <c r="D3102">
        <v>2000</v>
      </c>
      <c r="F3102">
        <v>0.9244566704658288</v>
      </c>
      <c r="G3102">
        <v>0.70148437718197199</v>
      </c>
      <c r="H3102">
        <v>0.1415534208313835</v>
      </c>
      <c r="I3102">
        <v>77991757</v>
      </c>
      <c r="J3102">
        <v>33.42</v>
      </c>
      <c r="K3102">
        <v>499.34764259766581</v>
      </c>
      <c r="L3102">
        <v>1072.801752487185</v>
      </c>
      <c r="M3102">
        <v>2.1529934759229969</v>
      </c>
      <c r="N3102">
        <v>7.4842318544482893</v>
      </c>
      <c r="O3102">
        <v>5.6476199490000001</v>
      </c>
      <c r="Q3102">
        <v>43.344219287322801</v>
      </c>
      <c r="R3102">
        <v>41.80914929704111</v>
      </c>
      <c r="S3102" t="s">
        <v>36</v>
      </c>
      <c r="T3102" t="s">
        <v>33</v>
      </c>
      <c r="U3102">
        <v>72100</v>
      </c>
      <c r="V3102">
        <v>54710</v>
      </c>
      <c r="W3102">
        <v>11040</v>
      </c>
      <c r="X3102">
        <v>137850</v>
      </c>
    </row>
    <row r="3103" spans="1:24" x14ac:dyDescent="0.3">
      <c r="A3103" t="s">
        <v>344</v>
      </c>
      <c r="B3103" t="s">
        <v>22</v>
      </c>
      <c r="C3103" t="s">
        <v>345</v>
      </c>
      <c r="D3103">
        <v>2001</v>
      </c>
      <c r="E3103">
        <v>30.350530624389599</v>
      </c>
      <c r="F3103">
        <v>0.88461732186398356</v>
      </c>
      <c r="G3103">
        <v>0.69358614814703368</v>
      </c>
      <c r="H3103">
        <v>0.1415789357353254</v>
      </c>
      <c r="I3103">
        <v>79672869</v>
      </c>
      <c r="J3103">
        <v>32.119999999999997</v>
      </c>
      <c r="K3103">
        <v>518.83408390878958</v>
      </c>
      <c r="L3103">
        <v>990.56599126044694</v>
      </c>
      <c r="M3103">
        <v>0.87487401707144841</v>
      </c>
      <c r="N3103">
        <v>6.7651624695993897</v>
      </c>
      <c r="Q3103">
        <v>41.155501507454652</v>
      </c>
      <c r="R3103">
        <v>43.744887116298422</v>
      </c>
      <c r="S3103" t="s">
        <v>36</v>
      </c>
      <c r="T3103" t="s">
        <v>33</v>
      </c>
      <c r="U3103">
        <v>70480</v>
      </c>
      <c r="V3103">
        <v>55260</v>
      </c>
      <c r="W3103">
        <v>11280</v>
      </c>
      <c r="X3103">
        <v>137020</v>
      </c>
    </row>
    <row r="3104" spans="1:24" x14ac:dyDescent="0.3">
      <c r="A3104" t="s">
        <v>344</v>
      </c>
      <c r="B3104" t="s">
        <v>22</v>
      </c>
      <c r="C3104" t="s">
        <v>345</v>
      </c>
      <c r="D3104">
        <v>2002</v>
      </c>
      <c r="E3104">
        <v>30.179040908813501</v>
      </c>
      <c r="F3104">
        <v>0.87961372820321848</v>
      </c>
      <c r="G3104">
        <v>0.68714829704239999</v>
      </c>
      <c r="H3104">
        <v>0.136176053514731</v>
      </c>
      <c r="I3104">
        <v>81365260</v>
      </c>
      <c r="J3104">
        <v>31.42</v>
      </c>
      <c r="K3104">
        <v>522.29907456818796</v>
      </c>
      <c r="L3104">
        <v>1036.1583306415509</v>
      </c>
      <c r="M3104">
        <v>1.558965065825205</v>
      </c>
      <c r="N3104">
        <v>6.9187558561036502</v>
      </c>
      <c r="Q3104">
        <v>40.005679944028927</v>
      </c>
      <c r="R3104">
        <v>43.839124149750013</v>
      </c>
      <c r="S3104" t="s">
        <v>36</v>
      </c>
      <c r="T3104" t="s">
        <v>33</v>
      </c>
      <c r="U3104">
        <v>71570</v>
      </c>
      <c r="V3104">
        <v>55910</v>
      </c>
      <c r="W3104">
        <v>11080</v>
      </c>
      <c r="X3104">
        <v>138560</v>
      </c>
    </row>
    <row r="3105" spans="1:24" x14ac:dyDescent="0.3">
      <c r="A3105" t="s">
        <v>344</v>
      </c>
      <c r="B3105" t="s">
        <v>22</v>
      </c>
      <c r="C3105" t="s">
        <v>345</v>
      </c>
      <c r="D3105">
        <v>2003</v>
      </c>
      <c r="E3105">
        <v>29.072179794311499</v>
      </c>
      <c r="F3105">
        <v>0.88655329010760375</v>
      </c>
      <c r="G3105">
        <v>0.67548064752854264</v>
      </c>
      <c r="H3105">
        <v>0.14448784297350201</v>
      </c>
      <c r="I3105">
        <v>83051970</v>
      </c>
      <c r="J3105">
        <v>30.67</v>
      </c>
      <c r="K3105">
        <v>555.43534969730399</v>
      </c>
      <c r="L3105">
        <v>1048.008204564956</v>
      </c>
      <c r="M3105">
        <v>2.9526915148046129</v>
      </c>
      <c r="N3105">
        <v>7.3246843336659904</v>
      </c>
      <c r="Q3105">
        <v>42.305018371271203</v>
      </c>
      <c r="R3105">
        <v>45.269625992392378</v>
      </c>
      <c r="S3105" t="s">
        <v>36</v>
      </c>
      <c r="T3105" t="s">
        <v>33</v>
      </c>
      <c r="U3105">
        <v>73630</v>
      </c>
      <c r="V3105">
        <v>56100</v>
      </c>
      <c r="W3105">
        <v>12000</v>
      </c>
      <c r="X3105">
        <v>141730</v>
      </c>
    </row>
    <row r="3106" spans="1:24" x14ac:dyDescent="0.3">
      <c r="A3106" t="s">
        <v>344</v>
      </c>
      <c r="B3106" t="s">
        <v>22</v>
      </c>
      <c r="C3106" t="s">
        <v>345</v>
      </c>
      <c r="D3106">
        <v>2004</v>
      </c>
      <c r="E3106">
        <v>28.360490798950199</v>
      </c>
      <c r="F3106">
        <v>0.88702062153736605</v>
      </c>
      <c r="G3106">
        <v>0.67748354195020166</v>
      </c>
      <c r="H3106">
        <v>0.1481515689475445</v>
      </c>
      <c r="I3106">
        <v>84710544</v>
      </c>
      <c r="J3106">
        <v>29.96</v>
      </c>
      <c r="K3106">
        <v>575.253064128593</v>
      </c>
      <c r="L3106">
        <v>1121.490006069261</v>
      </c>
      <c r="M3106">
        <v>4.4826765518785692</v>
      </c>
      <c r="N3106">
        <v>6.7559836079881004</v>
      </c>
      <c r="Q3106">
        <v>41.826840990799937</v>
      </c>
      <c r="R3106">
        <v>45.298443832404892</v>
      </c>
      <c r="S3106" t="s">
        <v>36</v>
      </c>
      <c r="T3106" t="s">
        <v>33</v>
      </c>
      <c r="U3106">
        <v>75140</v>
      </c>
      <c r="V3106">
        <v>57390</v>
      </c>
      <c r="W3106">
        <v>12550</v>
      </c>
      <c r="X3106">
        <v>145080</v>
      </c>
    </row>
    <row r="3107" spans="1:24" x14ac:dyDescent="0.3">
      <c r="A3107" t="s">
        <v>344</v>
      </c>
      <c r="B3107" t="s">
        <v>22</v>
      </c>
      <c r="C3107" t="s">
        <v>345</v>
      </c>
      <c r="D3107">
        <v>2005</v>
      </c>
      <c r="E3107">
        <v>27.518060684204102</v>
      </c>
      <c r="F3107">
        <v>0.88814233539396137</v>
      </c>
      <c r="G3107">
        <v>0.66318181708134183</v>
      </c>
      <c r="H3107">
        <v>0.1402817782507432</v>
      </c>
      <c r="I3107">
        <v>86326251</v>
      </c>
      <c r="J3107">
        <v>31.17</v>
      </c>
      <c r="K3107">
        <v>576.30210305321839</v>
      </c>
      <c r="L3107">
        <v>1244.3487406593549</v>
      </c>
      <c r="M3107">
        <v>2.9783709399631562</v>
      </c>
      <c r="N3107">
        <v>6.8186654835719391</v>
      </c>
      <c r="Q3107">
        <v>41.230039215895438</v>
      </c>
      <c r="R3107">
        <v>42.615635354909678</v>
      </c>
      <c r="S3107" t="s">
        <v>36</v>
      </c>
      <c r="T3107" t="s">
        <v>33</v>
      </c>
      <c r="U3107">
        <v>76670</v>
      </c>
      <c r="V3107">
        <v>57250</v>
      </c>
      <c r="W3107">
        <v>12110</v>
      </c>
      <c r="X3107">
        <v>146030</v>
      </c>
    </row>
    <row r="3108" spans="1:24" x14ac:dyDescent="0.3">
      <c r="A3108" t="s">
        <v>344</v>
      </c>
      <c r="B3108" t="s">
        <v>22</v>
      </c>
      <c r="C3108" t="s">
        <v>345</v>
      </c>
      <c r="D3108">
        <v>2006</v>
      </c>
      <c r="E3108">
        <v>27.842529296875</v>
      </c>
      <c r="F3108">
        <v>0.79043177315738455</v>
      </c>
      <c r="G3108">
        <v>0.66094977711961067</v>
      </c>
      <c r="H3108">
        <v>0.1317575899283952</v>
      </c>
      <c r="I3108">
        <v>87888675</v>
      </c>
      <c r="J3108">
        <v>33.24</v>
      </c>
      <c r="K3108">
        <v>567.74095183480688</v>
      </c>
      <c r="L3108">
        <v>1452.438089447149</v>
      </c>
      <c r="M3108">
        <v>3.4441744962266938</v>
      </c>
      <c r="N3108">
        <v>6.8869690689281393</v>
      </c>
      <c r="Q3108">
        <v>41.245459370508421</v>
      </c>
      <c r="R3108">
        <v>39.605079302369077</v>
      </c>
      <c r="S3108" t="s">
        <v>36</v>
      </c>
      <c r="T3108" t="s">
        <v>33</v>
      </c>
      <c r="U3108">
        <v>69470</v>
      </c>
      <c r="V3108">
        <v>58090</v>
      </c>
      <c r="W3108">
        <v>11580</v>
      </c>
      <c r="X3108">
        <v>139140</v>
      </c>
    </row>
    <row r="3109" spans="1:24" x14ac:dyDescent="0.3">
      <c r="A3109" t="s">
        <v>344</v>
      </c>
      <c r="B3109" t="s">
        <v>22</v>
      </c>
      <c r="C3109" t="s">
        <v>345</v>
      </c>
      <c r="D3109">
        <v>2007</v>
      </c>
      <c r="F3109">
        <v>0.81896545472125626</v>
      </c>
      <c r="G3109">
        <v>0.66617840473463363</v>
      </c>
      <c r="H3109">
        <v>0.1348910573514944</v>
      </c>
      <c r="I3109">
        <v>89405482</v>
      </c>
      <c r="J3109">
        <v>32.57</v>
      </c>
      <c r="K3109">
        <v>581.65337109865368</v>
      </c>
      <c r="L3109">
        <v>1744.6399791640731</v>
      </c>
      <c r="M3109">
        <v>4.7121405406084733</v>
      </c>
      <c r="N3109">
        <v>7.1020654511561103</v>
      </c>
      <c r="Q3109">
        <v>38.014186337807573</v>
      </c>
      <c r="R3109">
        <v>35.630793654255307</v>
      </c>
      <c r="S3109" t="s">
        <v>36</v>
      </c>
      <c r="T3109" t="s">
        <v>33</v>
      </c>
      <c r="U3109">
        <v>73220</v>
      </c>
      <c r="V3109">
        <v>59560</v>
      </c>
      <c r="W3109">
        <v>12060</v>
      </c>
      <c r="X3109">
        <v>144840</v>
      </c>
    </row>
    <row r="3110" spans="1:24" x14ac:dyDescent="0.3">
      <c r="A3110" t="s">
        <v>344</v>
      </c>
      <c r="B3110" t="s">
        <v>22</v>
      </c>
      <c r="C3110" t="s">
        <v>345</v>
      </c>
      <c r="D3110">
        <v>2008</v>
      </c>
      <c r="E3110">
        <v>29.1591606140137</v>
      </c>
      <c r="F3110">
        <v>0.8267148006365902</v>
      </c>
      <c r="G3110">
        <v>0.67402282348591758</v>
      </c>
      <c r="H3110">
        <v>0.1260698792139448</v>
      </c>
      <c r="I3110">
        <v>90901967</v>
      </c>
      <c r="J3110">
        <v>33.909999999999997</v>
      </c>
      <c r="K3110">
        <v>584.59681075988158</v>
      </c>
      <c r="L3110">
        <v>1998.0269200850109</v>
      </c>
      <c r="M3110">
        <v>2.6267031334384399</v>
      </c>
      <c r="N3110">
        <v>6.9912690750220499</v>
      </c>
      <c r="Q3110">
        <v>33.356833243739203</v>
      </c>
      <c r="R3110">
        <v>34.324237529300909</v>
      </c>
      <c r="S3110" t="s">
        <v>36</v>
      </c>
      <c r="T3110" t="s">
        <v>33</v>
      </c>
      <c r="U3110">
        <v>75150</v>
      </c>
      <c r="V3110">
        <v>61270</v>
      </c>
      <c r="W3110">
        <v>11460</v>
      </c>
      <c r="X3110">
        <v>147880</v>
      </c>
    </row>
    <row r="3111" spans="1:24" x14ac:dyDescent="0.3">
      <c r="A3111" t="s">
        <v>344</v>
      </c>
      <c r="B3111" t="s">
        <v>22</v>
      </c>
      <c r="C3111" t="s">
        <v>345</v>
      </c>
      <c r="D3111">
        <v>2009</v>
      </c>
      <c r="E3111">
        <v>28.489620208740199</v>
      </c>
      <c r="F3111">
        <v>0.82563107456829909</v>
      </c>
      <c r="G3111">
        <v>0.67435552106374907</v>
      </c>
      <c r="H3111">
        <v>0.12725322475199441</v>
      </c>
      <c r="I3111">
        <v>92414161</v>
      </c>
      <c r="J3111">
        <v>33.979999999999997</v>
      </c>
      <c r="K3111">
        <v>588.89243175621107</v>
      </c>
      <c r="L3111">
        <v>1904.196388171993</v>
      </c>
      <c r="M3111">
        <v>-0.2116989921485555</v>
      </c>
      <c r="N3111">
        <v>6.25906627735705</v>
      </c>
      <c r="P3111">
        <v>0.80638486517054742</v>
      </c>
      <c r="Q3111">
        <v>30.219525599589161</v>
      </c>
      <c r="R3111">
        <v>30.66706518738668</v>
      </c>
      <c r="S3111" t="s">
        <v>36</v>
      </c>
      <c r="T3111" t="s">
        <v>33</v>
      </c>
      <c r="U3111">
        <v>76300</v>
      </c>
      <c r="V3111">
        <v>62320</v>
      </c>
      <c r="W3111">
        <v>11760</v>
      </c>
      <c r="X3111">
        <v>150380</v>
      </c>
    </row>
    <row r="3112" spans="1:24" x14ac:dyDescent="0.3">
      <c r="A3112" t="s">
        <v>344</v>
      </c>
      <c r="B3112" t="s">
        <v>22</v>
      </c>
      <c r="C3112" t="s">
        <v>345</v>
      </c>
      <c r="D3112">
        <v>2010</v>
      </c>
      <c r="E3112">
        <v>29.563840866088899</v>
      </c>
      <c r="F3112">
        <v>0.87190384535428811</v>
      </c>
      <c r="G3112">
        <v>0.64799492754427357</v>
      </c>
      <c r="H3112">
        <v>0.1357926647782263</v>
      </c>
      <c r="I3112">
        <v>93966784</v>
      </c>
      <c r="J3112">
        <v>32.590000000000003</v>
      </c>
      <c r="K3112">
        <v>637.90626270661767</v>
      </c>
      <c r="L3112">
        <v>2217.4721533665211</v>
      </c>
      <c r="M3112">
        <v>5.561000791405732</v>
      </c>
      <c r="N3112">
        <v>6.3773605035741001</v>
      </c>
      <c r="O3112">
        <v>5.651287935</v>
      </c>
      <c r="Q3112">
        <v>32.874829719567813</v>
      </c>
      <c r="R3112">
        <v>33.229448794211883</v>
      </c>
      <c r="S3112" t="s">
        <v>36</v>
      </c>
      <c r="T3112" t="s">
        <v>33</v>
      </c>
      <c r="U3112">
        <v>81930</v>
      </c>
      <c r="V3112">
        <v>60890</v>
      </c>
      <c r="W3112">
        <v>12760</v>
      </c>
      <c r="X3112">
        <v>155580</v>
      </c>
    </row>
    <row r="3113" spans="1:24" x14ac:dyDescent="0.3">
      <c r="A3113" t="s">
        <v>344</v>
      </c>
      <c r="B3113" t="s">
        <v>22</v>
      </c>
      <c r="C3113" t="s">
        <v>345</v>
      </c>
      <c r="D3113">
        <v>2011</v>
      </c>
      <c r="E3113">
        <v>30.7960090637207</v>
      </c>
      <c r="F3113">
        <v>0.86460139047765894</v>
      </c>
      <c r="G3113">
        <v>0.65009908144041229</v>
      </c>
      <c r="H3113">
        <v>0.12765505644974609</v>
      </c>
      <c r="I3113">
        <v>95570049</v>
      </c>
      <c r="J3113">
        <v>33.69</v>
      </c>
      <c r="K3113">
        <v>643.46519274045784</v>
      </c>
      <c r="L3113">
        <v>2450.7356940854529</v>
      </c>
      <c r="M3113">
        <v>2.1159268294014311</v>
      </c>
      <c r="N3113">
        <v>6.7274500198931504</v>
      </c>
      <c r="Q3113">
        <v>29.105428878140511</v>
      </c>
      <c r="R3113">
        <v>31.69040782176701</v>
      </c>
      <c r="S3113" t="s">
        <v>36</v>
      </c>
      <c r="T3113" t="s">
        <v>33</v>
      </c>
      <c r="U3113">
        <v>82630</v>
      </c>
      <c r="V3113">
        <v>62130</v>
      </c>
      <c r="W3113">
        <v>12200</v>
      </c>
      <c r="X3113">
        <v>156960</v>
      </c>
    </row>
    <row r="3114" spans="1:24" x14ac:dyDescent="0.3">
      <c r="A3114" t="s">
        <v>344</v>
      </c>
      <c r="B3114" t="s">
        <v>22</v>
      </c>
      <c r="C3114" t="s">
        <v>345</v>
      </c>
      <c r="D3114">
        <v>2012</v>
      </c>
      <c r="E3114">
        <v>31.206480026245099</v>
      </c>
      <c r="F3114">
        <v>0.88651024384983312</v>
      </c>
      <c r="G3114">
        <v>0.65156136901692274</v>
      </c>
      <c r="H3114">
        <v>0.12302926988742691</v>
      </c>
      <c r="I3114">
        <v>97212639</v>
      </c>
      <c r="J3114">
        <v>34.06</v>
      </c>
      <c r="K3114">
        <v>664.1214626423216</v>
      </c>
      <c r="L3114">
        <v>2694.3051093444251</v>
      </c>
      <c r="M3114">
        <v>5.0907270702121252</v>
      </c>
      <c r="N3114">
        <v>6.1249814861516398</v>
      </c>
      <c r="Q3114">
        <v>27.467073857723339</v>
      </c>
      <c r="R3114">
        <v>30.374931655584831</v>
      </c>
      <c r="S3114" t="s">
        <v>36</v>
      </c>
      <c r="T3114" t="s">
        <v>33</v>
      </c>
      <c r="U3114">
        <v>86180</v>
      </c>
      <c r="V3114">
        <v>63340</v>
      </c>
      <c r="W3114">
        <v>11960</v>
      </c>
      <c r="X3114">
        <v>161480</v>
      </c>
    </row>
    <row r="3115" spans="1:24" x14ac:dyDescent="0.3">
      <c r="A3115" t="s">
        <v>344</v>
      </c>
      <c r="B3115" t="s">
        <v>22</v>
      </c>
      <c r="C3115" t="s">
        <v>345</v>
      </c>
      <c r="D3115">
        <v>2013</v>
      </c>
      <c r="E3115">
        <v>33.522781372070298</v>
      </c>
      <c r="F3115">
        <v>0.9658996169555657</v>
      </c>
      <c r="G3115">
        <v>0.64679875645268481</v>
      </c>
      <c r="H3115">
        <v>0.12551637954364989</v>
      </c>
      <c r="I3115">
        <v>98871558</v>
      </c>
      <c r="J3115">
        <v>33.049999999999997</v>
      </c>
      <c r="K3115">
        <v>682.95677104633069</v>
      </c>
      <c r="L3115">
        <v>2871.4297013577552</v>
      </c>
      <c r="M3115">
        <v>4.9594147435543903</v>
      </c>
      <c r="N3115">
        <v>6.66113361302207</v>
      </c>
      <c r="Q3115">
        <v>26.17741980900071</v>
      </c>
      <c r="R3115">
        <v>29.647361423029139</v>
      </c>
      <c r="S3115" t="s">
        <v>36</v>
      </c>
      <c r="T3115" t="s">
        <v>33</v>
      </c>
      <c r="U3115">
        <v>95500</v>
      </c>
      <c r="V3115">
        <v>63950</v>
      </c>
      <c r="W3115">
        <v>12410</v>
      </c>
      <c r="X3115">
        <v>171860</v>
      </c>
    </row>
    <row r="3116" spans="1:24" x14ac:dyDescent="0.3">
      <c r="A3116" t="s">
        <v>344</v>
      </c>
      <c r="B3116" t="s">
        <v>22</v>
      </c>
      <c r="C3116" t="s">
        <v>345</v>
      </c>
      <c r="D3116">
        <v>2014</v>
      </c>
      <c r="E3116">
        <v>35.626888275146499</v>
      </c>
      <c r="F3116">
        <v>1.0130019093407061</v>
      </c>
      <c r="G3116">
        <v>0.63822504640243094</v>
      </c>
      <c r="H3116">
        <v>0.12863990107084211</v>
      </c>
      <c r="I3116">
        <v>100513137</v>
      </c>
      <c r="J3116">
        <v>32.33</v>
      </c>
      <c r="K3116">
        <v>696.34678698765515</v>
      </c>
      <c r="L3116">
        <v>2959.645435213487</v>
      </c>
      <c r="M3116">
        <v>4.6111137947074212</v>
      </c>
      <c r="N3116">
        <v>6.0271678427381907</v>
      </c>
      <c r="Q3116">
        <v>27.354504190928459</v>
      </c>
      <c r="R3116">
        <v>30.113667896666009</v>
      </c>
      <c r="S3116" t="s">
        <v>36</v>
      </c>
      <c r="T3116" t="s">
        <v>33</v>
      </c>
      <c r="U3116">
        <v>101820</v>
      </c>
      <c r="V3116">
        <v>64150</v>
      </c>
      <c r="W3116">
        <v>12930</v>
      </c>
      <c r="X3116">
        <v>178900</v>
      </c>
    </row>
    <row r="3117" spans="1:24" x14ac:dyDescent="0.3">
      <c r="A3117" t="s">
        <v>344</v>
      </c>
      <c r="B3117" t="s">
        <v>22</v>
      </c>
      <c r="C3117" t="s">
        <v>345</v>
      </c>
      <c r="D3117">
        <v>2015</v>
      </c>
      <c r="E3117">
        <v>37.800098419189503</v>
      </c>
      <c r="F3117">
        <v>1.087126792750293</v>
      </c>
      <c r="G3117">
        <v>0.62352364266131555</v>
      </c>
      <c r="H3117">
        <v>0.1234903935931656</v>
      </c>
      <c r="I3117">
        <v>102113206</v>
      </c>
      <c r="J3117">
        <v>30.75</v>
      </c>
      <c r="L3117">
        <v>3001.0431817086278</v>
      </c>
      <c r="M3117">
        <v>4.6818785052726213</v>
      </c>
      <c r="N3117">
        <v>6.0717066001211304</v>
      </c>
      <c r="Q3117">
        <v>27.208057239045139</v>
      </c>
      <c r="R3117">
        <v>31.933534866264282</v>
      </c>
      <c r="S3117" t="s">
        <v>36</v>
      </c>
      <c r="T3117" t="s">
        <v>33</v>
      </c>
      <c r="U3117">
        <v>111010</v>
      </c>
      <c r="V3117">
        <v>63670</v>
      </c>
      <c r="W3117">
        <v>12610</v>
      </c>
      <c r="X3117">
        <v>187290</v>
      </c>
    </row>
    <row r="3118" spans="1:24" x14ac:dyDescent="0.3">
      <c r="A3118" t="s">
        <v>344</v>
      </c>
      <c r="B3118" t="s">
        <v>22</v>
      </c>
      <c r="C3118" t="s">
        <v>345</v>
      </c>
      <c r="D3118">
        <v>2016</v>
      </c>
      <c r="E3118">
        <v>40.415870666503899</v>
      </c>
      <c r="F3118">
        <v>1.1764954108042349</v>
      </c>
      <c r="G3118">
        <v>0.61024186841144912</v>
      </c>
      <c r="H3118">
        <v>0.12887814698537231</v>
      </c>
      <c r="I3118">
        <v>103663812</v>
      </c>
      <c r="J3118">
        <v>28.45</v>
      </c>
      <c r="L3118">
        <v>3073.6546857148892</v>
      </c>
      <c r="M3118">
        <v>5.5467123850472291</v>
      </c>
      <c r="N3118">
        <v>5.6056458601560406</v>
      </c>
      <c r="Q3118">
        <v>26.67300334351572</v>
      </c>
      <c r="R3118">
        <v>35.10306242187135</v>
      </c>
      <c r="S3118" t="s">
        <v>36</v>
      </c>
      <c r="T3118" t="s">
        <v>33</v>
      </c>
      <c r="U3118">
        <v>121960</v>
      </c>
      <c r="V3118">
        <v>63260</v>
      </c>
      <c r="W3118">
        <v>13360</v>
      </c>
      <c r="X3118">
        <v>198580</v>
      </c>
    </row>
    <row r="3119" spans="1:24" x14ac:dyDescent="0.3">
      <c r="A3119" t="s">
        <v>344</v>
      </c>
      <c r="B3119" t="s">
        <v>22</v>
      </c>
      <c r="C3119" t="s">
        <v>345</v>
      </c>
      <c r="D3119">
        <v>2017</v>
      </c>
      <c r="E3119">
        <v>35.475460052490199</v>
      </c>
      <c r="F3119">
        <v>1.269338140755832</v>
      </c>
      <c r="G3119">
        <v>0.62354455127337105</v>
      </c>
      <c r="H3119">
        <v>0.1373927800293766</v>
      </c>
      <c r="I3119">
        <v>105172921</v>
      </c>
      <c r="J3119">
        <v>27.68</v>
      </c>
      <c r="L3119">
        <v>3123.2456417435619</v>
      </c>
      <c r="M3119">
        <v>5.3966531060223701</v>
      </c>
      <c r="N3119">
        <v>6.5426357473447494</v>
      </c>
      <c r="Q3119">
        <v>29.552290854669181</v>
      </c>
      <c r="R3119">
        <v>38.616078888003507</v>
      </c>
      <c r="S3119" t="s">
        <v>36</v>
      </c>
      <c r="T3119" t="s">
        <v>33</v>
      </c>
      <c r="U3119">
        <v>133500</v>
      </c>
      <c r="V3119">
        <v>65580</v>
      </c>
      <c r="W3119">
        <v>14450</v>
      </c>
      <c r="X3119">
        <v>213530</v>
      </c>
    </row>
    <row r="3120" spans="1:24" x14ac:dyDescent="0.3">
      <c r="A3120" t="s">
        <v>344</v>
      </c>
      <c r="B3120" t="s">
        <v>22</v>
      </c>
      <c r="C3120" t="s">
        <v>345</v>
      </c>
      <c r="D3120">
        <v>2018</v>
      </c>
      <c r="E3120">
        <v>29.547479629516602</v>
      </c>
      <c r="F3120">
        <v>1.299279851177745</v>
      </c>
      <c r="G3120">
        <v>0.61686958274101222</v>
      </c>
      <c r="H3120">
        <v>0.1292059998765698</v>
      </c>
      <c r="I3120">
        <v>106651394</v>
      </c>
      <c r="J3120">
        <v>27.51</v>
      </c>
      <c r="L3120">
        <v>3252.1102741070622</v>
      </c>
      <c r="M3120">
        <v>4.8673087295761226</v>
      </c>
      <c r="N3120">
        <v>3.9307772818530999</v>
      </c>
      <c r="Q3120">
        <v>30.213605373327471</v>
      </c>
      <c r="R3120">
        <v>41.949792925699839</v>
      </c>
      <c r="S3120" t="s">
        <v>36</v>
      </c>
      <c r="T3120" t="s">
        <v>33</v>
      </c>
      <c r="U3120">
        <v>138570.01</v>
      </c>
      <c r="V3120">
        <v>65790</v>
      </c>
      <c r="W3120">
        <v>13780</v>
      </c>
      <c r="X3120">
        <v>218140.01</v>
      </c>
    </row>
    <row r="3121" spans="1:24" x14ac:dyDescent="0.3">
      <c r="A3121" t="s">
        <v>344</v>
      </c>
      <c r="B3121" t="s">
        <v>22</v>
      </c>
      <c r="C3121" t="s">
        <v>345</v>
      </c>
      <c r="D3121">
        <v>2019</v>
      </c>
      <c r="E3121">
        <v>31.622489929199201</v>
      </c>
      <c r="F3121">
        <v>1.3450290573168759</v>
      </c>
      <c r="G3121">
        <v>0.59870538090742054</v>
      </c>
      <c r="H3121">
        <v>0.1301372512359848</v>
      </c>
      <c r="I3121">
        <v>108116622</v>
      </c>
      <c r="J3121">
        <v>26.73</v>
      </c>
      <c r="L3121">
        <v>3485.340843900914</v>
      </c>
      <c r="M3121">
        <v>4.6803764466465907</v>
      </c>
      <c r="N3121">
        <v>4.2438949928851901</v>
      </c>
      <c r="Q3121">
        <v>28.382920012639321</v>
      </c>
      <c r="R3121">
        <v>40.458922246928523</v>
      </c>
      <c r="S3121" t="s">
        <v>36</v>
      </c>
      <c r="T3121" t="s">
        <v>33</v>
      </c>
      <c r="U3121">
        <v>145420</v>
      </c>
      <c r="V3121">
        <v>64730</v>
      </c>
      <c r="W3121">
        <v>14070</v>
      </c>
      <c r="X3121">
        <v>224220</v>
      </c>
    </row>
    <row r="3122" spans="1:24" x14ac:dyDescent="0.3">
      <c r="A3122" t="s">
        <v>346</v>
      </c>
      <c r="B3122" t="s">
        <v>53</v>
      </c>
      <c r="C3122" t="s">
        <v>347</v>
      </c>
      <c r="D3122">
        <v>2000</v>
      </c>
      <c r="E3122">
        <v>49.674648284912102</v>
      </c>
      <c r="F3122">
        <v>7.7308049904245131</v>
      </c>
      <c r="G3122">
        <v>0.89888216824623801</v>
      </c>
      <c r="H3122">
        <v>0.60038743155171603</v>
      </c>
      <c r="I3122">
        <v>38258629</v>
      </c>
      <c r="J3122">
        <v>6.93</v>
      </c>
      <c r="K3122">
        <v>3256.1804553947818</v>
      </c>
      <c r="L3122">
        <v>4501.4540674227264</v>
      </c>
      <c r="M3122">
        <v>5.6587155061827161</v>
      </c>
      <c r="N3122">
        <v>4.3505181536738498</v>
      </c>
      <c r="O3122">
        <v>1.7485453</v>
      </c>
      <c r="Q3122">
        <v>27.18832625457091</v>
      </c>
      <c r="R3122">
        <v>33.680257267032118</v>
      </c>
      <c r="S3122" t="s">
        <v>28</v>
      </c>
      <c r="T3122" t="s">
        <v>39</v>
      </c>
      <c r="U3122">
        <v>295770</v>
      </c>
      <c r="V3122">
        <v>34390</v>
      </c>
      <c r="W3122">
        <v>22970</v>
      </c>
      <c r="X3122">
        <v>353130</v>
      </c>
    </row>
    <row r="3123" spans="1:24" x14ac:dyDescent="0.3">
      <c r="A3123" t="s">
        <v>346</v>
      </c>
      <c r="B3123" t="s">
        <v>53</v>
      </c>
      <c r="C3123" t="s">
        <v>347</v>
      </c>
      <c r="D3123">
        <v>2001</v>
      </c>
      <c r="E3123">
        <v>54.761669158935497</v>
      </c>
      <c r="F3123">
        <v>7.6769874646766549</v>
      </c>
      <c r="G3123">
        <v>0.87821411337364785</v>
      </c>
      <c r="H3123">
        <v>0.59610841601548792</v>
      </c>
      <c r="I3123">
        <v>38248076</v>
      </c>
      <c r="J3123">
        <v>7.29</v>
      </c>
      <c r="K3123">
        <v>3260.033262849613</v>
      </c>
      <c r="L3123">
        <v>4991.2443579951068</v>
      </c>
      <c r="M3123">
        <v>1.286416294901201</v>
      </c>
      <c r="N3123">
        <v>4.2303127588179503</v>
      </c>
      <c r="Q3123">
        <v>27.18732566649777</v>
      </c>
      <c r="R3123">
        <v>30.96943501870647</v>
      </c>
      <c r="S3123" t="s">
        <v>28</v>
      </c>
      <c r="T3123" t="s">
        <v>39</v>
      </c>
      <c r="U3123">
        <v>293630</v>
      </c>
      <c r="V3123">
        <v>33590</v>
      </c>
      <c r="W3123">
        <v>22800</v>
      </c>
      <c r="X3123">
        <v>350020</v>
      </c>
    </row>
    <row r="3124" spans="1:24" x14ac:dyDescent="0.3">
      <c r="A3124" t="s">
        <v>346</v>
      </c>
      <c r="B3124" t="s">
        <v>53</v>
      </c>
      <c r="C3124" t="s">
        <v>347</v>
      </c>
      <c r="D3124">
        <v>2002</v>
      </c>
      <c r="E3124">
        <v>57.856441497802699</v>
      </c>
      <c r="F3124">
        <v>7.5154923276225922</v>
      </c>
      <c r="G3124">
        <v>0.87286636695075159</v>
      </c>
      <c r="H3124">
        <v>0.58382912597954861</v>
      </c>
      <c r="I3124">
        <v>38230364</v>
      </c>
      <c r="J3124">
        <v>7.49</v>
      </c>
      <c r="K3124">
        <v>3208.3921565591158</v>
      </c>
      <c r="L3124">
        <v>5207.1714206940178</v>
      </c>
      <c r="M3124">
        <v>2.0831729435765989</v>
      </c>
      <c r="N3124">
        <v>4.1862822083889206</v>
      </c>
      <c r="Q3124">
        <v>28.71312240370149</v>
      </c>
      <c r="R3124">
        <v>32.274252844693642</v>
      </c>
      <c r="S3124" t="s">
        <v>28</v>
      </c>
      <c r="T3124" t="s">
        <v>39</v>
      </c>
      <c r="U3124">
        <v>287320.01</v>
      </c>
      <c r="V3124">
        <v>33370</v>
      </c>
      <c r="W3124">
        <v>22320</v>
      </c>
      <c r="X3124">
        <v>343010.01</v>
      </c>
    </row>
    <row r="3125" spans="1:24" x14ac:dyDescent="0.3">
      <c r="A3125" t="s">
        <v>346</v>
      </c>
      <c r="B3125" t="s">
        <v>53</v>
      </c>
      <c r="C3125" t="s">
        <v>347</v>
      </c>
      <c r="D3125">
        <v>2003</v>
      </c>
      <c r="E3125">
        <v>59.483100891113303</v>
      </c>
      <c r="F3125">
        <v>7.793047035638093</v>
      </c>
      <c r="G3125">
        <v>0.8718852580539711</v>
      </c>
      <c r="H3125">
        <v>0.60097522364471057</v>
      </c>
      <c r="I3125">
        <v>38204570</v>
      </c>
      <c r="J3125">
        <v>7.29</v>
      </c>
      <c r="K3125">
        <v>3324.4713917732879</v>
      </c>
      <c r="L3125">
        <v>5701.6022116160966</v>
      </c>
      <c r="M3125">
        <v>3.5682737027266711</v>
      </c>
      <c r="N3125">
        <v>4.1667720791910501</v>
      </c>
      <c r="Q3125">
        <v>33.350449506109889</v>
      </c>
      <c r="R3125">
        <v>36.095765576897662</v>
      </c>
      <c r="S3125" t="s">
        <v>28</v>
      </c>
      <c r="T3125" t="s">
        <v>39</v>
      </c>
      <c r="U3125">
        <v>297730.01</v>
      </c>
      <c r="V3125">
        <v>33310</v>
      </c>
      <c r="W3125">
        <v>22960</v>
      </c>
      <c r="X3125">
        <v>354000.01</v>
      </c>
    </row>
    <row r="3126" spans="1:24" x14ac:dyDescent="0.3">
      <c r="A3126" t="s">
        <v>346</v>
      </c>
      <c r="B3126" t="s">
        <v>53</v>
      </c>
      <c r="C3126" t="s">
        <v>347</v>
      </c>
      <c r="D3126">
        <v>2004</v>
      </c>
      <c r="E3126">
        <v>61.056938171386697</v>
      </c>
      <c r="F3126">
        <v>7.9055117877507488</v>
      </c>
      <c r="G3126">
        <v>0.85589571778132245</v>
      </c>
      <c r="H3126">
        <v>0.60342218952055748</v>
      </c>
      <c r="I3126">
        <v>38182222</v>
      </c>
      <c r="J3126">
        <v>7.31</v>
      </c>
      <c r="K3126">
        <v>3416.1186323834172</v>
      </c>
      <c r="L3126">
        <v>6681.3864719504154</v>
      </c>
      <c r="M3126">
        <v>5.044271891041646</v>
      </c>
      <c r="N3126">
        <v>4.2973965081886201</v>
      </c>
      <c r="Q3126">
        <v>34.235460421330828</v>
      </c>
      <c r="R3126">
        <v>37.210197076169422</v>
      </c>
      <c r="S3126" t="s">
        <v>28</v>
      </c>
      <c r="T3126" t="s">
        <v>39</v>
      </c>
      <c r="U3126">
        <v>301850.01</v>
      </c>
      <c r="V3126">
        <v>32680</v>
      </c>
      <c r="W3126">
        <v>23040</v>
      </c>
      <c r="X3126">
        <v>357570.01</v>
      </c>
    </row>
    <row r="3127" spans="1:24" x14ac:dyDescent="0.3">
      <c r="A3127" t="s">
        <v>346</v>
      </c>
      <c r="B3127" t="s">
        <v>53</v>
      </c>
      <c r="C3127" t="s">
        <v>347</v>
      </c>
      <c r="D3127">
        <v>2005</v>
      </c>
      <c r="E3127">
        <v>63.594581604003899</v>
      </c>
      <c r="F3127">
        <v>7.8958860850047996</v>
      </c>
      <c r="G3127">
        <v>0.86413245128509042</v>
      </c>
      <c r="H3127">
        <v>0.62491083229869326</v>
      </c>
      <c r="I3127">
        <v>38165445</v>
      </c>
      <c r="J3127">
        <v>7.22</v>
      </c>
      <c r="K3127">
        <v>3437.3239981873662</v>
      </c>
      <c r="L3127">
        <v>8021.5057434679493</v>
      </c>
      <c r="M3127">
        <v>3.5523499038849309</v>
      </c>
      <c r="N3127">
        <v>4.3545953595599203</v>
      </c>
      <c r="Q3127">
        <v>34.611571582889972</v>
      </c>
      <c r="R3127">
        <v>35.918952479985457</v>
      </c>
      <c r="S3127" t="s">
        <v>28</v>
      </c>
      <c r="T3127" t="s">
        <v>39</v>
      </c>
      <c r="U3127">
        <v>301350.01</v>
      </c>
      <c r="V3127">
        <v>32980</v>
      </c>
      <c r="W3127">
        <v>23850</v>
      </c>
      <c r="X3127">
        <v>358180.01</v>
      </c>
    </row>
    <row r="3128" spans="1:24" x14ac:dyDescent="0.3">
      <c r="A3128" t="s">
        <v>346</v>
      </c>
      <c r="B3128" t="s">
        <v>53</v>
      </c>
      <c r="C3128" t="s">
        <v>347</v>
      </c>
      <c r="D3128">
        <v>2006</v>
      </c>
      <c r="E3128">
        <v>65.364723205566406</v>
      </c>
      <c r="F3128">
        <v>8.2349124987874944</v>
      </c>
      <c r="G3128">
        <v>0.87542973833691473</v>
      </c>
      <c r="H3128">
        <v>0.63448337990450077</v>
      </c>
      <c r="I3128">
        <v>38141267</v>
      </c>
      <c r="J3128">
        <v>7.18</v>
      </c>
      <c r="K3128">
        <v>3584.9621880678478</v>
      </c>
      <c r="L3128">
        <v>9035.4104674493592</v>
      </c>
      <c r="M3128">
        <v>6.1984152997223561</v>
      </c>
      <c r="N3128">
        <v>4.3217489732713901</v>
      </c>
      <c r="Q3128">
        <v>37.820953385491912</v>
      </c>
      <c r="R3128">
        <v>40.14976188272081</v>
      </c>
      <c r="S3128" t="s">
        <v>28</v>
      </c>
      <c r="T3128" t="s">
        <v>39</v>
      </c>
      <c r="U3128">
        <v>314090</v>
      </c>
      <c r="V3128">
        <v>33390</v>
      </c>
      <c r="W3128">
        <v>24200</v>
      </c>
      <c r="X3128">
        <v>371680</v>
      </c>
    </row>
    <row r="3129" spans="1:24" x14ac:dyDescent="0.3">
      <c r="A3129" t="s">
        <v>346</v>
      </c>
      <c r="B3129" t="s">
        <v>53</v>
      </c>
      <c r="C3129" t="s">
        <v>347</v>
      </c>
      <c r="D3129">
        <v>2007</v>
      </c>
      <c r="E3129">
        <v>67.211997985839801</v>
      </c>
      <c r="F3129">
        <v>8.2207607884777403</v>
      </c>
      <c r="G3129">
        <v>0.8680355207947601</v>
      </c>
      <c r="H3129">
        <v>0.66027361612736013</v>
      </c>
      <c r="I3129">
        <v>38120560</v>
      </c>
      <c r="J3129">
        <v>7.28</v>
      </c>
      <c r="K3129">
        <v>3661.6461038347811</v>
      </c>
      <c r="L3129">
        <v>11254.51738812542</v>
      </c>
      <c r="M3129">
        <v>7.1196990414582331</v>
      </c>
      <c r="N3129">
        <v>4.6674113803772501</v>
      </c>
      <c r="Q3129">
        <v>38.516287890271059</v>
      </c>
      <c r="R3129">
        <v>42.315167560976427</v>
      </c>
      <c r="S3129" t="s">
        <v>28</v>
      </c>
      <c r="T3129" t="s">
        <v>39</v>
      </c>
      <c r="U3129">
        <v>313380</v>
      </c>
      <c r="V3129">
        <v>33090</v>
      </c>
      <c r="W3129">
        <v>25170</v>
      </c>
      <c r="X3129">
        <v>371640</v>
      </c>
    </row>
    <row r="3130" spans="1:24" x14ac:dyDescent="0.3">
      <c r="A3130" t="s">
        <v>346</v>
      </c>
      <c r="B3130" t="s">
        <v>53</v>
      </c>
      <c r="C3130" t="s">
        <v>347</v>
      </c>
      <c r="D3130">
        <v>2008</v>
      </c>
      <c r="E3130">
        <v>70.22705078125</v>
      </c>
      <c r="F3130">
        <v>8.0871829088639515</v>
      </c>
      <c r="G3130">
        <v>0.85873704647996119</v>
      </c>
      <c r="H3130">
        <v>0.63080711389903088</v>
      </c>
      <c r="I3130">
        <v>38125759</v>
      </c>
      <c r="J3130">
        <v>8.01</v>
      </c>
      <c r="K3130">
        <v>3725.7487778800678</v>
      </c>
      <c r="L3130">
        <v>13996.02515068349</v>
      </c>
      <c r="M3130">
        <v>4.1857594133817884</v>
      </c>
      <c r="N3130">
        <v>3.9791195590729198</v>
      </c>
      <c r="Q3130">
        <v>37.814869812713567</v>
      </c>
      <c r="R3130">
        <v>43.090891129311409</v>
      </c>
      <c r="S3130" t="s">
        <v>28</v>
      </c>
      <c r="T3130" t="s">
        <v>39</v>
      </c>
      <c r="U3130">
        <v>308329.99</v>
      </c>
      <c r="V3130">
        <v>32740</v>
      </c>
      <c r="W3130">
        <v>24050</v>
      </c>
      <c r="X3130">
        <v>365119.99</v>
      </c>
    </row>
    <row r="3131" spans="1:24" x14ac:dyDescent="0.3">
      <c r="A3131" t="s">
        <v>346</v>
      </c>
      <c r="B3131" t="s">
        <v>53</v>
      </c>
      <c r="C3131" t="s">
        <v>347</v>
      </c>
      <c r="D3131">
        <v>2009</v>
      </c>
      <c r="E3131">
        <v>72.312667846679702</v>
      </c>
      <c r="F3131">
        <v>7.791547048904472</v>
      </c>
      <c r="G3131">
        <v>0.84976765377185592</v>
      </c>
      <c r="H3131">
        <v>0.54466911914553107</v>
      </c>
      <c r="I3131">
        <v>38151603</v>
      </c>
      <c r="J3131">
        <v>8.84</v>
      </c>
      <c r="K3131">
        <v>3590.832081157901</v>
      </c>
      <c r="L3131">
        <v>11526.05588848238</v>
      </c>
      <c r="M3131">
        <v>2.7625192386491899</v>
      </c>
      <c r="N3131">
        <v>4.00890180702131</v>
      </c>
      <c r="P3131">
        <v>3.2017102157757361E-2</v>
      </c>
      <c r="Q3131">
        <v>37.142253238825823</v>
      </c>
      <c r="R3131">
        <v>38.125544359614437</v>
      </c>
      <c r="S3131" t="s">
        <v>28</v>
      </c>
      <c r="T3131" t="s">
        <v>39</v>
      </c>
      <c r="U3131">
        <v>297260.01</v>
      </c>
      <c r="V3131">
        <v>32420</v>
      </c>
      <c r="W3131">
        <v>20780</v>
      </c>
      <c r="X3131">
        <v>350460.01</v>
      </c>
    </row>
    <row r="3132" spans="1:24" x14ac:dyDescent="0.3">
      <c r="A3132" t="s">
        <v>346</v>
      </c>
      <c r="B3132" t="s">
        <v>53</v>
      </c>
      <c r="C3132" t="s">
        <v>347</v>
      </c>
      <c r="D3132">
        <v>2010</v>
      </c>
      <c r="E3132">
        <v>74.7552490234375</v>
      </c>
      <c r="F3132">
        <v>8.2470280767068527</v>
      </c>
      <c r="G3132">
        <v>0.86665562000265028</v>
      </c>
      <c r="H3132">
        <v>0.56673019337118091</v>
      </c>
      <c r="I3132">
        <v>38042794</v>
      </c>
      <c r="J3132">
        <v>9.49</v>
      </c>
      <c r="K3132">
        <v>3797.0922955869119</v>
      </c>
      <c r="L3132">
        <v>12613.01099546815</v>
      </c>
      <c r="M3132">
        <v>4.0372371948962353</v>
      </c>
      <c r="N3132">
        <v>4.0034438226431304</v>
      </c>
      <c r="O3132">
        <v>1.7471054509999999</v>
      </c>
      <c r="Q3132">
        <v>39.87921296283497</v>
      </c>
      <c r="R3132">
        <v>42.050214121218318</v>
      </c>
      <c r="S3132" t="s">
        <v>28</v>
      </c>
      <c r="T3132" t="s">
        <v>39</v>
      </c>
      <c r="U3132">
        <v>313739.99</v>
      </c>
      <c r="V3132">
        <v>32970</v>
      </c>
      <c r="W3132">
        <v>21560</v>
      </c>
      <c r="X3132">
        <v>368269.99</v>
      </c>
    </row>
    <row r="3133" spans="1:24" x14ac:dyDescent="0.3">
      <c r="A3133" t="s">
        <v>346</v>
      </c>
      <c r="B3133" t="s">
        <v>53</v>
      </c>
      <c r="C3133" t="s">
        <v>347</v>
      </c>
      <c r="D3133">
        <v>2011</v>
      </c>
      <c r="E3133">
        <v>74.658508300781307</v>
      </c>
      <c r="F3133">
        <v>8.1598380469009015</v>
      </c>
      <c r="G3133">
        <v>0.83781587753460396</v>
      </c>
      <c r="H3133">
        <v>0.55828120847783513</v>
      </c>
      <c r="I3133">
        <v>38063255</v>
      </c>
      <c r="J3133">
        <v>10.44</v>
      </c>
      <c r="K3133">
        <v>3879.5420938119978</v>
      </c>
      <c r="L3133">
        <v>13879.560985254649</v>
      </c>
      <c r="M3133">
        <v>4.7013229034232893</v>
      </c>
      <c r="N3133">
        <v>4.07480240517339</v>
      </c>
      <c r="Q3133">
        <v>42.394223035155377</v>
      </c>
      <c r="R3133">
        <v>44.557007150929792</v>
      </c>
      <c r="S3133" t="s">
        <v>28</v>
      </c>
      <c r="T3133" t="s">
        <v>39</v>
      </c>
      <c r="U3133">
        <v>310590</v>
      </c>
      <c r="V3133">
        <v>31890</v>
      </c>
      <c r="W3133">
        <v>21250</v>
      </c>
      <c r="X3133">
        <v>363730</v>
      </c>
    </row>
    <row r="3134" spans="1:24" x14ac:dyDescent="0.3">
      <c r="A3134" t="s">
        <v>346</v>
      </c>
      <c r="B3134" t="s">
        <v>53</v>
      </c>
      <c r="C3134" t="s">
        <v>347</v>
      </c>
      <c r="D3134">
        <v>2012</v>
      </c>
      <c r="E3134">
        <v>73.961456298828097</v>
      </c>
      <c r="F3134">
        <v>7.9696476652207879</v>
      </c>
      <c r="G3134">
        <v>0.82468182071381135</v>
      </c>
      <c r="H3134">
        <v>0.56957955465814669</v>
      </c>
      <c r="I3134">
        <v>38063164</v>
      </c>
      <c r="J3134">
        <v>10.91</v>
      </c>
      <c r="K3134">
        <v>3899.1766422780829</v>
      </c>
      <c r="L3134">
        <v>13097.270848217429</v>
      </c>
      <c r="M3134">
        <v>1.3251385485355061</v>
      </c>
      <c r="N3134">
        <v>4.1906632949673703</v>
      </c>
      <c r="Q3134">
        <v>44.251473104675128</v>
      </c>
      <c r="R3134">
        <v>45.013804004085152</v>
      </c>
      <c r="S3134" t="s">
        <v>28</v>
      </c>
      <c r="T3134" t="s">
        <v>39</v>
      </c>
      <c r="U3134">
        <v>303350.01</v>
      </c>
      <c r="V3134">
        <v>31390</v>
      </c>
      <c r="W3134">
        <v>21680</v>
      </c>
      <c r="X3134">
        <v>356420.01</v>
      </c>
    </row>
    <row r="3135" spans="1:24" x14ac:dyDescent="0.3">
      <c r="A3135" t="s">
        <v>346</v>
      </c>
      <c r="B3135" t="s">
        <v>53</v>
      </c>
      <c r="C3135" t="s">
        <v>347</v>
      </c>
      <c r="D3135">
        <v>2013</v>
      </c>
      <c r="E3135">
        <v>71.856399536132798</v>
      </c>
      <c r="F3135">
        <v>7.8417048059628556</v>
      </c>
      <c r="G3135">
        <v>0.81808203194414131</v>
      </c>
      <c r="H3135">
        <v>0.5467900323121363</v>
      </c>
      <c r="I3135">
        <v>38040196</v>
      </c>
      <c r="J3135">
        <v>11.41</v>
      </c>
      <c r="K3135">
        <v>3938.2552077281621</v>
      </c>
      <c r="L3135">
        <v>13696.4663046143</v>
      </c>
      <c r="M3135">
        <v>1.1868213396896581</v>
      </c>
      <c r="N3135">
        <v>4.1540205455189501</v>
      </c>
      <c r="Q3135">
        <v>46.002608816049317</v>
      </c>
      <c r="R3135">
        <v>44.561626599235822</v>
      </c>
      <c r="S3135" t="s">
        <v>28</v>
      </c>
      <c r="T3135" t="s">
        <v>39</v>
      </c>
      <c r="U3135">
        <v>298299.99</v>
      </c>
      <c r="V3135">
        <v>31120</v>
      </c>
      <c r="W3135">
        <v>20800</v>
      </c>
      <c r="X3135">
        <v>350219.99</v>
      </c>
    </row>
    <row r="3136" spans="1:24" x14ac:dyDescent="0.3">
      <c r="A3136" t="s">
        <v>346</v>
      </c>
      <c r="B3136" t="s">
        <v>53</v>
      </c>
      <c r="C3136" t="s">
        <v>347</v>
      </c>
      <c r="D3136">
        <v>2014</v>
      </c>
      <c r="E3136">
        <v>68.447166442871094</v>
      </c>
      <c r="F3136">
        <v>7.5168894812701401</v>
      </c>
      <c r="G3136">
        <v>0.79948993092918275</v>
      </c>
      <c r="H3136">
        <v>0.53378252794827707</v>
      </c>
      <c r="I3136">
        <v>38011735</v>
      </c>
      <c r="J3136">
        <v>11.58</v>
      </c>
      <c r="K3136">
        <v>3971.7997613105531</v>
      </c>
      <c r="L3136">
        <v>14271.30585362023</v>
      </c>
      <c r="M3136">
        <v>3.4559856484782472</v>
      </c>
      <c r="N3136">
        <v>4.4743083404970596</v>
      </c>
      <c r="Q3136">
        <v>47.2196834583496</v>
      </c>
      <c r="R3136">
        <v>46.250856102344272</v>
      </c>
      <c r="S3136" t="s">
        <v>28</v>
      </c>
      <c r="T3136" t="s">
        <v>39</v>
      </c>
      <c r="U3136">
        <v>285730.01</v>
      </c>
      <c r="V3136">
        <v>30390</v>
      </c>
      <c r="W3136">
        <v>20290</v>
      </c>
      <c r="X3136">
        <v>336410.01</v>
      </c>
    </row>
    <row r="3137" spans="1:24" x14ac:dyDescent="0.3">
      <c r="A3137" t="s">
        <v>346</v>
      </c>
      <c r="B3137" t="s">
        <v>53</v>
      </c>
      <c r="C3137" t="s">
        <v>347</v>
      </c>
      <c r="D3137">
        <v>2015</v>
      </c>
      <c r="E3137">
        <v>66.946151733398395</v>
      </c>
      <c r="F3137">
        <v>7.6100892754036877</v>
      </c>
      <c r="G3137">
        <v>0.78949282630636974</v>
      </c>
      <c r="H3137">
        <v>0.53966665764589716</v>
      </c>
      <c r="I3137">
        <v>37986412</v>
      </c>
      <c r="J3137">
        <v>11.87</v>
      </c>
      <c r="L3137">
        <v>12578.49547343624</v>
      </c>
      <c r="M3137">
        <v>4.3058142368056878</v>
      </c>
      <c r="N3137">
        <v>5.1309416454638397</v>
      </c>
      <c r="Q3137">
        <v>49.091228085760349</v>
      </c>
      <c r="R3137">
        <v>46.335097428699598</v>
      </c>
      <c r="S3137" t="s">
        <v>28</v>
      </c>
      <c r="T3137" t="s">
        <v>39</v>
      </c>
      <c r="U3137">
        <v>289079.99</v>
      </c>
      <c r="V3137">
        <v>29990</v>
      </c>
      <c r="W3137">
        <v>20500</v>
      </c>
      <c r="X3137">
        <v>339569.99</v>
      </c>
    </row>
    <row r="3138" spans="1:24" x14ac:dyDescent="0.3">
      <c r="A3138" t="s">
        <v>346</v>
      </c>
      <c r="B3138" t="s">
        <v>53</v>
      </c>
      <c r="C3138" t="s">
        <v>347</v>
      </c>
      <c r="D3138">
        <v>2016</v>
      </c>
      <c r="E3138">
        <v>67.004547119140597</v>
      </c>
      <c r="F3138">
        <v>7.8956887244679992</v>
      </c>
      <c r="G3138">
        <v>0.76823632445967005</v>
      </c>
      <c r="H3138">
        <v>0.56412828340372256</v>
      </c>
      <c r="I3138">
        <v>37970087</v>
      </c>
      <c r="J3138">
        <v>11.34</v>
      </c>
      <c r="L3138">
        <v>12447.43959128081</v>
      </c>
      <c r="M3138">
        <v>3.1860709143333992</v>
      </c>
      <c r="N3138">
        <v>4.7208376569234503</v>
      </c>
      <c r="Q3138">
        <v>51.924859148467363</v>
      </c>
      <c r="R3138">
        <v>48.156064410430552</v>
      </c>
      <c r="S3138" t="s">
        <v>28</v>
      </c>
      <c r="T3138" t="s">
        <v>39</v>
      </c>
      <c r="U3138">
        <v>299799.99</v>
      </c>
      <c r="V3138">
        <v>29170</v>
      </c>
      <c r="W3138">
        <v>21420</v>
      </c>
      <c r="X3138">
        <v>350389.99</v>
      </c>
    </row>
    <row r="3139" spans="1:24" x14ac:dyDescent="0.3">
      <c r="A3139" t="s">
        <v>346</v>
      </c>
      <c r="B3139" t="s">
        <v>53</v>
      </c>
      <c r="C3139" t="s">
        <v>347</v>
      </c>
      <c r="D3139">
        <v>2017</v>
      </c>
      <c r="E3139">
        <v>67.827438354492202</v>
      </c>
      <c r="F3139">
        <v>8.2386153751320155</v>
      </c>
      <c r="G3139">
        <v>0.77762043430154226</v>
      </c>
      <c r="H3139">
        <v>0.56616454279474515</v>
      </c>
      <c r="I3139">
        <v>37974826</v>
      </c>
      <c r="J3139">
        <v>11.12</v>
      </c>
      <c r="L3139">
        <v>13864.68175799729</v>
      </c>
      <c r="M3139">
        <v>4.8175738525768423</v>
      </c>
      <c r="N3139">
        <v>4.5972554972353796</v>
      </c>
      <c r="Q3139">
        <v>54.161023401437802</v>
      </c>
      <c r="R3139">
        <v>50.393474835853233</v>
      </c>
      <c r="S3139" t="s">
        <v>28</v>
      </c>
      <c r="T3139" t="s">
        <v>39</v>
      </c>
      <c r="U3139">
        <v>312859.99</v>
      </c>
      <c r="V3139">
        <v>29530</v>
      </c>
      <c r="W3139">
        <v>21500</v>
      </c>
      <c r="X3139">
        <v>363889.99</v>
      </c>
    </row>
    <row r="3140" spans="1:24" x14ac:dyDescent="0.3">
      <c r="A3140" t="s">
        <v>346</v>
      </c>
      <c r="B3140" t="s">
        <v>53</v>
      </c>
      <c r="C3140" t="s">
        <v>347</v>
      </c>
      <c r="D3140">
        <v>2018</v>
      </c>
      <c r="E3140">
        <v>68.620101928710895</v>
      </c>
      <c r="F3140">
        <v>8.2136157226080222</v>
      </c>
      <c r="G3140">
        <v>0.77419863510701981</v>
      </c>
      <c r="H3140">
        <v>0.56353234715172584</v>
      </c>
      <c r="I3140">
        <v>37974750</v>
      </c>
      <c r="J3140">
        <v>11.27</v>
      </c>
      <c r="L3140">
        <v>15468.48221941048</v>
      </c>
      <c r="M3140">
        <v>5.3539142022263349</v>
      </c>
      <c r="N3140">
        <v>4.9392291300337599</v>
      </c>
      <c r="Q3140">
        <v>55.241462040814397</v>
      </c>
      <c r="R3140">
        <v>52.1788028120883</v>
      </c>
      <c r="S3140" t="s">
        <v>28</v>
      </c>
      <c r="T3140" t="s">
        <v>39</v>
      </c>
      <c r="U3140">
        <v>311910</v>
      </c>
      <c r="V3140">
        <v>29400</v>
      </c>
      <c r="W3140">
        <v>21400</v>
      </c>
      <c r="X3140">
        <v>362710</v>
      </c>
    </row>
    <row r="3141" spans="1:24" x14ac:dyDescent="0.3">
      <c r="A3141" t="s">
        <v>346</v>
      </c>
      <c r="B3141" t="s">
        <v>53</v>
      </c>
      <c r="C3141" t="s">
        <v>347</v>
      </c>
      <c r="D3141">
        <v>2019</v>
      </c>
      <c r="E3141">
        <v>69.184028625488295</v>
      </c>
      <c r="F3141">
        <v>7.7736418386129236</v>
      </c>
      <c r="G3141">
        <v>0.76385189438562273</v>
      </c>
      <c r="H3141">
        <v>0.57104514035449316</v>
      </c>
      <c r="I3141">
        <v>37965475</v>
      </c>
      <c r="J3141">
        <v>12.18</v>
      </c>
      <c r="L3141">
        <v>15732.203131175451</v>
      </c>
      <c r="M3141">
        <v>4.7705394422850276</v>
      </c>
      <c r="N3141">
        <v>4.7305119743965696</v>
      </c>
      <c r="Q3141">
        <v>55.395846588106828</v>
      </c>
      <c r="R3141">
        <v>50.639477864764459</v>
      </c>
      <c r="S3141" t="s">
        <v>28</v>
      </c>
      <c r="T3141" t="s">
        <v>39</v>
      </c>
      <c r="U3141">
        <v>295130</v>
      </c>
      <c r="V3141">
        <v>29000</v>
      </c>
      <c r="W3141">
        <v>21680</v>
      </c>
      <c r="X3141">
        <v>345810</v>
      </c>
    </row>
    <row r="3142" spans="1:24" x14ac:dyDescent="0.3">
      <c r="A3142" t="s">
        <v>348</v>
      </c>
      <c r="B3142" t="s">
        <v>53</v>
      </c>
      <c r="C3142" t="s">
        <v>349</v>
      </c>
      <c r="D3142">
        <v>2000</v>
      </c>
      <c r="E3142">
        <v>47.8697509765625</v>
      </c>
      <c r="F3142">
        <v>5.992284860355273</v>
      </c>
      <c r="G3142">
        <v>1.2245019709106639</v>
      </c>
      <c r="H3142">
        <v>0.3887307726471147</v>
      </c>
      <c r="I3142">
        <v>10289898</v>
      </c>
      <c r="J3142">
        <v>20.12</v>
      </c>
      <c r="K3142">
        <v>3988.9608235183669</v>
      </c>
      <c r="L3142">
        <v>11526.372066796819</v>
      </c>
      <c r="M3142">
        <v>3.0890540479514361</v>
      </c>
      <c r="N3142">
        <v>4.34865587000382</v>
      </c>
      <c r="O3142">
        <v>3.6336858790000002</v>
      </c>
      <c r="Q3142">
        <v>28.20462059389035</v>
      </c>
      <c r="R3142">
        <v>39.248377392434321</v>
      </c>
      <c r="S3142" t="s">
        <v>28</v>
      </c>
      <c r="T3142" t="s">
        <v>39</v>
      </c>
      <c r="U3142">
        <v>61660</v>
      </c>
      <c r="V3142">
        <v>12600</v>
      </c>
      <c r="W3142">
        <v>4000</v>
      </c>
      <c r="X3142">
        <v>78260</v>
      </c>
    </row>
    <row r="3143" spans="1:24" x14ac:dyDescent="0.3">
      <c r="A3143" t="s">
        <v>348</v>
      </c>
      <c r="B3143" t="s">
        <v>53</v>
      </c>
      <c r="C3143" t="s">
        <v>349</v>
      </c>
      <c r="D3143">
        <v>2001</v>
      </c>
      <c r="E3143">
        <v>50.637298583984403</v>
      </c>
      <c r="F3143">
        <v>5.9231541674089101</v>
      </c>
      <c r="G3143">
        <v>1.196596764685022</v>
      </c>
      <c r="H3143">
        <v>0.35704904560790113</v>
      </c>
      <c r="I3143">
        <v>10362722</v>
      </c>
      <c r="J3143">
        <v>20.83</v>
      </c>
      <c r="K3143">
        <v>4119.6704881207852</v>
      </c>
      <c r="L3143">
        <v>11734.764974395401</v>
      </c>
      <c r="M3143">
        <v>1.2272634226526971</v>
      </c>
      <c r="N3143">
        <v>4.3365771419987</v>
      </c>
      <c r="Q3143">
        <v>27.437326113526531</v>
      </c>
      <c r="R3143">
        <v>37.654629063585617</v>
      </c>
      <c r="S3143" t="s">
        <v>28</v>
      </c>
      <c r="T3143" t="s">
        <v>39</v>
      </c>
      <c r="U3143">
        <v>61380</v>
      </c>
      <c r="V3143">
        <v>12400</v>
      </c>
      <c r="W3143">
        <v>3700</v>
      </c>
      <c r="X3143">
        <v>77480</v>
      </c>
    </row>
    <row r="3144" spans="1:24" x14ac:dyDescent="0.3">
      <c r="A3144" t="s">
        <v>348</v>
      </c>
      <c r="B3144" t="s">
        <v>53</v>
      </c>
      <c r="C3144" t="s">
        <v>349</v>
      </c>
      <c r="D3144">
        <v>2002</v>
      </c>
      <c r="E3144">
        <v>52.910678863525398</v>
      </c>
      <c r="F3144">
        <v>6.2958082175962939</v>
      </c>
      <c r="G3144">
        <v>1.21405447261331</v>
      </c>
      <c r="H3144">
        <v>0.39444774963719931</v>
      </c>
      <c r="I3144">
        <v>10419631</v>
      </c>
      <c r="J3144">
        <v>18.28</v>
      </c>
      <c r="K3144">
        <v>4271.1685279449912</v>
      </c>
      <c r="L3144">
        <v>12936.692820448199</v>
      </c>
      <c r="M3144">
        <v>0.22054248819860331</v>
      </c>
      <c r="N3144">
        <v>4.3900735119000407</v>
      </c>
      <c r="Q3144">
        <v>27.073362232597699</v>
      </c>
      <c r="R3144">
        <v>35.234897184379541</v>
      </c>
      <c r="S3144" t="s">
        <v>28</v>
      </c>
      <c r="T3144" t="s">
        <v>39</v>
      </c>
      <c r="U3144">
        <v>65600</v>
      </c>
      <c r="V3144">
        <v>12650</v>
      </c>
      <c r="W3144">
        <v>4110</v>
      </c>
      <c r="X3144">
        <v>82360</v>
      </c>
    </row>
    <row r="3145" spans="1:24" x14ac:dyDescent="0.3">
      <c r="A3145" t="s">
        <v>348</v>
      </c>
      <c r="B3145" t="s">
        <v>53</v>
      </c>
      <c r="C3145" t="s">
        <v>349</v>
      </c>
      <c r="D3145">
        <v>2003</v>
      </c>
      <c r="E3145">
        <v>54.848850250244098</v>
      </c>
      <c r="F3145">
        <v>5.786503130492787</v>
      </c>
      <c r="G3145">
        <v>1.2381892575908029</v>
      </c>
      <c r="H3145">
        <v>0.36428580238633018</v>
      </c>
      <c r="I3145">
        <v>10458821</v>
      </c>
      <c r="J3145">
        <v>22.09</v>
      </c>
      <c r="K3145">
        <v>4375.7322168531236</v>
      </c>
      <c r="L3145">
        <v>15797.78213402759</v>
      </c>
      <c r="M3145">
        <v>-1.3017420859207931</v>
      </c>
      <c r="N3145">
        <v>4.16173272112131</v>
      </c>
      <c r="Q3145">
        <v>27.367191897891729</v>
      </c>
      <c r="R3145">
        <v>33.771755590473568</v>
      </c>
      <c r="S3145" t="s">
        <v>28</v>
      </c>
      <c r="T3145" t="s">
        <v>39</v>
      </c>
      <c r="U3145">
        <v>60520</v>
      </c>
      <c r="V3145">
        <v>12950</v>
      </c>
      <c r="W3145">
        <v>3810</v>
      </c>
      <c r="X3145">
        <v>77280</v>
      </c>
    </row>
    <row r="3146" spans="1:24" x14ac:dyDescent="0.3">
      <c r="A3146" t="s">
        <v>348</v>
      </c>
      <c r="B3146" t="s">
        <v>53</v>
      </c>
      <c r="C3146" t="s">
        <v>349</v>
      </c>
      <c r="D3146">
        <v>2004</v>
      </c>
      <c r="E3146">
        <v>55.6527099609375</v>
      </c>
      <c r="F3146">
        <v>5.9262518902258634</v>
      </c>
      <c r="G3146">
        <v>1.249539685948688</v>
      </c>
      <c r="H3146">
        <v>0.37581574192942852</v>
      </c>
      <c r="I3146">
        <v>10483861</v>
      </c>
      <c r="J3146">
        <v>19.87</v>
      </c>
      <c r="K3146">
        <v>4533.5396949654332</v>
      </c>
      <c r="L3146">
        <v>18064.15809329872</v>
      </c>
      <c r="M3146">
        <v>1.545620102161436</v>
      </c>
      <c r="N3146">
        <v>4.2754988438811301</v>
      </c>
      <c r="Q3146">
        <v>27.667051555251941</v>
      </c>
      <c r="R3146">
        <v>35.53754211177592</v>
      </c>
      <c r="S3146" t="s">
        <v>28</v>
      </c>
      <c r="T3146" t="s">
        <v>39</v>
      </c>
      <c r="U3146">
        <v>62130</v>
      </c>
      <c r="V3146">
        <v>13100</v>
      </c>
      <c r="W3146">
        <v>3940</v>
      </c>
      <c r="X3146">
        <v>79170</v>
      </c>
    </row>
    <row r="3147" spans="1:24" x14ac:dyDescent="0.3">
      <c r="A3147" t="s">
        <v>348</v>
      </c>
      <c r="B3147" t="s">
        <v>53</v>
      </c>
      <c r="C3147" t="s">
        <v>349</v>
      </c>
      <c r="D3147">
        <v>2005</v>
      </c>
      <c r="E3147">
        <v>55.431758880615199</v>
      </c>
      <c r="F3147">
        <v>6.2332613771730587</v>
      </c>
      <c r="G3147">
        <v>1.211044522739817</v>
      </c>
      <c r="H3147">
        <v>0.3589337857612776</v>
      </c>
      <c r="I3147">
        <v>10503330</v>
      </c>
      <c r="J3147">
        <v>18.07</v>
      </c>
      <c r="K3147">
        <v>4682.9910133262501</v>
      </c>
      <c r="L3147">
        <v>18780.127512409999</v>
      </c>
      <c r="M3147">
        <v>0.59503871809047837</v>
      </c>
      <c r="N3147">
        <v>4.3829867623841201</v>
      </c>
      <c r="Q3147">
        <v>27.084167545953679</v>
      </c>
      <c r="R3147">
        <v>35.860337014498342</v>
      </c>
      <c r="S3147" t="s">
        <v>28</v>
      </c>
      <c r="T3147" t="s">
        <v>39</v>
      </c>
      <c r="U3147">
        <v>65470</v>
      </c>
      <c r="V3147">
        <v>12720</v>
      </c>
      <c r="W3147">
        <v>3770</v>
      </c>
      <c r="X3147">
        <v>81960</v>
      </c>
    </row>
    <row r="3148" spans="1:24" x14ac:dyDescent="0.3">
      <c r="A3148" t="s">
        <v>348</v>
      </c>
      <c r="B3148" t="s">
        <v>53</v>
      </c>
      <c r="C3148" t="s">
        <v>349</v>
      </c>
      <c r="D3148">
        <v>2006</v>
      </c>
      <c r="E3148">
        <v>55.397918701171903</v>
      </c>
      <c r="F3148">
        <v>5.7449483195042266</v>
      </c>
      <c r="G3148">
        <v>1.1927063952949111</v>
      </c>
      <c r="H3148">
        <v>0.3440316402668317</v>
      </c>
      <c r="I3148">
        <v>10522288</v>
      </c>
      <c r="J3148">
        <v>22.33</v>
      </c>
      <c r="K3148">
        <v>4827.4671820425356</v>
      </c>
      <c r="L3148">
        <v>19839.454049903208</v>
      </c>
      <c r="M3148">
        <v>1.441936412966726</v>
      </c>
      <c r="N3148">
        <v>4.3183695217796698</v>
      </c>
      <c r="Q3148">
        <v>30.35740444110019</v>
      </c>
      <c r="R3148">
        <v>38.189648677100749</v>
      </c>
      <c r="S3148" t="s">
        <v>28</v>
      </c>
      <c r="T3148" t="s">
        <v>39</v>
      </c>
      <c r="U3148">
        <v>60450</v>
      </c>
      <c r="V3148">
        <v>12550</v>
      </c>
      <c r="W3148">
        <v>3620</v>
      </c>
      <c r="X3148">
        <v>76620</v>
      </c>
    </row>
    <row r="3149" spans="1:24" x14ac:dyDescent="0.3">
      <c r="A3149" t="s">
        <v>348</v>
      </c>
      <c r="B3149" t="s">
        <v>53</v>
      </c>
      <c r="C3149" t="s">
        <v>349</v>
      </c>
      <c r="D3149">
        <v>2007</v>
      </c>
      <c r="E3149">
        <v>57.7947387695313</v>
      </c>
      <c r="F3149">
        <v>5.5771791724851294</v>
      </c>
      <c r="G3149">
        <v>1.1789853693113059</v>
      </c>
      <c r="H3149">
        <v>0.35948145132621151</v>
      </c>
      <c r="I3149">
        <v>10542964</v>
      </c>
      <c r="J3149">
        <v>23.15</v>
      </c>
      <c r="K3149">
        <v>4890.5601878181506</v>
      </c>
      <c r="L3149">
        <v>22811.056484436522</v>
      </c>
      <c r="M3149">
        <v>2.3055521127716081</v>
      </c>
      <c r="N3149">
        <v>4.0806119446896094</v>
      </c>
      <c r="Q3149">
        <v>31.19418457133732</v>
      </c>
      <c r="R3149">
        <v>38.751933010461769</v>
      </c>
      <c r="S3149" t="s">
        <v>28</v>
      </c>
      <c r="T3149" t="s">
        <v>39</v>
      </c>
      <c r="U3149">
        <v>58800</v>
      </c>
      <c r="V3149">
        <v>12430</v>
      </c>
      <c r="W3149">
        <v>3790</v>
      </c>
      <c r="X3149">
        <v>75020</v>
      </c>
    </row>
    <row r="3150" spans="1:24" x14ac:dyDescent="0.3">
      <c r="A3150" t="s">
        <v>348</v>
      </c>
      <c r="B3150" t="s">
        <v>53</v>
      </c>
      <c r="C3150" t="s">
        <v>349</v>
      </c>
      <c r="D3150">
        <v>2008</v>
      </c>
      <c r="E3150">
        <v>61.6109008789063</v>
      </c>
      <c r="F3150">
        <v>5.3835051403843579</v>
      </c>
      <c r="G3150">
        <v>1.1356126887357729</v>
      </c>
      <c r="H3150">
        <v>0.34949215191220978</v>
      </c>
      <c r="I3150">
        <v>10558177</v>
      </c>
      <c r="J3150">
        <v>23.19</v>
      </c>
      <c r="K3150">
        <v>4850.8374125571108</v>
      </c>
      <c r="L3150">
        <v>24949.04135667393</v>
      </c>
      <c r="M3150">
        <v>0.1747005549362228</v>
      </c>
      <c r="N3150">
        <v>4.0453907346747799</v>
      </c>
      <c r="Q3150">
        <v>31.261079078386839</v>
      </c>
      <c r="R3150">
        <v>40.814663843773587</v>
      </c>
      <c r="S3150" t="s">
        <v>28</v>
      </c>
      <c r="T3150" t="s">
        <v>39</v>
      </c>
      <c r="U3150">
        <v>56840</v>
      </c>
      <c r="V3150">
        <v>11990</v>
      </c>
      <c r="W3150">
        <v>3690</v>
      </c>
      <c r="X3150">
        <v>72520</v>
      </c>
    </row>
    <row r="3151" spans="1:24" x14ac:dyDescent="0.3">
      <c r="A3151" t="s">
        <v>348</v>
      </c>
      <c r="B3151" t="s">
        <v>53</v>
      </c>
      <c r="C3151" t="s">
        <v>349</v>
      </c>
      <c r="D3151">
        <v>2009</v>
      </c>
      <c r="E3151">
        <v>62.641609191894503</v>
      </c>
      <c r="F3151">
        <v>5.3272788984834012</v>
      </c>
      <c r="G3151">
        <v>1.1184446857481849</v>
      </c>
      <c r="H3151">
        <v>0.32266467655420999</v>
      </c>
      <c r="I3151">
        <v>10568247</v>
      </c>
      <c r="J3151">
        <v>24.9</v>
      </c>
      <c r="K3151">
        <v>4843.8496942775846</v>
      </c>
      <c r="L3151">
        <v>23151.215413071171</v>
      </c>
      <c r="M3151">
        <v>-3.214389967223084</v>
      </c>
      <c r="N3151">
        <v>4.0443137833573601</v>
      </c>
      <c r="P3151">
        <v>1.8023353028219071E-3</v>
      </c>
      <c r="Q3151">
        <v>27.293742718078349</v>
      </c>
      <c r="R3151">
        <v>34.198950808697589</v>
      </c>
      <c r="S3151" t="s">
        <v>28</v>
      </c>
      <c r="T3151" t="s">
        <v>39</v>
      </c>
      <c r="U3151">
        <v>56300</v>
      </c>
      <c r="V3151">
        <v>11820</v>
      </c>
      <c r="W3151">
        <v>3410</v>
      </c>
      <c r="X3151">
        <v>71530</v>
      </c>
    </row>
    <row r="3152" spans="1:24" x14ac:dyDescent="0.3">
      <c r="A3152" t="s">
        <v>348</v>
      </c>
      <c r="B3152" t="s">
        <v>53</v>
      </c>
      <c r="C3152" t="s">
        <v>349</v>
      </c>
      <c r="D3152">
        <v>2010</v>
      </c>
      <c r="E3152">
        <v>65.60205078125</v>
      </c>
      <c r="F3152">
        <v>4.8178867717801772</v>
      </c>
      <c r="G3152">
        <v>1.0999612331710571</v>
      </c>
      <c r="H3152">
        <v>0.31778759304272158</v>
      </c>
      <c r="I3152">
        <v>10573100</v>
      </c>
      <c r="J3152">
        <v>27.83</v>
      </c>
      <c r="K3152">
        <v>4959.0943053598276</v>
      </c>
      <c r="L3152">
        <v>22520.642312404481</v>
      </c>
      <c r="M3152">
        <v>1.690928414832314</v>
      </c>
      <c r="N3152">
        <v>3.8223051836594601</v>
      </c>
      <c r="O3152">
        <v>3.6259579359999998</v>
      </c>
      <c r="Q3152">
        <v>30.0693089249393</v>
      </c>
      <c r="R3152">
        <v>37.71398653084178</v>
      </c>
      <c r="S3152" t="s">
        <v>28</v>
      </c>
      <c r="T3152" t="s">
        <v>39</v>
      </c>
      <c r="U3152">
        <v>50940</v>
      </c>
      <c r="V3152">
        <v>11630</v>
      </c>
      <c r="W3152">
        <v>3360</v>
      </c>
      <c r="X3152">
        <v>65930</v>
      </c>
    </row>
    <row r="3153" spans="1:24" x14ac:dyDescent="0.3">
      <c r="A3153" t="s">
        <v>348</v>
      </c>
      <c r="B3153" t="s">
        <v>53</v>
      </c>
      <c r="C3153" t="s">
        <v>349</v>
      </c>
      <c r="D3153">
        <v>2011</v>
      </c>
      <c r="E3153">
        <v>68.428962707519503</v>
      </c>
      <c r="F3153">
        <v>4.7236292222715104</v>
      </c>
      <c r="G3153">
        <v>1.1290487647045251</v>
      </c>
      <c r="H3153">
        <v>0.29268126347375722</v>
      </c>
      <c r="I3153">
        <v>10557560</v>
      </c>
      <c r="J3153">
        <v>27.22</v>
      </c>
      <c r="K3153">
        <v>4848.2793372711121</v>
      </c>
      <c r="L3153">
        <v>23217.29549652075</v>
      </c>
      <c r="M3153">
        <v>-1.55146831672478</v>
      </c>
      <c r="N3153">
        <v>4.0050858232676401</v>
      </c>
      <c r="Q3153">
        <v>34.454861599460898</v>
      </c>
      <c r="R3153">
        <v>38.644682399141999</v>
      </c>
      <c r="S3153" t="s">
        <v>28</v>
      </c>
      <c r="T3153" t="s">
        <v>39</v>
      </c>
      <c r="U3153">
        <v>49870</v>
      </c>
      <c r="V3153">
        <v>11920</v>
      </c>
      <c r="W3153">
        <v>3090</v>
      </c>
      <c r="X3153">
        <v>64880</v>
      </c>
    </row>
    <row r="3154" spans="1:24" x14ac:dyDescent="0.3">
      <c r="A3154" t="s">
        <v>348</v>
      </c>
      <c r="B3154" t="s">
        <v>53</v>
      </c>
      <c r="C3154" t="s">
        <v>349</v>
      </c>
      <c r="D3154">
        <v>2012</v>
      </c>
      <c r="E3154">
        <v>68.510292053222699</v>
      </c>
      <c r="F3154">
        <v>4.5858979192371381</v>
      </c>
      <c r="G3154">
        <v>1.11081061261354</v>
      </c>
      <c r="H3154">
        <v>0.29482130215151081</v>
      </c>
      <c r="I3154">
        <v>10514844</v>
      </c>
      <c r="J3154">
        <v>25.52</v>
      </c>
      <c r="K3154">
        <v>4736.3517708869476</v>
      </c>
      <c r="L3154">
        <v>20563.713601262891</v>
      </c>
      <c r="M3154">
        <v>-3.667531415669373</v>
      </c>
      <c r="N3154">
        <v>3.9135613408201499</v>
      </c>
      <c r="Q3154">
        <v>37.778014821055692</v>
      </c>
      <c r="R3154">
        <v>38.272824045652683</v>
      </c>
      <c r="S3154" t="s">
        <v>28</v>
      </c>
      <c r="T3154" t="s">
        <v>39</v>
      </c>
      <c r="U3154">
        <v>48220</v>
      </c>
      <c r="V3154">
        <v>11680</v>
      </c>
      <c r="W3154">
        <v>3100</v>
      </c>
      <c r="X3154">
        <v>63000</v>
      </c>
    </row>
    <row r="3155" spans="1:24" x14ac:dyDescent="0.3">
      <c r="A3155" t="s">
        <v>348</v>
      </c>
      <c r="B3155" t="s">
        <v>53</v>
      </c>
      <c r="C3155" t="s">
        <v>349</v>
      </c>
      <c r="D3155">
        <v>2013</v>
      </c>
      <c r="E3155">
        <v>66.136741638183594</v>
      </c>
      <c r="F3155">
        <v>4.452394369030519</v>
      </c>
      <c r="G3155">
        <v>1.0977981918112001</v>
      </c>
      <c r="H3155">
        <v>0.29740004465782022</v>
      </c>
      <c r="I3155">
        <v>10457295</v>
      </c>
      <c r="J3155">
        <v>30.17</v>
      </c>
      <c r="K3155">
        <v>4685.0547871127283</v>
      </c>
      <c r="L3155">
        <v>21653.195975222461</v>
      </c>
      <c r="M3155">
        <v>-0.3773982487910672</v>
      </c>
      <c r="N3155">
        <v>4.1803740953097099</v>
      </c>
      <c r="Q3155">
        <v>39.606504972961559</v>
      </c>
      <c r="R3155">
        <v>38.507929646944874</v>
      </c>
      <c r="S3155" t="s">
        <v>28</v>
      </c>
      <c r="T3155" t="s">
        <v>39</v>
      </c>
      <c r="U3155">
        <v>46560</v>
      </c>
      <c r="V3155">
        <v>11480</v>
      </c>
      <c r="W3155">
        <v>3110</v>
      </c>
      <c r="X3155">
        <v>61150</v>
      </c>
    </row>
    <row r="3156" spans="1:24" x14ac:dyDescent="0.3">
      <c r="A3156" t="s">
        <v>348</v>
      </c>
      <c r="B3156" t="s">
        <v>53</v>
      </c>
      <c r="C3156" t="s">
        <v>349</v>
      </c>
      <c r="D3156">
        <v>2014</v>
      </c>
      <c r="E3156">
        <v>65.503570556640597</v>
      </c>
      <c r="F3156">
        <v>4.4158952523478661</v>
      </c>
      <c r="G3156">
        <v>1.1018105687810531</v>
      </c>
      <c r="H3156">
        <v>0.31150665191689081</v>
      </c>
      <c r="I3156">
        <v>10401062</v>
      </c>
      <c r="J3156">
        <v>30.46</v>
      </c>
      <c r="K3156">
        <v>4662.6007998029436</v>
      </c>
      <c r="L3156">
        <v>22103.700970332091</v>
      </c>
      <c r="M3156">
        <v>1.3371199674465399</v>
      </c>
      <c r="N3156">
        <v>3.4645827743493398</v>
      </c>
      <c r="Q3156">
        <v>40.215968002670337</v>
      </c>
      <c r="R3156">
        <v>40.066339873675389</v>
      </c>
      <c r="S3156" t="s">
        <v>28</v>
      </c>
      <c r="T3156" t="s">
        <v>39</v>
      </c>
      <c r="U3156">
        <v>45930</v>
      </c>
      <c r="V3156">
        <v>11460</v>
      </c>
      <c r="W3156">
        <v>3240</v>
      </c>
      <c r="X3156">
        <v>60630</v>
      </c>
    </row>
    <row r="3157" spans="1:24" x14ac:dyDescent="0.3">
      <c r="A3157" t="s">
        <v>348</v>
      </c>
      <c r="B3157" t="s">
        <v>53</v>
      </c>
      <c r="C3157" t="s">
        <v>349</v>
      </c>
      <c r="D3157">
        <v>2015</v>
      </c>
      <c r="E3157">
        <v>61.7563285827637</v>
      </c>
      <c r="F3157">
        <v>4.8126696960054263</v>
      </c>
      <c r="G3157">
        <v>1.1092793460019219</v>
      </c>
      <c r="H3157">
        <v>0.31183397379976752</v>
      </c>
      <c r="I3157">
        <v>10358076</v>
      </c>
      <c r="J3157">
        <v>27.21</v>
      </c>
      <c r="L3157">
        <v>19250.106537685191</v>
      </c>
      <c r="M3157">
        <v>2.2144828853082998</v>
      </c>
      <c r="N3157">
        <v>3.71570565052067</v>
      </c>
      <c r="Q3157">
        <v>40.615115446276249</v>
      </c>
      <c r="R3157">
        <v>39.875778935030567</v>
      </c>
      <c r="S3157" t="s">
        <v>28</v>
      </c>
      <c r="T3157" t="s">
        <v>39</v>
      </c>
      <c r="U3157">
        <v>49850</v>
      </c>
      <c r="V3157">
        <v>11490</v>
      </c>
      <c r="W3157">
        <v>3230</v>
      </c>
      <c r="X3157">
        <v>64570</v>
      </c>
    </row>
    <row r="3158" spans="1:24" x14ac:dyDescent="0.3">
      <c r="A3158" t="s">
        <v>348</v>
      </c>
      <c r="B3158" t="s">
        <v>53</v>
      </c>
      <c r="C3158" t="s">
        <v>349</v>
      </c>
      <c r="D3158">
        <v>2016</v>
      </c>
      <c r="E3158">
        <v>63.255649566650398</v>
      </c>
      <c r="F3158">
        <v>4.7223112674905856</v>
      </c>
      <c r="G3158">
        <v>1.107941771496618</v>
      </c>
      <c r="H3158">
        <v>0.30700835178934538</v>
      </c>
      <c r="I3158">
        <v>10325452</v>
      </c>
      <c r="J3158">
        <v>29</v>
      </c>
      <c r="L3158">
        <v>19991.972487880521</v>
      </c>
      <c r="M3158">
        <v>2.341823215937751</v>
      </c>
      <c r="N3158">
        <v>4.4695991197856904</v>
      </c>
      <c r="Q3158">
        <v>40.210823635828547</v>
      </c>
      <c r="R3158">
        <v>39.063405989510073</v>
      </c>
      <c r="S3158" t="s">
        <v>28</v>
      </c>
      <c r="T3158" t="s">
        <v>39</v>
      </c>
      <c r="U3158">
        <v>48760</v>
      </c>
      <c r="V3158">
        <v>11440</v>
      </c>
      <c r="W3158">
        <v>3170</v>
      </c>
      <c r="X3158">
        <v>63370</v>
      </c>
    </row>
    <row r="3159" spans="1:24" x14ac:dyDescent="0.3">
      <c r="A3159" t="s">
        <v>348</v>
      </c>
      <c r="B3159" t="s">
        <v>53</v>
      </c>
      <c r="C3159" t="s">
        <v>349</v>
      </c>
      <c r="D3159">
        <v>2017</v>
      </c>
      <c r="E3159">
        <v>63.9358100891113</v>
      </c>
      <c r="F3159">
        <v>5.17751927915252</v>
      </c>
      <c r="G3159">
        <v>1.123268224694834</v>
      </c>
      <c r="H3159">
        <v>0.31746648155878948</v>
      </c>
      <c r="I3159">
        <v>10300300</v>
      </c>
      <c r="J3159">
        <v>24.42</v>
      </c>
      <c r="L3159">
        <v>21490.429863103971</v>
      </c>
      <c r="M3159">
        <v>3.7590943888776711</v>
      </c>
      <c r="N3159">
        <v>3.6851637288097501</v>
      </c>
      <c r="Q3159">
        <v>42.724266398077319</v>
      </c>
      <c r="R3159">
        <v>41.714874123494788</v>
      </c>
      <c r="S3159" t="s">
        <v>28</v>
      </c>
      <c r="T3159" t="s">
        <v>39</v>
      </c>
      <c r="U3159">
        <v>53330</v>
      </c>
      <c r="V3159">
        <v>11570</v>
      </c>
      <c r="W3159">
        <v>3270</v>
      </c>
      <c r="X3159">
        <v>68170</v>
      </c>
    </row>
    <row r="3160" spans="1:24" x14ac:dyDescent="0.3">
      <c r="A3160" t="s">
        <v>348</v>
      </c>
      <c r="B3160" t="s">
        <v>53</v>
      </c>
      <c r="C3160" t="s">
        <v>349</v>
      </c>
      <c r="D3160">
        <v>2018</v>
      </c>
      <c r="E3160">
        <v>65.662658691406307</v>
      </c>
      <c r="F3160">
        <v>4.8133855292322254</v>
      </c>
      <c r="G3160">
        <v>1.101730458160993</v>
      </c>
      <c r="H3160">
        <v>0.28685832951990031</v>
      </c>
      <c r="I3160">
        <v>10283822</v>
      </c>
      <c r="J3160">
        <v>27.47</v>
      </c>
      <c r="L3160">
        <v>23562.554522819129</v>
      </c>
      <c r="M3160">
        <v>3.0141237296509762</v>
      </c>
      <c r="N3160">
        <v>4.0868407092630799</v>
      </c>
      <c r="Q3160">
        <v>43.445719026487637</v>
      </c>
      <c r="R3160">
        <v>42.983041904353193</v>
      </c>
      <c r="S3160" t="s">
        <v>28</v>
      </c>
      <c r="T3160" t="s">
        <v>39</v>
      </c>
      <c r="U3160">
        <v>49500</v>
      </c>
      <c r="V3160">
        <v>11330</v>
      </c>
      <c r="W3160">
        <v>2950</v>
      </c>
      <c r="X3160">
        <v>63780</v>
      </c>
    </row>
    <row r="3161" spans="1:24" x14ac:dyDescent="0.3">
      <c r="A3161" t="s">
        <v>348</v>
      </c>
      <c r="B3161" t="s">
        <v>53</v>
      </c>
      <c r="C3161" t="s">
        <v>349</v>
      </c>
      <c r="D3161">
        <v>2019</v>
      </c>
      <c r="E3161">
        <v>67.930702209472699</v>
      </c>
      <c r="F3161">
        <v>4.339768426069643</v>
      </c>
      <c r="G3161">
        <v>1.1034133952699541</v>
      </c>
      <c r="H3161">
        <v>0.28970676717093469</v>
      </c>
      <c r="I3161">
        <v>10286263</v>
      </c>
      <c r="J3161">
        <v>28.19</v>
      </c>
      <c r="L3161">
        <v>23330.817288932001</v>
      </c>
      <c r="M3161">
        <v>2.658392093340296</v>
      </c>
      <c r="N3161">
        <v>4.2172531014083301</v>
      </c>
      <c r="Q3161">
        <v>43.508421845832309</v>
      </c>
      <c r="R3161">
        <v>43.056295563346069</v>
      </c>
      <c r="S3161" t="s">
        <v>28</v>
      </c>
      <c r="T3161" t="s">
        <v>39</v>
      </c>
      <c r="U3161">
        <v>44640</v>
      </c>
      <c r="V3161">
        <v>11350</v>
      </c>
      <c r="W3161">
        <v>2980</v>
      </c>
      <c r="X3161">
        <v>58970</v>
      </c>
    </row>
    <row r="3162" spans="1:24" x14ac:dyDescent="0.3">
      <c r="A3162" t="s">
        <v>350</v>
      </c>
      <c r="B3162" t="s">
        <v>22</v>
      </c>
      <c r="C3162" t="s">
        <v>351</v>
      </c>
      <c r="D3162">
        <v>2000</v>
      </c>
      <c r="I3162">
        <v>3810605</v>
      </c>
      <c r="J3162">
        <v>0.55000000000000004</v>
      </c>
      <c r="L3162">
        <v>16192.126971963769</v>
      </c>
      <c r="M3162">
        <v>2.986751510034495</v>
      </c>
      <c r="O3162">
        <v>9.0352229140000002</v>
      </c>
      <c r="Q3162">
        <v>62.341293122728992</v>
      </c>
      <c r="R3162">
        <v>43.828218949852364</v>
      </c>
      <c r="S3162" t="s">
        <v>45</v>
      </c>
      <c r="T3162" t="s">
        <v>39</v>
      </c>
    </row>
    <row r="3163" spans="1:24" x14ac:dyDescent="0.3">
      <c r="A3163" t="s">
        <v>350</v>
      </c>
      <c r="B3163" t="s">
        <v>22</v>
      </c>
      <c r="C3163" t="s">
        <v>351</v>
      </c>
      <c r="D3163">
        <v>2001</v>
      </c>
      <c r="I3163">
        <v>3818774</v>
      </c>
      <c r="J3163">
        <v>0.54</v>
      </c>
      <c r="L3163">
        <v>18123.198701991791</v>
      </c>
      <c r="M3163">
        <v>6.0860491544286504</v>
      </c>
      <c r="Q3163">
        <v>67.767496431069063</v>
      </c>
      <c r="R3163">
        <v>42.118153287751198</v>
      </c>
      <c r="S3163" t="s">
        <v>45</v>
      </c>
      <c r="T3163" t="s">
        <v>39</v>
      </c>
    </row>
    <row r="3164" spans="1:24" x14ac:dyDescent="0.3">
      <c r="A3164" t="s">
        <v>350</v>
      </c>
      <c r="B3164" t="s">
        <v>22</v>
      </c>
      <c r="C3164" t="s">
        <v>351</v>
      </c>
      <c r="D3164">
        <v>2002</v>
      </c>
      <c r="I3164">
        <v>3823701</v>
      </c>
      <c r="J3164">
        <v>0.5</v>
      </c>
      <c r="L3164">
        <v>18731.459389737851</v>
      </c>
      <c r="M3164">
        <v>0.78642426955572375</v>
      </c>
      <c r="Q3164">
        <v>65.861484010136337</v>
      </c>
      <c r="R3164">
        <v>40.468002820303397</v>
      </c>
      <c r="S3164" t="s">
        <v>45</v>
      </c>
      <c r="T3164" t="s">
        <v>39</v>
      </c>
    </row>
    <row r="3165" spans="1:24" x14ac:dyDescent="0.3">
      <c r="A3165" t="s">
        <v>350</v>
      </c>
      <c r="B3165" t="s">
        <v>22</v>
      </c>
      <c r="C3165" t="s">
        <v>351</v>
      </c>
      <c r="D3165">
        <v>2003</v>
      </c>
      <c r="I3165">
        <v>3826095</v>
      </c>
      <c r="J3165">
        <v>0.5</v>
      </c>
      <c r="L3165">
        <v>19557.120249235839</v>
      </c>
      <c r="M3165">
        <v>-9.1839432602114357E-3</v>
      </c>
      <c r="Q3165">
        <v>73.736759529263338</v>
      </c>
      <c r="R3165">
        <v>45.103397953156197</v>
      </c>
      <c r="S3165" t="s">
        <v>45</v>
      </c>
      <c r="T3165" t="s">
        <v>39</v>
      </c>
    </row>
    <row r="3166" spans="1:24" x14ac:dyDescent="0.3">
      <c r="A3166" t="s">
        <v>350</v>
      </c>
      <c r="B3166" t="s">
        <v>22</v>
      </c>
      <c r="C3166" t="s">
        <v>351</v>
      </c>
      <c r="D3166">
        <v>2004</v>
      </c>
      <c r="I3166">
        <v>3826878</v>
      </c>
      <c r="J3166">
        <v>0.5</v>
      </c>
      <c r="L3166">
        <v>20988.992332653401</v>
      </c>
      <c r="M3166">
        <v>8.7264263572637475</v>
      </c>
      <c r="Q3166">
        <v>68.573971469173202</v>
      </c>
      <c r="R3166">
        <v>48.426892288323423</v>
      </c>
      <c r="S3166" t="s">
        <v>45</v>
      </c>
      <c r="T3166" t="s">
        <v>39</v>
      </c>
    </row>
    <row r="3167" spans="1:24" x14ac:dyDescent="0.3">
      <c r="A3167" t="s">
        <v>350</v>
      </c>
      <c r="B3167" t="s">
        <v>22</v>
      </c>
      <c r="C3167" t="s">
        <v>351</v>
      </c>
      <c r="D3167">
        <v>2005</v>
      </c>
      <c r="I3167">
        <v>3821362</v>
      </c>
      <c r="J3167">
        <v>0.56000000000000005</v>
      </c>
      <c r="L3167">
        <v>21959.322696986052</v>
      </c>
      <c r="M3167">
        <v>-1.8454603688160061</v>
      </c>
      <c r="Q3167">
        <v>67.381901396844412</v>
      </c>
      <c r="R3167">
        <v>46.362893331550232</v>
      </c>
      <c r="S3167" t="s">
        <v>45</v>
      </c>
      <c r="T3167" t="s">
        <v>39</v>
      </c>
    </row>
    <row r="3168" spans="1:24" x14ac:dyDescent="0.3">
      <c r="A3168" t="s">
        <v>350</v>
      </c>
      <c r="B3168" t="s">
        <v>22</v>
      </c>
      <c r="C3168" t="s">
        <v>351</v>
      </c>
      <c r="D3168">
        <v>2006</v>
      </c>
      <c r="I3168">
        <v>3805214</v>
      </c>
      <c r="J3168">
        <v>0.48</v>
      </c>
      <c r="L3168">
        <v>22935.941158631289</v>
      </c>
      <c r="M3168">
        <v>-0.99102999074949594</v>
      </c>
      <c r="Q3168">
        <v>68.883297534097409</v>
      </c>
      <c r="R3168">
        <v>48.845180460290713</v>
      </c>
      <c r="S3168" t="s">
        <v>45</v>
      </c>
      <c r="T3168" t="s">
        <v>39</v>
      </c>
    </row>
    <row r="3169" spans="1:24" x14ac:dyDescent="0.3">
      <c r="A3169" t="s">
        <v>350</v>
      </c>
      <c r="B3169" t="s">
        <v>22</v>
      </c>
      <c r="C3169" t="s">
        <v>351</v>
      </c>
      <c r="D3169">
        <v>2007</v>
      </c>
      <c r="E3169">
        <v>74.360160827636705</v>
      </c>
      <c r="I3169">
        <v>3782995</v>
      </c>
      <c r="J3169">
        <v>0.49</v>
      </c>
      <c r="L3169">
        <v>23664.882348509582</v>
      </c>
      <c r="M3169">
        <v>-0.58229743819346425</v>
      </c>
      <c r="Q3169">
        <v>67.033099263260539</v>
      </c>
      <c r="R3169">
        <v>50.562679794818592</v>
      </c>
      <c r="S3169" t="s">
        <v>45</v>
      </c>
      <c r="T3169" t="s">
        <v>39</v>
      </c>
    </row>
    <row r="3170" spans="1:24" x14ac:dyDescent="0.3">
      <c r="A3170" t="s">
        <v>350</v>
      </c>
      <c r="B3170" t="s">
        <v>22</v>
      </c>
      <c r="C3170" t="s">
        <v>351</v>
      </c>
      <c r="D3170">
        <v>2008</v>
      </c>
      <c r="E3170">
        <v>80.739601135253906</v>
      </c>
      <c r="I3170">
        <v>3760866</v>
      </c>
      <c r="J3170">
        <v>0.51</v>
      </c>
      <c r="L3170">
        <v>24898.334585704459</v>
      </c>
      <c r="M3170">
        <v>-1.266583453450409</v>
      </c>
      <c r="Q3170">
        <v>68.297819398479049</v>
      </c>
      <c r="R3170">
        <v>47.980174990628932</v>
      </c>
      <c r="S3170" t="s">
        <v>45</v>
      </c>
      <c r="T3170" t="s">
        <v>39</v>
      </c>
    </row>
    <row r="3171" spans="1:24" x14ac:dyDescent="0.3">
      <c r="A3171" t="s">
        <v>350</v>
      </c>
      <c r="B3171" t="s">
        <v>22</v>
      </c>
      <c r="C3171" t="s">
        <v>351</v>
      </c>
      <c r="D3171">
        <v>2009</v>
      </c>
      <c r="E3171">
        <v>84.217857360839801</v>
      </c>
      <c r="I3171">
        <v>3740410</v>
      </c>
      <c r="J3171">
        <v>0.52</v>
      </c>
      <c r="L3171">
        <v>25768.725888338449</v>
      </c>
      <c r="M3171">
        <v>-1.4162108787677281</v>
      </c>
      <c r="P3171">
        <v>1.6497321256545391E-2</v>
      </c>
      <c r="Q3171">
        <v>63.086809647914208</v>
      </c>
      <c r="R3171">
        <v>42.17538719476768</v>
      </c>
      <c r="S3171" t="s">
        <v>45</v>
      </c>
      <c r="T3171" t="s">
        <v>39</v>
      </c>
    </row>
    <row r="3172" spans="1:24" x14ac:dyDescent="0.3">
      <c r="A3172" t="s">
        <v>350</v>
      </c>
      <c r="B3172" t="s">
        <v>22</v>
      </c>
      <c r="C3172" t="s">
        <v>351</v>
      </c>
      <c r="D3172">
        <v>2010</v>
      </c>
      <c r="E3172">
        <v>89.498046875</v>
      </c>
      <c r="I3172">
        <v>3721525</v>
      </c>
      <c r="J3172">
        <v>0.69</v>
      </c>
      <c r="L3172">
        <v>26435.748785780019</v>
      </c>
      <c r="M3172">
        <v>9.2102071779123662E-2</v>
      </c>
      <c r="O3172">
        <v>8.9127644759999995</v>
      </c>
      <c r="Q3172">
        <v>62.671666261779421</v>
      </c>
      <c r="R3172">
        <v>41.481562044819491</v>
      </c>
      <c r="S3172" t="s">
        <v>45</v>
      </c>
      <c r="T3172" t="s">
        <v>39</v>
      </c>
    </row>
    <row r="3173" spans="1:24" x14ac:dyDescent="0.3">
      <c r="A3173" t="s">
        <v>350</v>
      </c>
      <c r="B3173" t="s">
        <v>22</v>
      </c>
      <c r="C3173" t="s">
        <v>351</v>
      </c>
      <c r="D3173">
        <v>2011</v>
      </c>
      <c r="E3173">
        <v>89.7034912109375</v>
      </c>
      <c r="I3173">
        <v>3678732</v>
      </c>
      <c r="J3173">
        <v>0.66</v>
      </c>
      <c r="L3173">
        <v>27278.88304992046</v>
      </c>
      <c r="M3173">
        <v>0.80057305997347328</v>
      </c>
      <c r="Q3173">
        <v>64.052726560686068</v>
      </c>
      <c r="R3173">
        <v>44.505673546138233</v>
      </c>
      <c r="S3173" t="s">
        <v>45</v>
      </c>
      <c r="T3173" t="s">
        <v>39</v>
      </c>
    </row>
    <row r="3174" spans="1:24" x14ac:dyDescent="0.3">
      <c r="A3174" t="s">
        <v>350</v>
      </c>
      <c r="B3174" t="s">
        <v>22</v>
      </c>
      <c r="C3174" t="s">
        <v>351</v>
      </c>
      <c r="D3174">
        <v>2012</v>
      </c>
      <c r="E3174">
        <v>91.471229553222699</v>
      </c>
      <c r="I3174">
        <v>3634488</v>
      </c>
      <c r="J3174">
        <v>0.53</v>
      </c>
      <c r="L3174">
        <v>27944.733893742388</v>
      </c>
      <c r="M3174">
        <v>1.246969390396345</v>
      </c>
      <c r="Q3174">
        <v>57.452483537603577</v>
      </c>
      <c r="R3174">
        <v>45.858604555909132</v>
      </c>
      <c r="S3174" t="s">
        <v>45</v>
      </c>
      <c r="T3174" t="s">
        <v>39</v>
      </c>
    </row>
    <row r="3175" spans="1:24" x14ac:dyDescent="0.3">
      <c r="A3175" t="s">
        <v>350</v>
      </c>
      <c r="B3175" t="s">
        <v>22</v>
      </c>
      <c r="C3175" t="s">
        <v>351</v>
      </c>
      <c r="D3175">
        <v>2013</v>
      </c>
      <c r="E3175">
        <v>92.068107604980497</v>
      </c>
      <c r="I3175">
        <v>3593077</v>
      </c>
      <c r="J3175">
        <v>1.38</v>
      </c>
      <c r="L3175">
        <v>28513.165735106712</v>
      </c>
      <c r="M3175">
        <v>0.84215901765813328</v>
      </c>
      <c r="Q3175">
        <v>60.866666666666667</v>
      </c>
      <c r="R3175">
        <v>44.022352367008303</v>
      </c>
      <c r="S3175" t="s">
        <v>45</v>
      </c>
      <c r="T3175" t="s">
        <v>39</v>
      </c>
    </row>
    <row r="3176" spans="1:24" x14ac:dyDescent="0.3">
      <c r="A3176" t="s">
        <v>350</v>
      </c>
      <c r="B3176" t="s">
        <v>22</v>
      </c>
      <c r="C3176" t="s">
        <v>351</v>
      </c>
      <c r="D3176">
        <v>2014</v>
      </c>
      <c r="E3176">
        <v>93.163520812988295</v>
      </c>
      <c r="I3176">
        <v>3534874</v>
      </c>
      <c r="J3176">
        <v>1.65</v>
      </c>
      <c r="L3176">
        <v>28981.457330586611</v>
      </c>
      <c r="M3176">
        <v>0.43657353906225183</v>
      </c>
      <c r="Q3176">
        <v>60.818696325276392</v>
      </c>
      <c r="R3176">
        <v>41.562953288470588</v>
      </c>
      <c r="S3176" t="s">
        <v>45</v>
      </c>
      <c r="T3176" t="s">
        <v>39</v>
      </c>
    </row>
    <row r="3177" spans="1:24" x14ac:dyDescent="0.3">
      <c r="A3177" t="s">
        <v>350</v>
      </c>
      <c r="B3177" t="s">
        <v>22</v>
      </c>
      <c r="C3177" t="s">
        <v>351</v>
      </c>
      <c r="D3177">
        <v>2015</v>
      </c>
      <c r="E3177">
        <v>96.067832946777301</v>
      </c>
      <c r="I3177">
        <v>3473232</v>
      </c>
      <c r="J3177">
        <v>1.86</v>
      </c>
      <c r="L3177">
        <v>29763.48830138614</v>
      </c>
      <c r="M3177">
        <v>0.70670456889779132</v>
      </c>
      <c r="Q3177">
        <v>67.198764504162014</v>
      </c>
      <c r="R3177">
        <v>41.659024430353419</v>
      </c>
      <c r="S3177" t="s">
        <v>45</v>
      </c>
      <c r="T3177" t="s">
        <v>39</v>
      </c>
    </row>
    <row r="3178" spans="1:24" x14ac:dyDescent="0.3">
      <c r="A3178" t="s">
        <v>350</v>
      </c>
      <c r="B3178" t="s">
        <v>22</v>
      </c>
      <c r="C3178" t="s">
        <v>351</v>
      </c>
      <c r="D3178">
        <v>2016</v>
      </c>
      <c r="E3178">
        <v>97.499252319335895</v>
      </c>
      <c r="I3178">
        <v>3406672</v>
      </c>
      <c r="J3178">
        <v>1.89</v>
      </c>
      <c r="L3178">
        <v>30627.163401701131</v>
      </c>
      <c r="M3178">
        <v>0.66613334791641421</v>
      </c>
      <c r="Q3178">
        <v>68.760273230799896</v>
      </c>
      <c r="R3178">
        <v>41.516264171667302</v>
      </c>
      <c r="S3178" t="s">
        <v>45</v>
      </c>
      <c r="T3178" t="s">
        <v>39</v>
      </c>
    </row>
    <row r="3179" spans="1:24" x14ac:dyDescent="0.3">
      <c r="A3179" t="s">
        <v>350</v>
      </c>
      <c r="B3179" t="s">
        <v>22</v>
      </c>
      <c r="C3179" t="s">
        <v>351</v>
      </c>
      <c r="D3179">
        <v>2017</v>
      </c>
      <c r="I3179">
        <v>3325286</v>
      </c>
      <c r="J3179">
        <v>2.2599999999999998</v>
      </c>
      <c r="L3179">
        <v>31108.760569767532</v>
      </c>
      <c r="M3179">
        <v>-0.50909944869380297</v>
      </c>
      <c r="Q3179">
        <v>68.723030128920215</v>
      </c>
      <c r="R3179">
        <v>44.408203792206542</v>
      </c>
      <c r="S3179" t="s">
        <v>45</v>
      </c>
      <c r="T3179" t="s">
        <v>39</v>
      </c>
    </row>
    <row r="3180" spans="1:24" x14ac:dyDescent="0.3">
      <c r="A3180" t="s">
        <v>350</v>
      </c>
      <c r="B3180" t="s">
        <v>22</v>
      </c>
      <c r="C3180" t="s">
        <v>351</v>
      </c>
      <c r="D3180">
        <v>2018</v>
      </c>
      <c r="I3180">
        <v>3193354</v>
      </c>
      <c r="J3180">
        <v>1.36</v>
      </c>
      <c r="L3180">
        <v>31604.70151445784</v>
      </c>
      <c r="M3180">
        <v>-0.18737030505585039</v>
      </c>
      <c r="Q3180">
        <v>60.018627693832052</v>
      </c>
      <c r="R3180">
        <v>46.036660886797129</v>
      </c>
      <c r="S3180" t="s">
        <v>45</v>
      </c>
      <c r="T3180" t="s">
        <v>39</v>
      </c>
    </row>
    <row r="3181" spans="1:24" x14ac:dyDescent="0.3">
      <c r="A3181" t="s">
        <v>350</v>
      </c>
      <c r="B3181" t="s">
        <v>22</v>
      </c>
      <c r="C3181" t="s">
        <v>351</v>
      </c>
      <c r="D3181">
        <v>2019</v>
      </c>
      <c r="I3181">
        <v>3193694</v>
      </c>
      <c r="J3181">
        <v>2.42</v>
      </c>
      <c r="L3181">
        <v>32850.548612359227</v>
      </c>
      <c r="M3181">
        <v>1.4740105829867081</v>
      </c>
      <c r="S3181" t="s">
        <v>45</v>
      </c>
      <c r="T3181" t="s">
        <v>39</v>
      </c>
    </row>
    <row r="3182" spans="1:24" x14ac:dyDescent="0.3">
      <c r="A3182" t="s">
        <v>352</v>
      </c>
      <c r="B3182" t="s">
        <v>22</v>
      </c>
      <c r="C3182" t="s">
        <v>353</v>
      </c>
      <c r="D3182">
        <v>2000</v>
      </c>
      <c r="F3182">
        <v>48.374002265105062</v>
      </c>
      <c r="G3182">
        <v>15.44389749729566</v>
      </c>
      <c r="H3182">
        <v>0.25317865805184092</v>
      </c>
      <c r="I3182">
        <v>592467</v>
      </c>
      <c r="J3182">
        <v>0.08</v>
      </c>
      <c r="K3182">
        <v>14348.47848065799</v>
      </c>
      <c r="L3182">
        <v>29976.167634467591</v>
      </c>
      <c r="O3182">
        <v>13.190989760000001</v>
      </c>
      <c r="Q3182">
        <v>67.28335859913993</v>
      </c>
      <c r="R3182">
        <v>22.329301116851781</v>
      </c>
      <c r="S3182" t="s">
        <v>32</v>
      </c>
      <c r="T3182" t="s">
        <v>39</v>
      </c>
      <c r="U3182">
        <v>28660</v>
      </c>
      <c r="V3182">
        <v>9150</v>
      </c>
      <c r="W3182">
        <v>150</v>
      </c>
      <c r="X3182">
        <v>37960</v>
      </c>
    </row>
    <row r="3183" spans="1:24" x14ac:dyDescent="0.3">
      <c r="A3183" t="s">
        <v>352</v>
      </c>
      <c r="B3183" t="s">
        <v>22</v>
      </c>
      <c r="C3183" t="s">
        <v>353</v>
      </c>
      <c r="D3183">
        <v>2001</v>
      </c>
      <c r="E3183">
        <v>20.046209335327099</v>
      </c>
      <c r="F3183">
        <v>46.58438114316283</v>
      </c>
      <c r="G3183">
        <v>14.14604213124786</v>
      </c>
      <c r="H3183">
        <v>0.22763746457391959</v>
      </c>
      <c r="I3183">
        <v>615013</v>
      </c>
      <c r="J3183">
        <v>0.14000000000000001</v>
      </c>
      <c r="K3183">
        <v>15051.714354005529</v>
      </c>
      <c r="L3183">
        <v>28517.22083673278</v>
      </c>
      <c r="M3183">
        <v>8.934275743122555E-2</v>
      </c>
      <c r="Q3183">
        <v>65.892857142857139</v>
      </c>
      <c r="R3183">
        <v>29.07581453634085</v>
      </c>
      <c r="S3183" t="s">
        <v>32</v>
      </c>
      <c r="T3183" t="s">
        <v>39</v>
      </c>
      <c r="U3183">
        <v>28650</v>
      </c>
      <c r="V3183">
        <v>8700</v>
      </c>
      <c r="W3183">
        <v>140</v>
      </c>
      <c r="X3183">
        <v>37490</v>
      </c>
    </row>
    <row r="3184" spans="1:24" x14ac:dyDescent="0.3">
      <c r="A3184" t="s">
        <v>352</v>
      </c>
      <c r="B3184" t="s">
        <v>22</v>
      </c>
      <c r="C3184" t="s">
        <v>353</v>
      </c>
      <c r="D3184">
        <v>2002</v>
      </c>
      <c r="E3184">
        <v>16.9110507965088</v>
      </c>
      <c r="F3184">
        <v>50.712154689235923</v>
      </c>
      <c r="G3184">
        <v>13.544046713190429</v>
      </c>
      <c r="H3184">
        <v>0.2340560985657042</v>
      </c>
      <c r="I3184">
        <v>640872</v>
      </c>
      <c r="J3184">
        <v>7.0000000000000007E-2</v>
      </c>
      <c r="K3184">
        <v>15878.365726697381</v>
      </c>
      <c r="L3184">
        <v>30214.670423635711</v>
      </c>
      <c r="M3184">
        <v>2.8573828335520091</v>
      </c>
      <c r="N3184">
        <v>12.4634420697413</v>
      </c>
      <c r="Q3184">
        <v>60.342772827875827</v>
      </c>
      <c r="R3184">
        <v>28.12695079734408</v>
      </c>
      <c r="S3184" t="s">
        <v>32</v>
      </c>
      <c r="T3184" t="s">
        <v>39</v>
      </c>
      <c r="U3184">
        <v>32500</v>
      </c>
      <c r="V3184">
        <v>8680</v>
      </c>
      <c r="W3184">
        <v>150</v>
      </c>
      <c r="X3184">
        <v>41330</v>
      </c>
    </row>
    <row r="3185" spans="1:24" x14ac:dyDescent="0.3">
      <c r="A3185" t="s">
        <v>352</v>
      </c>
      <c r="B3185" t="s">
        <v>22</v>
      </c>
      <c r="C3185" t="s">
        <v>353</v>
      </c>
      <c r="D3185">
        <v>2003</v>
      </c>
      <c r="E3185">
        <v>15.4682397842407</v>
      </c>
      <c r="F3185">
        <v>50.954033829233303</v>
      </c>
      <c r="G3185">
        <v>14.593914864328131</v>
      </c>
      <c r="H3185">
        <v>0.23467602241742699</v>
      </c>
      <c r="I3185">
        <v>681791</v>
      </c>
      <c r="J3185">
        <v>0.05</v>
      </c>
      <c r="K3185">
        <v>16390.653440717171</v>
      </c>
      <c r="L3185">
        <v>34517.603208008331</v>
      </c>
      <c r="M3185">
        <v>-2.504994408906327</v>
      </c>
      <c r="N3185">
        <v>11.6055101792027</v>
      </c>
      <c r="Q3185">
        <v>61.697582386794771</v>
      </c>
      <c r="R3185">
        <v>28.46736630750733</v>
      </c>
      <c r="S3185" t="s">
        <v>32</v>
      </c>
      <c r="T3185" t="s">
        <v>39</v>
      </c>
      <c r="U3185">
        <v>34740</v>
      </c>
      <c r="V3185">
        <v>9950</v>
      </c>
      <c r="W3185">
        <v>160</v>
      </c>
      <c r="X3185">
        <v>44850</v>
      </c>
    </row>
    <row r="3186" spans="1:24" x14ac:dyDescent="0.3">
      <c r="A3186" t="s">
        <v>352</v>
      </c>
      <c r="B3186" t="s">
        <v>22</v>
      </c>
      <c r="C3186" t="s">
        <v>353</v>
      </c>
      <c r="D3186">
        <v>2004</v>
      </c>
      <c r="E3186">
        <v>17.461360931396499</v>
      </c>
      <c r="F3186">
        <v>49.208051290565379</v>
      </c>
      <c r="G3186">
        <v>14.4823263148414</v>
      </c>
      <c r="H3186">
        <v>0.22566411621967469</v>
      </c>
      <c r="I3186">
        <v>753332</v>
      </c>
      <c r="J3186">
        <v>0.03</v>
      </c>
      <c r="K3186">
        <v>16350.028938104309</v>
      </c>
      <c r="L3186">
        <v>42124.940841575743</v>
      </c>
      <c r="M3186">
        <v>7.8971602274034751</v>
      </c>
      <c r="N3186">
        <v>8.4224086279209107</v>
      </c>
      <c r="Q3186">
        <v>64.168224946325921</v>
      </c>
      <c r="R3186">
        <v>26.204203892236301</v>
      </c>
      <c r="S3186" t="s">
        <v>32</v>
      </c>
      <c r="T3186" t="s">
        <v>39</v>
      </c>
      <c r="U3186">
        <v>37070</v>
      </c>
      <c r="V3186">
        <v>10910</v>
      </c>
      <c r="W3186">
        <v>170</v>
      </c>
      <c r="X3186">
        <v>48150</v>
      </c>
    </row>
    <row r="3187" spans="1:24" x14ac:dyDescent="0.3">
      <c r="A3187" t="s">
        <v>352</v>
      </c>
      <c r="B3187" t="s">
        <v>22</v>
      </c>
      <c r="C3187" t="s">
        <v>353</v>
      </c>
      <c r="D3187">
        <v>2005</v>
      </c>
      <c r="E3187">
        <v>17.416049957275401</v>
      </c>
      <c r="F3187">
        <v>44.533805844082337</v>
      </c>
      <c r="G3187">
        <v>12.54896483363631</v>
      </c>
      <c r="H3187">
        <v>0.20799389884563391</v>
      </c>
      <c r="I3187">
        <v>865410</v>
      </c>
      <c r="J3187">
        <v>0.03</v>
      </c>
      <c r="K3187">
        <v>15457.41324921136</v>
      </c>
      <c r="L3187">
        <v>51455.950942899333</v>
      </c>
      <c r="M3187">
        <v>-6.4284735173413026</v>
      </c>
      <c r="N3187">
        <v>6.8585198080760899</v>
      </c>
      <c r="Q3187">
        <v>65.085044820502063</v>
      </c>
      <c r="R3187">
        <v>29.66049934913104</v>
      </c>
      <c r="S3187" t="s">
        <v>32</v>
      </c>
      <c r="T3187" t="s">
        <v>39</v>
      </c>
      <c r="U3187">
        <v>38540</v>
      </c>
      <c r="V3187">
        <v>10860</v>
      </c>
      <c r="W3187">
        <v>180</v>
      </c>
      <c r="X3187">
        <v>49580</v>
      </c>
    </row>
    <row r="3188" spans="1:24" x14ac:dyDescent="0.3">
      <c r="A3188" t="s">
        <v>352</v>
      </c>
      <c r="B3188" t="s">
        <v>22</v>
      </c>
      <c r="C3188" t="s">
        <v>353</v>
      </c>
      <c r="D3188">
        <v>2006</v>
      </c>
      <c r="E3188">
        <v>17.3366298675537</v>
      </c>
      <c r="F3188">
        <v>42.798307680192607</v>
      </c>
      <c r="G3188">
        <v>11.420704627317191</v>
      </c>
      <c r="H3188">
        <v>0.20533800591373461</v>
      </c>
      <c r="I3188">
        <v>1022704</v>
      </c>
      <c r="J3188">
        <v>0.1</v>
      </c>
      <c r="K3188">
        <v>15513.775246796729</v>
      </c>
      <c r="L3188">
        <v>59530.561000194437</v>
      </c>
      <c r="M3188">
        <v>6.764999751186167</v>
      </c>
      <c r="N3188">
        <v>6.1525407600076099</v>
      </c>
      <c r="Q3188">
        <v>62.81773016682385</v>
      </c>
      <c r="R3188">
        <v>35.753189146748127</v>
      </c>
      <c r="S3188" t="s">
        <v>32</v>
      </c>
      <c r="T3188" t="s">
        <v>39</v>
      </c>
      <c r="U3188">
        <v>43770</v>
      </c>
      <c r="V3188">
        <v>11680</v>
      </c>
      <c r="W3188">
        <v>210</v>
      </c>
      <c r="X3188">
        <v>55660</v>
      </c>
    </row>
    <row r="3189" spans="1:24" x14ac:dyDescent="0.3">
      <c r="A3189" t="s">
        <v>352</v>
      </c>
      <c r="B3189" t="s">
        <v>22</v>
      </c>
      <c r="C3189" t="s">
        <v>353</v>
      </c>
      <c r="D3189">
        <v>2007</v>
      </c>
      <c r="E3189">
        <v>11.9333200454712</v>
      </c>
      <c r="F3189">
        <v>40.896524190383197</v>
      </c>
      <c r="G3189">
        <v>10.56267795121725</v>
      </c>
      <c r="H3189">
        <v>0.27083789859336638</v>
      </c>
      <c r="I3189">
        <v>1218441</v>
      </c>
      <c r="J3189">
        <v>7.0000000000000007E-2</v>
      </c>
      <c r="K3189">
        <v>14833.7096338682</v>
      </c>
      <c r="L3189">
        <v>65421.376916968409</v>
      </c>
      <c r="M3189">
        <v>-0.96820185107246459</v>
      </c>
      <c r="N3189">
        <v>6.9795272111348394</v>
      </c>
      <c r="Q3189">
        <v>60.277371860266342</v>
      </c>
      <c r="R3189">
        <v>35.836733849844222</v>
      </c>
      <c r="S3189" t="s">
        <v>32</v>
      </c>
      <c r="T3189" t="s">
        <v>39</v>
      </c>
      <c r="U3189">
        <v>49830</v>
      </c>
      <c r="V3189">
        <v>12870</v>
      </c>
      <c r="W3189">
        <v>330</v>
      </c>
      <c r="X3189">
        <v>63030</v>
      </c>
    </row>
    <row r="3190" spans="1:24" x14ac:dyDescent="0.3">
      <c r="A3190" t="s">
        <v>352</v>
      </c>
      <c r="B3190" t="s">
        <v>22</v>
      </c>
      <c r="C3190" t="s">
        <v>353</v>
      </c>
      <c r="D3190">
        <v>2008</v>
      </c>
      <c r="E3190">
        <v>10.3367595672607</v>
      </c>
      <c r="F3190">
        <v>36.918708482481918</v>
      </c>
      <c r="G3190">
        <v>9.8561255176290317</v>
      </c>
      <c r="H3190">
        <v>0.25754000570764329</v>
      </c>
      <c r="I3190">
        <v>1436670</v>
      </c>
      <c r="J3190">
        <v>0.11</v>
      </c>
      <c r="K3190">
        <v>13980.942039577631</v>
      </c>
      <c r="L3190">
        <v>80234.190833702203</v>
      </c>
      <c r="M3190">
        <v>-0.20944177993999349</v>
      </c>
      <c r="N3190">
        <v>8.7388507318892401</v>
      </c>
      <c r="Q3190">
        <v>61.362352621531379</v>
      </c>
      <c r="R3190">
        <v>28.070489033159109</v>
      </c>
      <c r="S3190" t="s">
        <v>32</v>
      </c>
      <c r="T3190" t="s">
        <v>39</v>
      </c>
      <c r="U3190">
        <v>53040</v>
      </c>
      <c r="V3190">
        <v>14160</v>
      </c>
      <c r="W3190">
        <v>370</v>
      </c>
      <c r="X3190">
        <v>67570</v>
      </c>
    </row>
    <row r="3191" spans="1:24" x14ac:dyDescent="0.3">
      <c r="A3191" t="s">
        <v>352</v>
      </c>
      <c r="B3191" t="s">
        <v>22</v>
      </c>
      <c r="C3191" t="s">
        <v>353</v>
      </c>
      <c r="D3191">
        <v>2009</v>
      </c>
      <c r="E3191">
        <v>9.3145799636840803</v>
      </c>
      <c r="F3191">
        <v>32.671800190715928</v>
      </c>
      <c r="G3191">
        <v>8.9610282424698955</v>
      </c>
      <c r="H3191">
        <v>0.23565752073786181</v>
      </c>
      <c r="I3191">
        <v>1654944</v>
      </c>
      <c r="J3191">
        <v>0.08</v>
      </c>
      <c r="K3191">
        <v>13680.825453912639</v>
      </c>
      <c r="L3191">
        <v>59094.659183846488</v>
      </c>
      <c r="M3191">
        <v>-2.8096221521277438</v>
      </c>
      <c r="N3191">
        <v>6.0636633350148301</v>
      </c>
      <c r="Q3191">
        <v>51.134876090632773</v>
      </c>
      <c r="R3191">
        <v>29.009286882068398</v>
      </c>
      <c r="S3191" t="s">
        <v>32</v>
      </c>
      <c r="T3191" t="s">
        <v>39</v>
      </c>
      <c r="U3191">
        <v>54070</v>
      </c>
      <c r="V3191">
        <v>14830</v>
      </c>
      <c r="W3191">
        <v>390</v>
      </c>
      <c r="X3191">
        <v>69290</v>
      </c>
    </row>
    <row r="3192" spans="1:24" x14ac:dyDescent="0.3">
      <c r="A3192" t="s">
        <v>352</v>
      </c>
      <c r="B3192" t="s">
        <v>22</v>
      </c>
      <c r="C3192" t="s">
        <v>353</v>
      </c>
      <c r="D3192">
        <v>2010</v>
      </c>
      <c r="E3192">
        <v>9.3609695434570295</v>
      </c>
      <c r="F3192">
        <v>32.634302341370898</v>
      </c>
      <c r="G3192">
        <v>9.2817596138595579</v>
      </c>
      <c r="H3192">
        <v>0.22086602105553491</v>
      </c>
      <c r="I3192">
        <v>1856329</v>
      </c>
      <c r="J3192">
        <v>0.13</v>
      </c>
      <c r="K3192">
        <v>14209.22692044352</v>
      </c>
      <c r="L3192">
        <v>67403.08767796756</v>
      </c>
      <c r="M3192">
        <v>6.6182834604478842</v>
      </c>
      <c r="N3192">
        <v>4.89987089370248</v>
      </c>
      <c r="O3192">
        <v>12.829071301999999</v>
      </c>
      <c r="Q3192">
        <v>62.319682599281848</v>
      </c>
      <c r="R3192">
        <v>23.75060735381112</v>
      </c>
      <c r="S3192" t="s">
        <v>32</v>
      </c>
      <c r="T3192" t="s">
        <v>39</v>
      </c>
      <c r="U3192">
        <v>60580</v>
      </c>
      <c r="V3192">
        <v>17230</v>
      </c>
      <c r="W3192">
        <v>410</v>
      </c>
      <c r="X3192">
        <v>78220</v>
      </c>
    </row>
    <row r="3193" spans="1:24" x14ac:dyDescent="0.3">
      <c r="A3193" t="s">
        <v>352</v>
      </c>
      <c r="B3193" t="s">
        <v>22</v>
      </c>
      <c r="C3193" t="s">
        <v>353</v>
      </c>
      <c r="D3193">
        <v>2011</v>
      </c>
      <c r="E3193">
        <v>11.0719299316406</v>
      </c>
      <c r="F3193">
        <v>33.494412902940518</v>
      </c>
      <c r="G3193">
        <v>9.4456301764246788</v>
      </c>
      <c r="H3193">
        <v>0.2161246685679088</v>
      </c>
      <c r="I3193">
        <v>2035862</v>
      </c>
      <c r="J3193">
        <v>0.15</v>
      </c>
      <c r="K3193">
        <v>14153.709829055209</v>
      </c>
      <c r="L3193">
        <v>82409.941643410551</v>
      </c>
      <c r="M3193">
        <v>3.3771581092227478</v>
      </c>
      <c r="Q3193">
        <v>72.619709146881021</v>
      </c>
      <c r="R3193">
        <v>26.10192955096748</v>
      </c>
      <c r="S3193" t="s">
        <v>32</v>
      </c>
      <c r="T3193" t="s">
        <v>39</v>
      </c>
      <c r="U3193">
        <v>68190</v>
      </c>
      <c r="V3193">
        <v>19230</v>
      </c>
      <c r="W3193">
        <v>440</v>
      </c>
      <c r="X3193">
        <v>87860</v>
      </c>
    </row>
    <row r="3194" spans="1:24" x14ac:dyDescent="0.3">
      <c r="A3194" t="s">
        <v>352</v>
      </c>
      <c r="B3194" t="s">
        <v>22</v>
      </c>
      <c r="C3194" t="s">
        <v>353</v>
      </c>
      <c r="D3194">
        <v>2012</v>
      </c>
      <c r="E3194">
        <v>10.9230098724365</v>
      </c>
      <c r="F3194">
        <v>34.188221835041702</v>
      </c>
      <c r="G3194">
        <v>9.4031266733377858</v>
      </c>
      <c r="H3194">
        <v>0.2049107545360411</v>
      </c>
      <c r="I3194">
        <v>2196078</v>
      </c>
      <c r="J3194">
        <v>0.04</v>
      </c>
      <c r="K3194">
        <v>14853.29756046916</v>
      </c>
      <c r="L3194">
        <v>85075.986536966491</v>
      </c>
      <c r="M3194">
        <v>-2.910620047370585</v>
      </c>
      <c r="Q3194">
        <v>76.472419076194726</v>
      </c>
      <c r="R3194">
        <v>29.27387534993462</v>
      </c>
      <c r="S3194" t="s">
        <v>32</v>
      </c>
      <c r="T3194" t="s">
        <v>39</v>
      </c>
      <c r="U3194">
        <v>75080</v>
      </c>
      <c r="V3194">
        <v>20650</v>
      </c>
      <c r="W3194">
        <v>450</v>
      </c>
      <c r="X3194">
        <v>96180</v>
      </c>
    </row>
    <row r="3195" spans="1:24" x14ac:dyDescent="0.3">
      <c r="A3195" t="s">
        <v>352</v>
      </c>
      <c r="B3195" t="s">
        <v>22</v>
      </c>
      <c r="C3195" t="s">
        <v>353</v>
      </c>
      <c r="D3195">
        <v>2013</v>
      </c>
      <c r="E3195">
        <v>11.9935503005981</v>
      </c>
      <c r="F3195">
        <v>32.598939804280228</v>
      </c>
      <c r="G3195">
        <v>9.1586886719988065</v>
      </c>
      <c r="H3195">
        <v>0.20542853462262561</v>
      </c>
      <c r="I3195">
        <v>2336579</v>
      </c>
      <c r="J3195">
        <v>0.04</v>
      </c>
      <c r="K3195">
        <v>13913.075483431119</v>
      </c>
      <c r="L3195">
        <v>85050.684346344249</v>
      </c>
      <c r="M3195">
        <v>-0.79115723520726533</v>
      </c>
      <c r="Q3195">
        <v>72.71783501980876</v>
      </c>
      <c r="R3195">
        <v>29.665373080200229</v>
      </c>
      <c r="S3195" t="s">
        <v>32</v>
      </c>
      <c r="T3195" t="s">
        <v>39</v>
      </c>
      <c r="U3195">
        <v>76170</v>
      </c>
      <c r="V3195">
        <v>21400</v>
      </c>
      <c r="W3195">
        <v>480</v>
      </c>
      <c r="X3195">
        <v>98050</v>
      </c>
    </row>
    <row r="3196" spans="1:24" x14ac:dyDescent="0.3">
      <c r="A3196" t="s">
        <v>352</v>
      </c>
      <c r="B3196" t="s">
        <v>22</v>
      </c>
      <c r="C3196" t="s">
        <v>353</v>
      </c>
      <c r="D3196">
        <v>2014</v>
      </c>
      <c r="E3196">
        <v>13.5804395675659</v>
      </c>
      <c r="F3196">
        <v>33.205895108295053</v>
      </c>
      <c r="G3196">
        <v>8.4864931141213287</v>
      </c>
      <c r="H3196">
        <v>0.2155170661051837</v>
      </c>
      <c r="I3196">
        <v>2459202</v>
      </c>
      <c r="J3196">
        <v>0.05</v>
      </c>
      <c r="K3196">
        <v>14781.624282999121</v>
      </c>
      <c r="L3196">
        <v>83858.34045540946</v>
      </c>
      <c r="M3196">
        <v>8.2046045977719473E-2</v>
      </c>
      <c r="Q3196">
        <v>67.998118134245331</v>
      </c>
      <c r="R3196">
        <v>31.036256610454139</v>
      </c>
      <c r="S3196" t="s">
        <v>32</v>
      </c>
      <c r="T3196" t="s">
        <v>39</v>
      </c>
      <c r="U3196">
        <v>81660</v>
      </c>
      <c r="V3196">
        <v>20870</v>
      </c>
      <c r="W3196">
        <v>530</v>
      </c>
      <c r="X3196">
        <v>103060</v>
      </c>
    </row>
    <row r="3197" spans="1:24" x14ac:dyDescent="0.3">
      <c r="A3197" t="s">
        <v>352</v>
      </c>
      <c r="B3197" t="s">
        <v>22</v>
      </c>
      <c r="C3197" t="s">
        <v>353</v>
      </c>
      <c r="D3197">
        <v>2015</v>
      </c>
      <c r="E3197">
        <v>14.701290130615201</v>
      </c>
      <c r="F3197">
        <v>33.043510321243453</v>
      </c>
      <c r="G3197">
        <v>8.130309688534938</v>
      </c>
      <c r="H3197">
        <v>0.21826334095696001</v>
      </c>
      <c r="I3197">
        <v>2565708</v>
      </c>
      <c r="J3197">
        <v>0.05</v>
      </c>
      <c r="L3197">
        <v>63039.112626124173</v>
      </c>
      <c r="M3197">
        <v>0.40489303700117318</v>
      </c>
      <c r="Q3197">
        <v>57.061477766293017</v>
      </c>
      <c r="R3197">
        <v>36.64612640686488</v>
      </c>
      <c r="S3197" t="s">
        <v>32</v>
      </c>
      <c r="T3197" t="s">
        <v>39</v>
      </c>
      <c r="U3197">
        <v>84780</v>
      </c>
      <c r="V3197">
        <v>20860</v>
      </c>
      <c r="W3197">
        <v>560</v>
      </c>
      <c r="X3197">
        <v>106200</v>
      </c>
    </row>
    <row r="3198" spans="1:24" x14ac:dyDescent="0.3">
      <c r="A3198" t="s">
        <v>352</v>
      </c>
      <c r="B3198" t="s">
        <v>22</v>
      </c>
      <c r="C3198" t="s">
        <v>353</v>
      </c>
      <c r="D3198">
        <v>2016</v>
      </c>
      <c r="E3198">
        <v>15.6427602767944</v>
      </c>
      <c r="F3198">
        <v>32.745888273281729</v>
      </c>
      <c r="G3198">
        <v>7.9981040922326079</v>
      </c>
      <c r="H3198">
        <v>0.22980893082713511</v>
      </c>
      <c r="I3198">
        <v>2654379</v>
      </c>
      <c r="J3198">
        <v>0.06</v>
      </c>
      <c r="L3198">
        <v>57162.968007625677</v>
      </c>
      <c r="M3198">
        <v>-0.37872450477482289</v>
      </c>
      <c r="Q3198">
        <v>47.713841494370257</v>
      </c>
      <c r="R3198">
        <v>41.8337586320676</v>
      </c>
      <c r="S3198" t="s">
        <v>32</v>
      </c>
      <c r="T3198" t="s">
        <v>39</v>
      </c>
      <c r="U3198">
        <v>86920</v>
      </c>
      <c r="V3198">
        <v>21230</v>
      </c>
      <c r="W3198">
        <v>610</v>
      </c>
      <c r="X3198">
        <v>108760</v>
      </c>
    </row>
    <row r="3199" spans="1:24" x14ac:dyDescent="0.3">
      <c r="A3199" t="s">
        <v>352</v>
      </c>
      <c r="B3199" t="s">
        <v>22</v>
      </c>
      <c r="C3199" t="s">
        <v>353</v>
      </c>
      <c r="D3199">
        <v>2017</v>
      </c>
      <c r="E3199">
        <v>16.6273307800293</v>
      </c>
      <c r="F3199">
        <v>32.127989672186352</v>
      </c>
      <c r="G3199">
        <v>7.7989464632603562</v>
      </c>
      <c r="H3199">
        <v>0.2312158245578364</v>
      </c>
      <c r="I3199">
        <v>2724727</v>
      </c>
      <c r="J3199">
        <v>7.0000000000000007E-2</v>
      </c>
      <c r="L3199">
        <v>59124.867267548863</v>
      </c>
      <c r="M3199">
        <v>-4.0407756220300257</v>
      </c>
      <c r="Q3199">
        <v>52.889422631689563</v>
      </c>
      <c r="R3199">
        <v>38.60516529349114</v>
      </c>
      <c r="S3199" t="s">
        <v>32</v>
      </c>
      <c r="T3199" t="s">
        <v>39</v>
      </c>
      <c r="U3199">
        <v>87540</v>
      </c>
      <c r="V3199">
        <v>21250</v>
      </c>
      <c r="W3199">
        <v>630</v>
      </c>
      <c r="X3199">
        <v>109420</v>
      </c>
    </row>
    <row r="3200" spans="1:24" x14ac:dyDescent="0.3">
      <c r="A3200" t="s">
        <v>352</v>
      </c>
      <c r="B3200" t="s">
        <v>22</v>
      </c>
      <c r="C3200" t="s">
        <v>353</v>
      </c>
      <c r="D3200">
        <v>2018</v>
      </c>
      <c r="E3200">
        <v>17.869920730590799</v>
      </c>
      <c r="F3200">
        <v>31.0675333014145</v>
      </c>
      <c r="G3200">
        <v>7.7219464849814958</v>
      </c>
      <c r="H3200">
        <v>0.22288672824571609</v>
      </c>
      <c r="I3200">
        <v>2781682</v>
      </c>
      <c r="J3200">
        <v>0.05</v>
      </c>
      <c r="L3200">
        <v>65907.948433073499</v>
      </c>
      <c r="M3200">
        <v>-0.83791403843791556</v>
      </c>
      <c r="Q3200">
        <v>55.94186317328419</v>
      </c>
      <c r="R3200">
        <v>35.896585807658191</v>
      </c>
      <c r="S3200" t="s">
        <v>32</v>
      </c>
      <c r="T3200" t="s">
        <v>39</v>
      </c>
      <c r="U3200">
        <v>86420</v>
      </c>
      <c r="V3200">
        <v>21480</v>
      </c>
      <c r="W3200">
        <v>620</v>
      </c>
      <c r="X3200">
        <v>108520</v>
      </c>
    </row>
    <row r="3201" spans="1:24" x14ac:dyDescent="0.3">
      <c r="A3201" t="s">
        <v>352</v>
      </c>
      <c r="B3201" t="s">
        <v>22</v>
      </c>
      <c r="C3201" t="s">
        <v>353</v>
      </c>
      <c r="D3201">
        <v>2019</v>
      </c>
      <c r="E3201">
        <v>18.948999404907202</v>
      </c>
      <c r="F3201">
        <v>32.474468761801212</v>
      </c>
      <c r="G3201">
        <v>7.5739629278148399</v>
      </c>
      <c r="H3201">
        <v>0.2295140199521834</v>
      </c>
      <c r="I3201">
        <v>2832071</v>
      </c>
      <c r="J3201">
        <v>0.04</v>
      </c>
      <c r="L3201">
        <v>62087.974134894634</v>
      </c>
      <c r="M3201">
        <v>-1.018205208925735</v>
      </c>
      <c r="Q3201">
        <v>52.347267875762668</v>
      </c>
      <c r="R3201">
        <v>37.972423888699858</v>
      </c>
      <c r="S3201" t="s">
        <v>32</v>
      </c>
      <c r="T3201" t="s">
        <v>39</v>
      </c>
      <c r="U3201">
        <v>91970</v>
      </c>
      <c r="V3201">
        <v>21450</v>
      </c>
      <c r="W3201">
        <v>650</v>
      </c>
      <c r="X3201">
        <v>114070</v>
      </c>
    </row>
    <row r="3202" spans="1:24" x14ac:dyDescent="0.3">
      <c r="A3202" t="s">
        <v>354</v>
      </c>
      <c r="B3202" t="s">
        <v>53</v>
      </c>
      <c r="C3202" t="s">
        <v>355</v>
      </c>
      <c r="D3202">
        <v>2000</v>
      </c>
      <c r="E3202">
        <v>23.9262599945068</v>
      </c>
      <c r="F3202">
        <v>3.9664980184664498</v>
      </c>
      <c r="G3202">
        <v>0.87377026020091542</v>
      </c>
      <c r="H3202">
        <v>0.46874364361117787</v>
      </c>
      <c r="I3202">
        <v>22442971</v>
      </c>
      <c r="J3202">
        <v>16.37</v>
      </c>
      <c r="K3202">
        <v>1987.6601899097941</v>
      </c>
      <c r="L3202">
        <v>1659.9076395454749</v>
      </c>
      <c r="M3202">
        <v>2.5939752319906688</v>
      </c>
      <c r="N3202">
        <v>7.1678136580201199</v>
      </c>
      <c r="O3202">
        <v>1.951982431</v>
      </c>
      <c r="Q3202">
        <v>21.588884313820049</v>
      </c>
      <c r="R3202">
        <v>26.932441071258548</v>
      </c>
      <c r="S3202" t="s">
        <v>28</v>
      </c>
      <c r="T3202" t="s">
        <v>39</v>
      </c>
      <c r="U3202">
        <v>89020</v>
      </c>
      <c r="V3202">
        <v>19610</v>
      </c>
      <c r="W3202">
        <v>10520</v>
      </c>
      <c r="X3202">
        <v>119150</v>
      </c>
    </row>
    <row r="3203" spans="1:24" x14ac:dyDescent="0.3">
      <c r="A3203" t="s">
        <v>354</v>
      </c>
      <c r="B3203" t="s">
        <v>53</v>
      </c>
      <c r="C3203" t="s">
        <v>355</v>
      </c>
      <c r="D3203">
        <v>2001</v>
      </c>
      <c r="E3203">
        <v>28.7430095672607</v>
      </c>
      <c r="F3203">
        <v>4.3028252794486894</v>
      </c>
      <c r="G3203">
        <v>0.85396824677289462</v>
      </c>
      <c r="H3203">
        <v>0.46313093683029571</v>
      </c>
      <c r="I3203">
        <v>22131970</v>
      </c>
      <c r="J3203">
        <v>13.39</v>
      </c>
      <c r="K3203">
        <v>2066.7839329259891</v>
      </c>
      <c r="L3203">
        <v>1825.1798045597941</v>
      </c>
      <c r="M3203">
        <v>6.6966736663748776</v>
      </c>
      <c r="N3203">
        <v>7.3574437480735586</v>
      </c>
      <c r="Q3203">
        <v>22.105963469214949</v>
      </c>
      <c r="R3203">
        <v>29.82262755193311</v>
      </c>
      <c r="S3203" t="s">
        <v>28</v>
      </c>
      <c r="T3203" t="s">
        <v>39</v>
      </c>
      <c r="U3203">
        <v>95230</v>
      </c>
      <c r="V3203">
        <v>18900</v>
      </c>
      <c r="W3203">
        <v>10250</v>
      </c>
      <c r="X3203">
        <v>124380</v>
      </c>
    </row>
    <row r="3204" spans="1:24" x14ac:dyDescent="0.3">
      <c r="A3204" t="s">
        <v>354</v>
      </c>
      <c r="B3204" t="s">
        <v>53</v>
      </c>
      <c r="C3204" t="s">
        <v>355</v>
      </c>
      <c r="D3204">
        <v>2002</v>
      </c>
      <c r="E3204">
        <v>32.824081420898402</v>
      </c>
      <c r="F3204">
        <v>4.3137532555064322</v>
      </c>
      <c r="G3204">
        <v>0.86330290062784576</v>
      </c>
      <c r="H3204">
        <v>0.42704961727518781</v>
      </c>
      <c r="I3204">
        <v>21730496</v>
      </c>
      <c r="J3204">
        <v>14.4</v>
      </c>
      <c r="K3204">
        <v>2079.7960617189779</v>
      </c>
      <c r="L3204">
        <v>2119.8826732391799</v>
      </c>
      <c r="M3204">
        <v>7.6558694342613052</v>
      </c>
      <c r="N3204">
        <v>7.1462785556374406</v>
      </c>
      <c r="Q3204">
        <v>24.013029358744081</v>
      </c>
      <c r="R3204">
        <v>29.697218455193521</v>
      </c>
      <c r="S3204" t="s">
        <v>28</v>
      </c>
      <c r="T3204" t="s">
        <v>39</v>
      </c>
      <c r="U3204">
        <v>93740</v>
      </c>
      <c r="V3204">
        <v>18760</v>
      </c>
      <c r="W3204">
        <v>9280</v>
      </c>
      <c r="X3204">
        <v>121780</v>
      </c>
    </row>
    <row r="3205" spans="1:24" x14ac:dyDescent="0.3">
      <c r="A3205" t="s">
        <v>354</v>
      </c>
      <c r="B3205" t="s">
        <v>53</v>
      </c>
      <c r="C3205" t="s">
        <v>355</v>
      </c>
      <c r="D3205">
        <v>2003</v>
      </c>
      <c r="E3205">
        <v>38.130550384521499</v>
      </c>
      <c r="F3205">
        <v>4.5489253935278624</v>
      </c>
      <c r="G3205">
        <v>0.89365483244507848</v>
      </c>
      <c r="H3205">
        <v>0.45934227562891189</v>
      </c>
      <c r="I3205">
        <v>21574326</v>
      </c>
      <c r="J3205">
        <v>15.67</v>
      </c>
      <c r="K3205">
        <v>2237.9378155312938</v>
      </c>
      <c r="L3205">
        <v>2679.4119095120932</v>
      </c>
      <c r="M3205">
        <v>3.08196384315724</v>
      </c>
      <c r="N3205">
        <v>6.7983950212905304</v>
      </c>
      <c r="Q3205">
        <v>24.212735048791771</v>
      </c>
      <c r="R3205">
        <v>31.966791998232569</v>
      </c>
      <c r="S3205" t="s">
        <v>28</v>
      </c>
      <c r="T3205" t="s">
        <v>39</v>
      </c>
      <c r="U3205">
        <v>98140</v>
      </c>
      <c r="V3205">
        <v>19280</v>
      </c>
      <c r="W3205">
        <v>9910</v>
      </c>
      <c r="X3205">
        <v>127330</v>
      </c>
    </row>
    <row r="3206" spans="1:24" x14ac:dyDescent="0.3">
      <c r="A3206" t="s">
        <v>354</v>
      </c>
      <c r="B3206" t="s">
        <v>53</v>
      </c>
      <c r="C3206" t="s">
        <v>355</v>
      </c>
      <c r="D3206">
        <v>2004</v>
      </c>
      <c r="E3206">
        <v>42.213718414306598</v>
      </c>
      <c r="F3206">
        <v>4.4448591543272418</v>
      </c>
      <c r="G3206">
        <v>0.90342284278029938</v>
      </c>
      <c r="H3206">
        <v>0.51510953792669945</v>
      </c>
      <c r="I3206">
        <v>21451748</v>
      </c>
      <c r="J3206">
        <v>17.28</v>
      </c>
      <c r="K3206">
        <v>2295.570505489809</v>
      </c>
      <c r="L3206">
        <v>3494.944517183038</v>
      </c>
      <c r="M3206">
        <v>11.05911321619493</v>
      </c>
      <c r="N3206">
        <v>6.0644330835832898</v>
      </c>
      <c r="Q3206">
        <v>25.74393626503597</v>
      </c>
      <c r="R3206">
        <v>34.882542401904793</v>
      </c>
      <c r="S3206" t="s">
        <v>28</v>
      </c>
      <c r="T3206" t="s">
        <v>39</v>
      </c>
      <c r="U3206">
        <v>95350</v>
      </c>
      <c r="V3206">
        <v>19380</v>
      </c>
      <c r="W3206">
        <v>11050</v>
      </c>
      <c r="X3206">
        <v>125780</v>
      </c>
    </row>
    <row r="3207" spans="1:24" x14ac:dyDescent="0.3">
      <c r="A3207" t="s">
        <v>354</v>
      </c>
      <c r="B3207" t="s">
        <v>53</v>
      </c>
      <c r="C3207" t="s">
        <v>355</v>
      </c>
      <c r="D3207">
        <v>2005</v>
      </c>
      <c r="E3207">
        <v>46.382648468017599</v>
      </c>
      <c r="F3207">
        <v>4.4423732848056954</v>
      </c>
      <c r="G3207">
        <v>0.90667380515735108</v>
      </c>
      <c r="H3207">
        <v>0.52205274139838365</v>
      </c>
      <c r="I3207">
        <v>21319685</v>
      </c>
      <c r="J3207">
        <v>18.47</v>
      </c>
      <c r="K3207">
        <v>2365.4195641258302</v>
      </c>
      <c r="L3207">
        <v>4617.9290164325794</v>
      </c>
      <c r="M3207">
        <v>5.3165061122384003</v>
      </c>
      <c r="N3207">
        <v>6.2133606734297402</v>
      </c>
      <c r="Q3207">
        <v>24.535220606152301</v>
      </c>
      <c r="R3207">
        <v>34.825328842903147</v>
      </c>
      <c r="S3207" t="s">
        <v>28</v>
      </c>
      <c r="T3207" t="s">
        <v>39</v>
      </c>
      <c r="U3207">
        <v>94710</v>
      </c>
      <c r="V3207">
        <v>19330</v>
      </c>
      <c r="W3207">
        <v>11130</v>
      </c>
      <c r="X3207">
        <v>125170</v>
      </c>
    </row>
    <row r="3208" spans="1:24" x14ac:dyDescent="0.3">
      <c r="A3208" t="s">
        <v>354</v>
      </c>
      <c r="B3208" t="s">
        <v>53</v>
      </c>
      <c r="C3208" t="s">
        <v>355</v>
      </c>
      <c r="D3208">
        <v>2006</v>
      </c>
      <c r="E3208">
        <v>52.475059509277301</v>
      </c>
      <c r="F3208">
        <v>4.6834540985757362</v>
      </c>
      <c r="G3208">
        <v>0.91017360371766498</v>
      </c>
      <c r="H3208">
        <v>0.47702720045900299</v>
      </c>
      <c r="I3208">
        <v>21193760</v>
      </c>
      <c r="J3208">
        <v>17.39</v>
      </c>
      <c r="K3208">
        <v>2446.286076656525</v>
      </c>
      <c r="L3208">
        <v>5757.4964285718988</v>
      </c>
      <c r="M3208">
        <v>8.6706758529233099</v>
      </c>
      <c r="N3208">
        <v>5.4497199482981502</v>
      </c>
      <c r="Q3208">
        <v>24.771226499040441</v>
      </c>
      <c r="R3208">
        <v>36.912399427475457</v>
      </c>
      <c r="S3208" t="s">
        <v>28</v>
      </c>
      <c r="T3208" t="s">
        <v>39</v>
      </c>
      <c r="U3208">
        <v>99260</v>
      </c>
      <c r="V3208">
        <v>19290</v>
      </c>
      <c r="W3208">
        <v>10110</v>
      </c>
      <c r="X3208">
        <v>128660</v>
      </c>
    </row>
    <row r="3209" spans="1:24" x14ac:dyDescent="0.3">
      <c r="A3209" t="s">
        <v>354</v>
      </c>
      <c r="B3209" t="s">
        <v>53</v>
      </c>
      <c r="C3209" t="s">
        <v>355</v>
      </c>
      <c r="D3209">
        <v>2007</v>
      </c>
      <c r="E3209">
        <v>58.279529571533203</v>
      </c>
      <c r="F3209">
        <v>4.6320014716736146</v>
      </c>
      <c r="G3209">
        <v>0.92323982689088657</v>
      </c>
      <c r="H3209">
        <v>0.48556283772116449</v>
      </c>
      <c r="I3209">
        <v>20882982</v>
      </c>
      <c r="J3209">
        <v>18.16</v>
      </c>
      <c r="K3209">
        <v>2529.906887818991</v>
      </c>
      <c r="L3209">
        <v>8360.1663213248539</v>
      </c>
      <c r="M3209">
        <v>8.8296482372390415</v>
      </c>
      <c r="N3209">
        <v>4.3211613350459803</v>
      </c>
      <c r="Q3209">
        <v>24.710829049515009</v>
      </c>
      <c r="R3209">
        <v>38.794327623950792</v>
      </c>
      <c r="S3209" t="s">
        <v>28</v>
      </c>
      <c r="T3209" t="s">
        <v>39</v>
      </c>
      <c r="U3209">
        <v>96730</v>
      </c>
      <c r="V3209">
        <v>19280</v>
      </c>
      <c r="W3209">
        <v>10140</v>
      </c>
      <c r="X3209">
        <v>126150</v>
      </c>
    </row>
    <row r="3210" spans="1:24" x14ac:dyDescent="0.3">
      <c r="A3210" t="s">
        <v>354</v>
      </c>
      <c r="B3210" t="s">
        <v>53</v>
      </c>
      <c r="C3210" t="s">
        <v>355</v>
      </c>
      <c r="D3210">
        <v>2008</v>
      </c>
      <c r="E3210">
        <v>65.793380737304702</v>
      </c>
      <c r="F3210">
        <v>4.6460501959888889</v>
      </c>
      <c r="G3210">
        <v>0.9358319355510003</v>
      </c>
      <c r="H3210">
        <v>0.44941358344035098</v>
      </c>
      <c r="I3210">
        <v>20537875</v>
      </c>
      <c r="J3210">
        <v>20.399999999999999</v>
      </c>
      <c r="K3210">
        <v>2605.8197354887011</v>
      </c>
      <c r="L3210">
        <v>10435.04398410373</v>
      </c>
      <c r="M3210">
        <v>11.144208901497899</v>
      </c>
      <c r="N3210">
        <v>3.9691818052907699</v>
      </c>
      <c r="Q3210">
        <v>26.155344618518338</v>
      </c>
      <c r="R3210">
        <v>39.019470037674502</v>
      </c>
      <c r="S3210" t="s">
        <v>28</v>
      </c>
      <c r="T3210" t="s">
        <v>39</v>
      </c>
      <c r="U3210">
        <v>95420</v>
      </c>
      <c r="V3210">
        <v>19220</v>
      </c>
      <c r="W3210">
        <v>9230</v>
      </c>
      <c r="X3210">
        <v>123870</v>
      </c>
    </row>
    <row r="3211" spans="1:24" x14ac:dyDescent="0.3">
      <c r="A3211" t="s">
        <v>354</v>
      </c>
      <c r="B3211" t="s">
        <v>53</v>
      </c>
      <c r="C3211" t="s">
        <v>355</v>
      </c>
      <c r="D3211">
        <v>2009</v>
      </c>
      <c r="E3211">
        <v>68.592460632324205</v>
      </c>
      <c r="F3211">
        <v>3.9626881354814509</v>
      </c>
      <c r="G3211">
        <v>0.91862089242883527</v>
      </c>
      <c r="H3211">
        <v>0.42567843543977713</v>
      </c>
      <c r="I3211">
        <v>20367487</v>
      </c>
      <c r="J3211">
        <v>22.14</v>
      </c>
      <c r="K3211">
        <v>2390.574742971482</v>
      </c>
      <c r="L3211">
        <v>8548.1186721863851</v>
      </c>
      <c r="M3211">
        <v>-4.7269826011584124</v>
      </c>
      <c r="N3211">
        <v>3.5196232013362199</v>
      </c>
      <c r="P3211">
        <v>8.4970987899511061E-2</v>
      </c>
      <c r="Q3211">
        <v>26.023612228721941</v>
      </c>
      <c r="R3211">
        <v>32.44922154010289</v>
      </c>
      <c r="S3211" t="s">
        <v>28</v>
      </c>
      <c r="T3211" t="s">
        <v>39</v>
      </c>
      <c r="U3211">
        <v>80710</v>
      </c>
      <c r="V3211">
        <v>18710</v>
      </c>
      <c r="W3211">
        <v>8670</v>
      </c>
      <c r="X3211">
        <v>108090</v>
      </c>
    </row>
    <row r="3212" spans="1:24" x14ac:dyDescent="0.3">
      <c r="A3212" t="s">
        <v>354</v>
      </c>
      <c r="B3212" t="s">
        <v>53</v>
      </c>
      <c r="C3212" t="s">
        <v>355</v>
      </c>
      <c r="D3212">
        <v>2010</v>
      </c>
      <c r="E3212">
        <v>63.995441436767599</v>
      </c>
      <c r="F3212">
        <v>3.8336789297754699</v>
      </c>
      <c r="G3212">
        <v>0.90680681525316187</v>
      </c>
      <c r="H3212">
        <v>0.45389729603156947</v>
      </c>
      <c r="I3212">
        <v>20246871</v>
      </c>
      <c r="J3212">
        <v>24.07</v>
      </c>
      <c r="K3212">
        <v>2550.8632914192031</v>
      </c>
      <c r="L3212">
        <v>8214.0768928981106</v>
      </c>
      <c r="M3212">
        <v>-3.328750364469713</v>
      </c>
      <c r="N3212">
        <v>3.27792500593308</v>
      </c>
      <c r="O3212">
        <v>1.9514999310000001</v>
      </c>
      <c r="Q3212">
        <v>32.382271441937732</v>
      </c>
      <c r="R3212">
        <v>39.012988290765911</v>
      </c>
      <c r="S3212" t="s">
        <v>28</v>
      </c>
      <c r="T3212" t="s">
        <v>39</v>
      </c>
      <c r="U3212">
        <v>77620</v>
      </c>
      <c r="V3212">
        <v>18360</v>
      </c>
      <c r="W3212">
        <v>9190</v>
      </c>
      <c r="X3212">
        <v>105170</v>
      </c>
    </row>
    <row r="3213" spans="1:24" x14ac:dyDescent="0.3">
      <c r="A3213" t="s">
        <v>354</v>
      </c>
      <c r="B3213" t="s">
        <v>53</v>
      </c>
      <c r="C3213" t="s">
        <v>355</v>
      </c>
      <c r="D3213">
        <v>2011</v>
      </c>
      <c r="E3213">
        <v>58.185409545898402</v>
      </c>
      <c r="F3213">
        <v>4.1722238856595109</v>
      </c>
      <c r="G3213">
        <v>0.8184626804399131</v>
      </c>
      <c r="H3213">
        <v>0.45216465265614719</v>
      </c>
      <c r="I3213">
        <v>20147528</v>
      </c>
      <c r="J3213">
        <v>21.09</v>
      </c>
      <c r="K3213">
        <v>2639.0334337790719</v>
      </c>
      <c r="L3213">
        <v>9099.2175388969044</v>
      </c>
      <c r="M3213">
        <v>2.4085439658297081</v>
      </c>
      <c r="N3213">
        <v>3.5322096940663301</v>
      </c>
      <c r="Q3213">
        <v>37.055097971890348</v>
      </c>
      <c r="R3213">
        <v>42.944898449587299</v>
      </c>
      <c r="S3213" t="s">
        <v>28</v>
      </c>
      <c r="T3213" t="s">
        <v>39</v>
      </c>
      <c r="U3213">
        <v>84060</v>
      </c>
      <c r="V3213">
        <v>16490</v>
      </c>
      <c r="W3213">
        <v>9110</v>
      </c>
      <c r="X3213">
        <v>109660</v>
      </c>
    </row>
    <row r="3214" spans="1:24" x14ac:dyDescent="0.3">
      <c r="A3214" t="s">
        <v>354</v>
      </c>
      <c r="B3214" t="s">
        <v>53</v>
      </c>
      <c r="C3214" t="s">
        <v>355</v>
      </c>
      <c r="D3214">
        <v>2012</v>
      </c>
      <c r="E3214">
        <v>49.713939666747997</v>
      </c>
      <c r="F3214">
        <v>4.0806588718247374</v>
      </c>
      <c r="G3214">
        <v>0.84953490785748953</v>
      </c>
      <c r="H3214">
        <v>0.41778768458625182</v>
      </c>
      <c r="I3214">
        <v>20058035</v>
      </c>
      <c r="J3214">
        <v>21.53</v>
      </c>
      <c r="K3214">
        <v>2604.2431374758289</v>
      </c>
      <c r="L3214">
        <v>8507.1047745643627</v>
      </c>
      <c r="M3214">
        <v>2.4959402983075312</v>
      </c>
      <c r="N3214">
        <v>3.5076928256405102</v>
      </c>
      <c r="Q3214">
        <v>37.531824566816681</v>
      </c>
      <c r="R3214">
        <v>42.818804557154607</v>
      </c>
      <c r="S3214" t="s">
        <v>28</v>
      </c>
      <c r="T3214" t="s">
        <v>39</v>
      </c>
      <c r="U3214">
        <v>81850</v>
      </c>
      <c r="V3214">
        <v>17040</v>
      </c>
      <c r="W3214">
        <v>8380</v>
      </c>
      <c r="X3214">
        <v>107270</v>
      </c>
    </row>
    <row r="3215" spans="1:24" x14ac:dyDescent="0.3">
      <c r="A3215" t="s">
        <v>354</v>
      </c>
      <c r="B3215" t="s">
        <v>53</v>
      </c>
      <c r="C3215" t="s">
        <v>355</v>
      </c>
      <c r="D3215">
        <v>2013</v>
      </c>
      <c r="E3215">
        <v>46.845020294189503</v>
      </c>
      <c r="F3215">
        <v>3.6074411440313159</v>
      </c>
      <c r="G3215">
        <v>0.86120213538472101</v>
      </c>
      <c r="H3215">
        <v>0.42935007058004743</v>
      </c>
      <c r="I3215">
        <v>19983693</v>
      </c>
      <c r="J3215">
        <v>23.07</v>
      </c>
      <c r="K3215">
        <v>2494.5339182302291</v>
      </c>
      <c r="L3215">
        <v>9547.8521509661241</v>
      </c>
      <c r="M3215">
        <v>4.1570041075387394</v>
      </c>
      <c r="N3215">
        <v>3.7819225244428001</v>
      </c>
      <c r="Q3215">
        <v>40.034061569736288</v>
      </c>
      <c r="R3215">
        <v>40.936186055418872</v>
      </c>
      <c r="S3215" t="s">
        <v>28</v>
      </c>
      <c r="T3215" t="s">
        <v>39</v>
      </c>
      <c r="U3215">
        <v>72090</v>
      </c>
      <c r="V3215">
        <v>17210</v>
      </c>
      <c r="W3215">
        <v>8580</v>
      </c>
      <c r="X3215">
        <v>97880</v>
      </c>
    </row>
    <row r="3216" spans="1:24" x14ac:dyDescent="0.3">
      <c r="A3216" t="s">
        <v>354</v>
      </c>
      <c r="B3216" t="s">
        <v>53</v>
      </c>
      <c r="C3216" t="s">
        <v>355</v>
      </c>
      <c r="D3216">
        <v>2014</v>
      </c>
      <c r="E3216">
        <v>47.137100219726598</v>
      </c>
      <c r="F3216">
        <v>3.59335357757559</v>
      </c>
      <c r="G3216">
        <v>0.86845241614486102</v>
      </c>
      <c r="H3216">
        <v>0.41739960647906649</v>
      </c>
      <c r="I3216">
        <v>19908979</v>
      </c>
      <c r="J3216">
        <v>24.31</v>
      </c>
      <c r="K3216">
        <v>2584.4117872644301</v>
      </c>
      <c r="L3216">
        <v>10043.677449761381</v>
      </c>
      <c r="M3216">
        <v>3.9975443043741592</v>
      </c>
      <c r="N3216">
        <v>3.9919776978672101</v>
      </c>
      <c r="Q3216">
        <v>41.427233737178483</v>
      </c>
      <c r="R3216">
        <v>41.848449740250878</v>
      </c>
      <c r="S3216" t="s">
        <v>28</v>
      </c>
      <c r="T3216" t="s">
        <v>39</v>
      </c>
      <c r="U3216">
        <v>71540</v>
      </c>
      <c r="V3216">
        <v>17290</v>
      </c>
      <c r="W3216">
        <v>8310</v>
      </c>
      <c r="X3216">
        <v>97140</v>
      </c>
    </row>
    <row r="3217" spans="1:24" x14ac:dyDescent="0.3">
      <c r="A3217" t="s">
        <v>354</v>
      </c>
      <c r="B3217" t="s">
        <v>53</v>
      </c>
      <c r="C3217" t="s">
        <v>355</v>
      </c>
      <c r="D3217">
        <v>2015</v>
      </c>
      <c r="E3217">
        <v>46.726688385009801</v>
      </c>
      <c r="F3217">
        <v>3.700112057824708</v>
      </c>
      <c r="G3217">
        <v>0.87355343714484579</v>
      </c>
      <c r="H3217">
        <v>0.43046857589489018</v>
      </c>
      <c r="I3217">
        <v>19815616</v>
      </c>
      <c r="J3217">
        <v>23.67</v>
      </c>
      <c r="L3217">
        <v>8969.1489214619342</v>
      </c>
      <c r="M3217">
        <v>3.4387492360891798</v>
      </c>
      <c r="N3217">
        <v>4.2464650448185504</v>
      </c>
      <c r="Q3217">
        <v>41.38512794588344</v>
      </c>
      <c r="R3217">
        <v>42.208031998656047</v>
      </c>
      <c r="S3217" t="s">
        <v>28</v>
      </c>
      <c r="T3217" t="s">
        <v>39</v>
      </c>
      <c r="U3217">
        <v>73320</v>
      </c>
      <c r="V3217">
        <v>17310</v>
      </c>
      <c r="W3217">
        <v>8530</v>
      </c>
      <c r="X3217">
        <v>99160</v>
      </c>
    </row>
    <row r="3218" spans="1:24" x14ac:dyDescent="0.3">
      <c r="A3218" t="s">
        <v>354</v>
      </c>
      <c r="B3218" t="s">
        <v>53</v>
      </c>
      <c r="C3218" t="s">
        <v>355</v>
      </c>
      <c r="D3218">
        <v>2016</v>
      </c>
      <c r="E3218">
        <v>48.240608215332003</v>
      </c>
      <c r="F3218">
        <v>3.6335918266608909</v>
      </c>
      <c r="G3218">
        <v>0.87147332214581708</v>
      </c>
      <c r="H3218">
        <v>0.43802066026209058</v>
      </c>
      <c r="I3218">
        <v>19702267</v>
      </c>
      <c r="J3218">
        <v>24.4</v>
      </c>
      <c r="L3218">
        <v>9548.5874029826755</v>
      </c>
      <c r="M3218">
        <v>5.3053639671624637</v>
      </c>
      <c r="N3218">
        <v>4.4878171103773994</v>
      </c>
      <c r="Q3218">
        <v>41.776279132196912</v>
      </c>
      <c r="R3218">
        <v>42.820143979100443</v>
      </c>
      <c r="S3218" t="s">
        <v>28</v>
      </c>
      <c r="T3218" t="s">
        <v>39</v>
      </c>
      <c r="U3218">
        <v>71590</v>
      </c>
      <c r="V3218">
        <v>17170</v>
      </c>
      <c r="W3218">
        <v>8630</v>
      </c>
      <c r="X3218">
        <v>97390</v>
      </c>
    </row>
    <row r="3219" spans="1:24" x14ac:dyDescent="0.3">
      <c r="A3219" t="s">
        <v>354</v>
      </c>
      <c r="B3219" t="s">
        <v>53</v>
      </c>
      <c r="C3219" t="s">
        <v>355</v>
      </c>
      <c r="D3219">
        <v>2017</v>
      </c>
      <c r="E3219">
        <v>49.381870269775398</v>
      </c>
      <c r="F3219">
        <v>3.788405675638892</v>
      </c>
      <c r="G3219">
        <v>0.87754610417567458</v>
      </c>
      <c r="H3219">
        <v>0.45383272971197958</v>
      </c>
      <c r="I3219">
        <v>19588715</v>
      </c>
      <c r="J3219">
        <v>23.35</v>
      </c>
      <c r="L3219">
        <v>10807.00916719934</v>
      </c>
      <c r="M3219">
        <v>7.9415586584484998</v>
      </c>
      <c r="N3219">
        <v>5.5893943466295202</v>
      </c>
      <c r="Q3219">
        <v>42.024619076654659</v>
      </c>
      <c r="R3219">
        <v>44.493940230729677</v>
      </c>
      <c r="S3219" t="s">
        <v>28</v>
      </c>
      <c r="T3219" t="s">
        <v>39</v>
      </c>
      <c r="U3219">
        <v>74210</v>
      </c>
      <c r="V3219">
        <v>17190</v>
      </c>
      <c r="W3219">
        <v>8890</v>
      </c>
      <c r="X3219">
        <v>100290</v>
      </c>
    </row>
    <row r="3220" spans="1:24" x14ac:dyDescent="0.3">
      <c r="A3220" t="s">
        <v>354</v>
      </c>
      <c r="B3220" t="s">
        <v>53</v>
      </c>
      <c r="C3220" t="s">
        <v>355</v>
      </c>
      <c r="D3220">
        <v>2018</v>
      </c>
      <c r="E3220">
        <v>51.012538909912102</v>
      </c>
      <c r="F3220">
        <v>3.8610515699370129</v>
      </c>
      <c r="G3220">
        <v>0.86987915325214116</v>
      </c>
      <c r="H3220">
        <v>0.45958784983236589</v>
      </c>
      <c r="I3220">
        <v>19473970</v>
      </c>
      <c r="J3220">
        <v>23.03</v>
      </c>
      <c r="L3220">
        <v>12398.981978766609</v>
      </c>
      <c r="M3220">
        <v>5.0901111067069849</v>
      </c>
      <c r="N3220">
        <v>5.64603584596881</v>
      </c>
      <c r="Q3220">
        <v>41.861696902005143</v>
      </c>
      <c r="R3220">
        <v>45.27496024338874</v>
      </c>
      <c r="S3220" t="s">
        <v>28</v>
      </c>
      <c r="T3220" t="s">
        <v>39</v>
      </c>
      <c r="U3220">
        <v>75190</v>
      </c>
      <c r="V3220">
        <v>16940</v>
      </c>
      <c r="W3220">
        <v>8950</v>
      </c>
      <c r="X3220">
        <v>101080</v>
      </c>
    </row>
    <row r="3221" spans="1:24" x14ac:dyDescent="0.3">
      <c r="A3221" t="s">
        <v>354</v>
      </c>
      <c r="B3221" t="s">
        <v>53</v>
      </c>
      <c r="C3221" t="s">
        <v>355</v>
      </c>
      <c r="D3221">
        <v>2019</v>
      </c>
      <c r="E3221">
        <v>51.3538208007813</v>
      </c>
      <c r="F3221">
        <v>3.817434476831409</v>
      </c>
      <c r="G3221">
        <v>0.86518195193727443</v>
      </c>
      <c r="H3221">
        <v>0.46149919717723548</v>
      </c>
      <c r="I3221">
        <v>19371648</v>
      </c>
      <c r="J3221">
        <v>23.54</v>
      </c>
      <c r="L3221">
        <v>12899.34611128966</v>
      </c>
      <c r="M3221">
        <v>4.7385878700821422</v>
      </c>
      <c r="N3221">
        <v>5.5122555730888294</v>
      </c>
      <c r="Q3221">
        <v>40.383222162751608</v>
      </c>
      <c r="R3221">
        <v>44.504572920258987</v>
      </c>
      <c r="S3221" t="s">
        <v>28</v>
      </c>
      <c r="T3221" t="s">
        <v>39</v>
      </c>
      <c r="U3221">
        <v>73950</v>
      </c>
      <c r="V3221">
        <v>16760</v>
      </c>
      <c r="W3221">
        <v>8940</v>
      </c>
      <c r="X3221">
        <v>99650</v>
      </c>
    </row>
    <row r="3222" spans="1:24" x14ac:dyDescent="0.3">
      <c r="A3222" t="s">
        <v>356</v>
      </c>
      <c r="B3222" t="s">
        <v>53</v>
      </c>
      <c r="C3222" t="s">
        <v>357</v>
      </c>
      <c r="D3222">
        <v>2000</v>
      </c>
      <c r="E3222">
        <v>55.7995796203613</v>
      </c>
      <c r="F3222">
        <v>10.667690317451459</v>
      </c>
      <c r="G3222">
        <v>3.5697215167575922</v>
      </c>
      <c r="H3222">
        <v>0.35246318937411958</v>
      </c>
      <c r="I3222">
        <v>146596869</v>
      </c>
      <c r="J3222">
        <v>3.5</v>
      </c>
      <c r="K3222">
        <v>5198.4057040126827</v>
      </c>
      <c r="L3222">
        <v>1771.59411621094</v>
      </c>
      <c r="M3222">
        <v>10.4637091559227</v>
      </c>
      <c r="N3222">
        <v>10.819631406783</v>
      </c>
      <c r="O3222">
        <v>1.2064414560000001</v>
      </c>
      <c r="Q3222">
        <v>44.060441305514622</v>
      </c>
      <c r="R3222">
        <v>24.03346573184086</v>
      </c>
      <c r="S3222" t="s">
        <v>28</v>
      </c>
      <c r="T3222" t="s">
        <v>29</v>
      </c>
      <c r="U3222">
        <v>1563850</v>
      </c>
      <c r="V3222">
        <v>523310</v>
      </c>
      <c r="W3222">
        <v>51670</v>
      </c>
      <c r="X3222">
        <v>2138830</v>
      </c>
    </row>
    <row r="3223" spans="1:24" x14ac:dyDescent="0.3">
      <c r="A3223" t="s">
        <v>356</v>
      </c>
      <c r="B3223" t="s">
        <v>53</v>
      </c>
      <c r="C3223" t="s">
        <v>357</v>
      </c>
      <c r="D3223">
        <v>2001</v>
      </c>
      <c r="E3223">
        <v>61.566799163818402</v>
      </c>
      <c r="F3223">
        <v>10.735770437322911</v>
      </c>
      <c r="G3223">
        <v>3.6466834232232279</v>
      </c>
      <c r="H3223">
        <v>0.37225174394872729</v>
      </c>
      <c r="I3223">
        <v>145976482</v>
      </c>
      <c r="J3223">
        <v>3.62</v>
      </c>
      <c r="K3223">
        <v>5274.3633046314953</v>
      </c>
      <c r="L3223">
        <v>2100.3525390625</v>
      </c>
      <c r="M3223">
        <v>5.5467183393264321</v>
      </c>
      <c r="N3223">
        <v>11.3025343308096</v>
      </c>
      <c r="Q3223">
        <v>36.893493596033743</v>
      </c>
      <c r="R3223">
        <v>24.217365068386911</v>
      </c>
      <c r="S3223" t="s">
        <v>28</v>
      </c>
      <c r="T3223" t="s">
        <v>29</v>
      </c>
      <c r="U3223">
        <v>1567170</v>
      </c>
      <c r="V3223">
        <v>532330.02</v>
      </c>
      <c r="W3223">
        <v>54340</v>
      </c>
      <c r="X3223">
        <v>2153840.02</v>
      </c>
    </row>
    <row r="3224" spans="1:24" x14ac:dyDescent="0.3">
      <c r="A3224" t="s">
        <v>356</v>
      </c>
      <c r="B3224" t="s">
        <v>53</v>
      </c>
      <c r="C3224" t="s">
        <v>357</v>
      </c>
      <c r="D3224">
        <v>2002</v>
      </c>
      <c r="E3224">
        <v>66.858322143554702</v>
      </c>
      <c r="F3224">
        <v>10.77267705256366</v>
      </c>
      <c r="G3224">
        <v>3.713667360084993</v>
      </c>
      <c r="H3224">
        <v>0.37348639682642681</v>
      </c>
      <c r="I3224">
        <v>145306497</v>
      </c>
      <c r="J3224">
        <v>3.46</v>
      </c>
      <c r="K3224">
        <v>5304.4152595599353</v>
      </c>
      <c r="L3224">
        <v>2377.52954101563</v>
      </c>
      <c r="M3224">
        <v>5.1827502382498807</v>
      </c>
      <c r="N3224">
        <v>11.1384897329319</v>
      </c>
      <c r="Q3224">
        <v>35.212594063062653</v>
      </c>
      <c r="R3224">
        <v>24.432851668898021</v>
      </c>
      <c r="S3224" t="s">
        <v>28</v>
      </c>
      <c r="T3224" t="s">
        <v>29</v>
      </c>
      <c r="U3224">
        <v>1565339.97</v>
      </c>
      <c r="V3224">
        <v>539620</v>
      </c>
      <c r="W3224">
        <v>54270</v>
      </c>
      <c r="X3224">
        <v>2159229.9700000002</v>
      </c>
    </row>
    <row r="3225" spans="1:24" x14ac:dyDescent="0.3">
      <c r="A3225" t="s">
        <v>356</v>
      </c>
      <c r="B3225" t="s">
        <v>53</v>
      </c>
      <c r="C3225" t="s">
        <v>357</v>
      </c>
      <c r="D3225">
        <v>2003</v>
      </c>
      <c r="E3225">
        <v>70.670318603515597</v>
      </c>
      <c r="F3225">
        <v>11.13042089347857</v>
      </c>
      <c r="G3225">
        <v>3.9589042213598131</v>
      </c>
      <c r="H3225">
        <v>0.38023176965299449</v>
      </c>
      <c r="I3225">
        <v>144648618</v>
      </c>
      <c r="J3225">
        <v>3.28</v>
      </c>
      <c r="K3225">
        <v>5478.1304581838449</v>
      </c>
      <c r="L3225">
        <v>2975.12524414063</v>
      </c>
      <c r="M3225">
        <v>7.7879675239034896</v>
      </c>
      <c r="N3225">
        <v>11.2922569839353</v>
      </c>
      <c r="Q3225">
        <v>35.249981774979993</v>
      </c>
      <c r="R3225">
        <v>23.87828723127846</v>
      </c>
      <c r="S3225" t="s">
        <v>28</v>
      </c>
      <c r="T3225" t="s">
        <v>29</v>
      </c>
      <c r="U3225">
        <v>1610000</v>
      </c>
      <c r="V3225">
        <v>572650.02</v>
      </c>
      <c r="W3225">
        <v>55000</v>
      </c>
      <c r="X3225">
        <v>2237650.02</v>
      </c>
    </row>
    <row r="3226" spans="1:24" x14ac:dyDescent="0.3">
      <c r="A3226" t="s">
        <v>356</v>
      </c>
      <c r="B3226" t="s">
        <v>53</v>
      </c>
      <c r="C3226" t="s">
        <v>357</v>
      </c>
      <c r="D3226">
        <v>2004</v>
      </c>
      <c r="E3226">
        <v>70.592437744140597</v>
      </c>
      <c r="F3226">
        <v>11.1127216423519</v>
      </c>
      <c r="G3226">
        <v>3.9888295909152012</v>
      </c>
      <c r="H3226">
        <v>0.3525435290263893</v>
      </c>
      <c r="I3226">
        <v>144067316</v>
      </c>
      <c r="J3226">
        <v>3.55</v>
      </c>
      <c r="K3226">
        <v>5633.8455003909421</v>
      </c>
      <c r="L3226">
        <v>4102.36474609375</v>
      </c>
      <c r="M3226">
        <v>7.6324911823090824</v>
      </c>
      <c r="N3226">
        <v>11.1703811360247</v>
      </c>
      <c r="Q3226">
        <v>34.417891054853342</v>
      </c>
      <c r="R3226">
        <v>22.163961342555289</v>
      </c>
      <c r="S3226" t="s">
        <v>28</v>
      </c>
      <c r="T3226" t="s">
        <v>29</v>
      </c>
      <c r="U3226">
        <v>1600979.98</v>
      </c>
      <c r="V3226">
        <v>574659.97</v>
      </c>
      <c r="W3226">
        <v>50790</v>
      </c>
      <c r="X3226">
        <v>2226429.9500000002</v>
      </c>
    </row>
    <row r="3227" spans="1:24" x14ac:dyDescent="0.3">
      <c r="A3227" t="s">
        <v>356</v>
      </c>
      <c r="B3227" t="s">
        <v>53</v>
      </c>
      <c r="C3227" t="s">
        <v>357</v>
      </c>
      <c r="D3227">
        <v>2005</v>
      </c>
      <c r="E3227">
        <v>72.565940856933594</v>
      </c>
      <c r="F3227">
        <v>11.231837384530991</v>
      </c>
      <c r="G3227">
        <v>4.1053851811166098</v>
      </c>
      <c r="H3227">
        <v>0.35361217519537202</v>
      </c>
      <c r="I3227">
        <v>143518814</v>
      </c>
      <c r="J3227">
        <v>3.61</v>
      </c>
      <c r="K3227">
        <v>5770.1006364224831</v>
      </c>
      <c r="L3227">
        <v>5323.462890625</v>
      </c>
      <c r="M3227">
        <v>6.806607652592092</v>
      </c>
      <c r="N3227">
        <v>11.336317899553499</v>
      </c>
      <c r="Q3227">
        <v>35.20306596462941</v>
      </c>
      <c r="R3227">
        <v>21.510182525125462</v>
      </c>
      <c r="S3227" t="s">
        <v>28</v>
      </c>
      <c r="T3227" t="s">
        <v>29</v>
      </c>
      <c r="U3227">
        <v>1611979.98</v>
      </c>
      <c r="V3227">
        <v>589200.01</v>
      </c>
      <c r="W3227">
        <v>50750</v>
      </c>
      <c r="X3227">
        <v>2251929.9900000002</v>
      </c>
    </row>
    <row r="3228" spans="1:24" x14ac:dyDescent="0.3">
      <c r="A3228" t="s">
        <v>356</v>
      </c>
      <c r="B3228" t="s">
        <v>53</v>
      </c>
      <c r="C3228" t="s">
        <v>357</v>
      </c>
      <c r="D3228">
        <v>2006</v>
      </c>
      <c r="E3228">
        <v>72.796669006347699</v>
      </c>
      <c r="F3228">
        <v>11.568361935696069</v>
      </c>
      <c r="G3228">
        <v>4.0995560334166106</v>
      </c>
      <c r="H3228">
        <v>0.35610016962154201</v>
      </c>
      <c r="I3228">
        <v>143049637</v>
      </c>
      <c r="J3228">
        <v>3.48</v>
      </c>
      <c r="K3228">
        <v>6098.5334761807189</v>
      </c>
      <c r="L3228">
        <v>6920.18896484375</v>
      </c>
      <c r="M3228">
        <v>8.5549414746973724</v>
      </c>
      <c r="N3228">
        <v>11.206536705627601</v>
      </c>
      <c r="Q3228">
        <v>33.730475443850892</v>
      </c>
      <c r="R3228">
        <v>21.002926423211768</v>
      </c>
      <c r="S3228" t="s">
        <v>28</v>
      </c>
      <c r="T3228" t="s">
        <v>29</v>
      </c>
      <c r="U3228">
        <v>1654849.98</v>
      </c>
      <c r="V3228">
        <v>586440</v>
      </c>
      <c r="W3228">
        <v>50940</v>
      </c>
      <c r="X3228">
        <v>2292229.98</v>
      </c>
    </row>
    <row r="3229" spans="1:24" x14ac:dyDescent="0.3">
      <c r="A3229" t="s">
        <v>356</v>
      </c>
      <c r="B3229" t="s">
        <v>53</v>
      </c>
      <c r="C3229" t="s">
        <v>357</v>
      </c>
      <c r="D3229">
        <v>2007</v>
      </c>
      <c r="E3229">
        <v>74.021270751953097</v>
      </c>
      <c r="F3229">
        <v>11.611279021940771</v>
      </c>
      <c r="G3229">
        <v>4.1533526251531017</v>
      </c>
      <c r="H3229">
        <v>0.36399256682082132</v>
      </c>
      <c r="I3229">
        <v>142805114</v>
      </c>
      <c r="J3229">
        <v>3.67</v>
      </c>
      <c r="K3229">
        <v>6286.0493917605781</v>
      </c>
      <c r="L3229">
        <v>9101.2548828125</v>
      </c>
      <c r="M3229">
        <v>8.6857654815596561</v>
      </c>
      <c r="N3229">
        <v>9.7873389803189799</v>
      </c>
      <c r="Q3229">
        <v>30.164060484718451</v>
      </c>
      <c r="R3229">
        <v>21.542062261053211</v>
      </c>
      <c r="S3229" t="s">
        <v>28</v>
      </c>
      <c r="T3229" t="s">
        <v>29</v>
      </c>
      <c r="U3229">
        <v>1658150.02</v>
      </c>
      <c r="V3229">
        <v>593120</v>
      </c>
      <c r="W3229">
        <v>51980</v>
      </c>
      <c r="X3229">
        <v>2303250.02</v>
      </c>
    </row>
    <row r="3230" spans="1:24" x14ac:dyDescent="0.3">
      <c r="A3230" t="s">
        <v>356</v>
      </c>
      <c r="B3230" t="s">
        <v>53</v>
      </c>
      <c r="C3230" t="s">
        <v>357</v>
      </c>
      <c r="D3230">
        <v>2008</v>
      </c>
      <c r="E3230">
        <v>74.895858764648395</v>
      </c>
      <c r="F3230">
        <v>11.59564597245256</v>
      </c>
      <c r="G3230">
        <v>4.1521660250566814</v>
      </c>
      <c r="H3230">
        <v>0.39637846552158168</v>
      </c>
      <c r="I3230">
        <v>142742366</v>
      </c>
      <c r="J3230">
        <v>3.31</v>
      </c>
      <c r="K3230">
        <v>6399.6837491120186</v>
      </c>
      <c r="L3230">
        <v>11635.2724609375</v>
      </c>
      <c r="M3230">
        <v>5.2462100182986546</v>
      </c>
      <c r="N3230">
        <v>9.8631584159583792</v>
      </c>
      <c r="Q3230">
        <v>31.309560333568879</v>
      </c>
      <c r="R3230">
        <v>22.072905707321961</v>
      </c>
      <c r="S3230" t="s">
        <v>28</v>
      </c>
      <c r="T3230" t="s">
        <v>29</v>
      </c>
      <c r="U3230">
        <v>1655189.94</v>
      </c>
      <c r="V3230">
        <v>592690</v>
      </c>
      <c r="W3230">
        <v>56580</v>
      </c>
      <c r="X3230">
        <v>2304459.94</v>
      </c>
    </row>
    <row r="3231" spans="1:24" x14ac:dyDescent="0.3">
      <c r="A3231" t="s">
        <v>356</v>
      </c>
      <c r="B3231" t="s">
        <v>53</v>
      </c>
      <c r="C3231" t="s">
        <v>357</v>
      </c>
      <c r="D3231">
        <v>2009</v>
      </c>
      <c r="E3231">
        <v>75.327087402343807</v>
      </c>
      <c r="F3231">
        <v>10.8321340724202</v>
      </c>
      <c r="G3231">
        <v>4.0182694094195899</v>
      </c>
      <c r="H3231">
        <v>0.38505351133749721</v>
      </c>
      <c r="I3231">
        <v>142785349</v>
      </c>
      <c r="J3231">
        <v>3.6</v>
      </c>
      <c r="K3231">
        <v>6095.3802760253784</v>
      </c>
      <c r="L3231">
        <v>8562.8134765625</v>
      </c>
      <c r="M3231">
        <v>-7.8277499767232968</v>
      </c>
      <c r="N3231">
        <v>10.1920224003286</v>
      </c>
      <c r="P3231">
        <v>0.1327004973611797</v>
      </c>
      <c r="Q3231">
        <v>27.93810120429605</v>
      </c>
      <c r="R3231">
        <v>20.49695982377164</v>
      </c>
      <c r="S3231" t="s">
        <v>28</v>
      </c>
      <c r="T3231" t="s">
        <v>29</v>
      </c>
      <c r="U3231">
        <v>1546670.04</v>
      </c>
      <c r="V3231">
        <v>573750</v>
      </c>
      <c r="W3231">
        <v>54980</v>
      </c>
      <c r="X3231">
        <v>2175400.04</v>
      </c>
    </row>
    <row r="3232" spans="1:24" x14ac:dyDescent="0.3">
      <c r="A3232" t="s">
        <v>356</v>
      </c>
      <c r="B3232" t="s">
        <v>53</v>
      </c>
      <c r="C3232" t="s">
        <v>357</v>
      </c>
      <c r="D3232">
        <v>2010</v>
      </c>
      <c r="F3232">
        <v>11.32541813914694</v>
      </c>
      <c r="G3232">
        <v>4.1743241759428109</v>
      </c>
      <c r="H3232">
        <v>0.3734000605448527</v>
      </c>
      <c r="I3232">
        <v>142849468</v>
      </c>
      <c r="J3232">
        <v>3.34</v>
      </c>
      <c r="K3232">
        <v>6409.8943651648742</v>
      </c>
      <c r="L3232">
        <v>10674.99609375</v>
      </c>
      <c r="M3232">
        <v>4.4530963983475687</v>
      </c>
      <c r="N3232">
        <v>10.1222956275016</v>
      </c>
      <c r="O3232">
        <v>1.2066287899999999</v>
      </c>
      <c r="Q3232">
        <v>29.215560785038871</v>
      </c>
      <c r="R3232">
        <v>21.139944702328769</v>
      </c>
      <c r="S3232" t="s">
        <v>28</v>
      </c>
      <c r="T3232" t="s">
        <v>29</v>
      </c>
      <c r="U3232">
        <v>1617829.96</v>
      </c>
      <c r="V3232">
        <v>596299.99</v>
      </c>
      <c r="W3232">
        <v>53340</v>
      </c>
      <c r="X3232">
        <v>2267469.9500000002</v>
      </c>
    </row>
    <row r="3233" spans="1:24" x14ac:dyDescent="0.3">
      <c r="A3233" t="s">
        <v>356</v>
      </c>
      <c r="B3233" t="s">
        <v>53</v>
      </c>
      <c r="C3233" t="s">
        <v>357</v>
      </c>
      <c r="D3233">
        <v>2011</v>
      </c>
      <c r="E3233">
        <v>76.184890747070298</v>
      </c>
      <c r="F3233">
        <v>11.88499702184537</v>
      </c>
      <c r="G3233">
        <v>4.2312267939293093</v>
      </c>
      <c r="H3233">
        <v>0.39206522107428138</v>
      </c>
      <c r="I3233">
        <v>142960908</v>
      </c>
      <c r="J3233">
        <v>3.23</v>
      </c>
      <c r="K3233">
        <v>6485.7590300139946</v>
      </c>
      <c r="L3233">
        <v>14311.083984375</v>
      </c>
      <c r="M3233">
        <v>4.2187233385282923</v>
      </c>
      <c r="N3233">
        <v>10.3214635718714</v>
      </c>
      <c r="Q3233">
        <v>28.055361479854941</v>
      </c>
      <c r="R3233">
        <v>19.98003792793692</v>
      </c>
      <c r="S3233" t="s">
        <v>28</v>
      </c>
      <c r="T3233" t="s">
        <v>29</v>
      </c>
      <c r="U3233">
        <v>1699089.97</v>
      </c>
      <c r="V3233">
        <v>604900.02</v>
      </c>
      <c r="W3233">
        <v>56050</v>
      </c>
      <c r="X3233">
        <v>2360039.9900000002</v>
      </c>
    </row>
    <row r="3234" spans="1:24" x14ac:dyDescent="0.3">
      <c r="A3234" t="s">
        <v>356</v>
      </c>
      <c r="B3234" t="s">
        <v>53</v>
      </c>
      <c r="C3234" t="s">
        <v>357</v>
      </c>
      <c r="D3234">
        <v>2012</v>
      </c>
      <c r="E3234">
        <v>75.907089233398395</v>
      </c>
      <c r="F3234">
        <v>11.70209406747025</v>
      </c>
      <c r="G3234">
        <v>4.2018351299888081</v>
      </c>
      <c r="H3234">
        <v>0.38351494393003838</v>
      </c>
      <c r="I3234">
        <v>143201721</v>
      </c>
      <c r="J3234">
        <v>3.24</v>
      </c>
      <c r="K3234">
        <v>6617.1341613974037</v>
      </c>
      <c r="L3234">
        <v>15420.875</v>
      </c>
      <c r="M3234">
        <v>3.8491519351285599</v>
      </c>
      <c r="N3234">
        <v>10.8415558713595</v>
      </c>
      <c r="Q3234">
        <v>26.907320339366311</v>
      </c>
      <c r="R3234">
        <v>20.2440700464294</v>
      </c>
      <c r="S3234" t="s">
        <v>28</v>
      </c>
      <c r="T3234" t="s">
        <v>29</v>
      </c>
      <c r="U3234">
        <v>1675760.01</v>
      </c>
      <c r="V3234">
        <v>601710.02</v>
      </c>
      <c r="W3234">
        <v>54920</v>
      </c>
      <c r="X3234">
        <v>2332390.0299999998</v>
      </c>
    </row>
    <row r="3235" spans="1:24" x14ac:dyDescent="0.3">
      <c r="A3235" t="s">
        <v>356</v>
      </c>
      <c r="B3235" t="s">
        <v>53</v>
      </c>
      <c r="C3235" t="s">
        <v>357</v>
      </c>
      <c r="D3235">
        <v>2013</v>
      </c>
      <c r="E3235">
        <v>77.850318908691406</v>
      </c>
      <c r="F3235">
        <v>11.37700677037339</v>
      </c>
      <c r="G3235">
        <v>4.2059275026269214</v>
      </c>
      <c r="H3235">
        <v>0.38485928856638663</v>
      </c>
      <c r="I3235">
        <v>143506995</v>
      </c>
      <c r="J3235">
        <v>3.61</v>
      </c>
      <c r="K3235">
        <v>6539.2073745255411</v>
      </c>
      <c r="L3235">
        <v>15974.64453125</v>
      </c>
      <c r="M3235">
        <v>1.5389735173880721</v>
      </c>
      <c r="N3235">
        <v>11.1221783289798</v>
      </c>
      <c r="Q3235">
        <v>25.845336826255011</v>
      </c>
      <c r="R3235">
        <v>20.44181257424399</v>
      </c>
      <c r="S3235" t="s">
        <v>28</v>
      </c>
      <c r="T3235" t="s">
        <v>29</v>
      </c>
      <c r="U3235">
        <v>1632680.05</v>
      </c>
      <c r="V3235">
        <v>603580.02</v>
      </c>
      <c r="W3235">
        <v>55230</v>
      </c>
      <c r="X3235">
        <v>2291490.0699999998</v>
      </c>
    </row>
    <row r="3236" spans="1:24" x14ac:dyDescent="0.3">
      <c r="A3236" t="s">
        <v>356</v>
      </c>
      <c r="B3236" t="s">
        <v>53</v>
      </c>
      <c r="C3236" t="s">
        <v>357</v>
      </c>
      <c r="D3236">
        <v>2014</v>
      </c>
      <c r="E3236">
        <v>78.463096618652301</v>
      </c>
      <c r="F3236">
        <v>11.208202567577221</v>
      </c>
      <c r="G3236">
        <v>4.2001905575557963</v>
      </c>
      <c r="H3236">
        <v>0.39876326511032739</v>
      </c>
      <c r="I3236">
        <v>143819667</v>
      </c>
      <c r="J3236">
        <v>3.3</v>
      </c>
      <c r="K3236">
        <v>6602.6574793835398</v>
      </c>
      <c r="L3236">
        <v>14095.6484375</v>
      </c>
      <c r="M3236">
        <v>-1.0452620384708671</v>
      </c>
      <c r="N3236">
        <v>11.7721980267326</v>
      </c>
      <c r="Q3236">
        <v>27.111097051752498</v>
      </c>
      <c r="R3236">
        <v>20.690244211059088</v>
      </c>
      <c r="S3236" t="s">
        <v>28</v>
      </c>
      <c r="T3236" t="s">
        <v>29</v>
      </c>
      <c r="U3236">
        <v>1611959.96</v>
      </c>
      <c r="V3236">
        <v>604070.01</v>
      </c>
      <c r="W3236">
        <v>57350</v>
      </c>
      <c r="X3236">
        <v>2273379.9700000002</v>
      </c>
    </row>
    <row r="3237" spans="1:24" x14ac:dyDescent="0.3">
      <c r="A3237" t="s">
        <v>356</v>
      </c>
      <c r="B3237" t="s">
        <v>53</v>
      </c>
      <c r="C3237" t="s">
        <v>357</v>
      </c>
      <c r="D3237">
        <v>2015</v>
      </c>
      <c r="E3237">
        <v>79.938133239746094</v>
      </c>
      <c r="F3237">
        <v>11.052010072069921</v>
      </c>
      <c r="G3237">
        <v>4.2371496171887282</v>
      </c>
      <c r="H3237">
        <v>0.39626120955992999</v>
      </c>
      <c r="I3237">
        <v>144096870</v>
      </c>
      <c r="J3237">
        <v>3.2</v>
      </c>
      <c r="L3237">
        <v>9313.013671875</v>
      </c>
      <c r="M3237">
        <v>-2.183885471576076</v>
      </c>
      <c r="N3237">
        <v>13.8107112237532</v>
      </c>
      <c r="Q3237">
        <v>28.70338944292395</v>
      </c>
      <c r="R3237">
        <v>20.6559598687647</v>
      </c>
      <c r="S3237" t="s">
        <v>28</v>
      </c>
      <c r="T3237" t="s">
        <v>29</v>
      </c>
      <c r="U3237">
        <v>1592560.06</v>
      </c>
      <c r="V3237">
        <v>610560</v>
      </c>
      <c r="W3237">
        <v>57100</v>
      </c>
      <c r="X3237">
        <v>2260220.06</v>
      </c>
    </row>
    <row r="3238" spans="1:24" x14ac:dyDescent="0.3">
      <c r="A3238" t="s">
        <v>356</v>
      </c>
      <c r="B3238" t="s">
        <v>53</v>
      </c>
      <c r="C3238" t="s">
        <v>357</v>
      </c>
      <c r="D3238">
        <v>2016</v>
      </c>
      <c r="E3238">
        <v>80.632621765136705</v>
      </c>
      <c r="F3238">
        <v>10.887445769182079</v>
      </c>
      <c r="G3238">
        <v>4.3374644602156911</v>
      </c>
      <c r="H3238">
        <v>0.4126992570311826</v>
      </c>
      <c r="I3238">
        <v>144342397</v>
      </c>
      <c r="J3238">
        <v>3.36</v>
      </c>
      <c r="L3238">
        <v>8704.8984375</v>
      </c>
      <c r="M3238">
        <v>1.0247920432448151E-2</v>
      </c>
      <c r="N3238">
        <v>14.8283950033968</v>
      </c>
      <c r="Q3238">
        <v>25.854482976916731</v>
      </c>
      <c r="R3238">
        <v>20.663636862692879</v>
      </c>
      <c r="S3238" t="s">
        <v>28</v>
      </c>
      <c r="T3238" t="s">
        <v>29</v>
      </c>
      <c r="U3238">
        <v>1571520.02</v>
      </c>
      <c r="V3238">
        <v>626080.02</v>
      </c>
      <c r="W3238">
        <v>59570</v>
      </c>
      <c r="X3238">
        <v>2257170.04</v>
      </c>
    </row>
    <row r="3239" spans="1:24" x14ac:dyDescent="0.3">
      <c r="A3239" t="s">
        <v>356</v>
      </c>
      <c r="B3239" t="s">
        <v>53</v>
      </c>
      <c r="C3239" t="s">
        <v>357</v>
      </c>
      <c r="D3239">
        <v>2017</v>
      </c>
      <c r="E3239">
        <v>81.909309387207003</v>
      </c>
      <c r="F3239">
        <v>11.035197471329299</v>
      </c>
      <c r="G3239">
        <v>4.440169593415316</v>
      </c>
      <c r="H3239">
        <v>0.41737966141921029</v>
      </c>
      <c r="I3239">
        <v>144496739</v>
      </c>
      <c r="J3239">
        <v>3.25</v>
      </c>
      <c r="L3239">
        <v>10720.3330078125</v>
      </c>
      <c r="M3239">
        <v>1.7093856942340151</v>
      </c>
      <c r="N3239">
        <v>12.199182172143001</v>
      </c>
      <c r="Q3239">
        <v>26.0908809797568</v>
      </c>
      <c r="R3239">
        <v>20.785643357374308</v>
      </c>
      <c r="S3239" t="s">
        <v>28</v>
      </c>
      <c r="T3239" t="s">
        <v>29</v>
      </c>
      <c r="U3239">
        <v>1594550.05</v>
      </c>
      <c r="V3239">
        <v>641590.03</v>
      </c>
      <c r="W3239">
        <v>60310</v>
      </c>
      <c r="X3239">
        <v>2296450.08</v>
      </c>
    </row>
    <row r="3240" spans="1:24" x14ac:dyDescent="0.3">
      <c r="A3240" t="s">
        <v>356</v>
      </c>
      <c r="B3240" t="s">
        <v>53</v>
      </c>
      <c r="C3240" t="s">
        <v>357</v>
      </c>
      <c r="D3240">
        <v>2018</v>
      </c>
      <c r="E3240">
        <v>84.584251403808594</v>
      </c>
      <c r="F3240">
        <v>11.49657124971654</v>
      </c>
      <c r="G3240">
        <v>4.6364889385382444</v>
      </c>
      <c r="H3240">
        <v>0.42172551851007151</v>
      </c>
      <c r="I3240">
        <v>144477859</v>
      </c>
      <c r="J3240">
        <v>3.18</v>
      </c>
      <c r="L3240">
        <v>11287.3603515625</v>
      </c>
      <c r="M3240">
        <v>2.8155241073770871</v>
      </c>
      <c r="N3240">
        <v>11.403160490906201</v>
      </c>
      <c r="Q3240">
        <v>30.7932568020743</v>
      </c>
      <c r="R3240">
        <v>20.78764356832211</v>
      </c>
      <c r="S3240" t="s">
        <v>28</v>
      </c>
      <c r="T3240" t="s">
        <v>29</v>
      </c>
      <c r="U3240">
        <v>1661000</v>
      </c>
      <c r="V3240">
        <v>669870</v>
      </c>
      <c r="W3240">
        <v>60930</v>
      </c>
      <c r="X3240">
        <v>2391800</v>
      </c>
    </row>
    <row r="3241" spans="1:24" x14ac:dyDescent="0.3">
      <c r="A3241" t="s">
        <v>356</v>
      </c>
      <c r="B3241" t="s">
        <v>53</v>
      </c>
      <c r="C3241" t="s">
        <v>357</v>
      </c>
      <c r="D3241">
        <v>2019</v>
      </c>
      <c r="E3241">
        <v>86.400146484375</v>
      </c>
      <c r="F3241">
        <v>11.79720293305226</v>
      </c>
      <c r="G3241">
        <v>4.7387141184478763</v>
      </c>
      <c r="H3241">
        <v>0.42754378911590268</v>
      </c>
      <c r="I3241">
        <v>144406261</v>
      </c>
      <c r="J3241">
        <v>3.22</v>
      </c>
      <c r="L3241">
        <v>11536.2509765625</v>
      </c>
      <c r="M3241">
        <v>2.2439795165797278</v>
      </c>
      <c r="N3241">
        <v>11.3989991642989</v>
      </c>
      <c r="Q3241">
        <v>28.433430679975881</v>
      </c>
      <c r="R3241">
        <v>20.795322981927459</v>
      </c>
      <c r="S3241" t="s">
        <v>28</v>
      </c>
      <c r="T3241" t="s">
        <v>29</v>
      </c>
      <c r="U3241">
        <v>1703589.97</v>
      </c>
      <c r="V3241">
        <v>684299.99</v>
      </c>
      <c r="W3241">
        <v>61740</v>
      </c>
      <c r="X3241">
        <v>2449629.96</v>
      </c>
    </row>
    <row r="3242" spans="1:24" x14ac:dyDescent="0.3">
      <c r="A3242" t="s">
        <v>358</v>
      </c>
      <c r="B3242" t="s">
        <v>22</v>
      </c>
      <c r="C3242" t="s">
        <v>359</v>
      </c>
      <c r="D3242">
        <v>2000</v>
      </c>
      <c r="E3242">
        <v>1.3173899650573699</v>
      </c>
      <c r="F3242">
        <v>6.8064184021353002E-2</v>
      </c>
      <c r="G3242">
        <v>0.121002991111111</v>
      </c>
      <c r="H3242">
        <v>0.11722165025899681</v>
      </c>
      <c r="I3242">
        <v>7933688</v>
      </c>
      <c r="J3242">
        <v>86.78</v>
      </c>
      <c r="L3242">
        <v>260.6076546539316</v>
      </c>
      <c r="M3242">
        <v>2.463828927916921</v>
      </c>
      <c r="N3242">
        <v>16.259056430490801</v>
      </c>
      <c r="Q3242">
        <v>5.3804757933198299</v>
      </c>
      <c r="R3242">
        <v>22.121112832122009</v>
      </c>
      <c r="S3242" t="s">
        <v>42</v>
      </c>
      <c r="T3242" t="s">
        <v>25</v>
      </c>
      <c r="U3242">
        <v>540</v>
      </c>
      <c r="V3242">
        <v>960</v>
      </c>
      <c r="W3242">
        <v>930</v>
      </c>
      <c r="X3242">
        <v>2430</v>
      </c>
    </row>
    <row r="3243" spans="1:24" x14ac:dyDescent="0.3">
      <c r="A3243" t="s">
        <v>358</v>
      </c>
      <c r="B3243" t="s">
        <v>22</v>
      </c>
      <c r="C3243" t="s">
        <v>359</v>
      </c>
      <c r="D3243">
        <v>2001</v>
      </c>
      <c r="E3243">
        <v>1.70478999614716</v>
      </c>
      <c r="F3243">
        <v>6.80342357993719E-2</v>
      </c>
      <c r="G3243">
        <v>0.12756418633074121</v>
      </c>
      <c r="H3243">
        <v>0.1190599126489008</v>
      </c>
      <c r="I3243">
        <v>8231150</v>
      </c>
      <c r="J3243">
        <v>86.89</v>
      </c>
      <c r="L3243">
        <v>238.78813402017431</v>
      </c>
      <c r="M3243">
        <v>4.5640439269380124</v>
      </c>
      <c r="N3243">
        <v>15.175237865831599</v>
      </c>
      <c r="Q3243">
        <v>7.2731052335991349</v>
      </c>
      <c r="R3243">
        <v>21.942205188692789</v>
      </c>
      <c r="S3243" t="s">
        <v>42</v>
      </c>
      <c r="T3243" t="s">
        <v>25</v>
      </c>
      <c r="U3243">
        <v>560</v>
      </c>
      <c r="V3243">
        <v>1050</v>
      </c>
      <c r="W3243">
        <v>980</v>
      </c>
      <c r="X3243">
        <v>2590</v>
      </c>
    </row>
    <row r="3244" spans="1:24" x14ac:dyDescent="0.3">
      <c r="A3244" t="s">
        <v>358</v>
      </c>
      <c r="B3244" t="s">
        <v>22</v>
      </c>
      <c r="C3244" t="s">
        <v>359</v>
      </c>
      <c r="D3244">
        <v>2002</v>
      </c>
      <c r="E3244">
        <v>1.9868700504303001</v>
      </c>
      <c r="F3244">
        <v>6.6452586777784803E-2</v>
      </c>
      <c r="G3244">
        <v>0.12934521695981549</v>
      </c>
      <c r="H3244">
        <v>0.12341194634760561</v>
      </c>
      <c r="I3244">
        <v>8427061</v>
      </c>
      <c r="J3244">
        <v>87.13</v>
      </c>
      <c r="L3244">
        <v>233.15750436952749</v>
      </c>
      <c r="M3244">
        <v>10.5606063167847</v>
      </c>
      <c r="N3244">
        <v>12.7068125248384</v>
      </c>
      <c r="Q3244">
        <v>6.184389296508721</v>
      </c>
      <c r="R3244">
        <v>21.441564517838611</v>
      </c>
      <c r="S3244" t="s">
        <v>42</v>
      </c>
      <c r="T3244" t="s">
        <v>25</v>
      </c>
      <c r="U3244">
        <v>560</v>
      </c>
      <c r="V3244">
        <v>1090</v>
      </c>
      <c r="W3244">
        <v>1040</v>
      </c>
      <c r="X3244">
        <v>2690</v>
      </c>
    </row>
    <row r="3245" spans="1:24" x14ac:dyDescent="0.3">
      <c r="A3245" t="s">
        <v>358</v>
      </c>
      <c r="B3245" t="s">
        <v>22</v>
      </c>
      <c r="C3245" t="s">
        <v>359</v>
      </c>
      <c r="D3245">
        <v>2003</v>
      </c>
      <c r="E3245">
        <v>2.4078600406646702</v>
      </c>
      <c r="F3245">
        <v>6.4273662280584801E-2</v>
      </c>
      <c r="G3245">
        <v>0.1425706693120416</v>
      </c>
      <c r="H3245">
        <v>0.13205315782339</v>
      </c>
      <c r="I3245">
        <v>8557160</v>
      </c>
      <c r="J3245">
        <v>87.3</v>
      </c>
      <c r="L3245">
        <v>249.7507031418555</v>
      </c>
      <c r="M3245">
        <v>0.64856588766548384</v>
      </c>
      <c r="N3245">
        <v>11.4235748737766</v>
      </c>
      <c r="Q3245">
        <v>7.7805810523970607</v>
      </c>
      <c r="R3245">
        <v>21.544872168646702</v>
      </c>
      <c r="S3245" t="s">
        <v>42</v>
      </c>
      <c r="T3245" t="s">
        <v>25</v>
      </c>
      <c r="U3245">
        <v>550</v>
      </c>
      <c r="V3245">
        <v>1220</v>
      </c>
      <c r="W3245">
        <v>1130</v>
      </c>
      <c r="X3245">
        <v>2900</v>
      </c>
    </row>
    <row r="3246" spans="1:24" x14ac:dyDescent="0.3">
      <c r="A3246" t="s">
        <v>358</v>
      </c>
      <c r="B3246" t="s">
        <v>22</v>
      </c>
      <c r="C3246" t="s">
        <v>359</v>
      </c>
      <c r="D3246">
        <v>2004</v>
      </c>
      <c r="E3246">
        <v>2.8511099815368701</v>
      </c>
      <c r="F3246">
        <v>6.4512294244280635E-2</v>
      </c>
      <c r="G3246">
        <v>0.14745666863464921</v>
      </c>
      <c r="H3246">
        <v>0.13824062993490249</v>
      </c>
      <c r="I3246">
        <v>8680516</v>
      </c>
      <c r="J3246">
        <v>87.55</v>
      </c>
      <c r="L3246">
        <v>273.6446627261721</v>
      </c>
      <c r="M3246">
        <v>5.9207755184085764</v>
      </c>
      <c r="N3246">
        <v>9.7044228518770694</v>
      </c>
      <c r="Q3246">
        <v>10.39842993047106</v>
      </c>
      <c r="R3246">
        <v>23.078986832733211</v>
      </c>
      <c r="S3246" t="s">
        <v>42</v>
      </c>
      <c r="T3246" t="s">
        <v>25</v>
      </c>
      <c r="U3246">
        <v>560</v>
      </c>
      <c r="V3246">
        <v>1280</v>
      </c>
      <c r="W3246">
        <v>1200</v>
      </c>
      <c r="X3246">
        <v>3040</v>
      </c>
    </row>
    <row r="3247" spans="1:24" x14ac:dyDescent="0.3">
      <c r="A3247" t="s">
        <v>358</v>
      </c>
      <c r="B3247" t="s">
        <v>22</v>
      </c>
      <c r="C3247" t="s">
        <v>359</v>
      </c>
      <c r="D3247">
        <v>2005</v>
      </c>
      <c r="E3247">
        <v>3.02376008033752</v>
      </c>
      <c r="F3247">
        <v>6.2215647565437182E-2</v>
      </c>
      <c r="G3247">
        <v>0.14818635088035589</v>
      </c>
      <c r="H3247">
        <v>0.14479277665035489</v>
      </c>
      <c r="I3247">
        <v>8840220</v>
      </c>
      <c r="J3247">
        <v>89.25</v>
      </c>
      <c r="L3247">
        <v>331.70451134909757</v>
      </c>
      <c r="M3247">
        <v>7.4019205407748814</v>
      </c>
      <c r="N3247">
        <v>7.6867010883878706</v>
      </c>
      <c r="Q3247">
        <v>10.693355733172909</v>
      </c>
      <c r="R3247">
        <v>23.540434033572861</v>
      </c>
      <c r="S3247" t="s">
        <v>42</v>
      </c>
      <c r="T3247" t="s">
        <v>25</v>
      </c>
      <c r="U3247">
        <v>550</v>
      </c>
      <c r="V3247">
        <v>1310</v>
      </c>
      <c r="W3247">
        <v>1280</v>
      </c>
      <c r="X3247">
        <v>3140</v>
      </c>
    </row>
    <row r="3248" spans="1:24" x14ac:dyDescent="0.3">
      <c r="A3248" t="s">
        <v>358</v>
      </c>
      <c r="B3248" t="s">
        <v>22</v>
      </c>
      <c r="C3248" t="s">
        <v>359</v>
      </c>
      <c r="D3248">
        <v>2006</v>
      </c>
      <c r="E3248">
        <v>3.90038990974426</v>
      </c>
      <c r="F3248">
        <v>6.0818225377402398E-2</v>
      </c>
      <c r="G3248">
        <v>0.16144474444812221</v>
      </c>
      <c r="H3248">
        <v>0.15370423898598551</v>
      </c>
      <c r="I3248">
        <v>9043342</v>
      </c>
      <c r="J3248">
        <v>90.59</v>
      </c>
      <c r="L3248">
        <v>366.91162927155739</v>
      </c>
      <c r="M3248">
        <v>6.7737049583846698</v>
      </c>
      <c r="N3248">
        <v>7.9849320882852304</v>
      </c>
      <c r="Q3248">
        <v>10.888905155263149</v>
      </c>
      <c r="R3248">
        <v>22.349306305902761</v>
      </c>
      <c r="S3248" t="s">
        <v>42</v>
      </c>
      <c r="T3248" t="s">
        <v>25</v>
      </c>
      <c r="U3248">
        <v>550</v>
      </c>
      <c r="V3248">
        <v>1460</v>
      </c>
      <c r="W3248">
        <v>1390</v>
      </c>
      <c r="X3248">
        <v>3400</v>
      </c>
    </row>
    <row r="3249" spans="1:24" x14ac:dyDescent="0.3">
      <c r="A3249" t="s">
        <v>358</v>
      </c>
      <c r="B3249" t="s">
        <v>22</v>
      </c>
      <c r="C3249" t="s">
        <v>359</v>
      </c>
      <c r="D3249">
        <v>2007</v>
      </c>
      <c r="E3249">
        <v>4.0642900466918901</v>
      </c>
      <c r="F3249">
        <v>6.2542059084207277E-2</v>
      </c>
      <c r="G3249">
        <v>0.1660599506470925</v>
      </c>
      <c r="H3249">
        <v>0.1585117749986818</v>
      </c>
      <c r="I3249">
        <v>9273759</v>
      </c>
      <c r="J3249">
        <v>90.31</v>
      </c>
      <c r="L3249">
        <v>438.68133634775478</v>
      </c>
      <c r="M3249">
        <v>4.9590400742418552</v>
      </c>
      <c r="N3249">
        <v>6.0944438318815601</v>
      </c>
      <c r="Q3249">
        <v>13.675478712312421</v>
      </c>
      <c r="R3249">
        <v>22.315669693897359</v>
      </c>
      <c r="S3249" t="s">
        <v>42</v>
      </c>
      <c r="T3249" t="s">
        <v>25</v>
      </c>
      <c r="U3249">
        <v>580</v>
      </c>
      <c r="V3249">
        <v>1540</v>
      </c>
      <c r="W3249">
        <v>1470</v>
      </c>
      <c r="X3249">
        <v>3590</v>
      </c>
    </row>
    <row r="3250" spans="1:24" x14ac:dyDescent="0.3">
      <c r="A3250" t="s">
        <v>358</v>
      </c>
      <c r="B3250" t="s">
        <v>22</v>
      </c>
      <c r="C3250" t="s">
        <v>359</v>
      </c>
      <c r="D3250">
        <v>2008</v>
      </c>
      <c r="E3250">
        <v>4.3754200935363796</v>
      </c>
      <c r="F3250">
        <v>5.8795540020673567E-2</v>
      </c>
      <c r="G3250">
        <v>0.1732368557487276</v>
      </c>
      <c r="H3250">
        <v>0.16378757507455491</v>
      </c>
      <c r="I3250">
        <v>9524532</v>
      </c>
      <c r="J3250">
        <v>90.63</v>
      </c>
      <c r="L3250">
        <v>543.5680118758894</v>
      </c>
      <c r="M3250">
        <v>8.2344602285486843</v>
      </c>
      <c r="N3250">
        <v>5.8152693255544907</v>
      </c>
      <c r="Q3250">
        <v>11.278478589356601</v>
      </c>
      <c r="R3250">
        <v>26.345083750064461</v>
      </c>
      <c r="S3250" t="s">
        <v>42</v>
      </c>
      <c r="T3250" t="s">
        <v>25</v>
      </c>
      <c r="U3250">
        <v>560</v>
      </c>
      <c r="V3250">
        <v>1650</v>
      </c>
      <c r="W3250">
        <v>1560</v>
      </c>
      <c r="X3250">
        <v>3770</v>
      </c>
    </row>
    <row r="3251" spans="1:24" x14ac:dyDescent="0.3">
      <c r="A3251" t="s">
        <v>358</v>
      </c>
      <c r="B3251" t="s">
        <v>22</v>
      </c>
      <c r="C3251" t="s">
        <v>359</v>
      </c>
      <c r="D3251">
        <v>2009</v>
      </c>
      <c r="E3251">
        <v>5.2699999809265101</v>
      </c>
      <c r="F3251">
        <v>6.0310113983458258E-2</v>
      </c>
      <c r="G3251">
        <v>0.17275271290446981</v>
      </c>
      <c r="H3251">
        <v>0.16355285875064021</v>
      </c>
      <c r="I3251">
        <v>9782770</v>
      </c>
      <c r="J3251">
        <v>90.54</v>
      </c>
      <c r="L3251">
        <v>579.75323678260031</v>
      </c>
      <c r="M3251">
        <v>3.4436004975072478</v>
      </c>
      <c r="N3251">
        <v>5.9448272156337394</v>
      </c>
      <c r="P3251">
        <v>1.2959731656561071</v>
      </c>
      <c r="Q3251">
        <v>10.372751360508341</v>
      </c>
      <c r="R3251">
        <v>26.45160189385243</v>
      </c>
      <c r="S3251" t="s">
        <v>42</v>
      </c>
      <c r="T3251" t="s">
        <v>25</v>
      </c>
      <c r="U3251">
        <v>590</v>
      </c>
      <c r="V3251">
        <v>1690</v>
      </c>
      <c r="W3251">
        <v>1600</v>
      </c>
      <c r="X3251">
        <v>3880</v>
      </c>
    </row>
    <row r="3252" spans="1:24" x14ac:dyDescent="0.3">
      <c r="A3252" t="s">
        <v>358</v>
      </c>
      <c r="B3252" t="s">
        <v>22</v>
      </c>
      <c r="C3252" t="s">
        <v>359</v>
      </c>
      <c r="D3252">
        <v>2010</v>
      </c>
      <c r="E3252">
        <v>5.9299001693725604</v>
      </c>
      <c r="F3252">
        <v>5.9764899223619931E-2</v>
      </c>
      <c r="G3252">
        <v>0.18029076646085029</v>
      </c>
      <c r="H3252">
        <v>0.16933387440486611</v>
      </c>
      <c r="I3252">
        <v>10039338</v>
      </c>
      <c r="J3252">
        <v>90.66</v>
      </c>
      <c r="L3252">
        <v>609.75429739396077</v>
      </c>
      <c r="M3252">
        <v>4.5915830038950389</v>
      </c>
      <c r="N3252">
        <v>5.1055878094128007</v>
      </c>
      <c r="Q3252">
        <v>10.74843969427841</v>
      </c>
      <c r="R3252">
        <v>26.55011565549929</v>
      </c>
      <c r="S3252" t="s">
        <v>42</v>
      </c>
      <c r="T3252" t="s">
        <v>25</v>
      </c>
      <c r="U3252">
        <v>600</v>
      </c>
      <c r="V3252">
        <v>1810</v>
      </c>
      <c r="W3252">
        <v>1700</v>
      </c>
      <c r="X3252">
        <v>4110</v>
      </c>
    </row>
    <row r="3253" spans="1:24" x14ac:dyDescent="0.3">
      <c r="A3253" t="s">
        <v>358</v>
      </c>
      <c r="B3253" t="s">
        <v>22</v>
      </c>
      <c r="C3253" t="s">
        <v>359</v>
      </c>
      <c r="D3253">
        <v>2011</v>
      </c>
      <c r="E3253">
        <v>6.9788098335266104</v>
      </c>
      <c r="F3253">
        <v>6.6062178999995141E-2</v>
      </c>
      <c r="G3253">
        <v>0.16321243542280331</v>
      </c>
      <c r="H3253">
        <v>0.15932643003000099</v>
      </c>
      <c r="I3253">
        <v>10293333</v>
      </c>
      <c r="J3253">
        <v>89.64</v>
      </c>
      <c r="L3253">
        <v>668.52784825268236</v>
      </c>
      <c r="M3253">
        <v>5.2944390475978764</v>
      </c>
      <c r="N3253">
        <v>4.4350784139622101</v>
      </c>
      <c r="Q3253">
        <v>12.6653831806198</v>
      </c>
      <c r="R3253">
        <v>27.071122120719831</v>
      </c>
      <c r="S3253" t="s">
        <v>42</v>
      </c>
      <c r="T3253" t="s">
        <v>25</v>
      </c>
      <c r="U3253">
        <v>680</v>
      </c>
      <c r="V3253">
        <v>1680</v>
      </c>
      <c r="W3253">
        <v>1640</v>
      </c>
      <c r="X3253">
        <v>4000</v>
      </c>
    </row>
    <row r="3254" spans="1:24" x14ac:dyDescent="0.3">
      <c r="A3254" t="s">
        <v>358</v>
      </c>
      <c r="B3254" t="s">
        <v>22</v>
      </c>
      <c r="C3254" t="s">
        <v>359</v>
      </c>
      <c r="D3254">
        <v>2012</v>
      </c>
      <c r="E3254">
        <v>6.78595018386841</v>
      </c>
      <c r="F3254">
        <v>7.1092284610283468E-2</v>
      </c>
      <c r="G3254">
        <v>0.15735092010681281</v>
      </c>
      <c r="H3254">
        <v>0.16114251178330921</v>
      </c>
      <c r="I3254">
        <v>10549668</v>
      </c>
      <c r="J3254">
        <v>88.78</v>
      </c>
      <c r="L3254">
        <v>725.20495213212007</v>
      </c>
      <c r="M3254">
        <v>6.0017575355791877</v>
      </c>
      <c r="N3254">
        <v>4.24261780866025</v>
      </c>
      <c r="Q3254">
        <v>12.0006936509659</v>
      </c>
      <c r="R3254">
        <v>28.56184451579545</v>
      </c>
      <c r="S3254" t="s">
        <v>42</v>
      </c>
      <c r="T3254" t="s">
        <v>25</v>
      </c>
      <c r="U3254">
        <v>750</v>
      </c>
      <c r="V3254">
        <v>1660</v>
      </c>
      <c r="W3254">
        <v>1700</v>
      </c>
      <c r="X3254">
        <v>4110</v>
      </c>
    </row>
    <row r="3255" spans="1:24" x14ac:dyDescent="0.3">
      <c r="A3255" t="s">
        <v>358</v>
      </c>
      <c r="B3255" t="s">
        <v>22</v>
      </c>
      <c r="C3255" t="s">
        <v>359</v>
      </c>
      <c r="D3255">
        <v>2013</v>
      </c>
      <c r="E3255">
        <v>7.3487300872802699</v>
      </c>
      <c r="F3255">
        <v>7.4919960729378746E-2</v>
      </c>
      <c r="G3255">
        <v>0.15446460596861061</v>
      </c>
      <c r="H3255">
        <v>0.16186411221049221</v>
      </c>
      <c r="I3255">
        <v>10811538</v>
      </c>
      <c r="J3255">
        <v>88.47</v>
      </c>
      <c r="L3255">
        <v>722.92908683979294</v>
      </c>
      <c r="M3255">
        <v>2.1833814887027221</v>
      </c>
      <c r="N3255">
        <v>4.03251720255885</v>
      </c>
      <c r="Q3255">
        <v>13.49942056840686</v>
      </c>
      <c r="R3255">
        <v>29.215857015633471</v>
      </c>
      <c r="S3255" t="s">
        <v>42</v>
      </c>
      <c r="T3255" t="s">
        <v>25</v>
      </c>
      <c r="U3255">
        <v>810</v>
      </c>
      <c r="V3255">
        <v>1670</v>
      </c>
      <c r="W3255">
        <v>1750</v>
      </c>
      <c r="X3255">
        <v>4230</v>
      </c>
    </row>
    <row r="3256" spans="1:24" x14ac:dyDescent="0.3">
      <c r="A3256" t="s">
        <v>358</v>
      </c>
      <c r="B3256" t="s">
        <v>22</v>
      </c>
      <c r="C3256" t="s">
        <v>359</v>
      </c>
      <c r="D3256">
        <v>2014</v>
      </c>
      <c r="E3256">
        <v>7.3860797882080096</v>
      </c>
      <c r="F3256">
        <v>7.7591916357459725E-2</v>
      </c>
      <c r="G3256">
        <v>0.14977043769882589</v>
      </c>
      <c r="H3256">
        <v>0.1551838301336142</v>
      </c>
      <c r="I3256">
        <v>11083629</v>
      </c>
      <c r="J3256">
        <v>87.95</v>
      </c>
      <c r="L3256">
        <v>742.96624337017124</v>
      </c>
      <c r="M3256">
        <v>3.5608795793735482</v>
      </c>
      <c r="N3256">
        <v>4.0133071419094097</v>
      </c>
      <c r="Q3256">
        <v>13.8757441883598</v>
      </c>
      <c r="R3256">
        <v>30.049399319858509</v>
      </c>
      <c r="S3256" t="s">
        <v>42</v>
      </c>
      <c r="T3256" t="s">
        <v>25</v>
      </c>
      <c r="U3256">
        <v>860</v>
      </c>
      <c r="V3256">
        <v>1660</v>
      </c>
      <c r="W3256">
        <v>1720</v>
      </c>
      <c r="X3256">
        <v>4240</v>
      </c>
    </row>
    <row r="3257" spans="1:24" x14ac:dyDescent="0.3">
      <c r="A3257" t="s">
        <v>358</v>
      </c>
      <c r="B3257" t="s">
        <v>22</v>
      </c>
      <c r="C3257" t="s">
        <v>359</v>
      </c>
      <c r="D3257">
        <v>2015</v>
      </c>
      <c r="E3257">
        <v>7.61135005950928</v>
      </c>
      <c r="F3257">
        <v>8.6198815194976089E-2</v>
      </c>
      <c r="G3257">
        <v>0.16887930434080159</v>
      </c>
      <c r="H3257">
        <v>0.17415678649415881</v>
      </c>
      <c r="I3257">
        <v>11369066</v>
      </c>
      <c r="J3257">
        <v>86.31</v>
      </c>
      <c r="L3257">
        <v>751.11050547861078</v>
      </c>
      <c r="M3257">
        <v>6.123850897453579</v>
      </c>
      <c r="N3257">
        <v>4.5656637674637004</v>
      </c>
      <c r="Q3257">
        <v>13.23851055775593</v>
      </c>
      <c r="R3257">
        <v>31.986419153996781</v>
      </c>
      <c r="S3257" t="s">
        <v>42</v>
      </c>
      <c r="T3257" t="s">
        <v>25</v>
      </c>
      <c r="U3257">
        <v>980</v>
      </c>
      <c r="V3257">
        <v>1920</v>
      </c>
      <c r="W3257">
        <v>1980</v>
      </c>
      <c r="X3257">
        <v>4880</v>
      </c>
    </row>
    <row r="3258" spans="1:24" x14ac:dyDescent="0.3">
      <c r="A3258" t="s">
        <v>358</v>
      </c>
      <c r="B3258" t="s">
        <v>22</v>
      </c>
      <c r="C3258" t="s">
        <v>359</v>
      </c>
      <c r="D3258">
        <v>2016</v>
      </c>
      <c r="E3258">
        <v>7.66731977462769</v>
      </c>
      <c r="F3258">
        <v>9.9410143607503387E-2</v>
      </c>
      <c r="G3258">
        <v>0.1534001365392389</v>
      </c>
      <c r="H3258">
        <v>0.16368394806368319</v>
      </c>
      <c r="I3258">
        <v>11668829</v>
      </c>
      <c r="J3258">
        <v>86.23</v>
      </c>
      <c r="L3258">
        <v>744.79438579097507</v>
      </c>
      <c r="M3258">
        <v>3.2484395815600071</v>
      </c>
      <c r="N3258">
        <v>4.9367170272346899</v>
      </c>
      <c r="Q3258">
        <v>15.429601717766699</v>
      </c>
      <c r="R3258">
        <v>34.08032292751129</v>
      </c>
      <c r="S3258" t="s">
        <v>42</v>
      </c>
      <c r="T3258" t="s">
        <v>25</v>
      </c>
      <c r="U3258">
        <v>1160</v>
      </c>
      <c r="V3258">
        <v>1790</v>
      </c>
      <c r="W3258">
        <v>1910</v>
      </c>
      <c r="X3258">
        <v>4860</v>
      </c>
    </row>
    <row r="3259" spans="1:24" x14ac:dyDescent="0.3">
      <c r="A3259" t="s">
        <v>358</v>
      </c>
      <c r="B3259" t="s">
        <v>22</v>
      </c>
      <c r="C3259" t="s">
        <v>359</v>
      </c>
      <c r="D3259">
        <v>2017</v>
      </c>
      <c r="E3259">
        <v>7.3739299774169904</v>
      </c>
      <c r="F3259">
        <v>9.9324265936991674E-2</v>
      </c>
      <c r="G3259">
        <v>0.15023837424682829</v>
      </c>
      <c r="H3259">
        <v>0.1619235854222032</v>
      </c>
      <c r="I3259">
        <v>11980960</v>
      </c>
      <c r="J3259">
        <v>85.98</v>
      </c>
      <c r="L3259">
        <v>772.29488458300352</v>
      </c>
      <c r="M3259">
        <v>1.267473098933976</v>
      </c>
      <c r="N3259">
        <v>4.97727618832534</v>
      </c>
      <c r="Q3259">
        <v>20.528385281757739</v>
      </c>
      <c r="R3259">
        <v>33.146886356718547</v>
      </c>
      <c r="S3259" t="s">
        <v>42</v>
      </c>
      <c r="T3259" t="s">
        <v>25</v>
      </c>
      <c r="U3259">
        <v>1190</v>
      </c>
      <c r="V3259">
        <v>1800</v>
      </c>
      <c r="W3259">
        <v>1940</v>
      </c>
      <c r="X3259">
        <v>4930</v>
      </c>
    </row>
    <row r="3260" spans="1:24" x14ac:dyDescent="0.3">
      <c r="A3260" t="s">
        <v>358</v>
      </c>
      <c r="B3260" t="s">
        <v>22</v>
      </c>
      <c r="C3260" t="s">
        <v>359</v>
      </c>
      <c r="D3260">
        <v>2018</v>
      </c>
      <c r="E3260">
        <v>6.7257199287414604</v>
      </c>
      <c r="F3260">
        <v>0.1048612593523061</v>
      </c>
      <c r="G3260">
        <v>0.1511953098162668</v>
      </c>
      <c r="H3260">
        <v>0.1536339426639752</v>
      </c>
      <c r="I3260">
        <v>12301969</v>
      </c>
      <c r="J3260">
        <v>84.5</v>
      </c>
      <c r="L3260">
        <v>783.81279011607637</v>
      </c>
      <c r="M3260">
        <v>5.7461531529069703</v>
      </c>
      <c r="N3260">
        <v>4.6823811262019186</v>
      </c>
      <c r="Q3260">
        <v>21.09808670123552</v>
      </c>
      <c r="R3260">
        <v>34.65980299750381</v>
      </c>
      <c r="S3260" t="s">
        <v>42</v>
      </c>
      <c r="T3260" t="s">
        <v>25</v>
      </c>
      <c r="U3260">
        <v>1290</v>
      </c>
      <c r="V3260">
        <v>1860</v>
      </c>
      <c r="W3260">
        <v>1890</v>
      </c>
      <c r="X3260">
        <v>5040</v>
      </c>
    </row>
    <row r="3261" spans="1:24" x14ac:dyDescent="0.3">
      <c r="A3261" t="s">
        <v>358</v>
      </c>
      <c r="B3261" t="s">
        <v>22</v>
      </c>
      <c r="C3261" t="s">
        <v>359</v>
      </c>
      <c r="D3261">
        <v>2019</v>
      </c>
      <c r="E3261">
        <v>6.23539018630981</v>
      </c>
      <c r="F3261">
        <v>0.1053303693195722</v>
      </c>
      <c r="G3261">
        <v>0.1488880356608728</v>
      </c>
      <c r="H3261">
        <v>0.14967999367701021</v>
      </c>
      <c r="I3261">
        <v>12626938</v>
      </c>
      <c r="J3261">
        <v>77.86</v>
      </c>
      <c r="L3261">
        <v>820.17723928209421</v>
      </c>
      <c r="M3261">
        <v>6.6435012131076832</v>
      </c>
      <c r="N3261">
        <v>4.2454089558923798</v>
      </c>
      <c r="Q3261">
        <v>21.810639675807352</v>
      </c>
      <c r="R3261">
        <v>36.125687784196813</v>
      </c>
      <c r="S3261" t="s">
        <v>42</v>
      </c>
      <c r="T3261" t="s">
        <v>25</v>
      </c>
      <c r="U3261">
        <v>1330</v>
      </c>
      <c r="V3261">
        <v>1880</v>
      </c>
      <c r="W3261">
        <v>1890</v>
      </c>
      <c r="X3261">
        <v>5100</v>
      </c>
    </row>
    <row r="3262" spans="1:24" x14ac:dyDescent="0.3">
      <c r="A3262" t="s">
        <v>360</v>
      </c>
      <c r="B3262" t="s">
        <v>22</v>
      </c>
      <c r="C3262" t="s">
        <v>361</v>
      </c>
      <c r="D3262">
        <v>2000</v>
      </c>
      <c r="E3262">
        <v>7.5638298988342303</v>
      </c>
      <c r="F3262">
        <v>0.8598255127426141</v>
      </c>
      <c r="G3262">
        <v>1.375720789638426</v>
      </c>
      <c r="H3262">
        <v>0.2292868033980304</v>
      </c>
      <c r="I3262">
        <v>174454</v>
      </c>
      <c r="J3262">
        <v>59.69</v>
      </c>
      <c r="L3262">
        <v>1483.807414603888</v>
      </c>
      <c r="M3262">
        <v>4.5822049797058924</v>
      </c>
      <c r="O3262">
        <v>1.4521098450000001</v>
      </c>
      <c r="S3262" t="s">
        <v>36</v>
      </c>
      <c r="T3262" t="s">
        <v>33</v>
      </c>
      <c r="U3262">
        <v>150</v>
      </c>
      <c r="V3262">
        <v>240</v>
      </c>
      <c r="W3262">
        <v>40</v>
      </c>
      <c r="X3262">
        <v>430</v>
      </c>
    </row>
    <row r="3263" spans="1:24" x14ac:dyDescent="0.3">
      <c r="A3263" t="s">
        <v>360</v>
      </c>
      <c r="B3263" t="s">
        <v>22</v>
      </c>
      <c r="C3263" t="s">
        <v>361</v>
      </c>
      <c r="D3263">
        <v>2001</v>
      </c>
      <c r="F3263">
        <v>0.91223188934627186</v>
      </c>
      <c r="G3263">
        <v>1.4823767658144349</v>
      </c>
      <c r="H3263">
        <v>0.22805797233656799</v>
      </c>
      <c r="I3263">
        <v>175394</v>
      </c>
      <c r="J3263">
        <v>52.41</v>
      </c>
      <c r="L3263">
        <v>1518.2936903358479</v>
      </c>
      <c r="M3263">
        <v>6.8145831412431903</v>
      </c>
      <c r="S3263" t="s">
        <v>36</v>
      </c>
      <c r="T3263" t="s">
        <v>33</v>
      </c>
      <c r="U3263">
        <v>160</v>
      </c>
      <c r="V3263">
        <v>260</v>
      </c>
      <c r="W3263">
        <v>40</v>
      </c>
      <c r="X3263">
        <v>460</v>
      </c>
    </row>
    <row r="3264" spans="1:24" x14ac:dyDescent="0.3">
      <c r="A3264" t="s">
        <v>360</v>
      </c>
      <c r="B3264" t="s">
        <v>22</v>
      </c>
      <c r="C3264" t="s">
        <v>361</v>
      </c>
      <c r="D3264">
        <v>2002</v>
      </c>
      <c r="F3264">
        <v>0.96366420150863907</v>
      </c>
      <c r="G3264">
        <v>1.473839297450581</v>
      </c>
      <c r="H3264">
        <v>0.22674451561702849</v>
      </c>
      <c r="I3264">
        <v>176410</v>
      </c>
      <c r="J3264">
        <v>49.58</v>
      </c>
      <c r="L3264">
        <v>1597.378917940182</v>
      </c>
      <c r="M3264">
        <v>5.0434777915921387</v>
      </c>
      <c r="Q3264">
        <v>34.178812533533808</v>
      </c>
      <c r="R3264">
        <v>53.741161384758698</v>
      </c>
      <c r="S3264" t="s">
        <v>36</v>
      </c>
      <c r="T3264" t="s">
        <v>33</v>
      </c>
      <c r="U3264">
        <v>170</v>
      </c>
      <c r="V3264">
        <v>260</v>
      </c>
      <c r="W3264">
        <v>40</v>
      </c>
      <c r="X3264">
        <v>470</v>
      </c>
    </row>
    <row r="3265" spans="1:24" x14ac:dyDescent="0.3">
      <c r="A3265" t="s">
        <v>360</v>
      </c>
      <c r="B3265" t="s">
        <v>22</v>
      </c>
      <c r="C3265" t="s">
        <v>361</v>
      </c>
      <c r="D3265">
        <v>2003</v>
      </c>
      <c r="F3265">
        <v>0.95784901926481703</v>
      </c>
      <c r="G3265">
        <v>1.464945489732743</v>
      </c>
      <c r="H3265">
        <v>0.22537623745640381</v>
      </c>
      <c r="I3265">
        <v>177481</v>
      </c>
      <c r="J3265">
        <v>52.41</v>
      </c>
      <c r="L3265">
        <v>1878.6727276358549</v>
      </c>
      <c r="M3265">
        <v>4.5777290072637413</v>
      </c>
      <c r="Q3265">
        <v>31.096180684987971</v>
      </c>
      <c r="R3265">
        <v>45.175968413030617</v>
      </c>
      <c r="S3265" t="s">
        <v>36</v>
      </c>
      <c r="T3265" t="s">
        <v>33</v>
      </c>
      <c r="U3265">
        <v>170</v>
      </c>
      <c r="V3265">
        <v>260</v>
      </c>
      <c r="W3265">
        <v>40</v>
      </c>
      <c r="X3265">
        <v>470</v>
      </c>
    </row>
    <row r="3266" spans="1:24" x14ac:dyDescent="0.3">
      <c r="A3266" t="s">
        <v>360</v>
      </c>
      <c r="B3266" t="s">
        <v>22</v>
      </c>
      <c r="C3266" t="s">
        <v>361</v>
      </c>
      <c r="D3266">
        <v>2004</v>
      </c>
      <c r="F3266">
        <v>1.0638476436659849</v>
      </c>
      <c r="G3266">
        <v>1.455791477254696</v>
      </c>
      <c r="H3266">
        <v>0.22396792779274011</v>
      </c>
      <c r="I3266">
        <v>178597</v>
      </c>
      <c r="J3266">
        <v>48.82</v>
      </c>
      <c r="L3266">
        <v>2283.0706947522231</v>
      </c>
      <c r="M3266">
        <v>2.443099664329893</v>
      </c>
      <c r="Q3266">
        <v>29.065611172683379</v>
      </c>
      <c r="R3266">
        <v>43.463756603964917</v>
      </c>
      <c r="S3266" t="s">
        <v>36</v>
      </c>
      <c r="T3266" t="s">
        <v>33</v>
      </c>
      <c r="U3266">
        <v>190</v>
      </c>
      <c r="V3266">
        <v>260</v>
      </c>
      <c r="W3266">
        <v>40</v>
      </c>
      <c r="X3266">
        <v>490</v>
      </c>
    </row>
    <row r="3267" spans="1:24" x14ac:dyDescent="0.3">
      <c r="A3267" t="s">
        <v>360</v>
      </c>
      <c r="B3267" t="s">
        <v>22</v>
      </c>
      <c r="C3267" t="s">
        <v>361</v>
      </c>
      <c r="D3267">
        <v>2005</v>
      </c>
      <c r="F3267">
        <v>1.1684712692018171</v>
      </c>
      <c r="G3267">
        <v>1.446678706353463</v>
      </c>
      <c r="H3267">
        <v>0.22256596298728029</v>
      </c>
      <c r="I3267">
        <v>179722</v>
      </c>
      <c r="J3267">
        <v>48.89</v>
      </c>
      <c r="L3267">
        <v>2652.9962450306198</v>
      </c>
      <c r="M3267">
        <v>5.9716762611684402</v>
      </c>
      <c r="Q3267">
        <v>28.535555105110291</v>
      </c>
      <c r="R3267">
        <v>47.689189483299323</v>
      </c>
      <c r="S3267" t="s">
        <v>36</v>
      </c>
      <c r="T3267" t="s">
        <v>33</v>
      </c>
      <c r="U3267">
        <v>210</v>
      </c>
      <c r="V3267">
        <v>260</v>
      </c>
      <c r="W3267">
        <v>40</v>
      </c>
      <c r="X3267">
        <v>510</v>
      </c>
    </row>
    <row r="3268" spans="1:24" x14ac:dyDescent="0.3">
      <c r="A3268" t="s">
        <v>360</v>
      </c>
      <c r="B3268" t="s">
        <v>22</v>
      </c>
      <c r="C3268" t="s">
        <v>361</v>
      </c>
      <c r="D3268">
        <v>2006</v>
      </c>
      <c r="F3268">
        <v>1.105742135299888</v>
      </c>
      <c r="G3268">
        <v>1.43746470174407</v>
      </c>
      <c r="H3268">
        <v>0.22114842376460961</v>
      </c>
      <c r="I3268">
        <v>180874</v>
      </c>
      <c r="J3268">
        <v>45.96</v>
      </c>
      <c r="L3268">
        <v>2763.9336851606722</v>
      </c>
      <c r="M3268">
        <v>1.4816423982024529</v>
      </c>
      <c r="Q3268">
        <v>29.613770739923702</v>
      </c>
      <c r="R3268">
        <v>52.855425809031352</v>
      </c>
      <c r="S3268" t="s">
        <v>36</v>
      </c>
      <c r="T3268" t="s">
        <v>33</v>
      </c>
      <c r="U3268">
        <v>200</v>
      </c>
      <c r="V3268">
        <v>260</v>
      </c>
      <c r="W3268">
        <v>40</v>
      </c>
      <c r="X3268">
        <v>500</v>
      </c>
    </row>
    <row r="3269" spans="1:24" x14ac:dyDescent="0.3">
      <c r="A3269" t="s">
        <v>360</v>
      </c>
      <c r="B3269" t="s">
        <v>22</v>
      </c>
      <c r="C3269" t="s">
        <v>361</v>
      </c>
      <c r="D3269">
        <v>2007</v>
      </c>
      <c r="F3269">
        <v>1.098629476119817</v>
      </c>
      <c r="G3269">
        <v>1.4282182452869181</v>
      </c>
      <c r="H3269">
        <v>0.21972589194979261</v>
      </c>
      <c r="I3269">
        <v>182045</v>
      </c>
      <c r="J3269">
        <v>43.18</v>
      </c>
      <c r="L3269">
        <v>3150.5861760990119</v>
      </c>
      <c r="M3269">
        <v>-0.1603951108706809</v>
      </c>
      <c r="Q3269">
        <v>29.210615030792528</v>
      </c>
      <c r="R3269">
        <v>53.99158906541939</v>
      </c>
      <c r="S3269" t="s">
        <v>36</v>
      </c>
      <c r="T3269" t="s">
        <v>33</v>
      </c>
      <c r="U3269">
        <v>200</v>
      </c>
      <c r="V3269">
        <v>260</v>
      </c>
      <c r="W3269">
        <v>40</v>
      </c>
      <c r="X3269">
        <v>500</v>
      </c>
    </row>
    <row r="3270" spans="1:24" x14ac:dyDescent="0.3">
      <c r="A3270" t="s">
        <v>360</v>
      </c>
      <c r="B3270" t="s">
        <v>22</v>
      </c>
      <c r="C3270" t="s">
        <v>361</v>
      </c>
      <c r="D3270">
        <v>2008</v>
      </c>
      <c r="F3270">
        <v>0.9275931783059912</v>
      </c>
      <c r="G3270">
        <v>1.4186718528032789</v>
      </c>
      <c r="H3270">
        <v>0.21825721612920829</v>
      </c>
      <c r="I3270">
        <v>183270</v>
      </c>
      <c r="J3270">
        <v>44.87</v>
      </c>
      <c r="L3270">
        <v>3499.4607676974092</v>
      </c>
      <c r="M3270">
        <v>2.863921301137637</v>
      </c>
      <c r="Q3270">
        <v>27.86241595968086</v>
      </c>
      <c r="R3270">
        <v>46.024013030838532</v>
      </c>
      <c r="S3270" t="s">
        <v>36</v>
      </c>
      <c r="T3270" t="s">
        <v>33</v>
      </c>
      <c r="U3270">
        <v>170</v>
      </c>
      <c r="V3270">
        <v>260</v>
      </c>
      <c r="W3270">
        <v>40</v>
      </c>
      <c r="X3270">
        <v>470</v>
      </c>
    </row>
    <row r="3271" spans="1:24" x14ac:dyDescent="0.3">
      <c r="A3271" t="s">
        <v>360</v>
      </c>
      <c r="B3271" t="s">
        <v>22</v>
      </c>
      <c r="C3271" t="s">
        <v>361</v>
      </c>
      <c r="D3271">
        <v>2009</v>
      </c>
      <c r="F3271">
        <v>0.9753296188767292</v>
      </c>
      <c r="G3271">
        <v>1.408809341832737</v>
      </c>
      <c r="H3271">
        <v>0.27092488336683768</v>
      </c>
      <c r="I3271">
        <v>184553</v>
      </c>
      <c r="J3271">
        <v>43.28</v>
      </c>
      <c r="L3271">
        <v>3402.8497140057079</v>
      </c>
      <c r="M3271">
        <v>-1.2331013387475021</v>
      </c>
      <c r="P3271">
        <v>0</v>
      </c>
      <c r="Q3271">
        <v>27.996766453633601</v>
      </c>
      <c r="R3271">
        <v>47.982624758854378</v>
      </c>
      <c r="S3271" t="s">
        <v>36</v>
      </c>
      <c r="T3271" t="s">
        <v>33</v>
      </c>
      <c r="U3271">
        <v>180</v>
      </c>
      <c r="V3271">
        <v>260</v>
      </c>
      <c r="W3271">
        <v>50</v>
      </c>
      <c r="X3271">
        <v>490</v>
      </c>
    </row>
    <row r="3272" spans="1:24" x14ac:dyDescent="0.3">
      <c r="A3272" t="s">
        <v>360</v>
      </c>
      <c r="B3272" t="s">
        <v>22</v>
      </c>
      <c r="C3272" t="s">
        <v>361</v>
      </c>
      <c r="D3272">
        <v>2010</v>
      </c>
      <c r="F3272">
        <v>1.0218130061513899</v>
      </c>
      <c r="G3272">
        <v>1.452050137293142</v>
      </c>
      <c r="H3272">
        <v>0.26889816288775109</v>
      </c>
      <c r="I3272">
        <v>185944</v>
      </c>
      <c r="J3272">
        <v>41.28</v>
      </c>
      <c r="L3272">
        <v>3566.4583337188419</v>
      </c>
      <c r="M3272">
        <v>1.783210304913595</v>
      </c>
      <c r="O3272">
        <v>1.44459699</v>
      </c>
      <c r="Q3272">
        <v>28.429622797772609</v>
      </c>
      <c r="R3272">
        <v>52.164834066213551</v>
      </c>
      <c r="S3272" t="s">
        <v>36</v>
      </c>
      <c r="T3272" t="s">
        <v>33</v>
      </c>
      <c r="U3272">
        <v>190</v>
      </c>
      <c r="V3272">
        <v>270</v>
      </c>
      <c r="W3272">
        <v>50</v>
      </c>
      <c r="X3272">
        <v>510</v>
      </c>
    </row>
    <row r="3273" spans="1:24" x14ac:dyDescent="0.3">
      <c r="A3273" t="s">
        <v>360</v>
      </c>
      <c r="B3273" t="s">
        <v>22</v>
      </c>
      <c r="C3273" t="s">
        <v>361</v>
      </c>
      <c r="D3273">
        <v>2011</v>
      </c>
      <c r="F3273">
        <v>1.0668430672816951</v>
      </c>
      <c r="G3273">
        <v>1.493580278297175</v>
      </c>
      <c r="H3273">
        <v>0.26671076284612388</v>
      </c>
      <c r="I3273">
        <v>187469</v>
      </c>
      <c r="J3273">
        <v>40.26</v>
      </c>
      <c r="L3273">
        <v>3933.4593136992348</v>
      </c>
      <c r="M3273">
        <v>3.3259770405124698</v>
      </c>
      <c r="Q3273">
        <v>28.651525065671539</v>
      </c>
      <c r="R3273">
        <v>53.691202183354413</v>
      </c>
      <c r="S3273" t="s">
        <v>36</v>
      </c>
      <c r="T3273" t="s">
        <v>33</v>
      </c>
      <c r="U3273">
        <v>200</v>
      </c>
      <c r="V3273">
        <v>280</v>
      </c>
      <c r="W3273">
        <v>50</v>
      </c>
      <c r="X3273">
        <v>530</v>
      </c>
    </row>
    <row r="3274" spans="1:24" x14ac:dyDescent="0.3">
      <c r="A3274" t="s">
        <v>360</v>
      </c>
      <c r="B3274" t="s">
        <v>22</v>
      </c>
      <c r="C3274" t="s">
        <v>361</v>
      </c>
      <c r="D3274">
        <v>2012</v>
      </c>
      <c r="F3274">
        <v>1.0577030021853839</v>
      </c>
      <c r="G3274">
        <v>1.480784187298537</v>
      </c>
      <c r="H3274">
        <v>0.26442574660609552</v>
      </c>
      <c r="I3274">
        <v>189089</v>
      </c>
      <c r="J3274">
        <v>40.26</v>
      </c>
      <c r="L3274">
        <v>4022.1777982799472</v>
      </c>
      <c r="M3274">
        <v>-4.9104325151163266</v>
      </c>
      <c r="Q3274">
        <v>28.394018356409159</v>
      </c>
      <c r="R3274">
        <v>57.425730613719658</v>
      </c>
      <c r="S3274" t="s">
        <v>36</v>
      </c>
      <c r="T3274" t="s">
        <v>33</v>
      </c>
      <c r="U3274">
        <v>200</v>
      </c>
      <c r="V3274">
        <v>280</v>
      </c>
      <c r="W3274">
        <v>50</v>
      </c>
      <c r="X3274">
        <v>530</v>
      </c>
    </row>
    <row r="3275" spans="1:24" x14ac:dyDescent="0.3">
      <c r="A3275" t="s">
        <v>360</v>
      </c>
      <c r="B3275" t="s">
        <v>22</v>
      </c>
      <c r="C3275" t="s">
        <v>361</v>
      </c>
      <c r="D3275">
        <v>2013</v>
      </c>
      <c r="F3275">
        <v>1.0487017229132509</v>
      </c>
      <c r="G3275">
        <v>1.4681823964516809</v>
      </c>
      <c r="H3275">
        <v>0.26217542682159489</v>
      </c>
      <c r="I3275">
        <v>190712</v>
      </c>
      <c r="J3275">
        <v>42.61</v>
      </c>
      <c r="L3275">
        <v>4037.8139024813372</v>
      </c>
      <c r="M3275">
        <v>-1.2639502988276661</v>
      </c>
      <c r="Q3275">
        <v>29.110341060469651</v>
      </c>
      <c r="R3275">
        <v>51.56564407652111</v>
      </c>
      <c r="S3275" t="s">
        <v>36</v>
      </c>
      <c r="T3275" t="s">
        <v>33</v>
      </c>
      <c r="U3275">
        <v>200</v>
      </c>
      <c r="V3275">
        <v>280</v>
      </c>
      <c r="W3275">
        <v>50</v>
      </c>
      <c r="X3275">
        <v>530</v>
      </c>
    </row>
    <row r="3276" spans="1:24" x14ac:dyDescent="0.3">
      <c r="A3276" t="s">
        <v>360</v>
      </c>
      <c r="B3276" t="s">
        <v>22</v>
      </c>
      <c r="C3276" t="s">
        <v>361</v>
      </c>
      <c r="D3276">
        <v>2014</v>
      </c>
      <c r="F3276">
        <v>1.09249814506029</v>
      </c>
      <c r="G3276">
        <v>1.508687918298564</v>
      </c>
      <c r="H3276">
        <v>0.31214233690562898</v>
      </c>
      <c r="I3276">
        <v>192220</v>
      </c>
      <c r="J3276">
        <v>41.24</v>
      </c>
      <c r="L3276">
        <v>3937.186298138553</v>
      </c>
      <c r="M3276">
        <v>-0.73275904682606097</v>
      </c>
      <c r="Q3276">
        <v>29.046685905194551</v>
      </c>
      <c r="R3276">
        <v>55.697398531936287</v>
      </c>
      <c r="S3276" t="s">
        <v>36</v>
      </c>
      <c r="T3276" t="s">
        <v>33</v>
      </c>
      <c r="U3276">
        <v>210</v>
      </c>
      <c r="V3276">
        <v>290</v>
      </c>
      <c r="W3276">
        <v>60</v>
      </c>
      <c r="X3276">
        <v>560</v>
      </c>
    </row>
    <row r="3277" spans="1:24" x14ac:dyDescent="0.3">
      <c r="A3277" t="s">
        <v>360</v>
      </c>
      <c r="B3277" t="s">
        <v>22</v>
      </c>
      <c r="C3277" t="s">
        <v>361</v>
      </c>
      <c r="D3277">
        <v>2015</v>
      </c>
      <c r="F3277">
        <v>1.240245954398129</v>
      </c>
      <c r="G3277">
        <v>1.550307539253418</v>
      </c>
      <c r="H3277">
        <v>0.31006149552994677</v>
      </c>
      <c r="I3277">
        <v>193510</v>
      </c>
      <c r="J3277">
        <v>37.47</v>
      </c>
      <c r="L3277">
        <v>4073.72908299755</v>
      </c>
      <c r="M3277">
        <v>3.601603928043204</v>
      </c>
      <c r="Q3277">
        <v>28.375333739757291</v>
      </c>
      <c r="R3277">
        <v>49.653437802729087</v>
      </c>
      <c r="S3277" t="s">
        <v>36</v>
      </c>
      <c r="T3277" t="s">
        <v>33</v>
      </c>
      <c r="U3277">
        <v>240</v>
      </c>
      <c r="V3277">
        <v>300</v>
      </c>
      <c r="W3277">
        <v>60</v>
      </c>
      <c r="X3277">
        <v>600</v>
      </c>
    </row>
    <row r="3278" spans="1:24" x14ac:dyDescent="0.3">
      <c r="A3278" t="s">
        <v>360</v>
      </c>
      <c r="B3278" t="s">
        <v>22</v>
      </c>
      <c r="C3278" t="s">
        <v>361</v>
      </c>
      <c r="D3278">
        <v>2016</v>
      </c>
      <c r="F3278">
        <v>1.542099372473162</v>
      </c>
      <c r="G3278">
        <v>1.593502633824335</v>
      </c>
      <c r="H3278">
        <v>0.30841986223912821</v>
      </c>
      <c r="I3278">
        <v>194540</v>
      </c>
      <c r="J3278">
        <v>36.82</v>
      </c>
      <c r="L3278">
        <v>4109.6632956712556</v>
      </c>
      <c r="M3278">
        <v>7.5537729075935971</v>
      </c>
      <c r="Q3278">
        <v>30.377498065214379</v>
      </c>
      <c r="R3278">
        <v>49.014580138600117</v>
      </c>
      <c r="S3278" t="s">
        <v>36</v>
      </c>
      <c r="T3278" t="s">
        <v>33</v>
      </c>
      <c r="U3278">
        <v>300</v>
      </c>
      <c r="V3278">
        <v>310</v>
      </c>
      <c r="W3278">
        <v>60</v>
      </c>
      <c r="X3278">
        <v>670</v>
      </c>
    </row>
    <row r="3279" spans="1:24" x14ac:dyDescent="0.3">
      <c r="A3279" t="s">
        <v>360</v>
      </c>
      <c r="B3279" t="s">
        <v>22</v>
      </c>
      <c r="C3279" t="s">
        <v>361</v>
      </c>
      <c r="D3279">
        <v>2017</v>
      </c>
      <c r="E3279">
        <v>13.684760093689</v>
      </c>
      <c r="F3279">
        <v>1.5868303442100451</v>
      </c>
      <c r="G3279">
        <v>1.5356423178008021</v>
      </c>
      <c r="H3279">
        <v>0.30712845135597211</v>
      </c>
      <c r="I3279">
        <v>195358</v>
      </c>
      <c r="J3279">
        <v>35.79</v>
      </c>
      <c r="L3279">
        <v>4258.9786754645374</v>
      </c>
      <c r="M3279">
        <v>0.61934819367310467</v>
      </c>
      <c r="Q3279">
        <v>31.54540206021375</v>
      </c>
      <c r="R3279">
        <v>47.164314655654593</v>
      </c>
      <c r="S3279" t="s">
        <v>36</v>
      </c>
      <c r="T3279" t="s">
        <v>33</v>
      </c>
      <c r="U3279">
        <v>310</v>
      </c>
      <c r="V3279">
        <v>300</v>
      </c>
      <c r="W3279">
        <v>60</v>
      </c>
      <c r="X3279">
        <v>670</v>
      </c>
    </row>
    <row r="3280" spans="1:24" x14ac:dyDescent="0.3">
      <c r="A3280" t="s">
        <v>360</v>
      </c>
      <c r="B3280" t="s">
        <v>22</v>
      </c>
      <c r="C3280" t="s">
        <v>361</v>
      </c>
      <c r="D3280">
        <v>2018</v>
      </c>
      <c r="E3280">
        <v>14.6420497894287</v>
      </c>
      <c r="F3280">
        <v>1.478626160748848</v>
      </c>
      <c r="G3280">
        <v>1.5806004363690349</v>
      </c>
      <c r="H3280">
        <v>0.30592266275085661</v>
      </c>
      <c r="I3280">
        <v>196128</v>
      </c>
      <c r="J3280">
        <v>36.630000000000003</v>
      </c>
      <c r="L3280">
        <v>4187.5047871937868</v>
      </c>
      <c r="M3280">
        <v>-1.6209190266281439</v>
      </c>
      <c r="Q3280">
        <v>34.189966859459858</v>
      </c>
      <c r="R3280">
        <v>50.237585012421782</v>
      </c>
      <c r="S3280" t="s">
        <v>36</v>
      </c>
      <c r="T3280" t="s">
        <v>33</v>
      </c>
      <c r="U3280">
        <v>290</v>
      </c>
      <c r="V3280">
        <v>310</v>
      </c>
      <c r="W3280">
        <v>60</v>
      </c>
      <c r="X3280">
        <v>660</v>
      </c>
    </row>
    <row r="3281" spans="1:24" x14ac:dyDescent="0.3">
      <c r="A3281" t="s">
        <v>360</v>
      </c>
      <c r="B3281" t="s">
        <v>22</v>
      </c>
      <c r="C3281" t="s">
        <v>361</v>
      </c>
      <c r="D3281">
        <v>2019</v>
      </c>
      <c r="E3281">
        <v>14.0235500335693</v>
      </c>
      <c r="F3281">
        <v>1.522124133890747</v>
      </c>
      <c r="G3281">
        <v>1.5728615546172919</v>
      </c>
      <c r="H3281">
        <v>0.30442481468139398</v>
      </c>
      <c r="I3281">
        <v>197093</v>
      </c>
      <c r="J3281">
        <v>34.21</v>
      </c>
      <c r="L3281">
        <v>4322.8684157227599</v>
      </c>
      <c r="M3281">
        <v>3.8687625788203661</v>
      </c>
      <c r="Q3281">
        <v>37.723340195303898</v>
      </c>
      <c r="R3281">
        <v>51.752111335898263</v>
      </c>
      <c r="S3281" t="s">
        <v>36</v>
      </c>
      <c r="T3281" t="s">
        <v>33</v>
      </c>
      <c r="U3281">
        <v>300</v>
      </c>
      <c r="V3281">
        <v>310</v>
      </c>
      <c r="W3281">
        <v>60</v>
      </c>
      <c r="X3281">
        <v>670</v>
      </c>
    </row>
    <row r="3282" spans="1:24" x14ac:dyDescent="0.3">
      <c r="A3282" t="s">
        <v>362</v>
      </c>
      <c r="B3282" t="s">
        <v>22</v>
      </c>
      <c r="C3282" t="s">
        <v>363</v>
      </c>
      <c r="D3282">
        <v>2000</v>
      </c>
      <c r="I3282">
        <v>27460</v>
      </c>
      <c r="L3282">
        <v>36604.493381062108</v>
      </c>
      <c r="M3282">
        <v>0.99237235414888403</v>
      </c>
      <c r="O3282">
        <v>0</v>
      </c>
      <c r="S3282" t="s">
        <v>28</v>
      </c>
      <c r="T3282" t="s">
        <v>39</v>
      </c>
    </row>
    <row r="3283" spans="1:24" x14ac:dyDescent="0.3">
      <c r="A3283" t="s">
        <v>362</v>
      </c>
      <c r="B3283" t="s">
        <v>22</v>
      </c>
      <c r="C3283" t="s">
        <v>363</v>
      </c>
      <c r="D3283">
        <v>2001</v>
      </c>
      <c r="I3283">
        <v>27818</v>
      </c>
      <c r="L3283">
        <v>38730.803043095228</v>
      </c>
      <c r="M3283">
        <v>4.2196166562794133</v>
      </c>
      <c r="S3283" t="s">
        <v>28</v>
      </c>
      <c r="T3283" t="s">
        <v>39</v>
      </c>
    </row>
    <row r="3284" spans="1:24" x14ac:dyDescent="0.3">
      <c r="A3284" t="s">
        <v>362</v>
      </c>
      <c r="B3284" t="s">
        <v>22</v>
      </c>
      <c r="C3284" t="s">
        <v>363</v>
      </c>
      <c r="D3284">
        <v>2002</v>
      </c>
      <c r="I3284">
        <v>28175</v>
      </c>
      <c r="L3284">
        <v>41464.746433690532</v>
      </c>
      <c r="M3284">
        <v>-0.96021852543590569</v>
      </c>
      <c r="S3284" t="s">
        <v>28</v>
      </c>
      <c r="T3284" t="s">
        <v>39</v>
      </c>
    </row>
    <row r="3285" spans="1:24" x14ac:dyDescent="0.3">
      <c r="A3285" t="s">
        <v>362</v>
      </c>
      <c r="B3285" t="s">
        <v>22</v>
      </c>
      <c r="C3285" t="s">
        <v>363</v>
      </c>
      <c r="D3285">
        <v>2003</v>
      </c>
      <c r="I3285">
        <v>28561</v>
      </c>
      <c r="L3285">
        <v>51270.129225706463</v>
      </c>
      <c r="M3285">
        <v>2.469130512265167</v>
      </c>
      <c r="S3285" t="s">
        <v>28</v>
      </c>
      <c r="T3285" t="s">
        <v>39</v>
      </c>
    </row>
    <row r="3286" spans="1:24" x14ac:dyDescent="0.3">
      <c r="A3286" t="s">
        <v>362</v>
      </c>
      <c r="B3286" t="s">
        <v>22</v>
      </c>
      <c r="C3286" t="s">
        <v>363</v>
      </c>
      <c r="D3286">
        <v>2004</v>
      </c>
      <c r="I3286">
        <v>28942</v>
      </c>
      <c r="L3286">
        <v>59558.77271784949</v>
      </c>
      <c r="M3286">
        <v>3.1725360257916999</v>
      </c>
      <c r="S3286" t="s">
        <v>28</v>
      </c>
      <c r="T3286" t="s">
        <v>39</v>
      </c>
    </row>
    <row r="3287" spans="1:24" x14ac:dyDescent="0.3">
      <c r="A3287" t="s">
        <v>362</v>
      </c>
      <c r="B3287" t="s">
        <v>22</v>
      </c>
      <c r="C3287" t="s">
        <v>363</v>
      </c>
      <c r="D3287">
        <v>2005</v>
      </c>
      <c r="I3287">
        <v>29324</v>
      </c>
      <c r="L3287">
        <v>60900.543288827139</v>
      </c>
      <c r="M3287">
        <v>1.0908282125560329</v>
      </c>
      <c r="S3287" t="s">
        <v>28</v>
      </c>
      <c r="T3287" t="s">
        <v>39</v>
      </c>
    </row>
    <row r="3288" spans="1:24" x14ac:dyDescent="0.3">
      <c r="A3288" t="s">
        <v>362</v>
      </c>
      <c r="B3288" t="s">
        <v>22</v>
      </c>
      <c r="C3288" t="s">
        <v>363</v>
      </c>
      <c r="D3288">
        <v>2006</v>
      </c>
      <c r="I3288">
        <v>29694</v>
      </c>
      <c r="L3288">
        <v>64261.032725748431</v>
      </c>
      <c r="M3288">
        <v>2.5363161067400171</v>
      </c>
      <c r="S3288" t="s">
        <v>28</v>
      </c>
      <c r="T3288" t="s">
        <v>39</v>
      </c>
    </row>
    <row r="3289" spans="1:24" x14ac:dyDescent="0.3">
      <c r="A3289" t="s">
        <v>362</v>
      </c>
      <c r="B3289" t="s">
        <v>22</v>
      </c>
      <c r="C3289" t="s">
        <v>363</v>
      </c>
      <c r="D3289">
        <v>2007</v>
      </c>
      <c r="I3289">
        <v>30068</v>
      </c>
      <c r="L3289">
        <v>72697.705986332425</v>
      </c>
      <c r="M3289">
        <v>5.7770462070012059</v>
      </c>
      <c r="S3289" t="s">
        <v>28</v>
      </c>
      <c r="T3289" t="s">
        <v>39</v>
      </c>
    </row>
    <row r="3290" spans="1:24" x14ac:dyDescent="0.3">
      <c r="A3290" t="s">
        <v>362</v>
      </c>
      <c r="B3290" t="s">
        <v>22</v>
      </c>
      <c r="C3290" t="s">
        <v>363</v>
      </c>
      <c r="D3290">
        <v>2008</v>
      </c>
      <c r="I3290">
        <v>30434</v>
      </c>
      <c r="L3290">
        <v>78643.550647924189</v>
      </c>
      <c r="M3290">
        <v>-1.697517306407093</v>
      </c>
      <c r="S3290" t="s">
        <v>28</v>
      </c>
      <c r="T3290" t="s">
        <v>39</v>
      </c>
    </row>
    <row r="3291" spans="1:24" x14ac:dyDescent="0.3">
      <c r="A3291" t="s">
        <v>362</v>
      </c>
      <c r="B3291" t="s">
        <v>22</v>
      </c>
      <c r="C3291" t="s">
        <v>363</v>
      </c>
      <c r="D3291">
        <v>2009</v>
      </c>
      <c r="I3291">
        <v>30825</v>
      </c>
      <c r="L3291">
        <v>66703.218227465637</v>
      </c>
      <c r="M3291">
        <v>-11.45849123919159</v>
      </c>
      <c r="S3291" t="s">
        <v>28</v>
      </c>
      <c r="T3291" t="s">
        <v>39</v>
      </c>
    </row>
    <row r="3292" spans="1:24" x14ac:dyDescent="0.3">
      <c r="A3292" t="s">
        <v>362</v>
      </c>
      <c r="B3292" t="s">
        <v>22</v>
      </c>
      <c r="C3292" t="s">
        <v>363</v>
      </c>
      <c r="D3292">
        <v>2010</v>
      </c>
      <c r="I3292">
        <v>31221</v>
      </c>
      <c r="L3292">
        <v>60254.776302486927</v>
      </c>
      <c r="M3292">
        <v>-6.6726343099027474</v>
      </c>
      <c r="O3292">
        <v>0</v>
      </c>
      <c r="S3292" t="s">
        <v>28</v>
      </c>
      <c r="T3292" t="s">
        <v>39</v>
      </c>
    </row>
    <row r="3293" spans="1:24" x14ac:dyDescent="0.3">
      <c r="A3293" t="s">
        <v>362</v>
      </c>
      <c r="B3293" t="s">
        <v>22</v>
      </c>
      <c r="C3293" t="s">
        <v>363</v>
      </c>
      <c r="D3293">
        <v>2011</v>
      </c>
      <c r="I3293">
        <v>31655</v>
      </c>
      <c r="L3293">
        <v>57297.513314306278</v>
      </c>
      <c r="M3293">
        <v>-9.5718068443220972</v>
      </c>
      <c r="S3293" t="s">
        <v>28</v>
      </c>
      <c r="T3293" t="s">
        <v>39</v>
      </c>
    </row>
    <row r="3294" spans="1:24" x14ac:dyDescent="0.3">
      <c r="A3294" t="s">
        <v>362</v>
      </c>
      <c r="B3294" t="s">
        <v>22</v>
      </c>
      <c r="C3294" t="s">
        <v>363</v>
      </c>
      <c r="D3294">
        <v>2012</v>
      </c>
      <c r="I3294">
        <v>32103</v>
      </c>
      <c r="L3294">
        <v>49988.463631145431</v>
      </c>
      <c r="M3294">
        <v>-8.3417355649660578</v>
      </c>
      <c r="S3294" t="s">
        <v>28</v>
      </c>
      <c r="T3294" t="s">
        <v>39</v>
      </c>
    </row>
    <row r="3295" spans="1:24" x14ac:dyDescent="0.3">
      <c r="A3295" t="s">
        <v>362</v>
      </c>
      <c r="B3295" t="s">
        <v>22</v>
      </c>
      <c r="C3295" t="s">
        <v>363</v>
      </c>
      <c r="D3295">
        <v>2013</v>
      </c>
      <c r="I3295">
        <v>32554</v>
      </c>
      <c r="L3295">
        <v>51570.983954708339</v>
      </c>
      <c r="M3295">
        <v>-2.158501478861496</v>
      </c>
      <c r="S3295" t="s">
        <v>28</v>
      </c>
      <c r="T3295" t="s">
        <v>39</v>
      </c>
    </row>
    <row r="3296" spans="1:24" x14ac:dyDescent="0.3">
      <c r="A3296" t="s">
        <v>362</v>
      </c>
      <c r="B3296" t="s">
        <v>22</v>
      </c>
      <c r="C3296" t="s">
        <v>363</v>
      </c>
      <c r="D3296">
        <v>2014</v>
      </c>
      <c r="I3296">
        <v>32941</v>
      </c>
      <c r="L3296">
        <v>50817.330824780161</v>
      </c>
      <c r="M3296">
        <v>-1.86894657937799</v>
      </c>
      <c r="S3296" t="s">
        <v>28</v>
      </c>
      <c r="T3296" t="s">
        <v>39</v>
      </c>
    </row>
    <row r="3297" spans="1:24" x14ac:dyDescent="0.3">
      <c r="A3297" t="s">
        <v>362</v>
      </c>
      <c r="B3297" t="s">
        <v>22</v>
      </c>
      <c r="C3297" t="s">
        <v>363</v>
      </c>
      <c r="D3297">
        <v>2015</v>
      </c>
      <c r="I3297">
        <v>33270</v>
      </c>
      <c r="L3297">
        <v>42662.902408173657</v>
      </c>
      <c r="M3297">
        <v>1.2799640348492289</v>
      </c>
      <c r="Q3297">
        <v>174.45267941347629</v>
      </c>
      <c r="R3297">
        <v>146.91133162224199</v>
      </c>
      <c r="S3297" t="s">
        <v>28</v>
      </c>
      <c r="T3297" t="s">
        <v>39</v>
      </c>
    </row>
    <row r="3298" spans="1:24" x14ac:dyDescent="0.3">
      <c r="A3298" t="s">
        <v>362</v>
      </c>
      <c r="B3298" t="s">
        <v>22</v>
      </c>
      <c r="C3298" t="s">
        <v>363</v>
      </c>
      <c r="D3298">
        <v>2016</v>
      </c>
      <c r="I3298">
        <v>33503</v>
      </c>
      <c r="L3298">
        <v>43828.231547383533</v>
      </c>
      <c r="M3298">
        <v>1.6326475590048799</v>
      </c>
      <c r="Q3298">
        <v>173.0681732517572</v>
      </c>
      <c r="R3298">
        <v>147.07792198002011</v>
      </c>
      <c r="S3298" t="s">
        <v>28</v>
      </c>
      <c r="T3298" t="s">
        <v>39</v>
      </c>
    </row>
    <row r="3299" spans="1:24" x14ac:dyDescent="0.3">
      <c r="A3299" t="s">
        <v>362</v>
      </c>
      <c r="B3299" t="s">
        <v>22</v>
      </c>
      <c r="C3299" t="s">
        <v>363</v>
      </c>
      <c r="D3299">
        <v>2017</v>
      </c>
      <c r="I3299">
        <v>33671</v>
      </c>
      <c r="L3299">
        <v>45399.028984153738</v>
      </c>
      <c r="M3299">
        <v>-0.24197435716295959</v>
      </c>
      <c r="Q3299">
        <v>168.7786790451481</v>
      </c>
      <c r="R3299">
        <v>145.07164389537579</v>
      </c>
      <c r="S3299" t="s">
        <v>28</v>
      </c>
      <c r="T3299" t="s">
        <v>39</v>
      </c>
    </row>
    <row r="3300" spans="1:24" x14ac:dyDescent="0.3">
      <c r="A3300" t="s">
        <v>362</v>
      </c>
      <c r="B3300" t="s">
        <v>22</v>
      </c>
      <c r="C3300" t="s">
        <v>363</v>
      </c>
      <c r="D3300">
        <v>2018</v>
      </c>
      <c r="E3300">
        <v>43.5217895507813</v>
      </c>
      <c r="I3300">
        <v>33784</v>
      </c>
      <c r="L3300">
        <v>48996.592987700024</v>
      </c>
      <c r="M3300">
        <v>1.1544293605060429</v>
      </c>
      <c r="Q3300">
        <v>166.5974987101458</v>
      </c>
      <c r="R3300">
        <v>142.89045627736661</v>
      </c>
      <c r="S3300" t="s">
        <v>28</v>
      </c>
      <c r="T3300" t="s">
        <v>39</v>
      </c>
    </row>
    <row r="3301" spans="1:24" x14ac:dyDescent="0.3">
      <c r="A3301" t="s">
        <v>362</v>
      </c>
      <c r="B3301" t="s">
        <v>22</v>
      </c>
      <c r="C3301" t="s">
        <v>363</v>
      </c>
      <c r="D3301">
        <v>2019</v>
      </c>
      <c r="E3301">
        <v>49.6796684265137</v>
      </c>
      <c r="I3301">
        <v>33864</v>
      </c>
      <c r="L3301">
        <v>47727.134893946262</v>
      </c>
      <c r="M3301">
        <v>1.82457178638127</v>
      </c>
      <c r="Q3301">
        <v>163.99723662423199</v>
      </c>
      <c r="R3301">
        <v>143.26753392262631</v>
      </c>
      <c r="S3301" t="s">
        <v>28</v>
      </c>
      <c r="T3301" t="s">
        <v>39</v>
      </c>
    </row>
    <row r="3302" spans="1:24" x14ac:dyDescent="0.3">
      <c r="A3302" t="s">
        <v>364</v>
      </c>
      <c r="B3302" t="s">
        <v>22</v>
      </c>
      <c r="C3302" t="s">
        <v>365</v>
      </c>
      <c r="D3302">
        <v>2000</v>
      </c>
      <c r="F3302">
        <v>0.35145925884271489</v>
      </c>
      <c r="G3302">
        <v>7.0291850197397657E-2</v>
      </c>
      <c r="H3302">
        <v>7.0291851768542996E-2</v>
      </c>
      <c r="I3302">
        <v>142264</v>
      </c>
      <c r="J3302">
        <v>54.73</v>
      </c>
      <c r="O3302">
        <v>1.308402791</v>
      </c>
      <c r="S3302" t="s">
        <v>42</v>
      </c>
      <c r="T3302" t="s">
        <v>33</v>
      </c>
      <c r="U3302">
        <v>50</v>
      </c>
      <c r="V3302">
        <v>10</v>
      </c>
      <c r="W3302">
        <v>10</v>
      </c>
      <c r="X3302">
        <v>70</v>
      </c>
    </row>
    <row r="3303" spans="1:24" x14ac:dyDescent="0.3">
      <c r="A3303" t="s">
        <v>364</v>
      </c>
      <c r="B3303" t="s">
        <v>22</v>
      </c>
      <c r="C3303" t="s">
        <v>365</v>
      </c>
      <c r="D3303">
        <v>2001</v>
      </c>
      <c r="F3303">
        <v>0.34539928156949429</v>
      </c>
      <c r="G3303">
        <v>6.907985476984374E-2</v>
      </c>
      <c r="H3303">
        <v>6.907985631389886E-2</v>
      </c>
      <c r="I3303">
        <v>144760</v>
      </c>
      <c r="J3303">
        <v>55.47</v>
      </c>
      <c r="L3303">
        <v>524.66987210033471</v>
      </c>
      <c r="S3303" t="s">
        <v>42</v>
      </c>
      <c r="T3303" t="s">
        <v>33</v>
      </c>
      <c r="U3303">
        <v>50</v>
      </c>
      <c r="V3303">
        <v>10</v>
      </c>
      <c r="W3303">
        <v>10</v>
      </c>
      <c r="X3303">
        <v>70</v>
      </c>
    </row>
    <row r="3304" spans="1:24" x14ac:dyDescent="0.3">
      <c r="A3304" t="s">
        <v>364</v>
      </c>
      <c r="B3304" t="s">
        <v>22</v>
      </c>
      <c r="C3304" t="s">
        <v>365</v>
      </c>
      <c r="D3304">
        <v>2002</v>
      </c>
      <c r="F3304">
        <v>0.40691759009084771</v>
      </c>
      <c r="G3304">
        <v>6.7819598348474605E-2</v>
      </c>
      <c r="H3304">
        <v>6.7819599864360799E-2</v>
      </c>
      <c r="I3304">
        <v>147450</v>
      </c>
      <c r="J3304">
        <v>55.34</v>
      </c>
      <c r="L3304">
        <v>577.6284039704542</v>
      </c>
      <c r="M3304">
        <v>0.50916849139277076</v>
      </c>
      <c r="S3304" t="s">
        <v>42</v>
      </c>
      <c r="T3304" t="s">
        <v>33</v>
      </c>
      <c r="U3304">
        <v>60</v>
      </c>
      <c r="V3304">
        <v>10</v>
      </c>
      <c r="W3304">
        <v>10</v>
      </c>
      <c r="X3304">
        <v>80</v>
      </c>
    </row>
    <row r="3305" spans="1:24" x14ac:dyDescent="0.3">
      <c r="A3305" t="s">
        <v>364</v>
      </c>
      <c r="B3305" t="s">
        <v>22</v>
      </c>
      <c r="C3305" t="s">
        <v>365</v>
      </c>
      <c r="D3305">
        <v>2003</v>
      </c>
      <c r="F3305">
        <v>0.46541006148747183</v>
      </c>
      <c r="G3305">
        <v>6.6487149871896412E-2</v>
      </c>
      <c r="H3305">
        <v>6.6487151358000068E-2</v>
      </c>
      <c r="I3305">
        <v>150405</v>
      </c>
      <c r="J3305">
        <v>51.81</v>
      </c>
      <c r="L3305">
        <v>678.73796393254554</v>
      </c>
      <c r="M3305">
        <v>4.479632805866359</v>
      </c>
      <c r="S3305" t="s">
        <v>42</v>
      </c>
      <c r="T3305" t="s">
        <v>33</v>
      </c>
      <c r="U3305">
        <v>70</v>
      </c>
      <c r="V3305">
        <v>10</v>
      </c>
      <c r="W3305">
        <v>10</v>
      </c>
      <c r="X3305">
        <v>90</v>
      </c>
    </row>
    <row r="3306" spans="1:24" x14ac:dyDescent="0.3">
      <c r="A3306" t="s">
        <v>364</v>
      </c>
      <c r="B3306" t="s">
        <v>22</v>
      </c>
      <c r="C3306" t="s">
        <v>365</v>
      </c>
      <c r="D3306">
        <v>2004</v>
      </c>
      <c r="F3306">
        <v>0.45532601536415152</v>
      </c>
      <c r="G3306">
        <v>6.5046571892611885E-2</v>
      </c>
      <c r="H3306">
        <v>6.5046573346516104E-2</v>
      </c>
      <c r="I3306">
        <v>153736</v>
      </c>
      <c r="J3306">
        <v>48.92</v>
      </c>
      <c r="L3306">
        <v>745.32029991086495</v>
      </c>
      <c r="M3306">
        <v>1.5824896968765929</v>
      </c>
      <c r="S3306" t="s">
        <v>42</v>
      </c>
      <c r="T3306" t="s">
        <v>33</v>
      </c>
      <c r="U3306">
        <v>70</v>
      </c>
      <c r="V3306">
        <v>10</v>
      </c>
      <c r="W3306">
        <v>10</v>
      </c>
      <c r="X3306">
        <v>90</v>
      </c>
    </row>
    <row r="3307" spans="1:24" x14ac:dyDescent="0.3">
      <c r="A3307" t="s">
        <v>364</v>
      </c>
      <c r="B3307" t="s">
        <v>22</v>
      </c>
      <c r="C3307" t="s">
        <v>365</v>
      </c>
      <c r="D3307">
        <v>2005</v>
      </c>
      <c r="F3307">
        <v>0.50802681246101333</v>
      </c>
      <c r="G3307">
        <v>6.3503351557626625E-2</v>
      </c>
      <c r="H3307">
        <v>6.3503352977037186E-2</v>
      </c>
      <c r="I3307">
        <v>157472</v>
      </c>
      <c r="J3307">
        <v>47.94</v>
      </c>
      <c r="L3307">
        <v>866.50499563880294</v>
      </c>
      <c r="M3307">
        <v>4.5529897431810156</v>
      </c>
      <c r="S3307" t="s">
        <v>42</v>
      </c>
      <c r="T3307" t="s">
        <v>33</v>
      </c>
      <c r="U3307">
        <v>80</v>
      </c>
      <c r="V3307">
        <v>10</v>
      </c>
      <c r="W3307">
        <v>10</v>
      </c>
      <c r="X3307">
        <v>100</v>
      </c>
    </row>
    <row r="3308" spans="1:24" x14ac:dyDescent="0.3">
      <c r="A3308" t="s">
        <v>364</v>
      </c>
      <c r="B3308" t="s">
        <v>22</v>
      </c>
      <c r="C3308" t="s">
        <v>365</v>
      </c>
      <c r="D3308">
        <v>2006</v>
      </c>
      <c r="F3308">
        <v>0.49481678302197418</v>
      </c>
      <c r="G3308">
        <v>6.1852097877746731E-2</v>
      </c>
      <c r="H3308">
        <v>6.1852099260248893E-2</v>
      </c>
      <c r="I3308">
        <v>161676</v>
      </c>
      <c r="J3308">
        <v>47.33</v>
      </c>
      <c r="L3308">
        <v>883.09704134142567</v>
      </c>
      <c r="M3308">
        <v>6.2783492514647614</v>
      </c>
      <c r="S3308" t="s">
        <v>42</v>
      </c>
      <c r="T3308" t="s">
        <v>33</v>
      </c>
      <c r="U3308">
        <v>80</v>
      </c>
      <c r="V3308">
        <v>10</v>
      </c>
      <c r="W3308">
        <v>10</v>
      </c>
      <c r="X3308">
        <v>100</v>
      </c>
    </row>
    <row r="3309" spans="1:24" x14ac:dyDescent="0.3">
      <c r="A3309" t="s">
        <v>364</v>
      </c>
      <c r="B3309" t="s">
        <v>22</v>
      </c>
      <c r="C3309" t="s">
        <v>365</v>
      </c>
      <c r="D3309">
        <v>2007</v>
      </c>
      <c r="F3309">
        <v>0.48106699586799939</v>
      </c>
      <c r="G3309">
        <v>6.0133374483499882E-2</v>
      </c>
      <c r="H3309">
        <v>6.0133375827585593E-2</v>
      </c>
      <c r="I3309">
        <v>166297</v>
      </c>
      <c r="J3309">
        <v>47.69</v>
      </c>
      <c r="L3309">
        <v>896.86779126347506</v>
      </c>
      <c r="M3309">
        <v>0.38443186610209068</v>
      </c>
      <c r="S3309" t="s">
        <v>42</v>
      </c>
      <c r="T3309" t="s">
        <v>33</v>
      </c>
      <c r="U3309">
        <v>80</v>
      </c>
      <c r="V3309">
        <v>10</v>
      </c>
      <c r="W3309">
        <v>10</v>
      </c>
      <c r="X3309">
        <v>100</v>
      </c>
    </row>
    <row r="3310" spans="1:24" x14ac:dyDescent="0.3">
      <c r="A3310" t="s">
        <v>364</v>
      </c>
      <c r="B3310" t="s">
        <v>22</v>
      </c>
      <c r="C3310" t="s">
        <v>365</v>
      </c>
      <c r="D3310">
        <v>2008</v>
      </c>
      <c r="F3310">
        <v>0.52594057792848781</v>
      </c>
      <c r="G3310">
        <v>5.8437838363755573E-2</v>
      </c>
      <c r="H3310">
        <v>5.8437839669943079E-2</v>
      </c>
      <c r="I3310">
        <v>171122</v>
      </c>
      <c r="J3310">
        <v>46.04</v>
      </c>
      <c r="L3310">
        <v>1098.7552190416579</v>
      </c>
      <c r="M3310">
        <v>5.1357288187606258</v>
      </c>
      <c r="S3310" t="s">
        <v>42</v>
      </c>
      <c r="T3310" t="s">
        <v>33</v>
      </c>
      <c r="U3310">
        <v>90</v>
      </c>
      <c r="V3310">
        <v>10</v>
      </c>
      <c r="W3310">
        <v>10</v>
      </c>
      <c r="X3310">
        <v>110</v>
      </c>
    </row>
    <row r="3311" spans="1:24" x14ac:dyDescent="0.3">
      <c r="A3311" t="s">
        <v>364</v>
      </c>
      <c r="B3311" t="s">
        <v>22</v>
      </c>
      <c r="C3311" t="s">
        <v>365</v>
      </c>
      <c r="D3311">
        <v>2009</v>
      </c>
      <c r="E3311">
        <v>3.96040010452271</v>
      </c>
      <c r="F3311">
        <v>0.51172128007800177</v>
      </c>
      <c r="G3311">
        <v>5.6857916478462681E-2</v>
      </c>
      <c r="H3311">
        <v>5.6857917749336177E-2</v>
      </c>
      <c r="I3311">
        <v>175877</v>
      </c>
      <c r="J3311">
        <v>45.41</v>
      </c>
      <c r="L3311">
        <v>1067.9080526223349</v>
      </c>
      <c r="M3311">
        <v>-0.34290845204309051</v>
      </c>
      <c r="S3311" t="s">
        <v>42</v>
      </c>
      <c r="T3311" t="s">
        <v>33</v>
      </c>
      <c r="U3311">
        <v>90</v>
      </c>
      <c r="V3311">
        <v>10</v>
      </c>
      <c r="W3311">
        <v>10</v>
      </c>
      <c r="X3311">
        <v>110</v>
      </c>
    </row>
    <row r="3312" spans="1:24" x14ac:dyDescent="0.3">
      <c r="A3312" t="s">
        <v>364</v>
      </c>
      <c r="B3312" t="s">
        <v>22</v>
      </c>
      <c r="C3312" t="s">
        <v>365</v>
      </c>
      <c r="D3312">
        <v>2010</v>
      </c>
      <c r="E3312">
        <v>4.3323302268981898</v>
      </c>
      <c r="F3312">
        <v>0.55440978361450788</v>
      </c>
      <c r="G3312">
        <v>5.5440976296113477E-2</v>
      </c>
      <c r="H3312">
        <v>5.5440977535315912E-2</v>
      </c>
      <c r="I3312">
        <v>180372</v>
      </c>
      <c r="J3312">
        <v>43.76</v>
      </c>
      <c r="L3312">
        <v>1090.260762575429</v>
      </c>
      <c r="M3312">
        <v>4.0136410837557861</v>
      </c>
      <c r="O3312">
        <v>1.3208594469999999</v>
      </c>
      <c r="S3312" t="s">
        <v>42</v>
      </c>
      <c r="T3312" t="s">
        <v>33</v>
      </c>
      <c r="U3312">
        <v>100</v>
      </c>
      <c r="V3312">
        <v>10</v>
      </c>
      <c r="W3312">
        <v>10</v>
      </c>
      <c r="X3312">
        <v>120</v>
      </c>
    </row>
    <row r="3313" spans="1:24" x14ac:dyDescent="0.3">
      <c r="A3313" t="s">
        <v>364</v>
      </c>
      <c r="B3313" t="s">
        <v>22</v>
      </c>
      <c r="C3313" t="s">
        <v>365</v>
      </c>
      <c r="D3313">
        <v>2011</v>
      </c>
      <c r="E3313">
        <v>3.8541300296783398</v>
      </c>
      <c r="F3313">
        <v>0.54194374347698093</v>
      </c>
      <c r="G3313">
        <v>5.4194372328800408E-2</v>
      </c>
      <c r="H3313">
        <v>5.4194373540139062E-2</v>
      </c>
      <c r="I3313">
        <v>184521</v>
      </c>
      <c r="J3313">
        <v>43.12</v>
      </c>
      <c r="L3313">
        <v>1254.541597674677</v>
      </c>
      <c r="M3313">
        <v>2.050782804018866</v>
      </c>
      <c r="S3313" t="s">
        <v>42</v>
      </c>
      <c r="T3313" t="s">
        <v>33</v>
      </c>
      <c r="U3313">
        <v>100</v>
      </c>
      <c r="V3313">
        <v>10</v>
      </c>
      <c r="W3313">
        <v>10</v>
      </c>
      <c r="X3313">
        <v>120</v>
      </c>
    </row>
    <row r="3314" spans="1:24" x14ac:dyDescent="0.3">
      <c r="A3314" t="s">
        <v>364</v>
      </c>
      <c r="B3314" t="s">
        <v>22</v>
      </c>
      <c r="C3314" t="s">
        <v>365</v>
      </c>
      <c r="D3314">
        <v>2012</v>
      </c>
      <c r="E3314">
        <v>8.2491598129272496</v>
      </c>
      <c r="F3314">
        <v>0.63696294636660933</v>
      </c>
      <c r="G3314">
        <v>5.3080245530550761E-2</v>
      </c>
      <c r="H3314">
        <v>5.3080246716986738E-2</v>
      </c>
      <c r="I3314">
        <v>188394</v>
      </c>
      <c r="J3314">
        <v>38.89</v>
      </c>
      <c r="L3314">
        <v>1330.62011395181</v>
      </c>
      <c r="M3314">
        <v>1.021585816359732</v>
      </c>
      <c r="S3314" t="s">
        <v>42</v>
      </c>
      <c r="T3314" t="s">
        <v>33</v>
      </c>
      <c r="U3314">
        <v>120</v>
      </c>
      <c r="V3314">
        <v>10</v>
      </c>
      <c r="W3314">
        <v>10</v>
      </c>
      <c r="X3314">
        <v>140</v>
      </c>
    </row>
    <row r="3315" spans="1:24" x14ac:dyDescent="0.3">
      <c r="A3315" t="s">
        <v>364</v>
      </c>
      <c r="B3315" t="s">
        <v>22</v>
      </c>
      <c r="C3315" t="s">
        <v>365</v>
      </c>
      <c r="D3315">
        <v>2013</v>
      </c>
      <c r="F3315">
        <v>0.62475268809112539</v>
      </c>
      <c r="G3315">
        <v>5.2062724007593757E-2</v>
      </c>
      <c r="H3315">
        <v>5.2062725171286357E-2</v>
      </c>
      <c r="I3315">
        <v>192076</v>
      </c>
      <c r="J3315">
        <v>39.36</v>
      </c>
      <c r="L3315">
        <v>1564.7685479270001</v>
      </c>
      <c r="M3315">
        <v>2.8055459676433259</v>
      </c>
      <c r="S3315" t="s">
        <v>42</v>
      </c>
      <c r="T3315" t="s">
        <v>33</v>
      </c>
      <c r="U3315">
        <v>120</v>
      </c>
      <c r="V3315">
        <v>10</v>
      </c>
      <c r="W3315">
        <v>10</v>
      </c>
      <c r="X3315">
        <v>140</v>
      </c>
    </row>
    <row r="3316" spans="1:24" x14ac:dyDescent="0.3">
      <c r="A3316" t="s">
        <v>364</v>
      </c>
      <c r="B3316" t="s">
        <v>22</v>
      </c>
      <c r="C3316" t="s">
        <v>365</v>
      </c>
      <c r="D3316">
        <v>2014</v>
      </c>
      <c r="E3316">
        <v>9.7244701385497994</v>
      </c>
      <c r="F3316">
        <v>0.61309884337771992</v>
      </c>
      <c r="G3316">
        <v>5.109157028147665E-2</v>
      </c>
      <c r="H3316">
        <v>5.1091571423462268E-2</v>
      </c>
      <c r="I3316">
        <v>195727</v>
      </c>
      <c r="J3316">
        <v>39.630000000000003</v>
      </c>
      <c r="L3316">
        <v>1770.4676880717871</v>
      </c>
      <c r="M3316">
        <v>4.5624022563026472</v>
      </c>
      <c r="S3316" t="s">
        <v>42</v>
      </c>
      <c r="T3316" t="s">
        <v>33</v>
      </c>
      <c r="U3316">
        <v>120</v>
      </c>
      <c r="V3316">
        <v>10</v>
      </c>
      <c r="W3316">
        <v>10</v>
      </c>
      <c r="X3316">
        <v>140</v>
      </c>
    </row>
    <row r="3317" spans="1:24" x14ac:dyDescent="0.3">
      <c r="A3317" t="s">
        <v>364</v>
      </c>
      <c r="B3317" t="s">
        <v>22</v>
      </c>
      <c r="C3317" t="s">
        <v>365</v>
      </c>
      <c r="D3317">
        <v>2015</v>
      </c>
      <c r="E3317">
        <v>13.384519577026399</v>
      </c>
      <c r="F3317">
        <v>0.60168772064536524</v>
      </c>
      <c r="G3317">
        <v>5.0140643387113763E-2</v>
      </c>
      <c r="H3317">
        <v>5.0140644507844501E-2</v>
      </c>
      <c r="I3317">
        <v>199439</v>
      </c>
      <c r="J3317">
        <v>40.229999999999997</v>
      </c>
      <c r="L3317">
        <v>1584.7756574378841</v>
      </c>
      <c r="M3317">
        <v>1.9773186312592941</v>
      </c>
      <c r="S3317" t="s">
        <v>42</v>
      </c>
      <c r="T3317" t="s">
        <v>33</v>
      </c>
      <c r="U3317">
        <v>120</v>
      </c>
      <c r="V3317">
        <v>10</v>
      </c>
      <c r="W3317">
        <v>10</v>
      </c>
      <c r="X3317">
        <v>140</v>
      </c>
    </row>
    <row r="3318" spans="1:24" x14ac:dyDescent="0.3">
      <c r="A3318" t="s">
        <v>364</v>
      </c>
      <c r="B3318" t="s">
        <v>22</v>
      </c>
      <c r="C3318" t="s">
        <v>365</v>
      </c>
      <c r="D3318">
        <v>2016</v>
      </c>
      <c r="E3318">
        <v>18.100540161132798</v>
      </c>
      <c r="F3318">
        <v>0.63969764557613629</v>
      </c>
      <c r="G3318">
        <v>4.9207511903211668E-2</v>
      </c>
      <c r="H3318">
        <v>9.8415026006170622E-2</v>
      </c>
      <c r="I3318">
        <v>203221</v>
      </c>
      <c r="J3318">
        <v>39.200000000000003</v>
      </c>
      <c r="L3318">
        <v>1700.0979966636439</v>
      </c>
      <c r="M3318">
        <v>2.2262333093107149</v>
      </c>
      <c r="S3318" t="s">
        <v>42</v>
      </c>
      <c r="T3318" t="s">
        <v>33</v>
      </c>
      <c r="U3318">
        <v>130</v>
      </c>
      <c r="V3318">
        <v>10</v>
      </c>
      <c r="W3318">
        <v>20</v>
      </c>
      <c r="X3318">
        <v>160</v>
      </c>
    </row>
    <row r="3319" spans="1:24" x14ac:dyDescent="0.3">
      <c r="A3319" t="s">
        <v>364</v>
      </c>
      <c r="B3319" t="s">
        <v>22</v>
      </c>
      <c r="C3319" t="s">
        <v>365</v>
      </c>
      <c r="D3319">
        <v>2017</v>
      </c>
      <c r="F3319">
        <v>0.6760476352628666</v>
      </c>
      <c r="G3319">
        <v>4.8289115519555073E-2</v>
      </c>
      <c r="H3319">
        <v>9.6578233197801885E-2</v>
      </c>
      <c r="I3319">
        <v>207086</v>
      </c>
      <c r="J3319">
        <v>38.42</v>
      </c>
      <c r="L3319">
        <v>1813.8074335970421</v>
      </c>
      <c r="M3319">
        <v>1.9107701685915539</v>
      </c>
      <c r="S3319" t="s">
        <v>42</v>
      </c>
      <c r="T3319" t="s">
        <v>33</v>
      </c>
      <c r="U3319">
        <v>140</v>
      </c>
      <c r="V3319">
        <v>10</v>
      </c>
      <c r="W3319">
        <v>20</v>
      </c>
      <c r="X3319">
        <v>170</v>
      </c>
    </row>
    <row r="3320" spans="1:24" x14ac:dyDescent="0.3">
      <c r="A3320" t="s">
        <v>364</v>
      </c>
      <c r="B3320" t="s">
        <v>22</v>
      </c>
      <c r="C3320" t="s">
        <v>365</v>
      </c>
      <c r="D3320">
        <v>2018</v>
      </c>
      <c r="F3320">
        <v>0.66340650041721627</v>
      </c>
      <c r="G3320">
        <v>4.7386177340320808E-2</v>
      </c>
      <c r="H3320">
        <v>9.4772356798968879E-2</v>
      </c>
      <c r="I3320">
        <v>211032</v>
      </c>
      <c r="J3320">
        <v>37.85</v>
      </c>
      <c r="L3320">
        <v>1953.513257367598</v>
      </c>
      <c r="M3320">
        <v>1.0203379451023411</v>
      </c>
      <c r="S3320" t="s">
        <v>42</v>
      </c>
      <c r="T3320" t="s">
        <v>33</v>
      </c>
      <c r="U3320">
        <v>140</v>
      </c>
      <c r="V3320">
        <v>10</v>
      </c>
      <c r="W3320">
        <v>20</v>
      </c>
      <c r="X3320">
        <v>170</v>
      </c>
    </row>
    <row r="3321" spans="1:24" x14ac:dyDescent="0.3">
      <c r="A3321" t="s">
        <v>364</v>
      </c>
      <c r="B3321" t="s">
        <v>22</v>
      </c>
      <c r="C3321" t="s">
        <v>365</v>
      </c>
      <c r="D3321">
        <v>2019</v>
      </c>
      <c r="F3321">
        <v>0.69751872121788627</v>
      </c>
      <c r="G3321">
        <v>4.6501245194015203E-2</v>
      </c>
      <c r="H3321">
        <v>9.3002492466798106E-2</v>
      </c>
      <c r="I3321">
        <v>215048</v>
      </c>
      <c r="J3321">
        <v>37.090000000000003</v>
      </c>
      <c r="L3321">
        <v>1987.5797016681829</v>
      </c>
      <c r="M3321">
        <v>0.30207827145709132</v>
      </c>
      <c r="S3321" t="s">
        <v>42</v>
      </c>
      <c r="T3321" t="s">
        <v>33</v>
      </c>
      <c r="U3321">
        <v>150</v>
      </c>
      <c r="V3321">
        <v>10</v>
      </c>
      <c r="W3321">
        <v>20</v>
      </c>
      <c r="X3321">
        <v>180</v>
      </c>
    </row>
    <row r="3322" spans="1:24" x14ac:dyDescent="0.3">
      <c r="A3322" t="s">
        <v>366</v>
      </c>
      <c r="B3322" t="s">
        <v>22</v>
      </c>
      <c r="C3322" t="s">
        <v>367</v>
      </c>
      <c r="D3322">
        <v>2000</v>
      </c>
      <c r="E3322">
        <v>22.321369171142599</v>
      </c>
      <c r="F3322">
        <v>12.08197508304362</v>
      </c>
      <c r="G3322">
        <v>3.9963531381899351</v>
      </c>
      <c r="H3322">
        <v>0.27681205429387762</v>
      </c>
      <c r="I3322">
        <v>20663840</v>
      </c>
      <c r="J3322">
        <v>0.01</v>
      </c>
      <c r="K3322">
        <v>5664.9683698673634</v>
      </c>
      <c r="L3322">
        <v>9171.3314763051476</v>
      </c>
      <c r="M3322">
        <v>3.2264932693682198</v>
      </c>
      <c r="N3322">
        <v>31.7941487486782</v>
      </c>
      <c r="O3322">
        <v>5.170652875</v>
      </c>
      <c r="Q3322">
        <v>43.405270661408878</v>
      </c>
      <c r="R3322">
        <v>24.76118070009403</v>
      </c>
      <c r="S3322" t="s">
        <v>32</v>
      </c>
      <c r="T3322" t="s">
        <v>39</v>
      </c>
      <c r="U3322">
        <v>249660</v>
      </c>
      <c r="V3322">
        <v>82580</v>
      </c>
      <c r="W3322">
        <v>5720</v>
      </c>
      <c r="X3322">
        <v>337960</v>
      </c>
    </row>
    <row r="3323" spans="1:24" x14ac:dyDescent="0.3">
      <c r="A3323" t="s">
        <v>366</v>
      </c>
      <c r="B3323" t="s">
        <v>22</v>
      </c>
      <c r="C3323" t="s">
        <v>367</v>
      </c>
      <c r="D3323">
        <v>2001</v>
      </c>
      <c r="E3323">
        <v>23.827690124511701</v>
      </c>
      <c r="F3323">
        <v>11.98388163439601</v>
      </c>
      <c r="G3323">
        <v>3.819334782881985</v>
      </c>
      <c r="H3323">
        <v>0.27685223815933158</v>
      </c>
      <c r="I3323">
        <v>21202646</v>
      </c>
      <c r="J3323">
        <v>0.01</v>
      </c>
      <c r="K3323">
        <v>5947.2765804796254</v>
      </c>
      <c r="L3323">
        <v>8684.6457622946382</v>
      </c>
      <c r="M3323">
        <v>-3.721196753591911</v>
      </c>
      <c r="N3323">
        <v>30.912961489154</v>
      </c>
      <c r="Q3323">
        <v>39.633722261429597</v>
      </c>
      <c r="R3323">
        <v>23.926906383478109</v>
      </c>
      <c r="S3323" t="s">
        <v>32</v>
      </c>
      <c r="T3323" t="s">
        <v>39</v>
      </c>
      <c r="U3323">
        <v>254090</v>
      </c>
      <c r="V3323">
        <v>80980</v>
      </c>
      <c r="W3323">
        <v>5870</v>
      </c>
      <c r="X3323">
        <v>340940</v>
      </c>
    </row>
    <row r="3324" spans="1:24" x14ac:dyDescent="0.3">
      <c r="A3324" t="s">
        <v>366</v>
      </c>
      <c r="B3324" t="s">
        <v>22</v>
      </c>
      <c r="C3324" t="s">
        <v>367</v>
      </c>
      <c r="D3324">
        <v>2002</v>
      </c>
      <c r="E3324">
        <v>23.472620010376001</v>
      </c>
      <c r="F3324">
        <v>12.485484048343791</v>
      </c>
      <c r="G3324">
        <v>3.6903835320892351</v>
      </c>
      <c r="H3324">
        <v>0.27653799379802779</v>
      </c>
      <c r="I3324">
        <v>21805322</v>
      </c>
      <c r="J3324">
        <v>0.01</v>
      </c>
      <c r="K3324">
        <v>6049.3488699685331</v>
      </c>
      <c r="L3324">
        <v>8695.3964834823346</v>
      </c>
      <c r="M3324">
        <v>-5.5051494725181271</v>
      </c>
      <c r="N3324">
        <v>27.208627450980401</v>
      </c>
      <c r="Q3324">
        <v>40.948791701786647</v>
      </c>
      <c r="R3324">
        <v>23.643987457382359</v>
      </c>
      <c r="S3324" t="s">
        <v>32</v>
      </c>
      <c r="T3324" t="s">
        <v>39</v>
      </c>
      <c r="U3324">
        <v>272250</v>
      </c>
      <c r="V3324">
        <v>80470</v>
      </c>
      <c r="W3324">
        <v>6030</v>
      </c>
      <c r="X3324">
        <v>358750</v>
      </c>
    </row>
    <row r="3325" spans="1:24" x14ac:dyDescent="0.3">
      <c r="A3325" t="s">
        <v>366</v>
      </c>
      <c r="B3325" t="s">
        <v>22</v>
      </c>
      <c r="C3325" t="s">
        <v>367</v>
      </c>
      <c r="D3325">
        <v>2003</v>
      </c>
      <c r="E3325">
        <v>26.913469314575199</v>
      </c>
      <c r="F3325">
        <v>12.68355030648015</v>
      </c>
      <c r="G3325">
        <v>3.946270814121255</v>
      </c>
      <c r="H3325">
        <v>0.27653284807236339</v>
      </c>
      <c r="I3325">
        <v>22456645</v>
      </c>
      <c r="J3325">
        <v>0.01</v>
      </c>
      <c r="K3325">
        <v>6501.3273354056228</v>
      </c>
      <c r="L3325">
        <v>9609.9686864771356</v>
      </c>
      <c r="M3325">
        <v>8.0156438531180214</v>
      </c>
      <c r="N3325">
        <v>26.232462686567199</v>
      </c>
      <c r="Q3325">
        <v>45.854165777315039</v>
      </c>
      <c r="R3325">
        <v>23.977030196600239</v>
      </c>
      <c r="S3325" t="s">
        <v>32</v>
      </c>
      <c r="T3325" t="s">
        <v>39</v>
      </c>
      <c r="U3325">
        <v>284829.99</v>
      </c>
      <c r="V3325">
        <v>88620</v>
      </c>
      <c r="W3325">
        <v>6210</v>
      </c>
      <c r="X3325">
        <v>379659.99</v>
      </c>
    </row>
    <row r="3326" spans="1:24" x14ac:dyDescent="0.3">
      <c r="A3326" t="s">
        <v>366</v>
      </c>
      <c r="B3326" t="s">
        <v>22</v>
      </c>
      <c r="C3326" t="s">
        <v>367</v>
      </c>
      <c r="D3326">
        <v>2004</v>
      </c>
      <c r="E3326">
        <v>28.709629058837901</v>
      </c>
      <c r="F3326">
        <v>12.96390806707176</v>
      </c>
      <c r="G3326">
        <v>3.8689843453544479</v>
      </c>
      <c r="H3326">
        <v>0.27925853487139368</v>
      </c>
      <c r="I3326">
        <v>23132686</v>
      </c>
      <c r="J3326">
        <v>0.01</v>
      </c>
      <c r="K3326">
        <v>6352.3967774429657</v>
      </c>
      <c r="L3326">
        <v>11185.13704115467</v>
      </c>
      <c r="M3326">
        <v>4.8034110346909102</v>
      </c>
      <c r="N3326">
        <v>25.990719257540601</v>
      </c>
      <c r="Q3326">
        <v>50.985305525034853</v>
      </c>
      <c r="R3326">
        <v>24.09749349311404</v>
      </c>
      <c r="S3326" t="s">
        <v>32</v>
      </c>
      <c r="T3326" t="s">
        <v>39</v>
      </c>
      <c r="U3326">
        <v>299890.01</v>
      </c>
      <c r="V3326">
        <v>89500</v>
      </c>
      <c r="W3326">
        <v>6460</v>
      </c>
      <c r="X3326">
        <v>395850.01</v>
      </c>
    </row>
    <row r="3327" spans="1:24" x14ac:dyDescent="0.3">
      <c r="A3327" t="s">
        <v>366</v>
      </c>
      <c r="B3327" t="s">
        <v>22</v>
      </c>
      <c r="C3327" t="s">
        <v>367</v>
      </c>
      <c r="D3327">
        <v>2005</v>
      </c>
      <c r="E3327">
        <v>29.542730331420898</v>
      </c>
      <c r="F3327">
        <v>13.238482188887261</v>
      </c>
      <c r="G3327">
        <v>3.9527757664548728</v>
      </c>
      <c r="H3327">
        <v>0.26620563545573539</v>
      </c>
      <c r="I3327">
        <v>23816175</v>
      </c>
      <c r="J3327">
        <v>0.01</v>
      </c>
      <c r="K3327">
        <v>6615.0420879927196</v>
      </c>
      <c r="L3327">
        <v>13791.45476193198</v>
      </c>
      <c r="M3327">
        <v>2.5440367594744089</v>
      </c>
      <c r="N3327">
        <v>27.461461421013599</v>
      </c>
      <c r="Q3327">
        <v>57.050727122702853</v>
      </c>
      <c r="R3327">
        <v>24.903326025386939</v>
      </c>
      <c r="S3327" t="s">
        <v>32</v>
      </c>
      <c r="T3327" t="s">
        <v>39</v>
      </c>
      <c r="U3327">
        <v>315290.01</v>
      </c>
      <c r="V3327">
        <v>94140</v>
      </c>
      <c r="W3327">
        <v>6340</v>
      </c>
      <c r="X3327">
        <v>415770.01</v>
      </c>
    </row>
    <row r="3328" spans="1:24" x14ac:dyDescent="0.3">
      <c r="A3328" t="s">
        <v>366</v>
      </c>
      <c r="B3328" t="s">
        <v>22</v>
      </c>
      <c r="C3328" t="s">
        <v>367</v>
      </c>
      <c r="D3328">
        <v>2006</v>
      </c>
      <c r="E3328">
        <v>30.331039428710898</v>
      </c>
      <c r="F3328">
        <v>13.692371488657439</v>
      </c>
      <c r="G3328">
        <v>3.8459791586752559</v>
      </c>
      <c r="H3328">
        <v>0.26532439192853807</v>
      </c>
      <c r="I3328">
        <v>24498313</v>
      </c>
      <c r="J3328">
        <v>0.01</v>
      </c>
      <c r="K3328">
        <v>6842.7568869742172</v>
      </c>
      <c r="L3328">
        <v>15384.738358418261</v>
      </c>
      <c r="M3328">
        <v>-7.3667300017675075E-2</v>
      </c>
      <c r="N3328">
        <v>28.7812418810081</v>
      </c>
      <c r="Q3328">
        <v>59.831907892714277</v>
      </c>
      <c r="R3328">
        <v>30.11269625528227</v>
      </c>
      <c r="S3328" t="s">
        <v>32</v>
      </c>
      <c r="T3328" t="s">
        <v>39</v>
      </c>
      <c r="U3328">
        <v>335440</v>
      </c>
      <c r="V3328">
        <v>94220</v>
      </c>
      <c r="W3328">
        <v>6500</v>
      </c>
      <c r="X3328">
        <v>436160</v>
      </c>
    </row>
    <row r="3329" spans="1:24" x14ac:dyDescent="0.3">
      <c r="A3329" t="s">
        <v>366</v>
      </c>
      <c r="B3329" t="s">
        <v>22</v>
      </c>
      <c r="C3329" t="s">
        <v>367</v>
      </c>
      <c r="D3329">
        <v>2007</v>
      </c>
      <c r="E3329">
        <v>30.411060333251999</v>
      </c>
      <c r="F3329">
        <v>14.08083312843374</v>
      </c>
      <c r="G3329">
        <v>3.666130975218802</v>
      </c>
      <c r="H3329">
        <v>0.27159466449899178</v>
      </c>
      <c r="I3329">
        <v>25184589</v>
      </c>
      <c r="J3329">
        <v>0.01</v>
      </c>
      <c r="K3329">
        <v>6942.5393441997403</v>
      </c>
      <c r="L3329">
        <v>16516.631780465828</v>
      </c>
      <c r="M3329">
        <v>-0.92818766842920297</v>
      </c>
      <c r="N3329">
        <v>28.951472381948101</v>
      </c>
      <c r="Q3329">
        <v>59.937429565440468</v>
      </c>
      <c r="R3329">
        <v>34.925870796044407</v>
      </c>
      <c r="S3329" t="s">
        <v>32</v>
      </c>
      <c r="T3329" t="s">
        <v>39</v>
      </c>
      <c r="U3329">
        <v>354620</v>
      </c>
      <c r="V3329">
        <v>92330</v>
      </c>
      <c r="W3329">
        <v>6840</v>
      </c>
      <c r="X3329">
        <v>453790</v>
      </c>
    </row>
    <row r="3330" spans="1:24" x14ac:dyDescent="0.3">
      <c r="A3330" t="s">
        <v>366</v>
      </c>
      <c r="B3330" t="s">
        <v>22</v>
      </c>
      <c r="C3330" t="s">
        <v>367</v>
      </c>
      <c r="D3330">
        <v>2008</v>
      </c>
      <c r="E3330">
        <v>30.802110671997099</v>
      </c>
      <c r="F3330">
        <v>15.053768056813681</v>
      </c>
      <c r="G3330">
        <v>3.6923679280380521</v>
      </c>
      <c r="H3330">
        <v>0.24528232285063639</v>
      </c>
      <c r="I3330">
        <v>25888535</v>
      </c>
      <c r="J3330">
        <v>0.01</v>
      </c>
      <c r="K3330">
        <v>7203.4976100424374</v>
      </c>
      <c r="L3330">
        <v>20078.260073040059</v>
      </c>
      <c r="M3330">
        <v>3.3606906753456371</v>
      </c>
      <c r="N3330">
        <v>27.561965195654299</v>
      </c>
      <c r="Q3330">
        <v>62.111509365125407</v>
      </c>
      <c r="R3330">
        <v>33.991132853638021</v>
      </c>
      <c r="S3330" t="s">
        <v>32</v>
      </c>
      <c r="T3330" t="s">
        <v>39</v>
      </c>
      <c r="U3330">
        <v>389720</v>
      </c>
      <c r="V3330">
        <v>95590</v>
      </c>
      <c r="W3330">
        <v>6350</v>
      </c>
      <c r="X3330">
        <v>491660</v>
      </c>
    </row>
    <row r="3331" spans="1:24" x14ac:dyDescent="0.3">
      <c r="A3331" t="s">
        <v>366</v>
      </c>
      <c r="B3331" t="s">
        <v>22</v>
      </c>
      <c r="C3331" t="s">
        <v>367</v>
      </c>
      <c r="D3331">
        <v>2009</v>
      </c>
      <c r="E3331">
        <v>31.560489654541001</v>
      </c>
      <c r="F3331">
        <v>15.26569182405837</v>
      </c>
      <c r="G3331">
        <v>3.3266612226639181</v>
      </c>
      <c r="H3331">
        <v>0.23431952689385471</v>
      </c>
      <c r="I3331">
        <v>26630303</v>
      </c>
      <c r="J3331">
        <v>0.01</v>
      </c>
      <c r="K3331">
        <v>7477.0835314941778</v>
      </c>
      <c r="L3331">
        <v>16113.14371000585</v>
      </c>
      <c r="M3331">
        <v>-4.7873185944388297</v>
      </c>
      <c r="N3331">
        <v>25.946337464015102</v>
      </c>
      <c r="P3331">
        <v>5.6604911406258167E-3</v>
      </c>
      <c r="Q3331">
        <v>47.08861707449622</v>
      </c>
      <c r="R3331">
        <v>37.769718038379743</v>
      </c>
      <c r="S3331" t="s">
        <v>32</v>
      </c>
      <c r="T3331" t="s">
        <v>39</v>
      </c>
      <c r="U3331">
        <v>406530</v>
      </c>
      <c r="V3331">
        <v>88590</v>
      </c>
      <c r="W3331">
        <v>6240</v>
      </c>
      <c r="X3331">
        <v>501360</v>
      </c>
    </row>
    <row r="3332" spans="1:24" x14ac:dyDescent="0.3">
      <c r="A3332" t="s">
        <v>366</v>
      </c>
      <c r="B3332" t="s">
        <v>22</v>
      </c>
      <c r="C3332" t="s">
        <v>367</v>
      </c>
      <c r="D3332">
        <v>2010</v>
      </c>
      <c r="E3332">
        <v>36.6267700195313</v>
      </c>
      <c r="F3332">
        <v>16.269369855866689</v>
      </c>
      <c r="G3332">
        <v>3.34847133985767</v>
      </c>
      <c r="H3332">
        <v>0.23849926634124771</v>
      </c>
      <c r="I3332">
        <v>27421468</v>
      </c>
      <c r="J3332">
        <v>0.01</v>
      </c>
      <c r="K3332">
        <v>7974.7371657855811</v>
      </c>
      <c r="L3332">
        <v>19262.54760137335</v>
      </c>
      <c r="M3332">
        <v>2.008881748550877</v>
      </c>
      <c r="N3332">
        <v>25.947489317709799</v>
      </c>
      <c r="O3332">
        <v>5.199340855</v>
      </c>
      <c r="Q3332">
        <v>49.569777588400918</v>
      </c>
      <c r="R3332">
        <v>32.980029349368472</v>
      </c>
      <c r="S3332" t="s">
        <v>32</v>
      </c>
      <c r="T3332" t="s">
        <v>39</v>
      </c>
      <c r="U3332">
        <v>446130</v>
      </c>
      <c r="V3332">
        <v>91820</v>
      </c>
      <c r="W3332">
        <v>6540</v>
      </c>
      <c r="X3332">
        <v>544490</v>
      </c>
    </row>
    <row r="3333" spans="1:24" x14ac:dyDescent="0.3">
      <c r="A3333" t="s">
        <v>366</v>
      </c>
      <c r="B3333" t="s">
        <v>22</v>
      </c>
      <c r="C3333" t="s">
        <v>367</v>
      </c>
      <c r="D3333">
        <v>2011</v>
      </c>
      <c r="E3333">
        <v>40.4156494140625</v>
      </c>
      <c r="F3333">
        <v>16.40642066080806</v>
      </c>
      <c r="G3333">
        <v>3.5535393500012789</v>
      </c>
      <c r="H3333">
        <v>0.24834093573803301</v>
      </c>
      <c r="I3333">
        <v>28267591</v>
      </c>
      <c r="J3333">
        <v>0.01</v>
      </c>
      <c r="K3333">
        <v>8015.1506366425074</v>
      </c>
      <c r="L3333">
        <v>23745.880577804779</v>
      </c>
      <c r="M3333">
        <v>6.7043710317801413</v>
      </c>
      <c r="N3333">
        <v>22.0141526551349</v>
      </c>
      <c r="Q3333">
        <v>56.04923973201624</v>
      </c>
      <c r="R3333">
        <v>29.494280550682259</v>
      </c>
      <c r="S3333" t="s">
        <v>32</v>
      </c>
      <c r="T3333" t="s">
        <v>39</v>
      </c>
      <c r="U3333">
        <v>463769.99</v>
      </c>
      <c r="V3333">
        <v>100450</v>
      </c>
      <c r="W3333">
        <v>7020</v>
      </c>
      <c r="X3333">
        <v>571239.99</v>
      </c>
    </row>
    <row r="3334" spans="1:24" x14ac:dyDescent="0.3">
      <c r="A3334" t="s">
        <v>366</v>
      </c>
      <c r="B3334" t="s">
        <v>22</v>
      </c>
      <c r="C3334" t="s">
        <v>367</v>
      </c>
      <c r="D3334">
        <v>2012</v>
      </c>
      <c r="E3334">
        <v>46.675479888916001</v>
      </c>
      <c r="F3334">
        <v>16.89149679373698</v>
      </c>
      <c r="G3334">
        <v>3.5434858736500132</v>
      </c>
      <c r="H3334">
        <v>0.24970068502364581</v>
      </c>
      <c r="I3334">
        <v>29154906</v>
      </c>
      <c r="J3334">
        <v>0.01</v>
      </c>
      <c r="K3334">
        <v>8502.8571177694757</v>
      </c>
      <c r="L3334">
        <v>25243.601997847771</v>
      </c>
      <c r="M3334">
        <v>2.203278785259783</v>
      </c>
      <c r="N3334">
        <v>23.0993743989847</v>
      </c>
      <c r="Q3334">
        <v>54.270840497208461</v>
      </c>
      <c r="R3334">
        <v>29.240947687036719</v>
      </c>
      <c r="S3334" t="s">
        <v>32</v>
      </c>
      <c r="T3334" t="s">
        <v>39</v>
      </c>
      <c r="U3334">
        <v>492470</v>
      </c>
      <c r="V3334">
        <v>103310</v>
      </c>
      <c r="W3334">
        <v>7280</v>
      </c>
      <c r="X3334">
        <v>603060</v>
      </c>
    </row>
    <row r="3335" spans="1:24" x14ac:dyDescent="0.3">
      <c r="A3335" t="s">
        <v>366</v>
      </c>
      <c r="B3335" t="s">
        <v>22</v>
      </c>
      <c r="C3335" t="s">
        <v>367</v>
      </c>
      <c r="D3335">
        <v>2013</v>
      </c>
      <c r="E3335">
        <v>52.236129760742202</v>
      </c>
      <c r="F3335">
        <v>16.744610018224979</v>
      </c>
      <c r="G3335">
        <v>3.416404898757516</v>
      </c>
      <c r="H3335">
        <v>0.26054787994885409</v>
      </c>
      <c r="I3335">
        <v>30052058</v>
      </c>
      <c r="J3335">
        <v>0.01</v>
      </c>
      <c r="K3335">
        <v>8784.7561055552342</v>
      </c>
      <c r="L3335">
        <v>24845.124663596042</v>
      </c>
      <c r="M3335">
        <v>-0.36662760705556252</v>
      </c>
      <c r="N3335">
        <v>25.265548377757298</v>
      </c>
      <c r="Q3335">
        <v>51.917957605030651</v>
      </c>
      <c r="R3335">
        <v>30.79109147559738</v>
      </c>
      <c r="S3335" t="s">
        <v>32</v>
      </c>
      <c r="T3335" t="s">
        <v>39</v>
      </c>
      <c r="U3335">
        <v>503209.99</v>
      </c>
      <c r="V3335">
        <v>102670</v>
      </c>
      <c r="W3335">
        <v>7830</v>
      </c>
      <c r="X3335">
        <v>613709.99</v>
      </c>
    </row>
    <row r="3336" spans="1:24" x14ac:dyDescent="0.3">
      <c r="A3336" t="s">
        <v>366</v>
      </c>
      <c r="B3336" t="s">
        <v>22</v>
      </c>
      <c r="C3336" t="s">
        <v>367</v>
      </c>
      <c r="D3336">
        <v>2014</v>
      </c>
      <c r="E3336">
        <v>58.296730041503899</v>
      </c>
      <c r="F3336">
        <v>17.483163319438749</v>
      </c>
      <c r="G3336">
        <v>3.3454516430920949</v>
      </c>
      <c r="H3336">
        <v>0.25455578027120251</v>
      </c>
      <c r="I3336">
        <v>30916603</v>
      </c>
      <c r="J3336">
        <v>0.01</v>
      </c>
      <c r="K3336">
        <v>9401.4856677494608</v>
      </c>
      <c r="L3336">
        <v>24464.212556611768</v>
      </c>
      <c r="M3336">
        <v>0.75397064407897574</v>
      </c>
      <c r="N3336">
        <v>26.552534054355501</v>
      </c>
      <c r="Q3336">
        <v>46.875291512204512</v>
      </c>
      <c r="R3336">
        <v>33.765179489663041</v>
      </c>
      <c r="S3336" t="s">
        <v>32</v>
      </c>
      <c r="T3336" t="s">
        <v>39</v>
      </c>
      <c r="U3336">
        <v>540520.02</v>
      </c>
      <c r="V3336">
        <v>103430</v>
      </c>
      <c r="W3336">
        <v>7870</v>
      </c>
      <c r="X3336">
        <v>651820.02</v>
      </c>
    </row>
    <row r="3337" spans="1:24" x14ac:dyDescent="0.3">
      <c r="A3337" t="s">
        <v>366</v>
      </c>
      <c r="B3337" t="s">
        <v>22</v>
      </c>
      <c r="C3337" t="s">
        <v>367</v>
      </c>
      <c r="D3337">
        <v>2015</v>
      </c>
      <c r="E3337">
        <v>61.056350708007798</v>
      </c>
      <c r="F3337">
        <v>17.81940147321658</v>
      </c>
      <c r="G3337">
        <v>3.3612172786666972</v>
      </c>
      <c r="H3337">
        <v>0.26199901909585049</v>
      </c>
      <c r="I3337">
        <v>31717676</v>
      </c>
      <c r="J3337">
        <v>0.01</v>
      </c>
      <c r="L3337">
        <v>20627.921779389471</v>
      </c>
      <c r="M3337">
        <v>1.477045445177666</v>
      </c>
      <c r="N3337">
        <v>32.652512953264399</v>
      </c>
      <c r="Q3337">
        <v>33.321179559907407</v>
      </c>
      <c r="R3337">
        <v>37.798974518165203</v>
      </c>
      <c r="S3337" t="s">
        <v>32</v>
      </c>
      <c r="T3337" t="s">
        <v>39</v>
      </c>
      <c r="U3337">
        <v>565190</v>
      </c>
      <c r="V3337">
        <v>106610</v>
      </c>
      <c r="W3337">
        <v>8310</v>
      </c>
      <c r="X3337">
        <v>680110</v>
      </c>
    </row>
    <row r="3338" spans="1:24" x14ac:dyDescent="0.3">
      <c r="A3338" t="s">
        <v>366</v>
      </c>
      <c r="B3338" t="s">
        <v>22</v>
      </c>
      <c r="C3338" t="s">
        <v>367</v>
      </c>
      <c r="D3338">
        <v>2016</v>
      </c>
      <c r="E3338">
        <v>67.335510253906307</v>
      </c>
      <c r="F3338">
        <v>17.29871827933767</v>
      </c>
      <c r="G3338">
        <v>3.4259619586576862</v>
      </c>
      <c r="H3338">
        <v>0.25829564389944681</v>
      </c>
      <c r="I3338">
        <v>32443443</v>
      </c>
      <c r="J3338">
        <v>0.01</v>
      </c>
      <c r="L3338">
        <v>19878.76816931774</v>
      </c>
      <c r="M3338">
        <v>-0.60373100350157927</v>
      </c>
      <c r="N3338">
        <v>25.523133757199201</v>
      </c>
      <c r="Q3338">
        <v>31.144202604952429</v>
      </c>
      <c r="R3338">
        <v>30.717825935797929</v>
      </c>
      <c r="S3338" t="s">
        <v>32</v>
      </c>
      <c r="T3338" t="s">
        <v>39</v>
      </c>
      <c r="U3338">
        <v>561229.98</v>
      </c>
      <c r="V3338">
        <v>111150</v>
      </c>
      <c r="W3338">
        <v>8380</v>
      </c>
      <c r="X3338">
        <v>680759.98</v>
      </c>
    </row>
    <row r="3339" spans="1:24" x14ac:dyDescent="0.3">
      <c r="A3339" t="s">
        <v>366</v>
      </c>
      <c r="B3339" t="s">
        <v>22</v>
      </c>
      <c r="C3339" t="s">
        <v>367</v>
      </c>
      <c r="D3339">
        <v>2017</v>
      </c>
      <c r="E3339">
        <v>69.698318481445298</v>
      </c>
      <c r="F3339">
        <v>16.466783296664019</v>
      </c>
      <c r="G3339">
        <v>3.3152893014056319</v>
      </c>
      <c r="H3339">
        <v>0.24681897320709051</v>
      </c>
      <c r="I3339">
        <v>33101183</v>
      </c>
      <c r="J3339">
        <v>0.02</v>
      </c>
      <c r="L3339">
        <v>20802.461785510201</v>
      </c>
      <c r="M3339">
        <v>-2.713852703386308</v>
      </c>
      <c r="N3339">
        <v>30.697674418604699</v>
      </c>
      <c r="Q3339">
        <v>34.853062442186797</v>
      </c>
      <c r="R3339">
        <v>29.331945810661249</v>
      </c>
      <c r="S3339" t="s">
        <v>32</v>
      </c>
      <c r="T3339" t="s">
        <v>39</v>
      </c>
      <c r="U3339">
        <v>545070.01</v>
      </c>
      <c r="V3339">
        <v>109740</v>
      </c>
      <c r="W3339">
        <v>8170</v>
      </c>
      <c r="X3339">
        <v>662980.01</v>
      </c>
    </row>
    <row r="3340" spans="1:24" x14ac:dyDescent="0.3">
      <c r="A3340" t="s">
        <v>366</v>
      </c>
      <c r="B3340" t="s">
        <v>22</v>
      </c>
      <c r="C3340" t="s">
        <v>367</v>
      </c>
      <c r="D3340">
        <v>2018</v>
      </c>
      <c r="E3340">
        <v>68.039886474609403</v>
      </c>
      <c r="F3340">
        <v>15.46639076932564</v>
      </c>
      <c r="G3340">
        <v>3.332071707123486</v>
      </c>
      <c r="H3340">
        <v>0.23944628624892619</v>
      </c>
      <c r="I3340">
        <v>33702757</v>
      </c>
      <c r="J3340">
        <v>0.02</v>
      </c>
      <c r="L3340">
        <v>24228.83903916648</v>
      </c>
      <c r="M3340">
        <v>0.68434942067069926</v>
      </c>
      <c r="N3340">
        <v>25.890150637311699</v>
      </c>
      <c r="Q3340">
        <v>38.565369388446051</v>
      </c>
      <c r="R3340">
        <v>25.666772862631039</v>
      </c>
      <c r="S3340" t="s">
        <v>32</v>
      </c>
      <c r="T3340" t="s">
        <v>39</v>
      </c>
      <c r="U3340">
        <v>521260.01</v>
      </c>
      <c r="V3340">
        <v>112300</v>
      </c>
      <c r="W3340">
        <v>8070</v>
      </c>
      <c r="X3340">
        <v>641630.01</v>
      </c>
    </row>
    <row r="3341" spans="1:24" x14ac:dyDescent="0.3">
      <c r="A3341" t="s">
        <v>366</v>
      </c>
      <c r="B3341" t="s">
        <v>22</v>
      </c>
      <c r="C3341" t="s">
        <v>367</v>
      </c>
      <c r="D3341">
        <v>2019</v>
      </c>
      <c r="E3341">
        <v>70.90087890625</v>
      </c>
      <c r="F3341">
        <v>15.28457872518762</v>
      </c>
      <c r="G3341">
        <v>3.2172376001315959</v>
      </c>
      <c r="H3341">
        <v>0.2407456707581466</v>
      </c>
      <c r="I3341">
        <v>34268529</v>
      </c>
      <c r="J3341">
        <v>0.03</v>
      </c>
      <c r="L3341">
        <v>23450.562024154111</v>
      </c>
      <c r="M3341">
        <v>-1.3227258255855789</v>
      </c>
      <c r="N3341">
        <v>21.937677053824402</v>
      </c>
      <c r="Q3341">
        <v>35.571694489276709</v>
      </c>
      <c r="R3341">
        <v>27.24445195540104</v>
      </c>
      <c r="S3341" t="s">
        <v>32</v>
      </c>
      <c r="T3341" t="s">
        <v>39</v>
      </c>
      <c r="U3341">
        <v>523780.03</v>
      </c>
      <c r="V3341">
        <v>110250</v>
      </c>
      <c r="W3341">
        <v>8250</v>
      </c>
      <c r="X3341">
        <v>642280.03</v>
      </c>
    </row>
    <row r="3342" spans="1:24" x14ac:dyDescent="0.3">
      <c r="A3342" t="s">
        <v>368</v>
      </c>
      <c r="B3342" t="s">
        <v>22</v>
      </c>
      <c r="C3342" t="s">
        <v>369</v>
      </c>
      <c r="D3342">
        <v>2000</v>
      </c>
      <c r="F3342">
        <v>0.41438165632430612</v>
      </c>
      <c r="G3342">
        <v>0.86754780264940934</v>
      </c>
      <c r="H3342">
        <v>0.50623965895777301</v>
      </c>
      <c r="I3342">
        <v>9797731</v>
      </c>
      <c r="J3342">
        <v>47.52</v>
      </c>
      <c r="K3342">
        <v>102.57476960737129</v>
      </c>
      <c r="L3342">
        <v>613.73238449177506</v>
      </c>
      <c r="M3342">
        <v>1.458931825951097</v>
      </c>
      <c r="N3342">
        <v>7.4359403784960598</v>
      </c>
      <c r="O3342">
        <v>10.038463793</v>
      </c>
      <c r="Q3342">
        <v>17.764149598197729</v>
      </c>
      <c r="R3342">
        <v>30.915940125065308</v>
      </c>
      <c r="S3342" t="s">
        <v>42</v>
      </c>
      <c r="T3342" t="s">
        <v>33</v>
      </c>
      <c r="U3342">
        <v>4060</v>
      </c>
      <c r="V3342">
        <v>8500</v>
      </c>
      <c r="W3342">
        <v>4960</v>
      </c>
      <c r="X3342">
        <v>17520</v>
      </c>
    </row>
    <row r="3343" spans="1:24" x14ac:dyDescent="0.3">
      <c r="A3343" t="s">
        <v>368</v>
      </c>
      <c r="B3343" t="s">
        <v>22</v>
      </c>
      <c r="C3343" t="s">
        <v>369</v>
      </c>
      <c r="D3343">
        <v>2001</v>
      </c>
      <c r="F3343">
        <v>0.44439564285018218</v>
      </c>
      <c r="G3343">
        <v>0.82302872458668108</v>
      </c>
      <c r="H3343">
        <v>0.45535607350343787</v>
      </c>
      <c r="I3343">
        <v>10036102</v>
      </c>
      <c r="J3343">
        <v>45.83</v>
      </c>
      <c r="K3343">
        <v>124.5503483324502</v>
      </c>
      <c r="L3343">
        <v>648.44147329939767</v>
      </c>
      <c r="M3343">
        <v>1.833327625269604</v>
      </c>
      <c r="N3343">
        <v>6.7432233943116611</v>
      </c>
      <c r="Q3343">
        <v>17.700680104360242</v>
      </c>
      <c r="R3343">
        <v>32.019897960471127</v>
      </c>
      <c r="S3343" t="s">
        <v>42</v>
      </c>
      <c r="T3343" t="s">
        <v>33</v>
      </c>
      <c r="U3343">
        <v>4460</v>
      </c>
      <c r="V3343">
        <v>8260</v>
      </c>
      <c r="W3343">
        <v>4570</v>
      </c>
      <c r="X3343">
        <v>17290</v>
      </c>
    </row>
    <row r="3344" spans="1:24" x14ac:dyDescent="0.3">
      <c r="A3344" t="s">
        <v>368</v>
      </c>
      <c r="B3344" t="s">
        <v>22</v>
      </c>
      <c r="C3344" t="s">
        <v>369</v>
      </c>
      <c r="D3344">
        <v>2002</v>
      </c>
      <c r="F3344">
        <v>0.44536524751767698</v>
      </c>
      <c r="G3344">
        <v>0.77015127796431415</v>
      </c>
      <c r="H3344">
        <v>0.41035837900272021</v>
      </c>
      <c r="I3344">
        <v>10283694</v>
      </c>
      <c r="J3344">
        <v>43.76</v>
      </c>
      <c r="K3344">
        <v>147.32060288841731</v>
      </c>
      <c r="L3344">
        <v>681.31185082467778</v>
      </c>
      <c r="M3344">
        <v>-2.340574716521076</v>
      </c>
      <c r="N3344">
        <v>6.8729611457366406</v>
      </c>
      <c r="Q3344">
        <v>19.61688005181971</v>
      </c>
      <c r="R3344">
        <v>33.527419412313243</v>
      </c>
      <c r="S3344" t="s">
        <v>42</v>
      </c>
      <c r="T3344" t="s">
        <v>33</v>
      </c>
      <c r="U3344">
        <v>4580</v>
      </c>
      <c r="V3344">
        <v>7920</v>
      </c>
      <c r="W3344">
        <v>4220</v>
      </c>
      <c r="X3344">
        <v>16720</v>
      </c>
    </row>
    <row r="3345" spans="1:24" x14ac:dyDescent="0.3">
      <c r="A3345" t="s">
        <v>368</v>
      </c>
      <c r="B3345" t="s">
        <v>22</v>
      </c>
      <c r="C3345" t="s">
        <v>369</v>
      </c>
      <c r="D3345">
        <v>2003</v>
      </c>
      <c r="F3345">
        <v>0.42593677837324018</v>
      </c>
      <c r="G3345">
        <v>0.72949978107611746</v>
      </c>
      <c r="H3345">
        <v>0.3642755706746782</v>
      </c>
      <c r="I3345">
        <v>10541470</v>
      </c>
      <c r="J3345">
        <v>43.66</v>
      </c>
      <c r="K3345">
        <v>127.49644973613739</v>
      </c>
      <c r="L3345">
        <v>831.83104029440631</v>
      </c>
      <c r="M3345">
        <v>3.0118076288108431</v>
      </c>
      <c r="N3345">
        <v>6.4853686635944694</v>
      </c>
      <c r="Q3345">
        <v>18.218026683733321</v>
      </c>
      <c r="R3345">
        <v>32.603193209604299</v>
      </c>
      <c r="S3345" t="s">
        <v>42</v>
      </c>
      <c r="T3345" t="s">
        <v>33</v>
      </c>
      <c r="U3345">
        <v>4490</v>
      </c>
      <c r="V3345">
        <v>7690</v>
      </c>
      <c r="W3345">
        <v>3840</v>
      </c>
      <c r="X3345">
        <v>16020</v>
      </c>
    </row>
    <row r="3346" spans="1:24" x14ac:dyDescent="0.3">
      <c r="A3346" t="s">
        <v>368</v>
      </c>
      <c r="B3346" t="s">
        <v>22</v>
      </c>
      <c r="C3346" t="s">
        <v>369</v>
      </c>
      <c r="D3346">
        <v>2004</v>
      </c>
      <c r="E3346">
        <v>4.9390001296997097</v>
      </c>
      <c r="F3346">
        <v>0.49860841685122592</v>
      </c>
      <c r="G3346">
        <v>0.76595132850665482</v>
      </c>
      <c r="H3346">
        <v>0.40887741318616699</v>
      </c>
      <c r="I3346">
        <v>10810086</v>
      </c>
      <c r="J3346">
        <v>39.880000000000003</v>
      </c>
      <c r="K3346">
        <v>140.3319085528089</v>
      </c>
      <c r="L3346">
        <v>932.16809543443696</v>
      </c>
      <c r="M3346">
        <v>2.0430497718804621</v>
      </c>
      <c r="N3346">
        <v>5.8928645509230497</v>
      </c>
      <c r="Q3346">
        <v>19.101662875790041</v>
      </c>
      <c r="R3346">
        <v>34.557540251762838</v>
      </c>
      <c r="S3346" t="s">
        <v>42</v>
      </c>
      <c r="T3346" t="s">
        <v>33</v>
      </c>
      <c r="U3346">
        <v>5390</v>
      </c>
      <c r="V3346">
        <v>8280</v>
      </c>
      <c r="W3346">
        <v>4420</v>
      </c>
      <c r="X3346">
        <v>18090</v>
      </c>
    </row>
    <row r="3347" spans="1:24" x14ac:dyDescent="0.3">
      <c r="A3347" t="s">
        <v>368</v>
      </c>
      <c r="B3347" t="s">
        <v>22</v>
      </c>
      <c r="C3347" t="s">
        <v>369</v>
      </c>
      <c r="D3347">
        <v>2005</v>
      </c>
      <c r="E3347">
        <v>5.4221901893615696</v>
      </c>
      <c r="F3347">
        <v>0.51126575208353864</v>
      </c>
      <c r="G3347">
        <v>0.77095629964923373</v>
      </c>
      <c r="H3347">
        <v>0.41117668397365842</v>
      </c>
      <c r="I3347">
        <v>11090123</v>
      </c>
      <c r="J3347">
        <v>40.32</v>
      </c>
      <c r="K3347">
        <v>160.2326682941208</v>
      </c>
      <c r="L3347">
        <v>992.68805813854328</v>
      </c>
      <c r="M3347">
        <v>1.676297832842579</v>
      </c>
      <c r="N3347">
        <v>6.0552957884508398</v>
      </c>
      <c r="Q3347">
        <v>19.80663757070128</v>
      </c>
      <c r="R3347">
        <v>35.096605998247227</v>
      </c>
      <c r="S3347" t="s">
        <v>42</v>
      </c>
      <c r="T3347" t="s">
        <v>33</v>
      </c>
      <c r="U3347">
        <v>5670</v>
      </c>
      <c r="V3347">
        <v>8550</v>
      </c>
      <c r="W3347">
        <v>4560</v>
      </c>
      <c r="X3347">
        <v>18780</v>
      </c>
    </row>
    <row r="3348" spans="1:24" x14ac:dyDescent="0.3">
      <c r="A3348" t="s">
        <v>368</v>
      </c>
      <c r="B3348" t="s">
        <v>22</v>
      </c>
      <c r="C3348" t="s">
        <v>369</v>
      </c>
      <c r="D3348">
        <v>2006</v>
      </c>
      <c r="E3348">
        <v>5.5804700851440403</v>
      </c>
      <c r="F3348">
        <v>0.48935750012487661</v>
      </c>
      <c r="G3348">
        <v>0.77576778376988786</v>
      </c>
      <c r="H3348">
        <v>0.41204427376186409</v>
      </c>
      <c r="I3348">
        <v>11382272</v>
      </c>
      <c r="J3348">
        <v>43.35</v>
      </c>
      <c r="K3348">
        <v>159.54635419009489</v>
      </c>
      <c r="L3348">
        <v>1027.7314408575201</v>
      </c>
      <c r="M3348">
        <v>-0.29575493454606772</v>
      </c>
      <c r="N3348">
        <v>5.9720150688090996</v>
      </c>
      <c r="Q3348">
        <v>19.252084644369031</v>
      </c>
      <c r="R3348">
        <v>34.884153164892233</v>
      </c>
      <c r="S3348" t="s">
        <v>42</v>
      </c>
      <c r="T3348" t="s">
        <v>33</v>
      </c>
      <c r="U3348">
        <v>5570</v>
      </c>
      <c r="V3348">
        <v>8830</v>
      </c>
      <c r="W3348">
        <v>4690</v>
      </c>
      <c r="X3348">
        <v>19090</v>
      </c>
    </row>
    <row r="3349" spans="1:24" x14ac:dyDescent="0.3">
      <c r="A3349" t="s">
        <v>368</v>
      </c>
      <c r="B3349" t="s">
        <v>22</v>
      </c>
      <c r="C3349" t="s">
        <v>369</v>
      </c>
      <c r="D3349">
        <v>2007</v>
      </c>
      <c r="E3349">
        <v>6.2220301628112802</v>
      </c>
      <c r="F3349">
        <v>0.53050042185609958</v>
      </c>
      <c r="G3349">
        <v>0.7367110629942959</v>
      </c>
      <c r="H3349">
        <v>0.37220595259140049</v>
      </c>
      <c r="I3349">
        <v>11687078</v>
      </c>
      <c r="J3349">
        <v>40.01</v>
      </c>
      <c r="K3349">
        <v>184.0494262124374</v>
      </c>
      <c r="L3349">
        <v>1197.409561161747</v>
      </c>
      <c r="M3349">
        <v>0.1453262933646613</v>
      </c>
      <c r="N3349">
        <v>6.2222367367606601</v>
      </c>
      <c r="Q3349">
        <v>20.55438822722228</v>
      </c>
      <c r="R3349">
        <v>38.716916127757159</v>
      </c>
      <c r="S3349" t="s">
        <v>42</v>
      </c>
      <c r="T3349" t="s">
        <v>33</v>
      </c>
      <c r="U3349">
        <v>6200</v>
      </c>
      <c r="V3349">
        <v>8610</v>
      </c>
      <c r="W3349">
        <v>4350</v>
      </c>
      <c r="X3349">
        <v>19160</v>
      </c>
    </row>
    <row r="3350" spans="1:24" x14ac:dyDescent="0.3">
      <c r="A3350" t="s">
        <v>368</v>
      </c>
      <c r="B3350" t="s">
        <v>22</v>
      </c>
      <c r="C3350" t="s">
        <v>369</v>
      </c>
      <c r="D3350">
        <v>2008</v>
      </c>
      <c r="E3350">
        <v>7.83200979232788</v>
      </c>
      <c r="F3350">
        <v>0.53645655928265257</v>
      </c>
      <c r="G3350">
        <v>0.74887333886878971</v>
      </c>
      <c r="H3350">
        <v>0.38484926737028002</v>
      </c>
      <c r="I3350">
        <v>12004700</v>
      </c>
      <c r="J3350">
        <v>39.81</v>
      </c>
      <c r="K3350">
        <v>160.93696635484429</v>
      </c>
      <c r="L3350">
        <v>1403.9493845665311</v>
      </c>
      <c r="M3350">
        <v>0.95937638567795602</v>
      </c>
      <c r="N3350">
        <v>6.17026954218999</v>
      </c>
      <c r="Q3350">
        <v>20.84630126157063</v>
      </c>
      <c r="R3350">
        <v>41.915468556061313</v>
      </c>
      <c r="S3350" t="s">
        <v>42</v>
      </c>
      <c r="T3350" t="s">
        <v>33</v>
      </c>
      <c r="U3350">
        <v>6440</v>
      </c>
      <c r="V3350">
        <v>8990</v>
      </c>
      <c r="W3350">
        <v>4620</v>
      </c>
      <c r="X3350">
        <v>20050</v>
      </c>
    </row>
    <row r="3351" spans="1:24" x14ac:dyDescent="0.3">
      <c r="A3351" t="s">
        <v>368</v>
      </c>
      <c r="B3351" t="s">
        <v>22</v>
      </c>
      <c r="C3351" t="s">
        <v>369</v>
      </c>
      <c r="D3351">
        <v>2009</v>
      </c>
      <c r="E3351">
        <v>7.9381299018859899</v>
      </c>
      <c r="F3351">
        <v>0.54073371129246139</v>
      </c>
      <c r="G3351">
        <v>0.74340751380645975</v>
      </c>
      <c r="H3351">
        <v>0.37697327267603681</v>
      </c>
      <c r="I3351">
        <v>12335092</v>
      </c>
      <c r="J3351">
        <v>51.31</v>
      </c>
      <c r="K3351">
        <v>192.37797334628709</v>
      </c>
      <c r="L3351">
        <v>1308.9378080491399</v>
      </c>
      <c r="M3351">
        <v>-8.1985145826024564E-5</v>
      </c>
      <c r="N3351">
        <v>6.3255917789818801</v>
      </c>
      <c r="P3351">
        <v>0.59767011501186929</v>
      </c>
      <c r="Q3351">
        <v>19.393866552884869</v>
      </c>
      <c r="R3351">
        <v>32.913424324451611</v>
      </c>
      <c r="S3351" t="s">
        <v>42</v>
      </c>
      <c r="T3351" t="s">
        <v>33</v>
      </c>
      <c r="U3351">
        <v>6670</v>
      </c>
      <c r="V3351">
        <v>9170</v>
      </c>
      <c r="W3351">
        <v>4650</v>
      </c>
      <c r="X3351">
        <v>20490</v>
      </c>
    </row>
    <row r="3352" spans="1:24" x14ac:dyDescent="0.3">
      <c r="A3352" t="s">
        <v>368</v>
      </c>
      <c r="B3352" t="s">
        <v>22</v>
      </c>
      <c r="C3352" t="s">
        <v>369</v>
      </c>
      <c r="D3352">
        <v>2010</v>
      </c>
      <c r="E3352">
        <v>7.5914101600646999</v>
      </c>
      <c r="F3352">
        <v>0.55449762712160211</v>
      </c>
      <c r="G3352">
        <v>0.75010987246963845</v>
      </c>
      <c r="H3352">
        <v>0.39201324673495158</v>
      </c>
      <c r="I3352">
        <v>12678143</v>
      </c>
      <c r="J3352">
        <v>49.55</v>
      </c>
      <c r="K3352">
        <v>202.8688270829569</v>
      </c>
      <c r="L3352">
        <v>1271.583280845254</v>
      </c>
      <c r="M3352">
        <v>0.59329121796720585</v>
      </c>
      <c r="N3352">
        <v>5.6008416688476803</v>
      </c>
      <c r="O3352">
        <v>10.057576524</v>
      </c>
      <c r="Q3352">
        <v>19.981238827495211</v>
      </c>
      <c r="R3352">
        <v>32.47661636879959</v>
      </c>
      <c r="S3352" t="s">
        <v>42</v>
      </c>
      <c r="T3352" t="s">
        <v>33</v>
      </c>
      <c r="U3352">
        <v>7030</v>
      </c>
      <c r="V3352">
        <v>9510</v>
      </c>
      <c r="W3352">
        <v>4970</v>
      </c>
      <c r="X3352">
        <v>21510</v>
      </c>
    </row>
    <row r="3353" spans="1:24" x14ac:dyDescent="0.3">
      <c r="A3353" t="s">
        <v>368</v>
      </c>
      <c r="B3353" t="s">
        <v>22</v>
      </c>
      <c r="C3353" t="s">
        <v>369</v>
      </c>
      <c r="D3353">
        <v>2011</v>
      </c>
      <c r="E3353">
        <v>9.9725904464721697</v>
      </c>
      <c r="F3353">
        <v>0.58079700781838539</v>
      </c>
      <c r="G3353">
        <v>0.74651974795990872</v>
      </c>
      <c r="H3353">
        <v>0.38975544687073183</v>
      </c>
      <c r="I3353">
        <v>13033814</v>
      </c>
      <c r="J3353">
        <v>47.97</v>
      </c>
      <c r="K3353">
        <v>203.77765096233529</v>
      </c>
      <c r="L3353">
        <v>1366.774500708068</v>
      </c>
      <c r="M3353">
        <v>-1.4311469012560141</v>
      </c>
      <c r="N3353">
        <v>5.5646404877174103</v>
      </c>
      <c r="Q3353">
        <v>21.30354888565201</v>
      </c>
      <c r="R3353">
        <v>36.273329713305763</v>
      </c>
      <c r="S3353" t="s">
        <v>42</v>
      </c>
      <c r="T3353" t="s">
        <v>33</v>
      </c>
      <c r="U3353">
        <v>7570</v>
      </c>
      <c r="V3353">
        <v>9730</v>
      </c>
      <c r="W3353">
        <v>5080</v>
      </c>
      <c r="X3353">
        <v>22380</v>
      </c>
    </row>
    <row r="3354" spans="1:24" x14ac:dyDescent="0.3">
      <c r="A3354" t="s">
        <v>368</v>
      </c>
      <c r="B3354" t="s">
        <v>22</v>
      </c>
      <c r="C3354" t="s">
        <v>369</v>
      </c>
      <c r="D3354">
        <v>2012</v>
      </c>
      <c r="E3354">
        <v>10.0767002105713</v>
      </c>
      <c r="F3354">
        <v>0.55588758156550933</v>
      </c>
      <c r="G3354">
        <v>0.71481921145337735</v>
      </c>
      <c r="H3354">
        <v>0.35517113503293168</v>
      </c>
      <c r="I3354">
        <v>13401990</v>
      </c>
      <c r="J3354">
        <v>49.6</v>
      </c>
      <c r="K3354">
        <v>215.49038612922411</v>
      </c>
      <c r="L3354">
        <v>1317.7798018053811</v>
      </c>
      <c r="M3354">
        <v>1.145852179662697</v>
      </c>
      <c r="N3354">
        <v>4.8472176089357903</v>
      </c>
      <c r="Q3354">
        <v>22.474374421573849</v>
      </c>
      <c r="R3354">
        <v>39.500929582463662</v>
      </c>
      <c r="S3354" t="s">
        <v>42</v>
      </c>
      <c r="T3354" t="s">
        <v>33</v>
      </c>
      <c r="U3354">
        <v>7450</v>
      </c>
      <c r="V3354">
        <v>9580</v>
      </c>
      <c r="W3354">
        <v>4760</v>
      </c>
      <c r="X3354">
        <v>21790</v>
      </c>
    </row>
    <row r="3355" spans="1:24" x14ac:dyDescent="0.3">
      <c r="A3355" t="s">
        <v>368</v>
      </c>
      <c r="B3355" t="s">
        <v>22</v>
      </c>
      <c r="C3355" t="s">
        <v>369</v>
      </c>
      <c r="D3355">
        <v>2013</v>
      </c>
      <c r="E3355">
        <v>10.353930473327599</v>
      </c>
      <c r="F3355">
        <v>0.58117478630812025</v>
      </c>
      <c r="G3355">
        <v>0.71467811526326241</v>
      </c>
      <c r="H3355">
        <v>0.36350631662967392</v>
      </c>
      <c r="I3355">
        <v>13782429</v>
      </c>
      <c r="J3355">
        <v>42.69</v>
      </c>
      <c r="K3355">
        <v>215.3466562388966</v>
      </c>
      <c r="L3355">
        <v>1372.665779319022</v>
      </c>
      <c r="M3355">
        <v>-0.41452320589885971</v>
      </c>
      <c r="N3355">
        <v>5.6662952376338396</v>
      </c>
      <c r="Q3355">
        <v>22.34974230990592</v>
      </c>
      <c r="R3355">
        <v>38.277024049767817</v>
      </c>
      <c r="S3355" t="s">
        <v>42</v>
      </c>
      <c r="T3355" t="s">
        <v>33</v>
      </c>
      <c r="U3355">
        <v>8010</v>
      </c>
      <c r="V3355">
        <v>9850</v>
      </c>
      <c r="W3355">
        <v>5010</v>
      </c>
      <c r="X3355">
        <v>22870</v>
      </c>
    </row>
    <row r="3356" spans="1:24" x14ac:dyDescent="0.3">
      <c r="A3356" t="s">
        <v>368</v>
      </c>
      <c r="B3356" t="s">
        <v>22</v>
      </c>
      <c r="C3356" t="s">
        <v>369</v>
      </c>
      <c r="D3356">
        <v>2014</v>
      </c>
      <c r="E3356">
        <v>10.711259841918899</v>
      </c>
      <c r="F3356">
        <v>0.60459660599236531</v>
      </c>
      <c r="G3356">
        <v>0.694898134390453</v>
      </c>
      <c r="H3356">
        <v>0.34639083327101589</v>
      </c>
      <c r="I3356">
        <v>14174740</v>
      </c>
      <c r="J3356">
        <v>42.53</v>
      </c>
      <c r="K3356">
        <v>229.35164948351789</v>
      </c>
      <c r="L3356">
        <v>1396.6573385558549</v>
      </c>
      <c r="M3356">
        <v>3.2841353020378108</v>
      </c>
      <c r="N3356">
        <v>5.2526969412596198</v>
      </c>
      <c r="Q3356">
        <v>21.77829674132246</v>
      </c>
      <c r="R3356">
        <v>36.664232234776762</v>
      </c>
      <c r="S3356" t="s">
        <v>42</v>
      </c>
      <c r="T3356" t="s">
        <v>33</v>
      </c>
      <c r="U3356">
        <v>8570</v>
      </c>
      <c r="V3356">
        <v>9850</v>
      </c>
      <c r="W3356">
        <v>4910</v>
      </c>
      <c r="X3356">
        <v>23330</v>
      </c>
    </row>
    <row r="3357" spans="1:24" x14ac:dyDescent="0.3">
      <c r="A3357" t="s">
        <v>368</v>
      </c>
      <c r="B3357" t="s">
        <v>22</v>
      </c>
      <c r="C3357" t="s">
        <v>369</v>
      </c>
      <c r="D3357">
        <v>2015</v>
      </c>
      <c r="E3357">
        <v>10.752140045166</v>
      </c>
      <c r="F3357">
        <v>0.63724195383274829</v>
      </c>
      <c r="G3357">
        <v>0.68594397895523873</v>
      </c>
      <c r="H3357">
        <v>0.333368773772246</v>
      </c>
      <c r="I3357">
        <v>14578450</v>
      </c>
      <c r="J3357">
        <v>39.11</v>
      </c>
      <c r="L3357">
        <v>1219.2494151330179</v>
      </c>
      <c r="M3357">
        <v>3.4215014845128171</v>
      </c>
      <c r="N3357">
        <v>5.2691164090718701</v>
      </c>
      <c r="Q3357">
        <v>22.677194501672432</v>
      </c>
      <c r="R3357">
        <v>35.433143172529299</v>
      </c>
      <c r="S3357" t="s">
        <v>42</v>
      </c>
      <c r="T3357" t="s">
        <v>33</v>
      </c>
      <c r="U3357">
        <v>9290</v>
      </c>
      <c r="V3357">
        <v>10000</v>
      </c>
      <c r="W3357">
        <v>4860</v>
      </c>
      <c r="X3357">
        <v>24150</v>
      </c>
    </row>
    <row r="3358" spans="1:24" x14ac:dyDescent="0.3">
      <c r="A3358" t="s">
        <v>368</v>
      </c>
      <c r="B3358" t="s">
        <v>22</v>
      </c>
      <c r="C3358" t="s">
        <v>369</v>
      </c>
      <c r="D3358">
        <v>2016</v>
      </c>
      <c r="E3358">
        <v>10.9074001312256</v>
      </c>
      <c r="F3358">
        <v>0.67562548142089307</v>
      </c>
      <c r="G3358">
        <v>0.70763929367573219</v>
      </c>
      <c r="H3358">
        <v>0.35815486616412939</v>
      </c>
      <c r="I3358">
        <v>14993514</v>
      </c>
      <c r="J3358">
        <v>36.72</v>
      </c>
      <c r="L3358">
        <v>1269.9032938598459</v>
      </c>
      <c r="M3358">
        <v>3.4250627162922309</v>
      </c>
      <c r="N3358">
        <v>6.6856864523969701</v>
      </c>
      <c r="Q3358">
        <v>21.560858096268181</v>
      </c>
      <c r="R3358">
        <v>32.547311110945678</v>
      </c>
      <c r="S3358" t="s">
        <v>42</v>
      </c>
      <c r="T3358" t="s">
        <v>33</v>
      </c>
      <c r="U3358">
        <v>10130</v>
      </c>
      <c r="V3358">
        <v>10610</v>
      </c>
      <c r="W3358">
        <v>5370</v>
      </c>
      <c r="X3358">
        <v>26110</v>
      </c>
    </row>
    <row r="3359" spans="1:24" x14ac:dyDescent="0.3">
      <c r="A3359" t="s">
        <v>368</v>
      </c>
      <c r="B3359" t="s">
        <v>22</v>
      </c>
      <c r="C3359" t="s">
        <v>369</v>
      </c>
      <c r="D3359">
        <v>2017</v>
      </c>
      <c r="E3359">
        <v>11.5130100250244</v>
      </c>
      <c r="F3359">
        <v>0.63556490049679515</v>
      </c>
      <c r="G3359">
        <v>0.70366115088023129</v>
      </c>
      <c r="H3359">
        <v>0.35604604447112381</v>
      </c>
      <c r="I3359">
        <v>15419354</v>
      </c>
      <c r="J3359">
        <v>37.93</v>
      </c>
      <c r="L3359">
        <v>1361.7019721837471</v>
      </c>
      <c r="M3359">
        <v>4.4278188749373726</v>
      </c>
      <c r="N3359">
        <v>6.5488201103757104</v>
      </c>
      <c r="Q3359">
        <v>21.930083147716712</v>
      </c>
      <c r="R3359">
        <v>35.775196697844997</v>
      </c>
      <c r="S3359" t="s">
        <v>42</v>
      </c>
      <c r="T3359" t="s">
        <v>33</v>
      </c>
      <c r="U3359">
        <v>9800</v>
      </c>
      <c r="V3359">
        <v>10850</v>
      </c>
      <c r="W3359">
        <v>5490</v>
      </c>
      <c r="X3359">
        <v>26140</v>
      </c>
    </row>
    <row r="3360" spans="1:24" x14ac:dyDescent="0.3">
      <c r="A3360" t="s">
        <v>368</v>
      </c>
      <c r="B3360" t="s">
        <v>22</v>
      </c>
      <c r="C3360" t="s">
        <v>369</v>
      </c>
      <c r="D3360">
        <v>2018</v>
      </c>
      <c r="E3360">
        <v>12.762590408325201</v>
      </c>
      <c r="F3360">
        <v>0.64209614394002534</v>
      </c>
      <c r="G3360">
        <v>0.68561736757487113</v>
      </c>
      <c r="H3360">
        <v>0.33807811673332783</v>
      </c>
      <c r="I3360">
        <v>15854324</v>
      </c>
      <c r="J3360">
        <v>36.15</v>
      </c>
      <c r="L3360">
        <v>1458.081583740018</v>
      </c>
      <c r="M3360">
        <v>3.295346151175508</v>
      </c>
      <c r="N3360">
        <v>7.3913825737627414</v>
      </c>
      <c r="Q3360">
        <v>22.948894877026841</v>
      </c>
      <c r="R3360">
        <v>38.840415258329308</v>
      </c>
      <c r="S3360" t="s">
        <v>42</v>
      </c>
      <c r="T3360" t="s">
        <v>33</v>
      </c>
      <c r="U3360">
        <v>10180</v>
      </c>
      <c r="V3360">
        <v>10870</v>
      </c>
      <c r="W3360">
        <v>5360</v>
      </c>
      <c r="X3360">
        <v>26410</v>
      </c>
    </row>
    <row r="3361" spans="1:24" x14ac:dyDescent="0.3">
      <c r="A3361" t="s">
        <v>368</v>
      </c>
      <c r="B3361" t="s">
        <v>22</v>
      </c>
      <c r="C3361" t="s">
        <v>369</v>
      </c>
      <c r="D3361">
        <v>2019</v>
      </c>
      <c r="E3361">
        <v>13.1359395980835</v>
      </c>
      <c r="F3361">
        <v>0.65167918370732691</v>
      </c>
      <c r="G3361">
        <v>0.69156542164218615</v>
      </c>
      <c r="H3361">
        <v>0.3467031476104912</v>
      </c>
      <c r="I3361">
        <v>16296362</v>
      </c>
      <c r="J3361">
        <v>37.200000000000003</v>
      </c>
      <c r="L3361">
        <v>1435.8303665307619</v>
      </c>
      <c r="M3361">
        <v>1.775988694484226</v>
      </c>
      <c r="N3361">
        <v>6.3025255679694396</v>
      </c>
      <c r="Q3361">
        <v>24.98793277728101</v>
      </c>
      <c r="R3361">
        <v>39.261814750385867</v>
      </c>
      <c r="S3361" t="s">
        <v>42</v>
      </c>
      <c r="T3361" t="s">
        <v>33</v>
      </c>
      <c r="U3361">
        <v>10620</v>
      </c>
      <c r="V3361">
        <v>11270</v>
      </c>
      <c r="W3361">
        <v>5650</v>
      </c>
      <c r="X3361">
        <v>27540</v>
      </c>
    </row>
    <row r="3362" spans="1:24" x14ac:dyDescent="0.3">
      <c r="A3362" t="s">
        <v>370</v>
      </c>
      <c r="B3362" t="s">
        <v>22</v>
      </c>
      <c r="C3362" t="s">
        <v>371</v>
      </c>
      <c r="D3362">
        <v>2000</v>
      </c>
      <c r="F3362">
        <v>5.8525778350278177</v>
      </c>
      <c r="G3362">
        <v>1.67368558122605</v>
      </c>
      <c r="H3362">
        <v>0.4989126365390843</v>
      </c>
      <c r="I3362">
        <v>7516346</v>
      </c>
      <c r="J3362">
        <v>22.09</v>
      </c>
      <c r="K3362">
        <v>4198.7157057431896</v>
      </c>
      <c r="L3362">
        <v>914.78571988586054</v>
      </c>
      <c r="M3362">
        <v>6.4714729141160063</v>
      </c>
      <c r="N3362">
        <v>16.431928505830498</v>
      </c>
      <c r="Q3362">
        <v>8.7830373527292149</v>
      </c>
      <c r="R3362">
        <v>13.709140056041759</v>
      </c>
      <c r="S3362" t="s">
        <v>28</v>
      </c>
      <c r="T3362" t="s">
        <v>29</v>
      </c>
      <c r="U3362">
        <v>43990</v>
      </c>
      <c r="V3362">
        <v>12580</v>
      </c>
      <c r="W3362">
        <v>3750</v>
      </c>
      <c r="X3362">
        <v>60320</v>
      </c>
    </row>
    <row r="3363" spans="1:24" x14ac:dyDescent="0.3">
      <c r="A3363" t="s">
        <v>370</v>
      </c>
      <c r="B3363" t="s">
        <v>22</v>
      </c>
      <c r="C3363" t="s">
        <v>371</v>
      </c>
      <c r="D3363">
        <v>2001</v>
      </c>
      <c r="E3363">
        <v>37.761878967285199</v>
      </c>
      <c r="F3363">
        <v>5.9972548565436643</v>
      </c>
      <c r="G3363">
        <v>1.6259224023543759</v>
      </c>
      <c r="H3363">
        <v>0.57040557302237527</v>
      </c>
      <c r="I3363">
        <v>7503433</v>
      </c>
      <c r="J3363">
        <v>19.55</v>
      </c>
      <c r="K3363">
        <v>4434.370240928386</v>
      </c>
      <c r="L3363">
        <v>1727.2811956552571</v>
      </c>
      <c r="M3363">
        <v>7.0627073221427574</v>
      </c>
      <c r="N3363">
        <v>11.9123544736188</v>
      </c>
      <c r="Q3363">
        <v>20.68742176307854</v>
      </c>
      <c r="R3363">
        <v>35.860391661985133</v>
      </c>
      <c r="S3363" t="s">
        <v>28</v>
      </c>
      <c r="T3363" t="s">
        <v>29</v>
      </c>
      <c r="U3363">
        <v>45000</v>
      </c>
      <c r="V3363">
        <v>12200</v>
      </c>
      <c r="W3363">
        <v>4280</v>
      </c>
      <c r="X3363">
        <v>61480</v>
      </c>
    </row>
    <row r="3364" spans="1:24" x14ac:dyDescent="0.3">
      <c r="A3364" t="s">
        <v>370</v>
      </c>
      <c r="B3364" t="s">
        <v>22</v>
      </c>
      <c r="C3364" t="s">
        <v>371</v>
      </c>
      <c r="D3364">
        <v>2002</v>
      </c>
      <c r="E3364">
        <v>35.663719177246101</v>
      </c>
      <c r="F3364">
        <v>6.4803387265527537</v>
      </c>
      <c r="G3364">
        <v>1.6007423175707349</v>
      </c>
      <c r="H3364">
        <v>0.56826352273761083</v>
      </c>
      <c r="I3364">
        <v>7496522</v>
      </c>
      <c r="J3364">
        <v>18.010000000000002</v>
      </c>
      <c r="K3364">
        <v>4480.3443516873558</v>
      </c>
      <c r="L3364">
        <v>2283.8466849494112</v>
      </c>
      <c r="M3364">
        <v>6.4784767804913344</v>
      </c>
      <c r="N3364">
        <v>9.8129487355118901</v>
      </c>
      <c r="Q3364">
        <v>20.094193743944189</v>
      </c>
      <c r="R3364">
        <v>36.772193154949861</v>
      </c>
      <c r="S3364" t="s">
        <v>28</v>
      </c>
      <c r="T3364" t="s">
        <v>29</v>
      </c>
      <c r="U3364">
        <v>48580</v>
      </c>
      <c r="V3364">
        <v>12000</v>
      </c>
      <c r="W3364">
        <v>4260</v>
      </c>
      <c r="X3364">
        <v>64840</v>
      </c>
    </row>
    <row r="3365" spans="1:24" x14ac:dyDescent="0.3">
      <c r="A3365" t="s">
        <v>370</v>
      </c>
      <c r="B3365" t="s">
        <v>22</v>
      </c>
      <c r="C3365" t="s">
        <v>371</v>
      </c>
      <c r="D3365">
        <v>2003</v>
      </c>
      <c r="E3365">
        <v>39.613361358642599</v>
      </c>
      <c r="F3365">
        <v>6.9713745245367509</v>
      </c>
      <c r="G3365">
        <v>1.582762665755673</v>
      </c>
      <c r="H3365">
        <v>0.54407465934175525</v>
      </c>
      <c r="I3365">
        <v>7480591</v>
      </c>
      <c r="J3365">
        <v>15.67</v>
      </c>
      <c r="K3365">
        <v>4332.6790623895886</v>
      </c>
      <c r="L3365">
        <v>3005.4263522448409</v>
      </c>
      <c r="M3365">
        <v>4.6100658428650263</v>
      </c>
      <c r="N3365">
        <v>8.2288830469752501</v>
      </c>
      <c r="Q3365">
        <v>23.14600944189036</v>
      </c>
      <c r="R3365">
        <v>38.024340056354738</v>
      </c>
      <c r="S3365" t="s">
        <v>28</v>
      </c>
      <c r="T3365" t="s">
        <v>29</v>
      </c>
      <c r="U3365">
        <v>52150</v>
      </c>
      <c r="V3365">
        <v>11840</v>
      </c>
      <c r="W3365">
        <v>4070</v>
      </c>
      <c r="X3365">
        <v>68060</v>
      </c>
    </row>
    <row r="3366" spans="1:24" x14ac:dyDescent="0.3">
      <c r="A3366" t="s">
        <v>370</v>
      </c>
      <c r="B3366" t="s">
        <v>22</v>
      </c>
      <c r="C3366" t="s">
        <v>371</v>
      </c>
      <c r="D3366">
        <v>2004</v>
      </c>
      <c r="E3366">
        <v>40.933799743652301</v>
      </c>
      <c r="F3366">
        <v>7.5504238319147117</v>
      </c>
      <c r="G3366">
        <v>1.567701149696449</v>
      </c>
      <c r="H3366">
        <v>0.69943590895917107</v>
      </c>
      <c r="I3366">
        <v>7463157</v>
      </c>
      <c r="J3366">
        <v>14.64</v>
      </c>
      <c r="K3366">
        <v>4258.251568337635</v>
      </c>
      <c r="L3366">
        <v>3502.802923895666</v>
      </c>
      <c r="M3366">
        <v>9.2828877495147566</v>
      </c>
      <c r="N3366">
        <v>7.2825228496982604</v>
      </c>
      <c r="Q3366">
        <v>25.136601925023559</v>
      </c>
      <c r="R3366">
        <v>49.093172102012268</v>
      </c>
      <c r="S3366" t="s">
        <v>28</v>
      </c>
      <c r="T3366" t="s">
        <v>29</v>
      </c>
      <c r="U3366">
        <v>56350</v>
      </c>
      <c r="V3366">
        <v>11700</v>
      </c>
      <c r="W3366">
        <v>5220</v>
      </c>
      <c r="X3366">
        <v>73270</v>
      </c>
    </row>
    <row r="3367" spans="1:24" x14ac:dyDescent="0.3">
      <c r="A3367" t="s">
        <v>370</v>
      </c>
      <c r="B3367" t="s">
        <v>22</v>
      </c>
      <c r="C3367" t="s">
        <v>371</v>
      </c>
      <c r="D3367">
        <v>2005</v>
      </c>
      <c r="E3367">
        <v>44.205249786377003</v>
      </c>
      <c r="F3367">
        <v>6.8124677203000106</v>
      </c>
      <c r="G3367">
        <v>1.49043736643187</v>
      </c>
      <c r="H3367">
        <v>0.6652538198672745</v>
      </c>
      <c r="I3367">
        <v>7440769</v>
      </c>
      <c r="J3367">
        <v>16.100000000000001</v>
      </c>
      <c r="K3367">
        <v>3921.9064588619799</v>
      </c>
      <c r="L3367">
        <v>3720.4791546743099</v>
      </c>
      <c r="M3367">
        <v>5.8478698682772716</v>
      </c>
      <c r="N3367">
        <v>5.7110608252918293</v>
      </c>
      <c r="Q3367">
        <v>27.964978483400849</v>
      </c>
      <c r="R3367">
        <v>45.05195107006881</v>
      </c>
      <c r="S3367" t="s">
        <v>28</v>
      </c>
      <c r="T3367" t="s">
        <v>29</v>
      </c>
      <c r="U3367">
        <v>50690</v>
      </c>
      <c r="V3367">
        <v>11090</v>
      </c>
      <c r="W3367">
        <v>4950</v>
      </c>
      <c r="X3367">
        <v>66730</v>
      </c>
    </row>
    <row r="3368" spans="1:24" x14ac:dyDescent="0.3">
      <c r="A3368" t="s">
        <v>370</v>
      </c>
      <c r="B3368" t="s">
        <v>22</v>
      </c>
      <c r="C3368" t="s">
        <v>371</v>
      </c>
      <c r="D3368">
        <v>2006</v>
      </c>
      <c r="E3368">
        <v>46.819580078125</v>
      </c>
      <c r="F3368">
        <v>7.1523314862930114</v>
      </c>
      <c r="G3368">
        <v>1.5057540242035261</v>
      </c>
      <c r="H3368">
        <v>0.63414372854114964</v>
      </c>
      <c r="I3368">
        <v>7411569</v>
      </c>
      <c r="J3368">
        <v>15.33</v>
      </c>
      <c r="K3368">
        <v>4040.4400201900571</v>
      </c>
      <c r="L3368">
        <v>4382.617278516921</v>
      </c>
      <c r="M3368">
        <v>5.5218924011054327</v>
      </c>
      <c r="N3368">
        <v>5.1244970703706398</v>
      </c>
      <c r="Q3368">
        <v>29.441944662409298</v>
      </c>
      <c r="R3368">
        <v>47.466005353606043</v>
      </c>
      <c r="S3368" t="s">
        <v>28</v>
      </c>
      <c r="T3368" t="s">
        <v>29</v>
      </c>
      <c r="U3368">
        <v>53010</v>
      </c>
      <c r="V3368">
        <v>11160</v>
      </c>
      <c r="W3368">
        <v>4700</v>
      </c>
      <c r="X3368">
        <v>68870</v>
      </c>
    </row>
    <row r="3369" spans="1:24" x14ac:dyDescent="0.3">
      <c r="A3369" t="s">
        <v>370</v>
      </c>
      <c r="B3369" t="s">
        <v>22</v>
      </c>
      <c r="C3369" t="s">
        <v>371</v>
      </c>
      <c r="D3369">
        <v>2007</v>
      </c>
      <c r="E3369">
        <v>47.993000030517599</v>
      </c>
      <c r="F3369">
        <v>6.9714080259078308</v>
      </c>
      <c r="G3369">
        <v>1.5281282951752191</v>
      </c>
      <c r="H3369">
        <v>0.67465240160675655</v>
      </c>
      <c r="I3369">
        <v>7381579</v>
      </c>
      <c r="J3369">
        <v>14.03</v>
      </c>
      <c r="K3369">
        <v>4159.1372252467936</v>
      </c>
      <c r="L3369">
        <v>5848.4764054510451</v>
      </c>
      <c r="M3369">
        <v>6.8719698010325061</v>
      </c>
      <c r="N3369">
        <v>5.3333702716941698</v>
      </c>
      <c r="Q3369">
        <v>27.289824768857319</v>
      </c>
      <c r="R3369">
        <v>48.315370485106868</v>
      </c>
      <c r="S3369" t="s">
        <v>28</v>
      </c>
      <c r="T3369" t="s">
        <v>29</v>
      </c>
      <c r="U3369">
        <v>51460</v>
      </c>
      <c r="V3369">
        <v>11280</v>
      </c>
      <c r="W3369">
        <v>4980</v>
      </c>
      <c r="X3369">
        <v>67720</v>
      </c>
    </row>
    <row r="3370" spans="1:24" x14ac:dyDescent="0.3">
      <c r="A3370" t="s">
        <v>370</v>
      </c>
      <c r="B3370" t="s">
        <v>22</v>
      </c>
      <c r="C3370" t="s">
        <v>371</v>
      </c>
      <c r="D3370">
        <v>2008</v>
      </c>
      <c r="E3370">
        <v>48.665378570556598</v>
      </c>
      <c r="F3370">
        <v>6.7793873206897288</v>
      </c>
      <c r="G3370">
        <v>1.5156005278919189</v>
      </c>
      <c r="H3370">
        <v>0.60814489684801354</v>
      </c>
      <c r="I3370">
        <v>7350222</v>
      </c>
      <c r="J3370">
        <v>15.5</v>
      </c>
      <c r="K3370">
        <v>4291.8431579345497</v>
      </c>
      <c r="L3370">
        <v>7101.0401411686234</v>
      </c>
      <c r="M3370">
        <v>6.1063170095860784</v>
      </c>
      <c r="N3370">
        <v>4.9820724533473602</v>
      </c>
      <c r="Q3370">
        <v>28.443140074143411</v>
      </c>
      <c r="R3370">
        <v>50.23634796975854</v>
      </c>
      <c r="S3370" t="s">
        <v>28</v>
      </c>
      <c r="T3370" t="s">
        <v>29</v>
      </c>
      <c r="U3370">
        <v>49830</v>
      </c>
      <c r="V3370">
        <v>11140</v>
      </c>
      <c r="W3370">
        <v>4470</v>
      </c>
      <c r="X3370">
        <v>65440</v>
      </c>
    </row>
    <row r="3371" spans="1:24" x14ac:dyDescent="0.3">
      <c r="A3371" t="s">
        <v>370</v>
      </c>
      <c r="B3371" t="s">
        <v>22</v>
      </c>
      <c r="C3371" t="s">
        <v>371</v>
      </c>
      <c r="D3371">
        <v>2009</v>
      </c>
      <c r="E3371">
        <v>49.8496704101563</v>
      </c>
      <c r="F3371">
        <v>6.4022994912835154</v>
      </c>
      <c r="G3371">
        <v>1.4984687162260659</v>
      </c>
      <c r="H3371">
        <v>0.69254660039528426</v>
      </c>
      <c r="I3371">
        <v>7320807</v>
      </c>
      <c r="J3371">
        <v>20.68</v>
      </c>
      <c r="K3371">
        <v>4224.3976654486314</v>
      </c>
      <c r="L3371">
        <v>6169.1141947782262</v>
      </c>
      <c r="M3371">
        <v>-2.3409282022316229</v>
      </c>
      <c r="N3371">
        <v>5.0430601340669803</v>
      </c>
      <c r="P3371">
        <v>1.0660574339664219E-2</v>
      </c>
      <c r="Q3371">
        <v>26.347778465274558</v>
      </c>
      <c r="R3371">
        <v>39.674041339252469</v>
      </c>
      <c r="S3371" t="s">
        <v>28</v>
      </c>
      <c r="T3371" t="s">
        <v>29</v>
      </c>
      <c r="U3371">
        <v>46870</v>
      </c>
      <c r="V3371">
        <v>10970</v>
      </c>
      <c r="W3371">
        <v>5070</v>
      </c>
      <c r="X3371">
        <v>62910</v>
      </c>
    </row>
    <row r="3372" spans="1:24" x14ac:dyDescent="0.3">
      <c r="A3372" t="s">
        <v>370</v>
      </c>
      <c r="B3372" t="s">
        <v>22</v>
      </c>
      <c r="C3372" t="s">
        <v>371</v>
      </c>
      <c r="D3372">
        <v>2010</v>
      </c>
      <c r="E3372">
        <v>49.082721710205099</v>
      </c>
      <c r="F3372">
        <v>6.4596327080318749</v>
      </c>
      <c r="G3372">
        <v>1.4880471256237731</v>
      </c>
      <c r="H3372">
        <v>0.58424705366679486</v>
      </c>
      <c r="I3372">
        <v>7291436</v>
      </c>
      <c r="J3372">
        <v>20.47</v>
      </c>
      <c r="K3372">
        <v>4358.8121736239609</v>
      </c>
      <c r="L3372">
        <v>5735.4228565984877</v>
      </c>
      <c r="M3372">
        <v>1.136804338344646</v>
      </c>
      <c r="N3372">
        <v>4.86725695478804</v>
      </c>
      <c r="Q3372">
        <v>32.255612250030481</v>
      </c>
      <c r="R3372">
        <v>44.475555802895933</v>
      </c>
      <c r="S3372" t="s">
        <v>28</v>
      </c>
      <c r="T3372" t="s">
        <v>29</v>
      </c>
      <c r="U3372">
        <v>47100</v>
      </c>
      <c r="V3372">
        <v>10850</v>
      </c>
      <c r="W3372">
        <v>4260</v>
      </c>
      <c r="X3372">
        <v>62210</v>
      </c>
    </row>
    <row r="3373" spans="1:24" x14ac:dyDescent="0.3">
      <c r="A3373" t="s">
        <v>370</v>
      </c>
      <c r="B3373" t="s">
        <v>22</v>
      </c>
      <c r="C3373" t="s">
        <v>371</v>
      </c>
      <c r="D3373">
        <v>2011</v>
      </c>
      <c r="E3373">
        <v>51.5937690734863</v>
      </c>
      <c r="F3373">
        <v>7.0817387959767073</v>
      </c>
      <c r="G3373">
        <v>1.5122822593917089</v>
      </c>
      <c r="H3373">
        <v>0.60546586382077439</v>
      </c>
      <c r="I3373">
        <v>7234099</v>
      </c>
      <c r="J3373">
        <v>17.440000000000001</v>
      </c>
      <c r="K3373">
        <v>4489.5708504956874</v>
      </c>
      <c r="L3373">
        <v>6809.1598040014596</v>
      </c>
      <c r="M3373">
        <v>2.845009607072384</v>
      </c>
      <c r="N3373">
        <v>4.8122941325875894</v>
      </c>
      <c r="Q3373">
        <v>33.001824948357907</v>
      </c>
      <c r="R3373">
        <v>45.807214229425917</v>
      </c>
      <c r="S3373" t="s">
        <v>28</v>
      </c>
      <c r="T3373" t="s">
        <v>29</v>
      </c>
      <c r="U3373">
        <v>51230</v>
      </c>
      <c r="V3373">
        <v>10940</v>
      </c>
      <c r="W3373">
        <v>4380</v>
      </c>
      <c r="X3373">
        <v>66550</v>
      </c>
    </row>
    <row r="3374" spans="1:24" x14ac:dyDescent="0.3">
      <c r="A3374" t="s">
        <v>370</v>
      </c>
      <c r="B3374" t="s">
        <v>22</v>
      </c>
      <c r="C3374" t="s">
        <v>371</v>
      </c>
      <c r="D3374">
        <v>2012</v>
      </c>
      <c r="E3374">
        <v>53.500030517578097</v>
      </c>
      <c r="F3374">
        <v>6.3605377349800953</v>
      </c>
      <c r="G3374">
        <v>1.5349190168038069</v>
      </c>
      <c r="H3374">
        <v>0.67786467626335989</v>
      </c>
      <c r="I3374">
        <v>7199077</v>
      </c>
      <c r="J3374">
        <v>19.47</v>
      </c>
      <c r="K3374">
        <v>4386.5345515820991</v>
      </c>
      <c r="L3374">
        <v>6015.9452275696913</v>
      </c>
      <c r="M3374">
        <v>-0.19837889947034171</v>
      </c>
      <c r="N3374">
        <v>4.3673008410555099</v>
      </c>
      <c r="Q3374">
        <v>35.844806977867712</v>
      </c>
      <c r="R3374">
        <v>49.626020119011841</v>
      </c>
      <c r="S3374" t="s">
        <v>28</v>
      </c>
      <c r="T3374" t="s">
        <v>29</v>
      </c>
      <c r="U3374">
        <v>45790</v>
      </c>
      <c r="V3374">
        <v>11050</v>
      </c>
      <c r="W3374">
        <v>4880</v>
      </c>
      <c r="X3374">
        <v>61720</v>
      </c>
    </row>
    <row r="3375" spans="1:24" x14ac:dyDescent="0.3">
      <c r="A3375" t="s">
        <v>370</v>
      </c>
      <c r="B3375" t="s">
        <v>22</v>
      </c>
      <c r="C3375" t="s">
        <v>371</v>
      </c>
      <c r="D3375">
        <v>2013</v>
      </c>
      <c r="E3375">
        <v>56.3808784484863</v>
      </c>
      <c r="F3375">
        <v>6.4864803189979057</v>
      </c>
      <c r="G3375">
        <v>1.550780981796148</v>
      </c>
      <c r="H3375">
        <v>0.68256698787794534</v>
      </c>
      <c r="I3375">
        <v>7164132</v>
      </c>
      <c r="J3375">
        <v>20.03</v>
      </c>
      <c r="K3375">
        <v>4444.2229707660326</v>
      </c>
      <c r="L3375">
        <v>6755.073674616292</v>
      </c>
      <c r="M3375">
        <v>3.3945235204925268</v>
      </c>
      <c r="N3375">
        <v>4.4921357516198199</v>
      </c>
      <c r="Q3375">
        <v>39.851504908691403</v>
      </c>
      <c r="R3375">
        <v>48.068766472446548</v>
      </c>
      <c r="S3375" t="s">
        <v>28</v>
      </c>
      <c r="T3375" t="s">
        <v>29</v>
      </c>
      <c r="U3375">
        <v>46470</v>
      </c>
      <c r="V3375">
        <v>11110</v>
      </c>
      <c r="W3375">
        <v>4890</v>
      </c>
      <c r="X3375">
        <v>62470</v>
      </c>
    </row>
    <row r="3376" spans="1:24" x14ac:dyDescent="0.3">
      <c r="A3376" t="s">
        <v>370</v>
      </c>
      <c r="B3376" t="s">
        <v>22</v>
      </c>
      <c r="C3376" t="s">
        <v>371</v>
      </c>
      <c r="D3376">
        <v>2014</v>
      </c>
      <c r="E3376">
        <v>58.054969787597699</v>
      </c>
      <c r="F3376">
        <v>5.4637941008514179</v>
      </c>
      <c r="G3376">
        <v>1.5973464616775419</v>
      </c>
      <c r="H3376">
        <v>0.58059825741987747</v>
      </c>
      <c r="I3376">
        <v>7130576</v>
      </c>
      <c r="J3376">
        <v>23.25</v>
      </c>
      <c r="K3376">
        <v>4271.7446669104993</v>
      </c>
      <c r="L3376">
        <v>6600.0568085458935</v>
      </c>
      <c r="M3376">
        <v>-1.126397327108535</v>
      </c>
      <c r="N3376">
        <v>4.3312940087251697</v>
      </c>
      <c r="Q3376">
        <v>42.077528960424317</v>
      </c>
      <c r="R3376">
        <v>50.153889565282071</v>
      </c>
      <c r="S3376" t="s">
        <v>28</v>
      </c>
      <c r="T3376" t="s">
        <v>29</v>
      </c>
      <c r="U3376">
        <v>38960</v>
      </c>
      <c r="V3376">
        <v>11390</v>
      </c>
      <c r="W3376">
        <v>4140</v>
      </c>
      <c r="X3376">
        <v>54490</v>
      </c>
    </row>
    <row r="3377" spans="1:24" x14ac:dyDescent="0.3">
      <c r="A3377" t="s">
        <v>370</v>
      </c>
      <c r="B3377" t="s">
        <v>22</v>
      </c>
      <c r="C3377" t="s">
        <v>371</v>
      </c>
      <c r="D3377">
        <v>2015</v>
      </c>
      <c r="E3377">
        <v>58.287689208984403</v>
      </c>
      <c r="F3377">
        <v>6.3971175889516321</v>
      </c>
      <c r="G3377">
        <v>1.623591067284698</v>
      </c>
      <c r="H3377">
        <v>0.55106257125231994</v>
      </c>
      <c r="I3377">
        <v>7095383</v>
      </c>
      <c r="J3377">
        <v>21.24</v>
      </c>
      <c r="L3377">
        <v>5588.9807276855599</v>
      </c>
      <c r="M3377">
        <v>2.3110158888219421</v>
      </c>
      <c r="N3377">
        <v>4.28085101990479</v>
      </c>
      <c r="Q3377">
        <v>45.17724180400166</v>
      </c>
      <c r="R3377">
        <v>52.218524853323977</v>
      </c>
      <c r="S3377" t="s">
        <v>28</v>
      </c>
      <c r="T3377" t="s">
        <v>29</v>
      </c>
      <c r="U3377">
        <v>45390</v>
      </c>
      <c r="V3377">
        <v>11520</v>
      </c>
      <c r="W3377">
        <v>3910</v>
      </c>
      <c r="X3377">
        <v>60820</v>
      </c>
    </row>
    <row r="3378" spans="1:24" x14ac:dyDescent="0.3">
      <c r="A3378" t="s">
        <v>370</v>
      </c>
      <c r="B3378" t="s">
        <v>22</v>
      </c>
      <c r="C3378" t="s">
        <v>371</v>
      </c>
      <c r="D3378">
        <v>2016</v>
      </c>
      <c r="E3378">
        <v>62.136970520019503</v>
      </c>
      <c r="F3378">
        <v>6.6049691317404902</v>
      </c>
      <c r="G3378">
        <v>1.6221985635204941</v>
      </c>
      <c r="H3378">
        <v>0.6035428817217463</v>
      </c>
      <c r="I3378">
        <v>7058322</v>
      </c>
      <c r="J3378">
        <v>20.91</v>
      </c>
      <c r="L3378">
        <v>5765.2007620271133</v>
      </c>
      <c r="M3378">
        <v>3.881184760266819</v>
      </c>
      <c r="N3378">
        <v>4.1738344145915196</v>
      </c>
      <c r="Q3378">
        <v>48.517093544555827</v>
      </c>
      <c r="R3378">
        <v>53.342931424792297</v>
      </c>
      <c r="S3378" t="s">
        <v>28</v>
      </c>
      <c r="T3378" t="s">
        <v>29</v>
      </c>
      <c r="U3378">
        <v>46620</v>
      </c>
      <c r="V3378">
        <v>11450</v>
      </c>
      <c r="W3378">
        <v>4260</v>
      </c>
      <c r="X3378">
        <v>62330</v>
      </c>
    </row>
    <row r="3379" spans="1:24" x14ac:dyDescent="0.3">
      <c r="A3379" t="s">
        <v>370</v>
      </c>
      <c r="B3379" t="s">
        <v>22</v>
      </c>
      <c r="C3379" t="s">
        <v>371</v>
      </c>
      <c r="D3379">
        <v>2017</v>
      </c>
      <c r="E3379">
        <v>66.486740112304702</v>
      </c>
      <c r="F3379">
        <v>6.7427656495243031</v>
      </c>
      <c r="G3379">
        <v>1.635127721175432</v>
      </c>
      <c r="H3379">
        <v>0.56260929931925696</v>
      </c>
      <c r="I3379">
        <v>7020858</v>
      </c>
      <c r="J3379">
        <v>20</v>
      </c>
      <c r="L3379">
        <v>6292.5436292670674</v>
      </c>
      <c r="M3379">
        <v>2.645985862382588</v>
      </c>
      <c r="N3379">
        <v>4.5843908037543786</v>
      </c>
      <c r="Q3379">
        <v>50.471528643432592</v>
      </c>
      <c r="R3379">
        <v>57.056190468668547</v>
      </c>
      <c r="S3379" t="s">
        <v>28</v>
      </c>
      <c r="T3379" t="s">
        <v>29</v>
      </c>
      <c r="U3379">
        <v>47340</v>
      </c>
      <c r="V3379">
        <v>11480</v>
      </c>
      <c r="W3379">
        <v>3950</v>
      </c>
      <c r="X3379">
        <v>62770</v>
      </c>
    </row>
    <row r="3380" spans="1:24" x14ac:dyDescent="0.3">
      <c r="A3380" t="s">
        <v>370</v>
      </c>
      <c r="B3380" t="s">
        <v>22</v>
      </c>
      <c r="C3380" t="s">
        <v>371</v>
      </c>
      <c r="D3380">
        <v>2018</v>
      </c>
      <c r="E3380">
        <v>67.158660888671903</v>
      </c>
      <c r="F3380">
        <v>6.606418045204224</v>
      </c>
      <c r="G3380">
        <v>1.6383572060485321</v>
      </c>
      <c r="H3380">
        <v>0.49838140613444498</v>
      </c>
      <c r="I3380">
        <v>6982604</v>
      </c>
      <c r="J3380">
        <v>21.05</v>
      </c>
      <c r="L3380">
        <v>7252.4018577399229</v>
      </c>
      <c r="M3380">
        <v>5.067594881402897</v>
      </c>
      <c r="N3380">
        <v>3.9690406391572499</v>
      </c>
      <c r="Q3380">
        <v>50.434561297704697</v>
      </c>
      <c r="R3380">
        <v>59.06030441329375</v>
      </c>
      <c r="S3380" t="s">
        <v>28</v>
      </c>
      <c r="T3380" t="s">
        <v>29</v>
      </c>
      <c r="U3380">
        <v>46130</v>
      </c>
      <c r="V3380">
        <v>11440</v>
      </c>
      <c r="W3380">
        <v>3480</v>
      </c>
      <c r="X3380">
        <v>61050</v>
      </c>
    </row>
    <row r="3381" spans="1:24" x14ac:dyDescent="0.3">
      <c r="A3381" t="s">
        <v>370</v>
      </c>
      <c r="B3381" t="s">
        <v>22</v>
      </c>
      <c r="C3381" t="s">
        <v>371</v>
      </c>
      <c r="D3381">
        <v>2019</v>
      </c>
      <c r="E3381">
        <v>67.789840698242202</v>
      </c>
      <c r="F3381">
        <v>6.6160469390797427</v>
      </c>
      <c r="G3381">
        <v>1.6615708412822601</v>
      </c>
      <c r="H3381">
        <v>0.5687352551785505</v>
      </c>
      <c r="I3381">
        <v>6945235</v>
      </c>
      <c r="J3381">
        <v>21.53</v>
      </c>
      <c r="L3381">
        <v>7417.2036485220124</v>
      </c>
      <c r="M3381">
        <v>4.8930942555800669</v>
      </c>
      <c r="N3381">
        <v>5.2687303485425314</v>
      </c>
      <c r="Q3381">
        <v>51.010923150917108</v>
      </c>
      <c r="R3381">
        <v>60.943674349755767</v>
      </c>
      <c r="S3381" t="s">
        <v>28</v>
      </c>
      <c r="T3381" t="s">
        <v>29</v>
      </c>
      <c r="U3381">
        <v>45950</v>
      </c>
      <c r="V3381">
        <v>11540</v>
      </c>
      <c r="W3381">
        <v>3950</v>
      </c>
      <c r="X3381">
        <v>61440</v>
      </c>
    </row>
    <row r="3382" spans="1:24" x14ac:dyDescent="0.3">
      <c r="A3382" t="s">
        <v>372</v>
      </c>
      <c r="B3382" t="s">
        <v>22</v>
      </c>
      <c r="C3382" t="s">
        <v>373</v>
      </c>
      <c r="D3382">
        <v>2000</v>
      </c>
      <c r="F3382">
        <v>3.574465987107271</v>
      </c>
      <c r="G3382">
        <v>0.86280213849235432</v>
      </c>
      <c r="H3382">
        <v>0.1232574478312852</v>
      </c>
      <c r="I3382">
        <v>81131</v>
      </c>
      <c r="J3382">
        <v>1.52</v>
      </c>
      <c r="L3382">
        <v>7578.8510529884543</v>
      </c>
      <c r="M3382">
        <v>0.61219489580994946</v>
      </c>
      <c r="N3382">
        <v>3.0303030303030298</v>
      </c>
      <c r="O3382">
        <v>16.746553598999999</v>
      </c>
      <c r="Q3382">
        <v>75.473201833034466</v>
      </c>
      <c r="R3382">
        <v>81.904468733099932</v>
      </c>
      <c r="S3382" t="s">
        <v>42</v>
      </c>
      <c r="T3382" t="s">
        <v>39</v>
      </c>
      <c r="U3382">
        <v>290</v>
      </c>
      <c r="V3382">
        <v>70</v>
      </c>
      <c r="W3382">
        <v>10</v>
      </c>
      <c r="X3382">
        <v>370</v>
      </c>
    </row>
    <row r="3383" spans="1:24" x14ac:dyDescent="0.3">
      <c r="A3383" t="s">
        <v>372</v>
      </c>
      <c r="B3383" t="s">
        <v>22</v>
      </c>
      <c r="C3383" t="s">
        <v>373</v>
      </c>
      <c r="D3383">
        <v>2001</v>
      </c>
      <c r="F3383">
        <v>3.9407896357232581</v>
      </c>
      <c r="G3383">
        <v>0.86204773648460864</v>
      </c>
      <c r="H3383">
        <v>0.1231496761163518</v>
      </c>
      <c r="I3383">
        <v>81202</v>
      </c>
      <c r="J3383">
        <v>1.26</v>
      </c>
      <c r="L3383">
        <v>7663.1370802644597</v>
      </c>
      <c r="M3383">
        <v>-2.3566132115495719</v>
      </c>
      <c r="N3383">
        <v>3.7970708845928498</v>
      </c>
      <c r="Q3383">
        <v>83.791434607259461</v>
      </c>
      <c r="R3383">
        <v>103.600010974238</v>
      </c>
      <c r="S3383" t="s">
        <v>42</v>
      </c>
      <c r="T3383" t="s">
        <v>39</v>
      </c>
      <c r="U3383">
        <v>320</v>
      </c>
      <c r="V3383">
        <v>70</v>
      </c>
      <c r="W3383">
        <v>10</v>
      </c>
      <c r="X3383">
        <v>400</v>
      </c>
    </row>
    <row r="3384" spans="1:24" x14ac:dyDescent="0.3">
      <c r="A3384" t="s">
        <v>372</v>
      </c>
      <c r="B3384" t="s">
        <v>22</v>
      </c>
      <c r="C3384" t="s">
        <v>373</v>
      </c>
      <c r="D3384">
        <v>2002</v>
      </c>
      <c r="F3384">
        <v>4.1804521342944696</v>
      </c>
      <c r="G3384">
        <v>0.83609044465706195</v>
      </c>
      <c r="H3384">
        <v>0.11944149158534691</v>
      </c>
      <c r="I3384">
        <v>83723</v>
      </c>
      <c r="J3384">
        <v>1.1000000000000001</v>
      </c>
      <c r="L3384">
        <v>8331.2619970041978</v>
      </c>
      <c r="M3384">
        <v>-1.8348085405931021</v>
      </c>
      <c r="N3384">
        <v>2.9779842080817498</v>
      </c>
      <c r="Q3384">
        <v>77.866400690665543</v>
      </c>
      <c r="R3384">
        <v>85.384363227291743</v>
      </c>
      <c r="S3384" t="s">
        <v>42</v>
      </c>
      <c r="T3384" t="s">
        <v>39</v>
      </c>
      <c r="U3384">
        <v>350</v>
      </c>
      <c r="V3384">
        <v>70</v>
      </c>
      <c r="W3384">
        <v>10</v>
      </c>
      <c r="X3384">
        <v>430</v>
      </c>
    </row>
    <row r="3385" spans="1:24" x14ac:dyDescent="0.3">
      <c r="A3385" t="s">
        <v>372</v>
      </c>
      <c r="B3385" t="s">
        <v>22</v>
      </c>
      <c r="C3385" t="s">
        <v>373</v>
      </c>
      <c r="D3385">
        <v>2003</v>
      </c>
      <c r="F3385">
        <v>4.1072227150708382</v>
      </c>
      <c r="G3385">
        <v>0.96640531295660481</v>
      </c>
      <c r="H3385">
        <v>0.1208006668196808</v>
      </c>
      <c r="I3385">
        <v>82781</v>
      </c>
      <c r="J3385">
        <v>1.1200000000000001</v>
      </c>
      <c r="L3385">
        <v>8524.9612355777899</v>
      </c>
      <c r="M3385">
        <v>-4.8161773594014647</v>
      </c>
      <c r="N3385">
        <v>3.8859494415050002</v>
      </c>
      <c r="Q3385">
        <v>88.883559415422567</v>
      </c>
      <c r="R3385">
        <v>86.517621284076299</v>
      </c>
      <c r="S3385" t="s">
        <v>42</v>
      </c>
      <c r="T3385" t="s">
        <v>39</v>
      </c>
      <c r="U3385">
        <v>340</v>
      </c>
      <c r="V3385">
        <v>80</v>
      </c>
      <c r="W3385">
        <v>10</v>
      </c>
      <c r="X3385">
        <v>430</v>
      </c>
    </row>
    <row r="3386" spans="1:24" x14ac:dyDescent="0.3">
      <c r="A3386" t="s">
        <v>372</v>
      </c>
      <c r="B3386" t="s">
        <v>22</v>
      </c>
      <c r="C3386" t="s">
        <v>373</v>
      </c>
      <c r="D3386">
        <v>2004</v>
      </c>
      <c r="F3386">
        <v>4.6074567472764842</v>
      </c>
      <c r="G3386">
        <v>0.9699908846542673</v>
      </c>
      <c r="H3386">
        <v>0.12124886329190659</v>
      </c>
      <c r="I3386">
        <v>82475</v>
      </c>
      <c r="J3386">
        <v>0.96</v>
      </c>
      <c r="L3386">
        <v>10176.65871200639</v>
      </c>
      <c r="M3386">
        <v>-2.490007933871667</v>
      </c>
      <c r="N3386">
        <v>4.7557003257329002</v>
      </c>
      <c r="Q3386">
        <v>74.010027512317549</v>
      </c>
      <c r="R3386">
        <v>81.563227076744127</v>
      </c>
      <c r="S3386" t="s">
        <v>42</v>
      </c>
      <c r="T3386" t="s">
        <v>39</v>
      </c>
      <c r="U3386">
        <v>380</v>
      </c>
      <c r="V3386">
        <v>80</v>
      </c>
      <c r="W3386">
        <v>10</v>
      </c>
      <c r="X3386">
        <v>470</v>
      </c>
    </row>
    <row r="3387" spans="1:24" x14ac:dyDescent="0.3">
      <c r="A3387" t="s">
        <v>372</v>
      </c>
      <c r="B3387" t="s">
        <v>22</v>
      </c>
      <c r="C3387" t="s">
        <v>373</v>
      </c>
      <c r="D3387">
        <v>2005</v>
      </c>
      <c r="F3387">
        <v>4.5861593959741729</v>
      </c>
      <c r="G3387">
        <v>0.96550723179247266</v>
      </c>
      <c r="H3387">
        <v>0.1206884066716551</v>
      </c>
      <c r="I3387">
        <v>82858</v>
      </c>
      <c r="J3387">
        <v>0.94</v>
      </c>
      <c r="L3387">
        <v>11092.51073578236</v>
      </c>
      <c r="M3387">
        <v>8.5018969055219884</v>
      </c>
      <c r="N3387">
        <v>4.1116751269035499</v>
      </c>
      <c r="Q3387">
        <v>78.30134190680208</v>
      </c>
      <c r="R3387">
        <v>100.0070978275089</v>
      </c>
      <c r="S3387" t="s">
        <v>42</v>
      </c>
      <c r="T3387" t="s">
        <v>39</v>
      </c>
      <c r="U3387">
        <v>380</v>
      </c>
      <c r="V3387">
        <v>80</v>
      </c>
      <c r="W3387">
        <v>10</v>
      </c>
      <c r="X3387">
        <v>470</v>
      </c>
    </row>
    <row r="3388" spans="1:24" x14ac:dyDescent="0.3">
      <c r="A3388" t="s">
        <v>372</v>
      </c>
      <c r="B3388" t="s">
        <v>22</v>
      </c>
      <c r="C3388" t="s">
        <v>373</v>
      </c>
      <c r="D3388">
        <v>2006</v>
      </c>
      <c r="F3388">
        <v>4.6099289089229911</v>
      </c>
      <c r="G3388">
        <v>0.94562645640497278</v>
      </c>
      <c r="H3388">
        <v>0.1182033096926714</v>
      </c>
      <c r="I3388">
        <v>84600</v>
      </c>
      <c r="J3388">
        <v>0.95</v>
      </c>
      <c r="L3388">
        <v>12014.399872950229</v>
      </c>
      <c r="M3388">
        <v>7.1533444898598049</v>
      </c>
      <c r="N3388">
        <v>3.2459271387638098</v>
      </c>
      <c r="Q3388">
        <v>84.367336950629067</v>
      </c>
      <c r="R3388">
        <v>100.530267086015</v>
      </c>
      <c r="S3388" t="s">
        <v>42</v>
      </c>
      <c r="T3388" t="s">
        <v>39</v>
      </c>
      <c r="U3388">
        <v>390</v>
      </c>
      <c r="V3388">
        <v>80</v>
      </c>
      <c r="W3388">
        <v>10</v>
      </c>
      <c r="X3388">
        <v>480</v>
      </c>
    </row>
    <row r="3389" spans="1:24" x14ac:dyDescent="0.3">
      <c r="A3389" t="s">
        <v>372</v>
      </c>
      <c r="B3389" t="s">
        <v>22</v>
      </c>
      <c r="C3389" t="s">
        <v>373</v>
      </c>
      <c r="D3389">
        <v>2007</v>
      </c>
      <c r="F3389">
        <v>4.7040561424442746</v>
      </c>
      <c r="G3389">
        <v>0.94081119344090769</v>
      </c>
      <c r="H3389">
        <v>0.11760140180870959</v>
      </c>
      <c r="I3389">
        <v>85033</v>
      </c>
      <c r="J3389">
        <v>1.01</v>
      </c>
      <c r="L3389">
        <v>12154.82993728078</v>
      </c>
      <c r="M3389">
        <v>9.8591546219326744</v>
      </c>
      <c r="N3389">
        <v>3.5044796691936599</v>
      </c>
      <c r="Q3389">
        <v>90.625560207912216</v>
      </c>
      <c r="R3389">
        <v>91.813068149003755</v>
      </c>
      <c r="S3389" t="s">
        <v>42</v>
      </c>
      <c r="T3389" t="s">
        <v>39</v>
      </c>
      <c r="U3389">
        <v>400</v>
      </c>
      <c r="V3389">
        <v>80</v>
      </c>
      <c r="W3389">
        <v>10</v>
      </c>
      <c r="X3389">
        <v>490</v>
      </c>
    </row>
    <row r="3390" spans="1:24" x14ac:dyDescent="0.3">
      <c r="A3390" t="s">
        <v>372</v>
      </c>
      <c r="B3390" t="s">
        <v>22</v>
      </c>
      <c r="C3390" t="s">
        <v>373</v>
      </c>
      <c r="D3390">
        <v>2008</v>
      </c>
      <c r="F3390">
        <v>4.830028829373223</v>
      </c>
      <c r="G3390">
        <v>0.92000549946939492</v>
      </c>
      <c r="H3390">
        <v>0.11500069000414</v>
      </c>
      <c r="I3390">
        <v>86956</v>
      </c>
      <c r="J3390">
        <v>0.91</v>
      </c>
      <c r="L3390">
        <v>11122.862067714221</v>
      </c>
      <c r="M3390">
        <v>-4.3108781816527824</v>
      </c>
      <c r="N3390">
        <v>4.2612393681652501</v>
      </c>
      <c r="Q3390">
        <v>101.39258554717389</v>
      </c>
      <c r="R3390">
        <v>112.1266808789767</v>
      </c>
      <c r="S3390" t="s">
        <v>42</v>
      </c>
      <c r="T3390" t="s">
        <v>39</v>
      </c>
      <c r="U3390">
        <v>420</v>
      </c>
      <c r="V3390">
        <v>80</v>
      </c>
      <c r="W3390">
        <v>10</v>
      </c>
      <c r="X3390">
        <v>510</v>
      </c>
    </row>
    <row r="3391" spans="1:24" x14ac:dyDescent="0.3">
      <c r="A3391" t="s">
        <v>372</v>
      </c>
      <c r="B3391" t="s">
        <v>22</v>
      </c>
      <c r="C3391" t="s">
        <v>373</v>
      </c>
      <c r="D3391">
        <v>2009</v>
      </c>
      <c r="F3391">
        <v>5.1547571316533132</v>
      </c>
      <c r="G3391">
        <v>0.91640127164265739</v>
      </c>
      <c r="H3391">
        <v>0</v>
      </c>
      <c r="I3391">
        <v>87298</v>
      </c>
      <c r="J3391">
        <v>0.83</v>
      </c>
      <c r="L3391">
        <v>9706.9560596395859</v>
      </c>
      <c r="M3391">
        <v>-1.492677417773479</v>
      </c>
      <c r="N3391">
        <v>3.17877969762419</v>
      </c>
      <c r="P3391">
        <v>7.8021323954166499E-2</v>
      </c>
      <c r="Q3391">
        <v>107.9943544611116</v>
      </c>
      <c r="R3391">
        <v>117.0287522760773</v>
      </c>
      <c r="S3391" t="s">
        <v>42</v>
      </c>
      <c r="T3391" t="s">
        <v>39</v>
      </c>
      <c r="U3391">
        <v>450</v>
      </c>
      <c r="V3391">
        <v>80</v>
      </c>
      <c r="W3391">
        <v>0</v>
      </c>
      <c r="X3391">
        <v>530</v>
      </c>
    </row>
    <row r="3392" spans="1:24" x14ac:dyDescent="0.3">
      <c r="A3392" t="s">
        <v>372</v>
      </c>
      <c r="B3392" t="s">
        <v>22</v>
      </c>
      <c r="C3392" t="s">
        <v>373</v>
      </c>
      <c r="D3392">
        <v>2010</v>
      </c>
      <c r="F3392">
        <v>4.9014146999645094</v>
      </c>
      <c r="G3392">
        <v>0.89116629399421521</v>
      </c>
      <c r="H3392">
        <v>0</v>
      </c>
      <c r="I3392">
        <v>89770</v>
      </c>
      <c r="J3392">
        <v>0.71</v>
      </c>
      <c r="L3392">
        <v>10804.72329562823</v>
      </c>
      <c r="M3392">
        <v>3.0372765243923401</v>
      </c>
      <c r="N3392">
        <v>2.1343217197924398</v>
      </c>
      <c r="O3392">
        <v>16.637164547000001</v>
      </c>
      <c r="Q3392">
        <v>93.798780862879113</v>
      </c>
      <c r="R3392">
        <v>108.0818231524989</v>
      </c>
      <c r="S3392" t="s">
        <v>42</v>
      </c>
      <c r="T3392" t="s">
        <v>39</v>
      </c>
      <c r="U3392">
        <v>440</v>
      </c>
      <c r="V3392">
        <v>80</v>
      </c>
      <c r="W3392">
        <v>0</v>
      </c>
      <c r="X3392">
        <v>520</v>
      </c>
    </row>
    <row r="3393" spans="1:24" x14ac:dyDescent="0.3">
      <c r="A3393" t="s">
        <v>372</v>
      </c>
      <c r="B3393" t="s">
        <v>22</v>
      </c>
      <c r="C3393" t="s">
        <v>373</v>
      </c>
      <c r="D3393">
        <v>2011</v>
      </c>
      <c r="E3393">
        <v>2.5199999809265101</v>
      </c>
      <c r="F3393">
        <v>4.6888758868691003</v>
      </c>
      <c r="G3393">
        <v>0.91490259960271159</v>
      </c>
      <c r="H3393">
        <v>0</v>
      </c>
      <c r="I3393">
        <v>87441</v>
      </c>
      <c r="J3393">
        <v>0.85</v>
      </c>
      <c r="L3393">
        <v>12189.063747394979</v>
      </c>
      <c r="M3393">
        <v>10.760868350322969</v>
      </c>
      <c r="N3393">
        <v>2.3542557835006499</v>
      </c>
      <c r="Q3393">
        <v>95.76909593816309</v>
      </c>
      <c r="R3393">
        <v>111.3879675659291</v>
      </c>
      <c r="S3393" t="s">
        <v>42</v>
      </c>
      <c r="T3393" t="s">
        <v>39</v>
      </c>
      <c r="U3393">
        <v>410</v>
      </c>
      <c r="V3393">
        <v>80</v>
      </c>
      <c r="W3393">
        <v>0</v>
      </c>
      <c r="X3393">
        <v>490</v>
      </c>
    </row>
    <row r="3394" spans="1:24" x14ac:dyDescent="0.3">
      <c r="A3394" t="s">
        <v>372</v>
      </c>
      <c r="B3394" t="s">
        <v>22</v>
      </c>
      <c r="C3394" t="s">
        <v>373</v>
      </c>
      <c r="D3394">
        <v>2012</v>
      </c>
      <c r="E3394">
        <v>1.3352899551391599</v>
      </c>
      <c r="F3394">
        <v>4.8695968104430989</v>
      </c>
      <c r="G3394">
        <v>1.0192179606160461</v>
      </c>
      <c r="H3394">
        <v>0</v>
      </c>
      <c r="I3394">
        <v>88303</v>
      </c>
      <c r="J3394">
        <v>0.78</v>
      </c>
      <c r="L3394">
        <v>11998.41987497124</v>
      </c>
      <c r="M3394">
        <v>0.27233654667979579</v>
      </c>
      <c r="N3394">
        <v>2.4264049955396998</v>
      </c>
      <c r="Q3394">
        <v>99.329360145152819</v>
      </c>
      <c r="R3394">
        <v>117.1538216661385</v>
      </c>
      <c r="S3394" t="s">
        <v>42</v>
      </c>
      <c r="T3394" t="s">
        <v>39</v>
      </c>
      <c r="U3394">
        <v>430</v>
      </c>
      <c r="V3394">
        <v>90</v>
      </c>
      <c r="W3394">
        <v>0</v>
      </c>
      <c r="X3394">
        <v>520</v>
      </c>
    </row>
    <row r="3395" spans="1:24" x14ac:dyDescent="0.3">
      <c r="A3395" t="s">
        <v>372</v>
      </c>
      <c r="B3395" t="s">
        <v>22</v>
      </c>
      <c r="C3395" t="s">
        <v>373</v>
      </c>
      <c r="D3395">
        <v>2013</v>
      </c>
      <c r="E3395">
        <v>3.1967799663543701</v>
      </c>
      <c r="F3395">
        <v>4.669312464696417</v>
      </c>
      <c r="G3395">
        <v>1.0005670277188039</v>
      </c>
      <c r="H3395">
        <v>0</v>
      </c>
      <c r="I3395">
        <v>89949</v>
      </c>
      <c r="J3395">
        <v>1.48</v>
      </c>
      <c r="L3395">
        <v>14764.918858145909</v>
      </c>
      <c r="M3395">
        <v>4.0780246344641569</v>
      </c>
      <c r="N3395">
        <v>2.7428949107733001</v>
      </c>
      <c r="Q3395">
        <v>90.811304686757509</v>
      </c>
      <c r="R3395">
        <v>91.999600862367075</v>
      </c>
      <c r="S3395" t="s">
        <v>42</v>
      </c>
      <c r="T3395" t="s">
        <v>39</v>
      </c>
      <c r="U3395">
        <v>420</v>
      </c>
      <c r="V3395">
        <v>90</v>
      </c>
      <c r="W3395">
        <v>0</v>
      </c>
      <c r="X3395">
        <v>510</v>
      </c>
    </row>
    <row r="3396" spans="1:24" x14ac:dyDescent="0.3">
      <c r="A3396" t="s">
        <v>372</v>
      </c>
      <c r="B3396" t="s">
        <v>22</v>
      </c>
      <c r="C3396" t="s">
        <v>373</v>
      </c>
      <c r="D3396">
        <v>2014</v>
      </c>
      <c r="E3396">
        <v>6.5069398880004901</v>
      </c>
      <c r="F3396">
        <v>5.1445396601090971</v>
      </c>
      <c r="G3396">
        <v>0.98512465740954591</v>
      </c>
      <c r="H3396">
        <v>0</v>
      </c>
      <c r="I3396">
        <v>91359</v>
      </c>
      <c r="J3396">
        <v>1.37</v>
      </c>
      <c r="L3396">
        <v>15188.189047515431</v>
      </c>
      <c r="M3396">
        <v>2.8918982026174551</v>
      </c>
      <c r="N3396">
        <v>6.8107173725151293</v>
      </c>
      <c r="Q3396">
        <v>98.959717314487634</v>
      </c>
      <c r="R3396">
        <v>114.19816254416961</v>
      </c>
      <c r="S3396" t="s">
        <v>42</v>
      </c>
      <c r="T3396" t="s">
        <v>39</v>
      </c>
      <c r="U3396">
        <v>470</v>
      </c>
      <c r="V3396">
        <v>90</v>
      </c>
      <c r="W3396">
        <v>0</v>
      </c>
      <c r="X3396">
        <v>560</v>
      </c>
    </row>
    <row r="3397" spans="1:24" x14ac:dyDescent="0.3">
      <c r="A3397" t="s">
        <v>372</v>
      </c>
      <c r="B3397" t="s">
        <v>22</v>
      </c>
      <c r="C3397" t="s">
        <v>373</v>
      </c>
      <c r="D3397">
        <v>2015</v>
      </c>
      <c r="E3397">
        <v>14.3809900283813</v>
      </c>
      <c r="F3397">
        <v>5.4592747777567414</v>
      </c>
      <c r="G3397">
        <v>0.96340148766609257</v>
      </c>
      <c r="H3397">
        <v>0</v>
      </c>
      <c r="I3397">
        <v>93419</v>
      </c>
      <c r="J3397">
        <v>1.36</v>
      </c>
      <c r="L3397">
        <v>15157.501825687579</v>
      </c>
      <c r="M3397">
        <v>3.3078861288990282</v>
      </c>
      <c r="N3397">
        <v>4.0613414223120996</v>
      </c>
      <c r="Q3397">
        <v>91.12849754674447</v>
      </c>
      <c r="R3397">
        <v>98.518498872828545</v>
      </c>
      <c r="S3397" t="s">
        <v>42</v>
      </c>
      <c r="T3397" t="s">
        <v>39</v>
      </c>
      <c r="U3397">
        <v>510</v>
      </c>
      <c r="V3397">
        <v>90</v>
      </c>
      <c r="W3397">
        <v>0</v>
      </c>
      <c r="X3397">
        <v>600</v>
      </c>
    </row>
    <row r="3398" spans="1:24" x14ac:dyDescent="0.3">
      <c r="A3398" t="s">
        <v>372</v>
      </c>
      <c r="B3398" t="s">
        <v>22</v>
      </c>
      <c r="C3398" t="s">
        <v>373</v>
      </c>
      <c r="D3398">
        <v>2016</v>
      </c>
      <c r="E3398">
        <v>18.2700500488281</v>
      </c>
      <c r="F3398">
        <v>6.1260916939774077</v>
      </c>
      <c r="G3398">
        <v>0.95060050039902722</v>
      </c>
      <c r="H3398">
        <v>0</v>
      </c>
      <c r="I3398">
        <v>94677</v>
      </c>
      <c r="J3398">
        <v>1.22</v>
      </c>
      <c r="L3398">
        <v>15740.110628310231</v>
      </c>
      <c r="M3398">
        <v>3.953215540352446</v>
      </c>
      <c r="N3398">
        <v>4.0747976555958703</v>
      </c>
      <c r="Q3398">
        <v>89.833992493135511</v>
      </c>
      <c r="R3398">
        <v>100.5335415774492</v>
      </c>
      <c r="S3398" t="s">
        <v>42</v>
      </c>
      <c r="T3398" t="s">
        <v>39</v>
      </c>
      <c r="U3398">
        <v>580</v>
      </c>
      <c r="V3398">
        <v>90</v>
      </c>
      <c r="W3398">
        <v>0</v>
      </c>
      <c r="X3398">
        <v>670</v>
      </c>
    </row>
    <row r="3399" spans="1:24" x14ac:dyDescent="0.3">
      <c r="A3399" t="s">
        <v>372</v>
      </c>
      <c r="B3399" t="s">
        <v>22</v>
      </c>
      <c r="C3399" t="s">
        <v>373</v>
      </c>
      <c r="D3399">
        <v>2017</v>
      </c>
      <c r="E3399">
        <v>19.72287940979</v>
      </c>
      <c r="F3399">
        <v>6.0515633203332424</v>
      </c>
      <c r="G3399">
        <v>0.93903575197227451</v>
      </c>
      <c r="H3399">
        <v>0</v>
      </c>
      <c r="I3399">
        <v>95843</v>
      </c>
      <c r="J3399">
        <v>1.25</v>
      </c>
      <c r="L3399">
        <v>16416.72607410805</v>
      </c>
      <c r="M3399">
        <v>3.2396411587558731</v>
      </c>
      <c r="N3399">
        <v>4.1158123135340414</v>
      </c>
      <c r="Q3399">
        <v>99.99394613926674</v>
      </c>
      <c r="R3399">
        <v>110.2403382711105</v>
      </c>
      <c r="S3399" t="s">
        <v>42</v>
      </c>
      <c r="T3399" t="s">
        <v>39</v>
      </c>
      <c r="U3399">
        <v>580</v>
      </c>
      <c r="V3399">
        <v>90</v>
      </c>
      <c r="W3399">
        <v>0</v>
      </c>
      <c r="X3399">
        <v>670</v>
      </c>
    </row>
    <row r="3400" spans="1:24" x14ac:dyDescent="0.3">
      <c r="A3400" t="s">
        <v>372</v>
      </c>
      <c r="B3400" t="s">
        <v>22</v>
      </c>
      <c r="C3400" t="s">
        <v>373</v>
      </c>
      <c r="D3400">
        <v>2018</v>
      </c>
      <c r="E3400">
        <v>17.079849243164102</v>
      </c>
      <c r="F3400">
        <v>5.9940884160176413</v>
      </c>
      <c r="G3400">
        <v>0.93011723172607741</v>
      </c>
      <c r="H3400">
        <v>0</v>
      </c>
      <c r="I3400">
        <v>96762</v>
      </c>
      <c r="J3400">
        <v>1.24</v>
      </c>
      <c r="L3400">
        <v>16910.667921259799</v>
      </c>
      <c r="M3400">
        <v>2.2187494646011028</v>
      </c>
      <c r="N3400">
        <v>3.6345966958211902</v>
      </c>
      <c r="Q3400">
        <v>94.917607159017521</v>
      </c>
      <c r="R3400">
        <v>107.5873460762908</v>
      </c>
      <c r="S3400" t="s">
        <v>42</v>
      </c>
      <c r="T3400" t="s">
        <v>39</v>
      </c>
      <c r="U3400">
        <v>580</v>
      </c>
      <c r="V3400">
        <v>90</v>
      </c>
      <c r="W3400">
        <v>0</v>
      </c>
      <c r="X3400">
        <v>670</v>
      </c>
    </row>
    <row r="3401" spans="1:24" x14ac:dyDescent="0.3">
      <c r="A3401" t="s">
        <v>372</v>
      </c>
      <c r="B3401" t="s">
        <v>22</v>
      </c>
      <c r="C3401" t="s">
        <v>373</v>
      </c>
      <c r="D3401">
        <v>2019</v>
      </c>
      <c r="E3401">
        <v>19.173170089721701</v>
      </c>
      <c r="F3401">
        <v>6.2483996343673747</v>
      </c>
      <c r="G3401">
        <v>0.92189504303486502</v>
      </c>
      <c r="H3401">
        <v>0</v>
      </c>
      <c r="I3401">
        <v>97625</v>
      </c>
      <c r="J3401">
        <v>1.47</v>
      </c>
      <c r="L3401">
        <v>17252.020780260929</v>
      </c>
      <c r="M3401">
        <v>2.176192930786641</v>
      </c>
      <c r="N3401">
        <v>3.6974483596597798</v>
      </c>
      <c r="Q3401">
        <v>91.375998510695908</v>
      </c>
      <c r="R3401">
        <v>101.02389656106151</v>
      </c>
      <c r="S3401" t="s">
        <v>42</v>
      </c>
      <c r="T3401" t="s">
        <v>39</v>
      </c>
      <c r="U3401">
        <v>610</v>
      </c>
      <c r="V3401">
        <v>90</v>
      </c>
      <c r="W3401">
        <v>0</v>
      </c>
      <c r="X3401">
        <v>700</v>
      </c>
    </row>
    <row r="3402" spans="1:24" x14ac:dyDescent="0.3">
      <c r="A3402" t="s">
        <v>374</v>
      </c>
      <c r="B3402" t="s">
        <v>22</v>
      </c>
      <c r="C3402" t="s">
        <v>375</v>
      </c>
      <c r="D3402">
        <v>2000</v>
      </c>
      <c r="E3402">
        <v>1.5806599855423</v>
      </c>
      <c r="F3402">
        <v>7.1980578331228451E-2</v>
      </c>
      <c r="G3402">
        <v>0.35990288645568502</v>
      </c>
      <c r="H3402">
        <v>9.5974104441637925E-2</v>
      </c>
      <c r="I3402">
        <v>4584570</v>
      </c>
      <c r="J3402">
        <v>91.31</v>
      </c>
      <c r="L3402">
        <v>138.69872249714749</v>
      </c>
      <c r="M3402">
        <v>3.8100323349369059</v>
      </c>
      <c r="N3402">
        <v>15.355623636243401</v>
      </c>
      <c r="O3402">
        <v>3.7914486790000002</v>
      </c>
      <c r="Q3402">
        <v>18.134843555496751</v>
      </c>
      <c r="R3402">
        <v>39.395119340425403</v>
      </c>
      <c r="S3402" t="s">
        <v>42</v>
      </c>
      <c r="T3402" t="s">
        <v>25</v>
      </c>
      <c r="U3402">
        <v>330</v>
      </c>
      <c r="V3402">
        <v>1650</v>
      </c>
      <c r="W3402">
        <v>440</v>
      </c>
      <c r="X3402">
        <v>2420</v>
      </c>
    </row>
    <row r="3403" spans="1:24" x14ac:dyDescent="0.3">
      <c r="A3403" t="s">
        <v>374</v>
      </c>
      <c r="B3403" t="s">
        <v>22</v>
      </c>
      <c r="C3403" t="s">
        <v>375</v>
      </c>
      <c r="D3403">
        <v>2001</v>
      </c>
      <c r="E3403">
        <v>2.01639008522034</v>
      </c>
      <c r="F3403">
        <v>9.2552295728143621E-2</v>
      </c>
      <c r="G3403">
        <v>0.42489917183080639</v>
      </c>
      <c r="H3403">
        <v>0.13251805979256931</v>
      </c>
      <c r="I3403">
        <v>4754069</v>
      </c>
      <c r="J3403">
        <v>89.38</v>
      </c>
      <c r="L3403">
        <v>229.37565952613031</v>
      </c>
      <c r="M3403">
        <v>-9.6845635459367116</v>
      </c>
      <c r="N3403">
        <v>14.3598172633004</v>
      </c>
      <c r="Q3403">
        <v>7.8399416469578762</v>
      </c>
      <c r="R3403">
        <v>27.584451460347381</v>
      </c>
      <c r="S3403" t="s">
        <v>42</v>
      </c>
      <c r="T3403" t="s">
        <v>25</v>
      </c>
      <c r="U3403">
        <v>440</v>
      </c>
      <c r="V3403">
        <v>2020</v>
      </c>
      <c r="W3403">
        <v>630</v>
      </c>
      <c r="X3403">
        <v>3090</v>
      </c>
    </row>
    <row r="3404" spans="1:24" x14ac:dyDescent="0.3">
      <c r="A3404" t="s">
        <v>374</v>
      </c>
      <c r="B3404" t="s">
        <v>22</v>
      </c>
      <c r="C3404" t="s">
        <v>375</v>
      </c>
      <c r="D3404">
        <v>2002</v>
      </c>
      <c r="E3404">
        <v>1.95878005027771</v>
      </c>
      <c r="F3404">
        <v>0.1006893190784108</v>
      </c>
      <c r="G3404">
        <v>0.45914328923606412</v>
      </c>
      <c r="H3404">
        <v>0.13693747394663869</v>
      </c>
      <c r="I3404">
        <v>4965770</v>
      </c>
      <c r="J3404">
        <v>87.99</v>
      </c>
      <c r="L3404">
        <v>252.3960069703412</v>
      </c>
      <c r="M3404">
        <v>21.027886090555171</v>
      </c>
      <c r="N3404">
        <v>10.810621000943399</v>
      </c>
      <c r="Q3404">
        <v>8.5494248940350772</v>
      </c>
      <c r="R3404">
        <v>29.836377233735369</v>
      </c>
      <c r="S3404" t="s">
        <v>42</v>
      </c>
      <c r="T3404" t="s">
        <v>25</v>
      </c>
      <c r="U3404">
        <v>500</v>
      </c>
      <c r="V3404">
        <v>2280</v>
      </c>
      <c r="W3404">
        <v>680</v>
      </c>
      <c r="X3404">
        <v>3460</v>
      </c>
    </row>
    <row r="3405" spans="1:24" x14ac:dyDescent="0.3">
      <c r="A3405" t="s">
        <v>374</v>
      </c>
      <c r="B3405" t="s">
        <v>22</v>
      </c>
      <c r="C3405" t="s">
        <v>375</v>
      </c>
      <c r="D3405">
        <v>2003</v>
      </c>
      <c r="F3405">
        <v>0.1057473921580291</v>
      </c>
      <c r="G3405">
        <v>0.5172008814372685</v>
      </c>
      <c r="H3405">
        <v>0.20380406046904931</v>
      </c>
      <c r="I3405">
        <v>5201074</v>
      </c>
      <c r="J3405">
        <v>86.53</v>
      </c>
      <c r="L3405">
        <v>266.44690542610459</v>
      </c>
      <c r="M3405">
        <v>4.3676395902338783</v>
      </c>
      <c r="N3405">
        <v>10.911693980863999</v>
      </c>
      <c r="Q3405">
        <v>13.921349497439641</v>
      </c>
      <c r="R3405">
        <v>31.984666587122501</v>
      </c>
      <c r="S3405" t="s">
        <v>42</v>
      </c>
      <c r="T3405" t="s">
        <v>25</v>
      </c>
      <c r="U3405">
        <v>550</v>
      </c>
      <c r="V3405">
        <v>2690</v>
      </c>
      <c r="W3405">
        <v>1060</v>
      </c>
      <c r="X3405">
        <v>4300</v>
      </c>
    </row>
    <row r="3406" spans="1:24" x14ac:dyDescent="0.3">
      <c r="A3406" t="s">
        <v>374</v>
      </c>
      <c r="B3406" t="s">
        <v>22</v>
      </c>
      <c r="C3406" t="s">
        <v>375</v>
      </c>
      <c r="D3406">
        <v>2004</v>
      </c>
      <c r="F3406">
        <v>9.7534129381747867E-2</v>
      </c>
      <c r="G3406">
        <v>0.55023974249824303</v>
      </c>
      <c r="H3406">
        <v>0.21715146959097309</v>
      </c>
      <c r="I3406">
        <v>5433995</v>
      </c>
      <c r="J3406">
        <v>86.58</v>
      </c>
      <c r="L3406">
        <v>266.56937131547357</v>
      </c>
      <c r="M3406">
        <v>2.028765110429418</v>
      </c>
      <c r="N3406">
        <v>8.7487358439202705</v>
      </c>
      <c r="Q3406">
        <v>16.470692560854449</v>
      </c>
      <c r="R3406">
        <v>29.117372847492021</v>
      </c>
      <c r="S3406" t="s">
        <v>42</v>
      </c>
      <c r="T3406" t="s">
        <v>25</v>
      </c>
      <c r="U3406">
        <v>530</v>
      </c>
      <c r="V3406">
        <v>2990</v>
      </c>
      <c r="W3406">
        <v>1180</v>
      </c>
      <c r="X3406">
        <v>4700</v>
      </c>
    </row>
    <row r="3407" spans="1:24" x14ac:dyDescent="0.3">
      <c r="A3407" t="s">
        <v>374</v>
      </c>
      <c r="B3407" t="s">
        <v>22</v>
      </c>
      <c r="C3407" t="s">
        <v>375</v>
      </c>
      <c r="D3407">
        <v>2005</v>
      </c>
      <c r="F3407">
        <v>7.9707679707446411E-2</v>
      </c>
      <c r="G3407">
        <v>0.55795378962511166</v>
      </c>
      <c r="H3407">
        <v>0.19661228182014789</v>
      </c>
      <c r="I3407">
        <v>5645629</v>
      </c>
      <c r="J3407">
        <v>88.13</v>
      </c>
      <c r="L3407">
        <v>292.34906633056289</v>
      </c>
      <c r="M3407">
        <v>0.58758153502587618</v>
      </c>
      <c r="N3407">
        <v>7.9112253936664603</v>
      </c>
      <c r="Q3407">
        <v>17.573064328624319</v>
      </c>
      <c r="R3407">
        <v>29.29977706614666</v>
      </c>
      <c r="S3407" t="s">
        <v>42</v>
      </c>
      <c r="T3407" t="s">
        <v>25</v>
      </c>
      <c r="U3407">
        <v>450</v>
      </c>
      <c r="V3407">
        <v>3150</v>
      </c>
      <c r="W3407">
        <v>1110</v>
      </c>
      <c r="X3407">
        <v>4710</v>
      </c>
    </row>
    <row r="3408" spans="1:24" x14ac:dyDescent="0.3">
      <c r="A3408" t="s">
        <v>374</v>
      </c>
      <c r="B3408" t="s">
        <v>22</v>
      </c>
      <c r="C3408" t="s">
        <v>375</v>
      </c>
      <c r="D3408">
        <v>2006</v>
      </c>
      <c r="F3408">
        <v>0.1012138758695741</v>
      </c>
      <c r="G3408">
        <v>0.66046344028253601</v>
      </c>
      <c r="H3408">
        <v>0.2847712566303669</v>
      </c>
      <c r="I3408">
        <v>5829240</v>
      </c>
      <c r="J3408">
        <v>84.37</v>
      </c>
      <c r="L3408">
        <v>323.38901844027322</v>
      </c>
      <c r="M3408">
        <v>0.94104084716101966</v>
      </c>
      <c r="N3408">
        <v>8.9356749825861996</v>
      </c>
      <c r="Q3408">
        <v>16.865384479907551</v>
      </c>
      <c r="R3408">
        <v>25.04741097510961</v>
      </c>
      <c r="S3408" t="s">
        <v>42</v>
      </c>
      <c r="T3408" t="s">
        <v>25</v>
      </c>
      <c r="U3408">
        <v>590</v>
      </c>
      <c r="V3408">
        <v>3850</v>
      </c>
      <c r="W3408">
        <v>1660</v>
      </c>
      <c r="X3408">
        <v>6100</v>
      </c>
    </row>
    <row r="3409" spans="1:24" x14ac:dyDescent="0.3">
      <c r="A3409" t="s">
        <v>374</v>
      </c>
      <c r="B3409" t="s">
        <v>22</v>
      </c>
      <c r="C3409" t="s">
        <v>375</v>
      </c>
      <c r="D3409">
        <v>2007</v>
      </c>
      <c r="F3409">
        <v>8.3477457163125476E-2</v>
      </c>
      <c r="G3409">
        <v>0.55595985196876574</v>
      </c>
      <c r="H3409">
        <v>0.26378876463547651</v>
      </c>
      <c r="I3409">
        <v>5989641</v>
      </c>
      <c r="J3409">
        <v>86.35</v>
      </c>
      <c r="L3409">
        <v>360.37166048148202</v>
      </c>
      <c r="M3409">
        <v>5.1643766375186289</v>
      </c>
      <c r="N3409">
        <v>10.398783773584499</v>
      </c>
      <c r="Q3409">
        <v>15.60358162606814</v>
      </c>
      <c r="R3409">
        <v>24.691805544461491</v>
      </c>
      <c r="S3409" t="s">
        <v>42</v>
      </c>
      <c r="T3409" t="s">
        <v>25</v>
      </c>
      <c r="U3409">
        <v>500</v>
      </c>
      <c r="V3409">
        <v>3330</v>
      </c>
      <c r="W3409">
        <v>1580</v>
      </c>
      <c r="X3409">
        <v>5410</v>
      </c>
    </row>
    <row r="3410" spans="1:24" x14ac:dyDescent="0.3">
      <c r="A3410" t="s">
        <v>374</v>
      </c>
      <c r="B3410" t="s">
        <v>22</v>
      </c>
      <c r="C3410" t="s">
        <v>375</v>
      </c>
      <c r="D3410">
        <v>2008</v>
      </c>
      <c r="F3410">
        <v>8.4778933367915643E-2</v>
      </c>
      <c r="G3410">
        <v>0.49400033673374638</v>
      </c>
      <c r="H3410">
        <v>0.18260078625942119</v>
      </c>
      <c r="I3410">
        <v>6133599</v>
      </c>
      <c r="J3410">
        <v>86.03</v>
      </c>
      <c r="L3410">
        <v>408.48100846393521</v>
      </c>
      <c r="M3410">
        <v>2.92454567394411</v>
      </c>
      <c r="N3410">
        <v>5.8393217441432794</v>
      </c>
      <c r="Q3410">
        <v>13.519191748372521</v>
      </c>
      <c r="R3410">
        <v>25.69428487283739</v>
      </c>
      <c r="S3410" t="s">
        <v>42</v>
      </c>
      <c r="T3410" t="s">
        <v>25</v>
      </c>
      <c r="U3410">
        <v>520</v>
      </c>
      <c r="V3410">
        <v>3030</v>
      </c>
      <c r="W3410">
        <v>1120</v>
      </c>
      <c r="X3410">
        <v>4670</v>
      </c>
    </row>
    <row r="3411" spans="1:24" x14ac:dyDescent="0.3">
      <c r="A3411" t="s">
        <v>374</v>
      </c>
      <c r="B3411" t="s">
        <v>22</v>
      </c>
      <c r="C3411" t="s">
        <v>375</v>
      </c>
      <c r="D3411">
        <v>2009</v>
      </c>
      <c r="F3411">
        <v>8.28984455626635E-2</v>
      </c>
      <c r="G3411">
        <v>0.51652110435667054</v>
      </c>
      <c r="H3411">
        <v>0.197680915900321</v>
      </c>
      <c r="I3411">
        <v>6272735</v>
      </c>
      <c r="J3411">
        <v>86.14</v>
      </c>
      <c r="L3411">
        <v>391.2009429512276</v>
      </c>
      <c r="M3411">
        <v>0.89922940275874907</v>
      </c>
      <c r="N3411">
        <v>6.1572113755513307</v>
      </c>
      <c r="P3411">
        <v>0.247016283746712</v>
      </c>
      <c r="Q3411">
        <v>13.49976875138918</v>
      </c>
      <c r="R3411">
        <v>27.936761488351141</v>
      </c>
      <c r="S3411" t="s">
        <v>42</v>
      </c>
      <c r="T3411" t="s">
        <v>25</v>
      </c>
      <c r="U3411">
        <v>520</v>
      </c>
      <c r="V3411">
        <v>3240</v>
      </c>
      <c r="W3411">
        <v>1240</v>
      </c>
      <c r="X3411">
        <v>5000</v>
      </c>
    </row>
    <row r="3412" spans="1:24" x14ac:dyDescent="0.3">
      <c r="A3412" t="s">
        <v>374</v>
      </c>
      <c r="B3412" t="s">
        <v>22</v>
      </c>
      <c r="C3412" t="s">
        <v>375</v>
      </c>
      <c r="D3412">
        <v>2010</v>
      </c>
      <c r="F3412">
        <v>8.7286747936476755E-2</v>
      </c>
      <c r="G3412">
        <v>0.4925466603514741</v>
      </c>
      <c r="H3412">
        <v>0.15898657592170129</v>
      </c>
      <c r="I3412">
        <v>6415636</v>
      </c>
      <c r="J3412">
        <v>84.89</v>
      </c>
      <c r="L3412">
        <v>401.83487609944279</v>
      </c>
      <c r="M3412">
        <v>2.9999932560149181</v>
      </c>
      <c r="N3412">
        <v>4.80768303432792</v>
      </c>
      <c r="O3412">
        <v>3.7870639530000001</v>
      </c>
      <c r="Q3412">
        <v>16.794966820379859</v>
      </c>
      <c r="R3412">
        <v>34.482586175529157</v>
      </c>
      <c r="S3412" t="s">
        <v>42</v>
      </c>
      <c r="T3412" t="s">
        <v>25</v>
      </c>
      <c r="U3412">
        <v>560</v>
      </c>
      <c r="V3412">
        <v>3160</v>
      </c>
      <c r="W3412">
        <v>1020</v>
      </c>
      <c r="X3412">
        <v>4740</v>
      </c>
    </row>
    <row r="3413" spans="1:24" x14ac:dyDescent="0.3">
      <c r="A3413" t="s">
        <v>374</v>
      </c>
      <c r="B3413" t="s">
        <v>22</v>
      </c>
      <c r="C3413" t="s">
        <v>375</v>
      </c>
      <c r="D3413">
        <v>2011</v>
      </c>
      <c r="F3413">
        <v>0.1127492267592221</v>
      </c>
      <c r="G3413">
        <v>0.52413154257402517</v>
      </c>
      <c r="H3413">
        <v>0.1797893052179427</v>
      </c>
      <c r="I3413">
        <v>6563238</v>
      </c>
      <c r="J3413">
        <v>81</v>
      </c>
      <c r="L3413">
        <v>448.33766214869547</v>
      </c>
      <c r="M3413">
        <v>3.9241042724640072</v>
      </c>
      <c r="N3413">
        <v>4.0262476462076604</v>
      </c>
      <c r="Q3413">
        <v>16.2666933861058</v>
      </c>
      <c r="R3413">
        <v>64.450253663843085</v>
      </c>
      <c r="S3413" t="s">
        <v>42</v>
      </c>
      <c r="T3413" t="s">
        <v>25</v>
      </c>
      <c r="U3413">
        <v>740</v>
      </c>
      <c r="V3413">
        <v>3440</v>
      </c>
      <c r="W3413">
        <v>1180</v>
      </c>
      <c r="X3413">
        <v>5360</v>
      </c>
    </row>
    <row r="3414" spans="1:24" x14ac:dyDescent="0.3">
      <c r="A3414" t="s">
        <v>374</v>
      </c>
      <c r="B3414" t="s">
        <v>22</v>
      </c>
      <c r="C3414" t="s">
        <v>375</v>
      </c>
      <c r="D3414">
        <v>2012</v>
      </c>
      <c r="F3414">
        <v>0.12811754133282091</v>
      </c>
      <c r="G3414">
        <v>0.59887500598525067</v>
      </c>
      <c r="H3414">
        <v>0.23388899598455801</v>
      </c>
      <c r="I3414">
        <v>6712586</v>
      </c>
      <c r="J3414">
        <v>79.06</v>
      </c>
      <c r="L3414">
        <v>566.37823505935535</v>
      </c>
      <c r="M3414">
        <v>12.61909549507725</v>
      </c>
      <c r="N3414">
        <v>3.8498936375827602</v>
      </c>
      <c r="Q3414">
        <v>32.905327055726623</v>
      </c>
      <c r="R3414">
        <v>60.368791798789893</v>
      </c>
      <c r="S3414" t="s">
        <v>42</v>
      </c>
      <c r="T3414" t="s">
        <v>25</v>
      </c>
      <c r="U3414">
        <v>860</v>
      </c>
      <c r="V3414">
        <v>4020</v>
      </c>
      <c r="W3414">
        <v>1570</v>
      </c>
      <c r="X3414">
        <v>6450</v>
      </c>
    </row>
    <row r="3415" spans="1:24" x14ac:dyDescent="0.3">
      <c r="A3415" t="s">
        <v>374</v>
      </c>
      <c r="B3415" t="s">
        <v>22</v>
      </c>
      <c r="C3415" t="s">
        <v>375</v>
      </c>
      <c r="D3415">
        <v>2013</v>
      </c>
      <c r="F3415">
        <v>0.15151569780674171</v>
      </c>
      <c r="G3415">
        <v>0.56672702113631968</v>
      </c>
      <c r="H3415">
        <v>0.21270473741527321</v>
      </c>
      <c r="I3415">
        <v>6863975</v>
      </c>
      <c r="J3415">
        <v>75.67</v>
      </c>
      <c r="L3415">
        <v>716.83582690691514</v>
      </c>
      <c r="M3415">
        <v>18.05331111709955</v>
      </c>
      <c r="N3415">
        <v>4.1136201205543186</v>
      </c>
      <c r="Q3415">
        <v>28.626757050522659</v>
      </c>
      <c r="R3415">
        <v>58.826043938918751</v>
      </c>
      <c r="S3415" t="s">
        <v>42</v>
      </c>
      <c r="T3415" t="s">
        <v>25</v>
      </c>
      <c r="U3415">
        <v>1040</v>
      </c>
      <c r="V3415">
        <v>3890</v>
      </c>
      <c r="W3415">
        <v>1460</v>
      </c>
      <c r="X3415">
        <v>6390</v>
      </c>
    </row>
    <row r="3416" spans="1:24" x14ac:dyDescent="0.3">
      <c r="A3416" t="s">
        <v>374</v>
      </c>
      <c r="B3416" t="s">
        <v>22</v>
      </c>
      <c r="C3416" t="s">
        <v>375</v>
      </c>
      <c r="D3416">
        <v>2014</v>
      </c>
      <c r="F3416">
        <v>0.16388412453856141</v>
      </c>
      <c r="G3416">
        <v>0.58998284154351488</v>
      </c>
      <c r="H3416">
        <v>0.2251625409906268</v>
      </c>
      <c r="I3416">
        <v>7017153</v>
      </c>
      <c r="J3416">
        <v>73.88</v>
      </c>
      <c r="L3416">
        <v>714.69979573397666</v>
      </c>
      <c r="M3416">
        <v>2.2743941313470661</v>
      </c>
      <c r="N3416">
        <v>5.5158307216686904</v>
      </c>
      <c r="Q3416">
        <v>30.760039380061912</v>
      </c>
      <c r="R3416">
        <v>52.425755880067207</v>
      </c>
      <c r="S3416" t="s">
        <v>42</v>
      </c>
      <c r="T3416" t="s">
        <v>25</v>
      </c>
      <c r="U3416">
        <v>1150</v>
      </c>
      <c r="V3416">
        <v>4140</v>
      </c>
      <c r="W3416">
        <v>1580</v>
      </c>
      <c r="X3416">
        <v>6870</v>
      </c>
    </row>
    <row r="3417" spans="1:24" x14ac:dyDescent="0.3">
      <c r="A3417" t="s">
        <v>374</v>
      </c>
      <c r="B3417" t="s">
        <v>22</v>
      </c>
      <c r="C3417" t="s">
        <v>375</v>
      </c>
      <c r="D3417">
        <v>2015</v>
      </c>
      <c r="F3417">
        <v>0.12688393372337051</v>
      </c>
      <c r="G3417">
        <v>0.56470323183616244</v>
      </c>
      <c r="H3417">
        <v>0.23703591331122581</v>
      </c>
      <c r="I3417">
        <v>7171909</v>
      </c>
      <c r="J3417">
        <v>75</v>
      </c>
      <c r="L3417">
        <v>588.22886279481565</v>
      </c>
      <c r="M3417">
        <v>-22.312096503441889</v>
      </c>
      <c r="N3417">
        <v>4.4522921150420496</v>
      </c>
      <c r="Q3417">
        <v>19.362544526429421</v>
      </c>
      <c r="R3417">
        <v>47.440067271999901</v>
      </c>
      <c r="S3417" t="s">
        <v>42</v>
      </c>
      <c r="T3417" t="s">
        <v>25</v>
      </c>
      <c r="U3417">
        <v>910</v>
      </c>
      <c r="V3417">
        <v>4050</v>
      </c>
      <c r="W3417">
        <v>1700</v>
      </c>
      <c r="X3417">
        <v>6660</v>
      </c>
    </row>
    <row r="3418" spans="1:24" x14ac:dyDescent="0.3">
      <c r="A3418" t="s">
        <v>374</v>
      </c>
      <c r="B3418" t="s">
        <v>22</v>
      </c>
      <c r="C3418" t="s">
        <v>375</v>
      </c>
      <c r="D3418">
        <v>2016</v>
      </c>
      <c r="F3418">
        <v>0.12689583150642769</v>
      </c>
      <c r="G3418">
        <v>0.5744424208322797</v>
      </c>
      <c r="H3418">
        <v>0.21967987866029659</v>
      </c>
      <c r="I3418">
        <v>7328846</v>
      </c>
      <c r="J3418">
        <v>73.599999999999994</v>
      </c>
      <c r="L3418">
        <v>501.41516552395348</v>
      </c>
      <c r="M3418">
        <v>3.7844441930176491</v>
      </c>
      <c r="N3418">
        <v>4.7814443737506096</v>
      </c>
      <c r="Q3418">
        <v>24.914093257470711</v>
      </c>
      <c r="R3418">
        <v>54.501909311907802</v>
      </c>
      <c r="S3418" t="s">
        <v>42</v>
      </c>
      <c r="T3418" t="s">
        <v>25</v>
      </c>
      <c r="U3418">
        <v>930</v>
      </c>
      <c r="V3418">
        <v>4210</v>
      </c>
      <c r="W3418">
        <v>1610</v>
      </c>
      <c r="X3418">
        <v>6750</v>
      </c>
    </row>
    <row r="3419" spans="1:24" x14ac:dyDescent="0.3">
      <c r="A3419" t="s">
        <v>374</v>
      </c>
      <c r="B3419" t="s">
        <v>22</v>
      </c>
      <c r="C3419" t="s">
        <v>375</v>
      </c>
      <c r="D3419">
        <v>2017</v>
      </c>
      <c r="F3419">
        <v>0.12552702959056869</v>
      </c>
      <c r="G3419">
        <v>0.55151771052063669</v>
      </c>
      <c r="H3419">
        <v>0.2016444842154434</v>
      </c>
      <c r="I3419">
        <v>7488427</v>
      </c>
      <c r="J3419">
        <v>74.61</v>
      </c>
      <c r="L3419">
        <v>496.68229487313153</v>
      </c>
      <c r="M3419">
        <v>1.972229090640141</v>
      </c>
      <c r="N3419">
        <v>4.5227118523958794</v>
      </c>
      <c r="Q3419">
        <v>26.19289507547834</v>
      </c>
      <c r="R3419">
        <v>48.294934697724912</v>
      </c>
      <c r="S3419" t="s">
        <v>42</v>
      </c>
      <c r="T3419" t="s">
        <v>25</v>
      </c>
      <c r="U3419">
        <v>940</v>
      </c>
      <c r="V3419">
        <v>4130</v>
      </c>
      <c r="W3419">
        <v>1510</v>
      </c>
      <c r="X3419">
        <v>6580</v>
      </c>
    </row>
    <row r="3420" spans="1:24" x14ac:dyDescent="0.3">
      <c r="A3420" t="s">
        <v>374</v>
      </c>
      <c r="B3420" t="s">
        <v>22</v>
      </c>
      <c r="C3420" t="s">
        <v>375</v>
      </c>
      <c r="D3420">
        <v>2018</v>
      </c>
      <c r="F3420">
        <v>0.11241611298095169</v>
      </c>
      <c r="G3420">
        <v>0.52417282707589619</v>
      </c>
      <c r="H3420">
        <v>0.17254565891461721</v>
      </c>
      <c r="I3420">
        <v>7650149</v>
      </c>
      <c r="J3420">
        <v>75.95</v>
      </c>
      <c r="L3420">
        <v>533.99153326598434</v>
      </c>
      <c r="M3420">
        <v>1.277389526554785</v>
      </c>
      <c r="N3420">
        <v>3.4110018828140798</v>
      </c>
      <c r="Q3420">
        <v>17.467299326274549</v>
      </c>
      <c r="R3420">
        <v>39.228531308891718</v>
      </c>
      <c r="S3420" t="s">
        <v>42</v>
      </c>
      <c r="T3420" t="s">
        <v>25</v>
      </c>
      <c r="U3420">
        <v>860</v>
      </c>
      <c r="V3420">
        <v>4010</v>
      </c>
      <c r="W3420">
        <v>1320</v>
      </c>
      <c r="X3420">
        <v>6190</v>
      </c>
    </row>
    <row r="3421" spans="1:24" x14ac:dyDescent="0.3">
      <c r="A3421" t="s">
        <v>374</v>
      </c>
      <c r="B3421" t="s">
        <v>22</v>
      </c>
      <c r="C3421" t="s">
        <v>375</v>
      </c>
      <c r="D3421">
        <v>2019</v>
      </c>
      <c r="F3421">
        <v>0.11518957275266629</v>
      </c>
      <c r="G3421">
        <v>0.47483703403058047</v>
      </c>
      <c r="H3421">
        <v>0.16638494282821381</v>
      </c>
      <c r="I3421">
        <v>7813207</v>
      </c>
      <c r="J3421">
        <v>75.44</v>
      </c>
      <c r="L3421">
        <v>521.75483672224073</v>
      </c>
      <c r="M3421">
        <v>3.0576340907365851</v>
      </c>
      <c r="N3421">
        <v>3.0549979552734201</v>
      </c>
      <c r="Q3421">
        <v>18.246936078896461</v>
      </c>
      <c r="R3421">
        <v>37.943714325991813</v>
      </c>
      <c r="S3421" t="s">
        <v>42</v>
      </c>
      <c r="T3421" t="s">
        <v>25</v>
      </c>
      <c r="U3421">
        <v>900</v>
      </c>
      <c r="V3421">
        <v>3710</v>
      </c>
      <c r="W3421">
        <v>1300</v>
      </c>
      <c r="X3421">
        <v>5910</v>
      </c>
    </row>
    <row r="3422" spans="1:24" x14ac:dyDescent="0.3">
      <c r="A3422" t="s">
        <v>376</v>
      </c>
      <c r="B3422" t="s">
        <v>22</v>
      </c>
      <c r="C3422" t="s">
        <v>377</v>
      </c>
      <c r="D3422">
        <v>2000</v>
      </c>
      <c r="F3422">
        <v>10.457095742755451</v>
      </c>
      <c r="G3422">
        <v>0.43198828803706257</v>
      </c>
      <c r="H3422">
        <v>2.361039423399911</v>
      </c>
      <c r="I3422">
        <v>4027887</v>
      </c>
      <c r="J3422">
        <v>0.33</v>
      </c>
      <c r="K3422">
        <v>7575.435954385016</v>
      </c>
      <c r="L3422">
        <v>23852.327028597541</v>
      </c>
      <c r="M3422">
        <v>7.1659882015649146</v>
      </c>
      <c r="N3422">
        <v>27.429369190638901</v>
      </c>
      <c r="O3422">
        <v>10.482138369999999</v>
      </c>
      <c r="Q3422">
        <v>188.35089028475099</v>
      </c>
      <c r="R3422">
        <v>176.01363018346649</v>
      </c>
      <c r="S3422" t="s">
        <v>36</v>
      </c>
      <c r="T3422" t="s">
        <v>39</v>
      </c>
      <c r="U3422">
        <v>42120</v>
      </c>
      <c r="V3422">
        <v>1740</v>
      </c>
      <c r="W3422">
        <v>9510</v>
      </c>
      <c r="X3422">
        <v>53370</v>
      </c>
    </row>
    <row r="3423" spans="1:24" x14ac:dyDescent="0.3">
      <c r="A3423" t="s">
        <v>376</v>
      </c>
      <c r="B3423" t="s">
        <v>22</v>
      </c>
      <c r="C3423" t="s">
        <v>377</v>
      </c>
      <c r="D3423">
        <v>2001</v>
      </c>
      <c r="F3423">
        <v>10.157051260363669</v>
      </c>
      <c r="G3423">
        <v>0.44949120841242363</v>
      </c>
      <c r="H3423">
        <v>2.2232898309623081</v>
      </c>
      <c r="I3423">
        <v>4138012</v>
      </c>
      <c r="J3423">
        <v>0.6</v>
      </c>
      <c r="K3423">
        <v>7516.1696002814879</v>
      </c>
      <c r="L3423">
        <v>21700.020045831468</v>
      </c>
      <c r="M3423">
        <v>-3.7036659520453701</v>
      </c>
      <c r="N3423">
        <v>26.498095205408902</v>
      </c>
      <c r="Q3423">
        <v>182.8941807097714</v>
      </c>
      <c r="R3423">
        <v>166.39792498520691</v>
      </c>
      <c r="S3423" t="s">
        <v>36</v>
      </c>
      <c r="T3423" t="s">
        <v>39</v>
      </c>
      <c r="U3423">
        <v>42030</v>
      </c>
      <c r="V3423">
        <v>1860</v>
      </c>
      <c r="W3423">
        <v>9200</v>
      </c>
      <c r="X3423">
        <v>53090</v>
      </c>
    </row>
    <row r="3424" spans="1:24" x14ac:dyDescent="0.3">
      <c r="A3424" t="s">
        <v>376</v>
      </c>
      <c r="B3424" t="s">
        <v>22</v>
      </c>
      <c r="C3424" t="s">
        <v>377</v>
      </c>
      <c r="D3424">
        <v>2002</v>
      </c>
      <c r="F3424">
        <v>9.8875707121798158</v>
      </c>
      <c r="G3424">
        <v>0.47174895020539759</v>
      </c>
      <c r="H3424">
        <v>2.1264622421245472</v>
      </c>
      <c r="I3424">
        <v>4175950</v>
      </c>
      <c r="J3424">
        <v>0.57999999999999996</v>
      </c>
      <c r="K3424">
        <v>7756.3189214430249</v>
      </c>
      <c r="L3424">
        <v>22159.688863274059</v>
      </c>
      <c r="M3424">
        <v>2.9792296206273079</v>
      </c>
      <c r="N3424">
        <v>30.426298408886201</v>
      </c>
      <c r="Q3424">
        <v>184.08611806653181</v>
      </c>
      <c r="R3424">
        <v>165.6598959191445</v>
      </c>
      <c r="S3424" t="s">
        <v>36</v>
      </c>
      <c r="T3424" t="s">
        <v>39</v>
      </c>
      <c r="U3424">
        <v>41290</v>
      </c>
      <c r="V3424">
        <v>1970</v>
      </c>
      <c r="W3424">
        <v>8880</v>
      </c>
      <c r="X3424">
        <v>52140</v>
      </c>
    </row>
    <row r="3425" spans="1:24" x14ac:dyDescent="0.3">
      <c r="A3425" t="s">
        <v>376</v>
      </c>
      <c r="B3425" t="s">
        <v>22</v>
      </c>
      <c r="C3425" t="s">
        <v>377</v>
      </c>
      <c r="D3425">
        <v>2003</v>
      </c>
      <c r="F3425">
        <v>9.2737821349947982</v>
      </c>
      <c r="G3425">
        <v>0.50305892235608507</v>
      </c>
      <c r="H3425">
        <v>2.0851428468664288</v>
      </c>
      <c r="I3425">
        <v>4114826</v>
      </c>
      <c r="J3425">
        <v>0.57999999999999996</v>
      </c>
      <c r="K3425">
        <v>8113.5873060003023</v>
      </c>
      <c r="L3425">
        <v>23730.15244964894</v>
      </c>
      <c r="M3425">
        <v>6.1012755455540457</v>
      </c>
      <c r="N3425">
        <v>30.121518246037802</v>
      </c>
      <c r="Q3425">
        <v>202.58620638980369</v>
      </c>
      <c r="R3425">
        <v>174.63235791177769</v>
      </c>
      <c r="S3425" t="s">
        <v>36</v>
      </c>
      <c r="T3425" t="s">
        <v>39</v>
      </c>
      <c r="U3425">
        <v>38160</v>
      </c>
      <c r="V3425">
        <v>2070</v>
      </c>
      <c r="W3425">
        <v>8580</v>
      </c>
      <c r="X3425">
        <v>48810</v>
      </c>
    </row>
    <row r="3426" spans="1:24" x14ac:dyDescent="0.3">
      <c r="A3426" t="s">
        <v>376</v>
      </c>
      <c r="B3426" t="s">
        <v>22</v>
      </c>
      <c r="C3426" t="s">
        <v>377</v>
      </c>
      <c r="D3426">
        <v>2004</v>
      </c>
      <c r="F3426">
        <v>9.5088058292880824</v>
      </c>
      <c r="G3426">
        <v>0.52320035086995254</v>
      </c>
      <c r="H3426">
        <v>1.9872012718088139</v>
      </c>
      <c r="I3426">
        <v>4166664</v>
      </c>
      <c r="J3426">
        <v>0.53</v>
      </c>
      <c r="K3426">
        <v>8314.3253211682058</v>
      </c>
      <c r="L3426">
        <v>27608.537371274349</v>
      </c>
      <c r="M3426">
        <v>8.5722052915980953</v>
      </c>
      <c r="N3426">
        <v>30.5625268894307</v>
      </c>
      <c r="Q3426">
        <v>213.95169544264601</v>
      </c>
      <c r="R3426">
        <v>187.57201709586329</v>
      </c>
      <c r="S3426" t="s">
        <v>36</v>
      </c>
      <c r="T3426" t="s">
        <v>39</v>
      </c>
      <c r="U3426">
        <v>39620</v>
      </c>
      <c r="V3426">
        <v>2180</v>
      </c>
      <c r="W3426">
        <v>8280</v>
      </c>
      <c r="X3426">
        <v>50080</v>
      </c>
    </row>
    <row r="3427" spans="1:24" x14ac:dyDescent="0.3">
      <c r="A3427" t="s">
        <v>376</v>
      </c>
      <c r="B3427" t="s">
        <v>22</v>
      </c>
      <c r="C3427" t="s">
        <v>377</v>
      </c>
      <c r="D3427">
        <v>2005</v>
      </c>
      <c r="F3427">
        <v>8.650271985609816</v>
      </c>
      <c r="G3427">
        <v>0.53448832152139991</v>
      </c>
      <c r="H3427">
        <v>1.863676407638307</v>
      </c>
      <c r="I3427">
        <v>4265762</v>
      </c>
      <c r="J3427">
        <v>0.54</v>
      </c>
      <c r="K3427">
        <v>8678.1681678443383</v>
      </c>
      <c r="L3427">
        <v>29961.263277456859</v>
      </c>
      <c r="M3427">
        <v>4.8720932685075269</v>
      </c>
      <c r="N3427">
        <v>33.697706303034799</v>
      </c>
      <c r="Q3427">
        <v>225.15966773691611</v>
      </c>
      <c r="R3427">
        <v>195.27084518364259</v>
      </c>
      <c r="S3427" t="s">
        <v>36</v>
      </c>
      <c r="T3427" t="s">
        <v>39</v>
      </c>
      <c r="U3427">
        <v>36900</v>
      </c>
      <c r="V3427">
        <v>2280</v>
      </c>
      <c r="W3427">
        <v>7950</v>
      </c>
      <c r="X3427">
        <v>47130</v>
      </c>
    </row>
    <row r="3428" spans="1:24" x14ac:dyDescent="0.3">
      <c r="A3428" t="s">
        <v>376</v>
      </c>
      <c r="B3428" t="s">
        <v>22</v>
      </c>
      <c r="C3428" t="s">
        <v>377</v>
      </c>
      <c r="D3428">
        <v>2006</v>
      </c>
      <c r="F3428">
        <v>8.4451069540802219</v>
      </c>
      <c r="G3428">
        <v>0.55891752630081115</v>
      </c>
      <c r="H3428">
        <v>1.7562733379303921</v>
      </c>
      <c r="I3428">
        <v>4401365</v>
      </c>
      <c r="J3428">
        <v>0.52</v>
      </c>
      <c r="K3428">
        <v>8720.0220840580132</v>
      </c>
      <c r="L3428">
        <v>33769.154163350082</v>
      </c>
      <c r="M3428">
        <v>5.6483432938378124</v>
      </c>
      <c r="N3428">
        <v>30.928423582827001</v>
      </c>
      <c r="Q3428">
        <v>228.03761706106229</v>
      </c>
      <c r="R3428">
        <v>197.32578248195699</v>
      </c>
      <c r="S3428" t="s">
        <v>36</v>
      </c>
      <c r="T3428" t="s">
        <v>39</v>
      </c>
      <c r="U3428">
        <v>37170</v>
      </c>
      <c r="V3428">
        <v>2460</v>
      </c>
      <c r="W3428">
        <v>7730</v>
      </c>
      <c r="X3428">
        <v>47360</v>
      </c>
    </row>
    <row r="3429" spans="1:24" x14ac:dyDescent="0.3">
      <c r="A3429" t="s">
        <v>376</v>
      </c>
      <c r="B3429" t="s">
        <v>22</v>
      </c>
      <c r="C3429" t="s">
        <v>377</v>
      </c>
      <c r="D3429">
        <v>2007</v>
      </c>
      <c r="F3429">
        <v>8.3445951401565708</v>
      </c>
      <c r="G3429">
        <v>0.57315971921732967</v>
      </c>
      <c r="H3429">
        <v>1.632306505754807</v>
      </c>
      <c r="I3429">
        <v>4588599</v>
      </c>
      <c r="J3429">
        <v>0.5</v>
      </c>
      <c r="K3429">
        <v>8706.579066943963</v>
      </c>
      <c r="L3429">
        <v>39432.938349376091</v>
      </c>
      <c r="M3429">
        <v>4.5729862709655151</v>
      </c>
      <c r="N3429">
        <v>39.222561584221701</v>
      </c>
      <c r="Q3429">
        <v>212.7793937313713</v>
      </c>
      <c r="R3429">
        <v>181.50907818770679</v>
      </c>
      <c r="S3429" t="s">
        <v>36</v>
      </c>
      <c r="T3429" t="s">
        <v>39</v>
      </c>
      <c r="U3429">
        <v>38290</v>
      </c>
      <c r="V3429">
        <v>2630</v>
      </c>
      <c r="W3429">
        <v>7490</v>
      </c>
      <c r="X3429">
        <v>48410</v>
      </c>
    </row>
    <row r="3430" spans="1:24" x14ac:dyDescent="0.3">
      <c r="A3430" t="s">
        <v>376</v>
      </c>
      <c r="B3430" t="s">
        <v>22</v>
      </c>
      <c r="C3430" t="s">
        <v>377</v>
      </c>
      <c r="D3430">
        <v>2008</v>
      </c>
      <c r="F3430">
        <v>7.9390068861786256</v>
      </c>
      <c r="G3430">
        <v>0.58065096197532506</v>
      </c>
      <c r="H3430">
        <v>1.4981208398734061</v>
      </c>
      <c r="I3430">
        <v>4839396</v>
      </c>
      <c r="J3430">
        <v>0.53</v>
      </c>
      <c r="K3430">
        <v>8401.048395295611</v>
      </c>
      <c r="L3430">
        <v>40007.469261213977</v>
      </c>
      <c r="M3430">
        <v>-3.415492694462813</v>
      </c>
      <c r="N3430">
        <v>27.9504558223353</v>
      </c>
      <c r="Q3430">
        <v>228.99377093511899</v>
      </c>
      <c r="R3430">
        <v>208.33294395593811</v>
      </c>
      <c r="S3430" t="s">
        <v>36</v>
      </c>
      <c r="T3430" t="s">
        <v>39</v>
      </c>
      <c r="U3430">
        <v>38420</v>
      </c>
      <c r="V3430">
        <v>2810</v>
      </c>
      <c r="W3430">
        <v>7250</v>
      </c>
      <c r="X3430">
        <v>48480</v>
      </c>
    </row>
    <row r="3431" spans="1:24" x14ac:dyDescent="0.3">
      <c r="A3431" t="s">
        <v>376</v>
      </c>
      <c r="B3431" t="s">
        <v>22</v>
      </c>
      <c r="C3431" t="s">
        <v>377</v>
      </c>
      <c r="D3431">
        <v>2009</v>
      </c>
      <c r="F3431">
        <v>7.7853500752880613</v>
      </c>
      <c r="G3431">
        <v>0.59748499301634084</v>
      </c>
      <c r="H3431">
        <v>1.4014832464607541</v>
      </c>
      <c r="I3431">
        <v>4987573</v>
      </c>
      <c r="J3431">
        <v>0.48</v>
      </c>
      <c r="K3431">
        <v>8114.3674488573897</v>
      </c>
      <c r="L3431">
        <v>38927.206881771519</v>
      </c>
      <c r="M3431">
        <v>-2.8467719492420831</v>
      </c>
      <c r="N3431">
        <v>23.406810418445801</v>
      </c>
      <c r="Q3431">
        <v>190.84493501112809</v>
      </c>
      <c r="R3431">
        <v>167.34787681771419</v>
      </c>
      <c r="S3431" t="s">
        <v>36</v>
      </c>
      <c r="T3431" t="s">
        <v>39</v>
      </c>
      <c r="U3431">
        <v>38830</v>
      </c>
      <c r="V3431">
        <v>2980</v>
      </c>
      <c r="W3431">
        <v>6990</v>
      </c>
      <c r="X3431">
        <v>48800</v>
      </c>
    </row>
    <row r="3432" spans="1:24" x14ac:dyDescent="0.3">
      <c r="A3432" t="s">
        <v>376</v>
      </c>
      <c r="B3432" t="s">
        <v>22</v>
      </c>
      <c r="C3432" t="s">
        <v>377</v>
      </c>
      <c r="D3432">
        <v>2010</v>
      </c>
      <c r="F3432">
        <v>8.3537992250550364</v>
      </c>
      <c r="G3432">
        <v>0.62244768599774225</v>
      </c>
      <c r="H3432">
        <v>1.3295954956850189</v>
      </c>
      <c r="I3432">
        <v>5076732</v>
      </c>
      <c r="J3432">
        <v>0.47</v>
      </c>
      <c r="K3432">
        <v>8679.9933500527513</v>
      </c>
      <c r="L3432">
        <v>47236.960234542057</v>
      </c>
      <c r="M3432">
        <v>12.508521549855219</v>
      </c>
      <c r="N3432">
        <v>32.200897017707398</v>
      </c>
      <c r="O3432">
        <v>10.332070592999999</v>
      </c>
      <c r="Q3432">
        <v>197.9989607930269</v>
      </c>
      <c r="R3432">
        <v>171.6865949946189</v>
      </c>
      <c r="S3432" t="s">
        <v>36</v>
      </c>
      <c r="T3432" t="s">
        <v>39</v>
      </c>
      <c r="U3432">
        <v>42410</v>
      </c>
      <c r="V3432">
        <v>3160</v>
      </c>
      <c r="W3432">
        <v>6750</v>
      </c>
      <c r="X3432">
        <v>52320</v>
      </c>
    </row>
    <row r="3433" spans="1:24" x14ac:dyDescent="0.3">
      <c r="A3433" t="s">
        <v>376</v>
      </c>
      <c r="B3433" t="s">
        <v>22</v>
      </c>
      <c r="C3433" t="s">
        <v>377</v>
      </c>
      <c r="D3433">
        <v>2011</v>
      </c>
      <c r="F3433">
        <v>8.6367081617882278</v>
      </c>
      <c r="G3433">
        <v>0.63661237950977756</v>
      </c>
      <c r="H3433">
        <v>1.3716103283993939</v>
      </c>
      <c r="I3433">
        <v>5183688</v>
      </c>
      <c r="J3433">
        <v>0.48</v>
      </c>
      <c r="K3433">
        <v>8651.7552753946602</v>
      </c>
      <c r="L3433">
        <v>53890.428727050443</v>
      </c>
      <c r="M3433">
        <v>4.0233816486589689</v>
      </c>
      <c r="N3433">
        <v>32.628510786765098</v>
      </c>
      <c r="Q3433">
        <v>203.32770864953801</v>
      </c>
      <c r="R3433">
        <v>175.7709227280011</v>
      </c>
      <c r="S3433" t="s">
        <v>36</v>
      </c>
      <c r="T3433" t="s">
        <v>39</v>
      </c>
      <c r="U3433">
        <v>44770</v>
      </c>
      <c r="V3433">
        <v>3300</v>
      </c>
      <c r="W3433">
        <v>7110</v>
      </c>
      <c r="X3433">
        <v>55180</v>
      </c>
    </row>
    <row r="3434" spans="1:24" x14ac:dyDescent="0.3">
      <c r="A3434" t="s">
        <v>376</v>
      </c>
      <c r="B3434" t="s">
        <v>22</v>
      </c>
      <c r="C3434" t="s">
        <v>377</v>
      </c>
      <c r="D3434">
        <v>2012</v>
      </c>
      <c r="F3434">
        <v>8.2240972696163741</v>
      </c>
      <c r="G3434">
        <v>0.64753710156383215</v>
      </c>
      <c r="H3434">
        <v>1.3967224458379459</v>
      </c>
      <c r="I3434">
        <v>5312437</v>
      </c>
      <c r="J3434">
        <v>0.51</v>
      </c>
      <c r="K3434">
        <v>8673.9852162011521</v>
      </c>
      <c r="L3434">
        <v>55546.488538692123</v>
      </c>
      <c r="M3434">
        <v>1.9044622366221231</v>
      </c>
      <c r="N3434">
        <v>31.403600098632801</v>
      </c>
      <c r="Q3434">
        <v>196.7196128757588</v>
      </c>
      <c r="R3434">
        <v>172.4933529119059</v>
      </c>
      <c r="S3434" t="s">
        <v>36</v>
      </c>
      <c r="T3434" t="s">
        <v>39</v>
      </c>
      <c r="U3434">
        <v>43690</v>
      </c>
      <c r="V3434">
        <v>3440</v>
      </c>
      <c r="W3434">
        <v>7420</v>
      </c>
      <c r="X3434">
        <v>54550</v>
      </c>
    </row>
    <row r="3435" spans="1:24" x14ac:dyDescent="0.3">
      <c r="A3435" t="s">
        <v>376</v>
      </c>
      <c r="B3435" t="s">
        <v>22</v>
      </c>
      <c r="C3435" t="s">
        <v>377</v>
      </c>
      <c r="D3435">
        <v>2013</v>
      </c>
      <c r="F3435">
        <v>8.1327435345359333</v>
      </c>
      <c r="G3435">
        <v>0.66306584683068415</v>
      </c>
      <c r="H3435">
        <v>1.433555799955623</v>
      </c>
      <c r="I3435">
        <v>5399162</v>
      </c>
      <c r="J3435">
        <v>0.56000000000000005</v>
      </c>
      <c r="K3435">
        <v>8680.6063607648739</v>
      </c>
      <c r="L3435">
        <v>56967.425794038332</v>
      </c>
      <c r="M3435">
        <v>3.1339791489926512</v>
      </c>
      <c r="N3435">
        <v>27.600958247775502</v>
      </c>
      <c r="Q3435">
        <v>195.077796338143</v>
      </c>
      <c r="R3435">
        <v>171.96398371087611</v>
      </c>
      <c r="S3435" t="s">
        <v>36</v>
      </c>
      <c r="T3435" t="s">
        <v>39</v>
      </c>
      <c r="U3435">
        <v>43910</v>
      </c>
      <c r="V3435">
        <v>3580</v>
      </c>
      <c r="W3435">
        <v>7740</v>
      </c>
      <c r="X3435">
        <v>55230</v>
      </c>
    </row>
    <row r="3436" spans="1:24" x14ac:dyDescent="0.3">
      <c r="A3436" t="s">
        <v>376</v>
      </c>
      <c r="B3436" t="s">
        <v>22</v>
      </c>
      <c r="C3436" t="s">
        <v>377</v>
      </c>
      <c r="D3436">
        <v>2014</v>
      </c>
      <c r="F3436">
        <v>8.1174116876608213</v>
      </c>
      <c r="G3436">
        <v>0.68010744758057806</v>
      </c>
      <c r="H3436">
        <v>1.473566125091504</v>
      </c>
      <c r="I3436">
        <v>5469724</v>
      </c>
      <c r="J3436">
        <v>0.59</v>
      </c>
      <c r="K3436">
        <v>8844.6875930120059</v>
      </c>
      <c r="L3436">
        <v>57562.53079376783</v>
      </c>
      <c r="M3436">
        <v>2.5947231548674381</v>
      </c>
      <c r="N3436">
        <v>23.869056966746498</v>
      </c>
      <c r="Q3436">
        <v>191.9535357875051</v>
      </c>
      <c r="R3436">
        <v>168.51378337873189</v>
      </c>
      <c r="S3436" t="s">
        <v>36</v>
      </c>
      <c r="T3436" t="s">
        <v>39</v>
      </c>
      <c r="U3436">
        <v>44400</v>
      </c>
      <c r="V3436">
        <v>3720</v>
      </c>
      <c r="W3436">
        <v>8060</v>
      </c>
      <c r="X3436">
        <v>56180</v>
      </c>
    </row>
    <row r="3437" spans="1:24" x14ac:dyDescent="0.3">
      <c r="A3437" t="s">
        <v>376</v>
      </c>
      <c r="B3437" t="s">
        <v>22</v>
      </c>
      <c r="C3437" t="s">
        <v>377</v>
      </c>
      <c r="D3437">
        <v>2015</v>
      </c>
      <c r="F3437">
        <v>8.2077658337207104</v>
      </c>
      <c r="G3437">
        <v>0.69738003619435551</v>
      </c>
      <c r="H3437">
        <v>1.5158079437008329</v>
      </c>
      <c r="I3437">
        <v>5535002</v>
      </c>
      <c r="J3437">
        <v>0.65</v>
      </c>
      <c r="L3437">
        <v>55646.61874695048</v>
      </c>
      <c r="M3437">
        <v>1.7623246863890221</v>
      </c>
      <c r="N3437">
        <v>20.954950784523898</v>
      </c>
      <c r="Q3437">
        <v>178.38460849968149</v>
      </c>
      <c r="R3437">
        <v>151.08679044057999</v>
      </c>
      <c r="S3437" t="s">
        <v>36</v>
      </c>
      <c r="T3437" t="s">
        <v>39</v>
      </c>
      <c r="U3437">
        <v>45430</v>
      </c>
      <c r="V3437">
        <v>3860</v>
      </c>
      <c r="W3437">
        <v>8390</v>
      </c>
      <c r="X3437">
        <v>57680</v>
      </c>
    </row>
    <row r="3438" spans="1:24" x14ac:dyDescent="0.3">
      <c r="A3438" t="s">
        <v>376</v>
      </c>
      <c r="B3438" t="s">
        <v>22</v>
      </c>
      <c r="C3438" t="s">
        <v>377</v>
      </c>
      <c r="D3438">
        <v>2016</v>
      </c>
      <c r="E3438">
        <v>83.940979003906307</v>
      </c>
      <c r="F3438">
        <v>8.2214502949326977</v>
      </c>
      <c r="G3438">
        <v>0.70622439390823855</v>
      </c>
      <c r="H3438">
        <v>1.565820737066419</v>
      </c>
      <c r="I3438">
        <v>5607283</v>
      </c>
      <c r="J3438">
        <v>0.68</v>
      </c>
      <c r="L3438">
        <v>56860.413237520726</v>
      </c>
      <c r="M3438">
        <v>2.2267300402068599</v>
      </c>
      <c r="N3438">
        <v>19.959550594672098</v>
      </c>
      <c r="Q3438">
        <v>164.77175361604839</v>
      </c>
      <c r="R3438">
        <v>138.55921101921371</v>
      </c>
      <c r="S3438" t="s">
        <v>36</v>
      </c>
      <c r="T3438" t="s">
        <v>39</v>
      </c>
      <c r="U3438">
        <v>46100</v>
      </c>
      <c r="V3438">
        <v>3960</v>
      </c>
      <c r="W3438">
        <v>8780</v>
      </c>
      <c r="X3438">
        <v>58840</v>
      </c>
    </row>
    <row r="3439" spans="1:24" x14ac:dyDescent="0.3">
      <c r="A3439" t="s">
        <v>376</v>
      </c>
      <c r="B3439" t="s">
        <v>22</v>
      </c>
      <c r="C3439" t="s">
        <v>377</v>
      </c>
      <c r="D3439">
        <v>2017</v>
      </c>
      <c r="E3439">
        <v>84.792907714843807</v>
      </c>
      <c r="F3439">
        <v>8.755841796449376</v>
      </c>
      <c r="G3439">
        <v>0.72341712727126528</v>
      </c>
      <c r="H3439">
        <v>1.635706729543376</v>
      </c>
      <c r="I3439">
        <v>5612253</v>
      </c>
      <c r="J3439">
        <v>0.67</v>
      </c>
      <c r="L3439">
        <v>61150.727196659478</v>
      </c>
      <c r="M3439">
        <v>4.5687508214418102</v>
      </c>
      <c r="N3439">
        <v>21.625143909739801</v>
      </c>
      <c r="Q3439">
        <v>171.39702271944151</v>
      </c>
      <c r="R3439">
        <v>144.9887395585333</v>
      </c>
      <c r="S3439" t="s">
        <v>36</v>
      </c>
      <c r="T3439" t="s">
        <v>39</v>
      </c>
      <c r="U3439">
        <v>49140</v>
      </c>
      <c r="V3439">
        <v>4060</v>
      </c>
      <c r="W3439">
        <v>9180</v>
      </c>
      <c r="X3439">
        <v>62380</v>
      </c>
    </row>
    <row r="3440" spans="1:24" x14ac:dyDescent="0.3">
      <c r="A3440" t="s">
        <v>376</v>
      </c>
      <c r="B3440" t="s">
        <v>22</v>
      </c>
      <c r="C3440" t="s">
        <v>377</v>
      </c>
      <c r="D3440">
        <v>2018</v>
      </c>
      <c r="E3440">
        <v>88.886451721191406</v>
      </c>
      <c r="F3440">
        <v>8.4062289668494703</v>
      </c>
      <c r="G3440">
        <v>0.73598839432651031</v>
      </c>
      <c r="H3440">
        <v>1.6936600010357039</v>
      </c>
      <c r="I3440">
        <v>5638676</v>
      </c>
      <c r="J3440">
        <v>0.73</v>
      </c>
      <c r="L3440">
        <v>66859.338344780437</v>
      </c>
      <c r="M3440">
        <v>3.1755450993327372</v>
      </c>
      <c r="N3440">
        <v>20.032524946318102</v>
      </c>
      <c r="Q3440">
        <v>176.5921441524215</v>
      </c>
      <c r="R3440">
        <v>147.72826719470851</v>
      </c>
      <c r="S3440" t="s">
        <v>36</v>
      </c>
      <c r="T3440" t="s">
        <v>39</v>
      </c>
      <c r="U3440">
        <v>47400</v>
      </c>
      <c r="V3440">
        <v>4150</v>
      </c>
      <c r="W3440">
        <v>9550</v>
      </c>
      <c r="X3440">
        <v>61100</v>
      </c>
    </row>
    <row r="3441" spans="1:24" x14ac:dyDescent="0.3">
      <c r="A3441" t="s">
        <v>376</v>
      </c>
      <c r="B3441" t="s">
        <v>22</v>
      </c>
      <c r="C3441" t="s">
        <v>377</v>
      </c>
      <c r="D3441">
        <v>2019</v>
      </c>
      <c r="E3441">
        <v>91.0889892578125</v>
      </c>
      <c r="F3441">
        <v>8.3070794914754593</v>
      </c>
      <c r="G3441">
        <v>0.74514746819053124</v>
      </c>
      <c r="H3441">
        <v>1.7427684314856191</v>
      </c>
      <c r="I3441">
        <v>5703569</v>
      </c>
      <c r="J3441">
        <v>0.84</v>
      </c>
      <c r="L3441">
        <v>65831.18943087646</v>
      </c>
      <c r="M3441">
        <v>-5.4554856925761903E-2</v>
      </c>
      <c r="N3441">
        <v>20.090030666372002</v>
      </c>
      <c r="Q3441">
        <v>175.27411566789971</v>
      </c>
      <c r="R3441">
        <v>146.533295563097</v>
      </c>
      <c r="S3441" t="s">
        <v>36</v>
      </c>
      <c r="T3441" t="s">
        <v>39</v>
      </c>
      <c r="U3441">
        <v>47380</v>
      </c>
      <c r="V3441">
        <v>4250</v>
      </c>
      <c r="W3441">
        <v>9940</v>
      </c>
      <c r="X3441">
        <v>61570</v>
      </c>
    </row>
    <row r="3442" spans="1:24" x14ac:dyDescent="0.3">
      <c r="A3442" t="s">
        <v>378</v>
      </c>
      <c r="B3442" t="s">
        <v>22</v>
      </c>
      <c r="C3442" t="s">
        <v>379</v>
      </c>
      <c r="D3442">
        <v>2000</v>
      </c>
      <c r="I3442">
        <v>30519</v>
      </c>
      <c r="J3442">
        <v>0</v>
      </c>
      <c r="S3442" t="s">
        <v>45</v>
      </c>
      <c r="T3442" t="s">
        <v>39</v>
      </c>
    </row>
    <row r="3443" spans="1:24" x14ac:dyDescent="0.3">
      <c r="A3443" t="s">
        <v>378</v>
      </c>
      <c r="B3443" t="s">
        <v>22</v>
      </c>
      <c r="C3443" t="s">
        <v>379</v>
      </c>
      <c r="D3443">
        <v>2001</v>
      </c>
      <c r="I3443">
        <v>30600</v>
      </c>
      <c r="J3443">
        <v>0</v>
      </c>
      <c r="S3443" t="s">
        <v>45</v>
      </c>
      <c r="T3443" t="s">
        <v>39</v>
      </c>
    </row>
    <row r="3444" spans="1:24" x14ac:dyDescent="0.3">
      <c r="A3444" t="s">
        <v>378</v>
      </c>
      <c r="B3444" t="s">
        <v>22</v>
      </c>
      <c r="C3444" t="s">
        <v>379</v>
      </c>
      <c r="D3444">
        <v>2002</v>
      </c>
      <c r="I3444">
        <v>30777</v>
      </c>
      <c r="J3444">
        <v>0</v>
      </c>
      <c r="S3444" t="s">
        <v>45</v>
      </c>
      <c r="T3444" t="s">
        <v>39</v>
      </c>
    </row>
    <row r="3445" spans="1:24" x14ac:dyDescent="0.3">
      <c r="A3445" t="s">
        <v>378</v>
      </c>
      <c r="B3445" t="s">
        <v>22</v>
      </c>
      <c r="C3445" t="s">
        <v>379</v>
      </c>
      <c r="D3445">
        <v>2003</v>
      </c>
      <c r="I3445">
        <v>31472</v>
      </c>
      <c r="J3445">
        <v>0</v>
      </c>
      <c r="S3445" t="s">
        <v>45</v>
      </c>
      <c r="T3445" t="s">
        <v>39</v>
      </c>
    </row>
    <row r="3446" spans="1:24" x14ac:dyDescent="0.3">
      <c r="A3446" t="s">
        <v>378</v>
      </c>
      <c r="B3446" t="s">
        <v>22</v>
      </c>
      <c r="C3446" t="s">
        <v>379</v>
      </c>
      <c r="D3446">
        <v>2004</v>
      </c>
      <c r="I3446">
        <v>32488</v>
      </c>
      <c r="J3446">
        <v>0</v>
      </c>
      <c r="S3446" t="s">
        <v>45</v>
      </c>
      <c r="T3446" t="s">
        <v>39</v>
      </c>
    </row>
    <row r="3447" spans="1:24" x14ac:dyDescent="0.3">
      <c r="A3447" t="s">
        <v>378</v>
      </c>
      <c r="B3447" t="s">
        <v>22</v>
      </c>
      <c r="C3447" t="s">
        <v>379</v>
      </c>
      <c r="D3447">
        <v>2005</v>
      </c>
      <c r="I3447">
        <v>33011</v>
      </c>
      <c r="J3447">
        <v>0</v>
      </c>
      <c r="S3447" t="s">
        <v>45</v>
      </c>
      <c r="T3447" t="s">
        <v>39</v>
      </c>
    </row>
    <row r="3448" spans="1:24" x14ac:dyDescent="0.3">
      <c r="A3448" t="s">
        <v>378</v>
      </c>
      <c r="B3448" t="s">
        <v>22</v>
      </c>
      <c r="C3448" t="s">
        <v>379</v>
      </c>
      <c r="D3448">
        <v>2006</v>
      </c>
      <c r="I3448">
        <v>33441</v>
      </c>
      <c r="J3448">
        <v>0</v>
      </c>
      <c r="S3448" t="s">
        <v>45</v>
      </c>
      <c r="T3448" t="s">
        <v>39</v>
      </c>
    </row>
    <row r="3449" spans="1:24" x14ac:dyDescent="0.3">
      <c r="A3449" t="s">
        <v>378</v>
      </c>
      <c r="B3449" t="s">
        <v>22</v>
      </c>
      <c r="C3449" t="s">
        <v>379</v>
      </c>
      <c r="D3449">
        <v>2007</v>
      </c>
      <c r="I3449">
        <v>33811</v>
      </c>
      <c r="J3449">
        <v>0</v>
      </c>
      <c r="S3449" t="s">
        <v>45</v>
      </c>
      <c r="T3449" t="s">
        <v>39</v>
      </c>
    </row>
    <row r="3450" spans="1:24" x14ac:dyDescent="0.3">
      <c r="A3450" t="s">
        <v>378</v>
      </c>
      <c r="B3450" t="s">
        <v>22</v>
      </c>
      <c r="C3450" t="s">
        <v>379</v>
      </c>
      <c r="D3450">
        <v>2008</v>
      </c>
      <c r="I3450">
        <v>33964</v>
      </c>
      <c r="J3450">
        <v>0</v>
      </c>
      <c r="S3450" t="s">
        <v>45</v>
      </c>
      <c r="T3450" t="s">
        <v>39</v>
      </c>
    </row>
    <row r="3451" spans="1:24" x14ac:dyDescent="0.3">
      <c r="A3451" t="s">
        <v>378</v>
      </c>
      <c r="B3451" t="s">
        <v>22</v>
      </c>
      <c r="C3451" t="s">
        <v>379</v>
      </c>
      <c r="D3451">
        <v>2009</v>
      </c>
      <c r="I3451">
        <v>34238</v>
      </c>
      <c r="J3451">
        <v>0</v>
      </c>
      <c r="S3451" t="s">
        <v>45</v>
      </c>
      <c r="T3451" t="s">
        <v>39</v>
      </c>
    </row>
    <row r="3452" spans="1:24" x14ac:dyDescent="0.3">
      <c r="A3452" t="s">
        <v>378</v>
      </c>
      <c r="B3452" t="s">
        <v>22</v>
      </c>
      <c r="C3452" t="s">
        <v>379</v>
      </c>
      <c r="D3452">
        <v>2010</v>
      </c>
      <c r="I3452">
        <v>34056</v>
      </c>
      <c r="J3452">
        <v>0</v>
      </c>
      <c r="M3452">
        <v>3.7515091411100632</v>
      </c>
      <c r="S3452" t="s">
        <v>45</v>
      </c>
      <c r="T3452" t="s">
        <v>39</v>
      </c>
    </row>
    <row r="3453" spans="1:24" x14ac:dyDescent="0.3">
      <c r="A3453" t="s">
        <v>378</v>
      </c>
      <c r="B3453" t="s">
        <v>22</v>
      </c>
      <c r="C3453" t="s">
        <v>379</v>
      </c>
      <c r="D3453">
        <v>2011</v>
      </c>
      <c r="I3453">
        <v>33435</v>
      </c>
      <c r="J3453">
        <v>0</v>
      </c>
      <c r="L3453">
        <v>27997.2898302635</v>
      </c>
      <c r="M3453">
        <v>6.5427755958144189</v>
      </c>
      <c r="Q3453">
        <v>109.9486751014562</v>
      </c>
      <c r="R3453">
        <v>103.6285509668179</v>
      </c>
      <c r="S3453" t="s">
        <v>45</v>
      </c>
      <c r="T3453" t="s">
        <v>39</v>
      </c>
    </row>
    <row r="3454" spans="1:24" x14ac:dyDescent="0.3">
      <c r="A3454" t="s">
        <v>378</v>
      </c>
      <c r="B3454" t="s">
        <v>22</v>
      </c>
      <c r="C3454" t="s">
        <v>379</v>
      </c>
      <c r="D3454">
        <v>2012</v>
      </c>
      <c r="E3454">
        <v>6.69216012954712</v>
      </c>
      <c r="I3454">
        <v>34640</v>
      </c>
      <c r="J3454">
        <v>0.05</v>
      </c>
      <c r="L3454">
        <v>28460.33261511863</v>
      </c>
      <c r="M3454">
        <v>-2.1364628202534282</v>
      </c>
      <c r="Q3454">
        <v>113.29404431348109</v>
      </c>
      <c r="R3454">
        <v>104.159347197824</v>
      </c>
      <c r="S3454" t="s">
        <v>45</v>
      </c>
      <c r="T3454" t="s">
        <v>39</v>
      </c>
    </row>
    <row r="3455" spans="1:24" x14ac:dyDescent="0.3">
      <c r="A3455" t="s">
        <v>378</v>
      </c>
      <c r="B3455" t="s">
        <v>22</v>
      </c>
      <c r="C3455" t="s">
        <v>379</v>
      </c>
      <c r="D3455">
        <v>2013</v>
      </c>
      <c r="I3455">
        <v>36607</v>
      </c>
      <c r="J3455">
        <v>0.05</v>
      </c>
      <c r="L3455">
        <v>27942.88054014153</v>
      </c>
      <c r="M3455">
        <v>-4.1367756478711897</v>
      </c>
      <c r="Q3455">
        <v>121.3489896231567</v>
      </c>
      <c r="R3455">
        <v>116.1004915346805</v>
      </c>
      <c r="S3455" t="s">
        <v>45</v>
      </c>
      <c r="T3455" t="s">
        <v>39</v>
      </c>
    </row>
    <row r="3456" spans="1:24" x14ac:dyDescent="0.3">
      <c r="A3456" t="s">
        <v>378</v>
      </c>
      <c r="B3456" t="s">
        <v>22</v>
      </c>
      <c r="C3456" t="s">
        <v>379</v>
      </c>
      <c r="D3456">
        <v>2014</v>
      </c>
      <c r="E3456">
        <v>5.7512102127075204</v>
      </c>
      <c r="I3456">
        <v>37685</v>
      </c>
      <c r="J3456">
        <v>0.05</v>
      </c>
      <c r="L3456">
        <v>33043.68838126694</v>
      </c>
      <c r="M3456">
        <v>-1.3253777249981911</v>
      </c>
      <c r="Q3456">
        <v>100.5293853746074</v>
      </c>
      <c r="R3456">
        <v>104.6882009869897</v>
      </c>
      <c r="S3456" t="s">
        <v>45</v>
      </c>
      <c r="T3456" t="s">
        <v>39</v>
      </c>
    </row>
    <row r="3457" spans="1:24" x14ac:dyDescent="0.3">
      <c r="A3457" t="s">
        <v>378</v>
      </c>
      <c r="B3457" t="s">
        <v>22</v>
      </c>
      <c r="C3457" t="s">
        <v>379</v>
      </c>
      <c r="D3457">
        <v>2015</v>
      </c>
      <c r="E3457">
        <v>5.9092302322387704</v>
      </c>
      <c r="I3457">
        <v>38825</v>
      </c>
      <c r="J3457">
        <v>0.05</v>
      </c>
      <c r="L3457">
        <v>32274.8905524359</v>
      </c>
      <c r="M3457">
        <v>-2.5479974243399819</v>
      </c>
      <c r="Q3457">
        <v>97.400802496656269</v>
      </c>
      <c r="R3457">
        <v>90.56174765938475</v>
      </c>
      <c r="S3457" t="s">
        <v>45</v>
      </c>
      <c r="T3457" t="s">
        <v>39</v>
      </c>
    </row>
    <row r="3458" spans="1:24" x14ac:dyDescent="0.3">
      <c r="A3458" t="s">
        <v>378</v>
      </c>
      <c r="B3458" t="s">
        <v>22</v>
      </c>
      <c r="C3458" t="s">
        <v>379</v>
      </c>
      <c r="D3458">
        <v>2016</v>
      </c>
      <c r="I3458">
        <v>39969</v>
      </c>
      <c r="J3458">
        <v>0.05</v>
      </c>
      <c r="L3458">
        <v>31616.68169926665</v>
      </c>
      <c r="M3458">
        <v>-2.3765274286581932</v>
      </c>
      <c r="Q3458">
        <v>92.497789566755102</v>
      </c>
      <c r="R3458">
        <v>89.566755083996469</v>
      </c>
      <c r="S3458" t="s">
        <v>45</v>
      </c>
      <c r="T3458" t="s">
        <v>39</v>
      </c>
    </row>
    <row r="3459" spans="1:24" x14ac:dyDescent="0.3">
      <c r="A3459" t="s">
        <v>378</v>
      </c>
      <c r="B3459" t="s">
        <v>22</v>
      </c>
      <c r="C3459" t="s">
        <v>379</v>
      </c>
      <c r="D3459">
        <v>2017</v>
      </c>
      <c r="I3459">
        <v>40574</v>
      </c>
      <c r="J3459">
        <v>0.05</v>
      </c>
      <c r="L3459">
        <v>29369.056827816919</v>
      </c>
      <c r="M3459">
        <v>-7.2046219266702423</v>
      </c>
      <c r="Q3459">
        <v>78.274730426629162</v>
      </c>
      <c r="R3459">
        <v>86.338490389123308</v>
      </c>
      <c r="S3459" t="s">
        <v>45</v>
      </c>
      <c r="T3459" t="s">
        <v>39</v>
      </c>
    </row>
    <row r="3460" spans="1:24" x14ac:dyDescent="0.3">
      <c r="A3460" t="s">
        <v>378</v>
      </c>
      <c r="B3460" t="s">
        <v>22</v>
      </c>
      <c r="C3460" t="s">
        <v>379</v>
      </c>
      <c r="D3460">
        <v>2018</v>
      </c>
      <c r="I3460">
        <v>40895</v>
      </c>
      <c r="J3460">
        <v>0.05</v>
      </c>
      <c r="L3460">
        <v>28988.25920858774</v>
      </c>
      <c r="M3460">
        <v>-7.3331289447225458</v>
      </c>
      <c r="Q3460">
        <v>67.48350612629595</v>
      </c>
      <c r="R3460">
        <v>104.2412818096136</v>
      </c>
      <c r="S3460" t="s">
        <v>45</v>
      </c>
      <c r="T3460" t="s">
        <v>39</v>
      </c>
    </row>
    <row r="3461" spans="1:24" x14ac:dyDescent="0.3">
      <c r="A3461" t="s">
        <v>378</v>
      </c>
      <c r="B3461" t="s">
        <v>22</v>
      </c>
      <c r="C3461" t="s">
        <v>379</v>
      </c>
      <c r="D3461">
        <v>2019</v>
      </c>
      <c r="I3461">
        <v>41608</v>
      </c>
      <c r="J3461">
        <v>0.05</v>
      </c>
      <c r="S3461" t="s">
        <v>45</v>
      </c>
      <c r="T3461" t="s">
        <v>39</v>
      </c>
    </row>
    <row r="3462" spans="1:24" x14ac:dyDescent="0.3">
      <c r="A3462" t="s">
        <v>380</v>
      </c>
      <c r="B3462" t="s">
        <v>53</v>
      </c>
      <c r="C3462" t="s">
        <v>381</v>
      </c>
      <c r="D3462">
        <v>2000</v>
      </c>
      <c r="E3462">
        <v>28.411840438842798</v>
      </c>
      <c r="F3462">
        <v>7.0647574934307222</v>
      </c>
      <c r="G3462">
        <v>0.96683443158059235</v>
      </c>
      <c r="H3462">
        <v>0.47692216333377868</v>
      </c>
      <c r="I3462">
        <v>5388720</v>
      </c>
      <c r="J3462">
        <v>3.73</v>
      </c>
      <c r="K3462">
        <v>4955.9078964949003</v>
      </c>
      <c r="L3462">
        <v>5426.624281193057</v>
      </c>
      <c r="M3462">
        <v>1.3035775115160251</v>
      </c>
      <c r="N3462">
        <v>3.13083552789083</v>
      </c>
      <c r="Q3462">
        <v>53.205468406987038</v>
      </c>
      <c r="R3462">
        <v>55.582946714966987</v>
      </c>
      <c r="S3462" t="s">
        <v>28</v>
      </c>
      <c r="T3462" t="s">
        <v>39</v>
      </c>
      <c r="U3462">
        <v>38070</v>
      </c>
      <c r="V3462">
        <v>5210</v>
      </c>
      <c r="W3462">
        <v>2570</v>
      </c>
      <c r="X3462">
        <v>45850</v>
      </c>
    </row>
    <row r="3463" spans="1:24" x14ac:dyDescent="0.3">
      <c r="A3463" t="s">
        <v>380</v>
      </c>
      <c r="B3463" t="s">
        <v>53</v>
      </c>
      <c r="C3463" t="s">
        <v>381</v>
      </c>
      <c r="D3463">
        <v>2001</v>
      </c>
      <c r="E3463">
        <v>30.0636501312256</v>
      </c>
      <c r="F3463">
        <v>7.1725142116360194</v>
      </c>
      <c r="G3463">
        <v>0.94443679750885268</v>
      </c>
      <c r="H3463">
        <v>0.51311921265203253</v>
      </c>
      <c r="I3463">
        <v>5378867</v>
      </c>
      <c r="J3463">
        <v>6</v>
      </c>
      <c r="K3463">
        <v>5027.4528074406744</v>
      </c>
      <c r="L3463">
        <v>5722.1681828082974</v>
      </c>
      <c r="M3463">
        <v>3.4429246250827532</v>
      </c>
      <c r="N3463">
        <v>4.0616570327553001</v>
      </c>
      <c r="Q3463">
        <v>57.118185409518517</v>
      </c>
      <c r="R3463">
        <v>64.561106117735193</v>
      </c>
      <c r="S3463" t="s">
        <v>28</v>
      </c>
      <c r="T3463" t="s">
        <v>39</v>
      </c>
      <c r="U3463">
        <v>38580</v>
      </c>
      <c r="V3463">
        <v>5080</v>
      </c>
      <c r="W3463">
        <v>2760</v>
      </c>
      <c r="X3463">
        <v>46420</v>
      </c>
    </row>
    <row r="3464" spans="1:24" x14ac:dyDescent="0.3">
      <c r="A3464" t="s">
        <v>380</v>
      </c>
      <c r="B3464" t="s">
        <v>53</v>
      </c>
      <c r="C3464" t="s">
        <v>381</v>
      </c>
      <c r="D3464">
        <v>2002</v>
      </c>
      <c r="E3464">
        <v>32.0802612304688</v>
      </c>
      <c r="F3464">
        <v>7.0802720399411774</v>
      </c>
      <c r="G3464">
        <v>0.94849979033180576</v>
      </c>
      <c r="H3464">
        <v>0.51144597493877531</v>
      </c>
      <c r="I3464">
        <v>5376912</v>
      </c>
      <c r="J3464">
        <v>5.48</v>
      </c>
      <c r="K3464">
        <v>5051.5983895589143</v>
      </c>
      <c r="L3464">
        <v>6564.6963137366474</v>
      </c>
      <c r="M3464">
        <v>4.5474413618299394</v>
      </c>
      <c r="N3464">
        <v>3.9027409372237001</v>
      </c>
      <c r="Q3464">
        <v>56.970495184773441</v>
      </c>
      <c r="R3464">
        <v>63.403391419654703</v>
      </c>
      <c r="S3464" t="s">
        <v>28</v>
      </c>
      <c r="T3464" t="s">
        <v>39</v>
      </c>
      <c r="U3464">
        <v>38070</v>
      </c>
      <c r="V3464">
        <v>5100</v>
      </c>
      <c r="W3464">
        <v>2750</v>
      </c>
      <c r="X3464">
        <v>45920</v>
      </c>
    </row>
    <row r="3465" spans="1:24" x14ac:dyDescent="0.3">
      <c r="A3465" t="s">
        <v>380</v>
      </c>
      <c r="B3465" t="s">
        <v>53</v>
      </c>
      <c r="C3465" t="s">
        <v>381</v>
      </c>
      <c r="D3465">
        <v>2003</v>
      </c>
      <c r="E3465">
        <v>33.888538360595703</v>
      </c>
      <c r="F3465">
        <v>7.133321043920394</v>
      </c>
      <c r="G3465">
        <v>0.93051404945942717</v>
      </c>
      <c r="H3465">
        <v>0.51922683959836036</v>
      </c>
      <c r="I3465">
        <v>5373374</v>
      </c>
      <c r="J3465">
        <v>5.35</v>
      </c>
      <c r="K3465">
        <v>5021.7982221226366</v>
      </c>
      <c r="L3465">
        <v>8731.9373682438072</v>
      </c>
      <c r="M3465">
        <v>5.5685479641919073</v>
      </c>
      <c r="N3465">
        <v>4.5513164965072503</v>
      </c>
      <c r="Q3465">
        <v>62.334348887250279</v>
      </c>
      <c r="R3465">
        <v>62.813330093821293</v>
      </c>
      <c r="S3465" t="s">
        <v>28</v>
      </c>
      <c r="T3465" t="s">
        <v>39</v>
      </c>
      <c r="U3465">
        <v>38330</v>
      </c>
      <c r="V3465">
        <v>5000</v>
      </c>
      <c r="W3465">
        <v>2790</v>
      </c>
      <c r="X3465">
        <v>46120</v>
      </c>
    </row>
    <row r="3466" spans="1:24" x14ac:dyDescent="0.3">
      <c r="A3466" t="s">
        <v>380</v>
      </c>
      <c r="B3466" t="s">
        <v>53</v>
      </c>
      <c r="C3466" t="s">
        <v>381</v>
      </c>
      <c r="D3466">
        <v>2004</v>
      </c>
      <c r="E3466">
        <v>35.981460571289098</v>
      </c>
      <c r="F3466">
        <v>6.9672467379168257</v>
      </c>
      <c r="G3466">
        <v>0.92884208773894139</v>
      </c>
      <c r="H3466">
        <v>0.55283790122629495</v>
      </c>
      <c r="I3466">
        <v>5372280</v>
      </c>
      <c r="J3466">
        <v>6.25</v>
      </c>
      <c r="K3466">
        <v>5097.8355558533804</v>
      </c>
      <c r="L3466">
        <v>10691.446549525899</v>
      </c>
      <c r="M3466">
        <v>5.3003183193200982</v>
      </c>
      <c r="N3466">
        <v>4.3492661755468003</v>
      </c>
      <c r="Q3466">
        <v>69.046324753728754</v>
      </c>
      <c r="R3466">
        <v>70.604052542917785</v>
      </c>
      <c r="S3466" t="s">
        <v>28</v>
      </c>
      <c r="T3466" t="s">
        <v>39</v>
      </c>
      <c r="U3466">
        <v>37430</v>
      </c>
      <c r="V3466">
        <v>4990</v>
      </c>
      <c r="W3466">
        <v>2970</v>
      </c>
      <c r="X3466">
        <v>45390</v>
      </c>
    </row>
    <row r="3467" spans="1:24" x14ac:dyDescent="0.3">
      <c r="A3467" t="s">
        <v>380</v>
      </c>
      <c r="B3467" t="s">
        <v>53</v>
      </c>
      <c r="C3467" t="s">
        <v>381</v>
      </c>
      <c r="D3467">
        <v>2005</v>
      </c>
      <c r="E3467">
        <v>40.353439331054702</v>
      </c>
      <c r="F3467">
        <v>7.1694368433043847</v>
      </c>
      <c r="G3467">
        <v>0.89524897186508656</v>
      </c>
      <c r="H3467">
        <v>0.5285877568280416</v>
      </c>
      <c r="I3467">
        <v>5372807</v>
      </c>
      <c r="J3467">
        <v>6.31</v>
      </c>
      <c r="K3467">
        <v>4932.8032814132348</v>
      </c>
      <c r="L3467">
        <v>11690.11346894073</v>
      </c>
      <c r="M3467">
        <v>6.6130040816999553</v>
      </c>
      <c r="N3467">
        <v>4.2266653370562404</v>
      </c>
      <c r="Q3467">
        <v>72.301893464251549</v>
      </c>
      <c r="R3467">
        <v>75.426002122107377</v>
      </c>
      <c r="S3467" t="s">
        <v>28</v>
      </c>
      <c r="T3467" t="s">
        <v>39</v>
      </c>
      <c r="U3467">
        <v>38520</v>
      </c>
      <c r="V3467">
        <v>4810</v>
      </c>
      <c r="W3467">
        <v>2840</v>
      </c>
      <c r="X3467">
        <v>46170</v>
      </c>
    </row>
    <row r="3468" spans="1:24" x14ac:dyDescent="0.3">
      <c r="A3468" t="s">
        <v>380</v>
      </c>
      <c r="B3468" t="s">
        <v>53</v>
      </c>
      <c r="C3468" t="s">
        <v>381</v>
      </c>
      <c r="D3468">
        <v>2006</v>
      </c>
      <c r="E3468">
        <v>44.778011322021499</v>
      </c>
      <c r="F3468">
        <v>7.048132948577253</v>
      </c>
      <c r="G3468">
        <v>0.86170734826802775</v>
      </c>
      <c r="H3468">
        <v>0.58998104243880667</v>
      </c>
      <c r="I3468">
        <v>5373054</v>
      </c>
      <c r="J3468">
        <v>6.57</v>
      </c>
      <c r="K3468">
        <v>5153.1214836106246</v>
      </c>
      <c r="L3468">
        <v>13170.78498046755</v>
      </c>
      <c r="M3468">
        <v>8.4881888738990767</v>
      </c>
      <c r="N3468">
        <v>4.1060329067641694</v>
      </c>
      <c r="Q3468">
        <v>81.239853321664597</v>
      </c>
      <c r="R3468">
        <v>83.386433185463289</v>
      </c>
      <c r="S3468" t="s">
        <v>28</v>
      </c>
      <c r="T3468" t="s">
        <v>39</v>
      </c>
      <c r="U3468">
        <v>37870</v>
      </c>
      <c r="V3468">
        <v>4630</v>
      </c>
      <c r="W3468">
        <v>3170</v>
      </c>
      <c r="X3468">
        <v>45670</v>
      </c>
    </row>
    <row r="3469" spans="1:24" x14ac:dyDescent="0.3">
      <c r="A3469" t="s">
        <v>380</v>
      </c>
      <c r="B3469" t="s">
        <v>53</v>
      </c>
      <c r="C3469" t="s">
        <v>381</v>
      </c>
      <c r="D3469">
        <v>2007</v>
      </c>
      <c r="E3469">
        <v>50.187671661377003</v>
      </c>
      <c r="F3469">
        <v>6.9195561337539644</v>
      </c>
      <c r="G3469">
        <v>0.84285001062555642</v>
      </c>
      <c r="H3469">
        <v>0.55259700124027322</v>
      </c>
      <c r="I3469">
        <v>5374622</v>
      </c>
      <c r="J3469">
        <v>8.23</v>
      </c>
      <c r="K3469">
        <v>5272.3707825406136</v>
      </c>
      <c r="L3469">
        <v>16106.0604446695</v>
      </c>
      <c r="M3469">
        <v>10.79969465505609</v>
      </c>
      <c r="N3469">
        <v>4.0637103442273403</v>
      </c>
      <c r="Q3469">
        <v>83.38086142103414</v>
      </c>
      <c r="R3469">
        <v>82.948691513395303</v>
      </c>
      <c r="S3469" t="s">
        <v>28</v>
      </c>
      <c r="T3469" t="s">
        <v>39</v>
      </c>
      <c r="U3469">
        <v>37190</v>
      </c>
      <c r="V3469">
        <v>4530</v>
      </c>
      <c r="W3469">
        <v>2970</v>
      </c>
      <c r="X3469">
        <v>44690</v>
      </c>
    </row>
    <row r="3470" spans="1:24" x14ac:dyDescent="0.3">
      <c r="A3470" t="s">
        <v>380</v>
      </c>
      <c r="B3470" t="s">
        <v>53</v>
      </c>
      <c r="C3470" t="s">
        <v>381</v>
      </c>
      <c r="D3470">
        <v>2008</v>
      </c>
      <c r="E3470">
        <v>53.751251220703097</v>
      </c>
      <c r="F3470">
        <v>6.8968937530910264</v>
      </c>
      <c r="G3470">
        <v>0.8681535223133019</v>
      </c>
      <c r="H3470">
        <v>0.5335333122770477</v>
      </c>
      <c r="I3470">
        <v>5379233</v>
      </c>
      <c r="J3470">
        <v>7.63</v>
      </c>
      <c r="K3470">
        <v>5294.4350988328633</v>
      </c>
      <c r="L3470">
        <v>18753.58494138157</v>
      </c>
      <c r="M3470">
        <v>5.4843900146864399</v>
      </c>
      <c r="N3470">
        <v>3.9448275862069</v>
      </c>
      <c r="Q3470">
        <v>80.147995348745937</v>
      </c>
      <c r="R3470">
        <v>81.922861250795918</v>
      </c>
      <c r="S3470" t="s">
        <v>28</v>
      </c>
      <c r="T3470" t="s">
        <v>39</v>
      </c>
      <c r="U3470">
        <v>37100</v>
      </c>
      <c r="V3470">
        <v>4670</v>
      </c>
      <c r="W3470">
        <v>2870</v>
      </c>
      <c r="X3470">
        <v>44640</v>
      </c>
    </row>
    <row r="3471" spans="1:24" x14ac:dyDescent="0.3">
      <c r="A3471" t="s">
        <v>380</v>
      </c>
      <c r="B3471" t="s">
        <v>53</v>
      </c>
      <c r="C3471" t="s">
        <v>381</v>
      </c>
      <c r="D3471">
        <v>2009</v>
      </c>
      <c r="E3471">
        <v>56.046810150146499</v>
      </c>
      <c r="F3471">
        <v>6.2954778840310412</v>
      </c>
      <c r="G3471">
        <v>0.82244075703513997</v>
      </c>
      <c r="H3471">
        <v>0.48826620199071508</v>
      </c>
      <c r="I3471">
        <v>5386406</v>
      </c>
      <c r="J3471">
        <v>10</v>
      </c>
      <c r="K3471">
        <v>4954.1382509970472</v>
      </c>
      <c r="L3471">
        <v>16597.20845813609</v>
      </c>
      <c r="M3471">
        <v>-5.5814372380074246</v>
      </c>
      <c r="N3471">
        <v>3.4149597723360099</v>
      </c>
      <c r="P3471">
        <v>4.492713549617585E-2</v>
      </c>
      <c r="Q3471">
        <v>68.036118094308591</v>
      </c>
      <c r="R3471">
        <v>68.204572928101257</v>
      </c>
      <c r="S3471" t="s">
        <v>28</v>
      </c>
      <c r="T3471" t="s">
        <v>39</v>
      </c>
      <c r="U3471">
        <v>33910</v>
      </c>
      <c r="V3471">
        <v>4430</v>
      </c>
      <c r="W3471">
        <v>2630</v>
      </c>
      <c r="X3471">
        <v>40970</v>
      </c>
    </row>
    <row r="3472" spans="1:24" x14ac:dyDescent="0.3">
      <c r="A3472" t="s">
        <v>380</v>
      </c>
      <c r="B3472" t="s">
        <v>53</v>
      </c>
      <c r="C3472" t="s">
        <v>381</v>
      </c>
      <c r="D3472">
        <v>2010</v>
      </c>
      <c r="E3472">
        <v>57.066730499267599</v>
      </c>
      <c r="F3472">
        <v>6.5715428834764751</v>
      </c>
      <c r="G3472">
        <v>0.84022270348567196</v>
      </c>
      <c r="H3472">
        <v>0.45627985758133088</v>
      </c>
      <c r="I3472">
        <v>5391428</v>
      </c>
      <c r="J3472">
        <v>10.28</v>
      </c>
      <c r="K3472">
        <v>5201.4048968102697</v>
      </c>
      <c r="L3472">
        <v>16841.767739873401</v>
      </c>
      <c r="M3472">
        <v>6.1942760416707472</v>
      </c>
      <c r="N3472">
        <v>2.9891777151407601</v>
      </c>
      <c r="Q3472">
        <v>76.86636182879073</v>
      </c>
      <c r="R3472">
        <v>77.174671635703632</v>
      </c>
      <c r="S3472" t="s">
        <v>28</v>
      </c>
      <c r="T3472" t="s">
        <v>39</v>
      </c>
      <c r="U3472">
        <v>35430</v>
      </c>
      <c r="V3472">
        <v>4530</v>
      </c>
      <c r="W3472">
        <v>2460</v>
      </c>
      <c r="X3472">
        <v>42420</v>
      </c>
    </row>
    <row r="3473" spans="1:24" x14ac:dyDescent="0.3">
      <c r="A3473" t="s">
        <v>380</v>
      </c>
      <c r="B3473" t="s">
        <v>53</v>
      </c>
      <c r="C3473" t="s">
        <v>381</v>
      </c>
      <c r="D3473">
        <v>2011</v>
      </c>
      <c r="E3473">
        <v>56.247478485107401</v>
      </c>
      <c r="F3473">
        <v>6.3204097618629582</v>
      </c>
      <c r="G3473">
        <v>0.86136890139112554</v>
      </c>
      <c r="H3473">
        <v>0.39641492713374971</v>
      </c>
      <c r="I3473">
        <v>5398384</v>
      </c>
      <c r="J3473">
        <v>10.36</v>
      </c>
      <c r="K3473">
        <v>5347.526222662189</v>
      </c>
      <c r="L3473">
        <v>18430.129803398511</v>
      </c>
      <c r="M3473">
        <v>2.5051466756094811</v>
      </c>
      <c r="N3473">
        <v>2.5954664046352498</v>
      </c>
      <c r="Q3473">
        <v>84.702520436791673</v>
      </c>
      <c r="R3473">
        <v>83.999860374851551</v>
      </c>
      <c r="S3473" t="s">
        <v>28</v>
      </c>
      <c r="T3473" t="s">
        <v>39</v>
      </c>
      <c r="U3473">
        <v>34120</v>
      </c>
      <c r="V3473">
        <v>4650</v>
      </c>
      <c r="W3473">
        <v>2140</v>
      </c>
      <c r="X3473">
        <v>40910</v>
      </c>
    </row>
    <row r="3474" spans="1:24" x14ac:dyDescent="0.3">
      <c r="A3474" t="s">
        <v>380</v>
      </c>
      <c r="B3474" t="s">
        <v>53</v>
      </c>
      <c r="C3474" t="s">
        <v>381</v>
      </c>
      <c r="D3474">
        <v>2012</v>
      </c>
      <c r="E3474">
        <v>56.140010833740199</v>
      </c>
      <c r="F3474">
        <v>5.9823441274036124</v>
      </c>
      <c r="G3474">
        <v>0.76744141793720067</v>
      </c>
      <c r="H3474">
        <v>0.37539904641245192</v>
      </c>
      <c r="I3474">
        <v>5407579</v>
      </c>
      <c r="J3474">
        <v>10.47</v>
      </c>
      <c r="K3474">
        <v>5137.7890179690394</v>
      </c>
      <c r="L3474">
        <v>17429.829750132001</v>
      </c>
      <c r="M3474">
        <v>1.185878164166027</v>
      </c>
      <c r="N3474">
        <v>2.63761086934857</v>
      </c>
      <c r="Q3474">
        <v>91.188484690824993</v>
      </c>
      <c r="R3474">
        <v>85.659965962223666</v>
      </c>
      <c r="S3474" t="s">
        <v>28</v>
      </c>
      <c r="T3474" t="s">
        <v>39</v>
      </c>
      <c r="U3474">
        <v>32350</v>
      </c>
      <c r="V3474">
        <v>4150</v>
      </c>
      <c r="W3474">
        <v>2030</v>
      </c>
      <c r="X3474">
        <v>38530</v>
      </c>
    </row>
    <row r="3475" spans="1:24" x14ac:dyDescent="0.3">
      <c r="A3475" t="s">
        <v>380</v>
      </c>
      <c r="B3475" t="s">
        <v>53</v>
      </c>
      <c r="C3475" t="s">
        <v>381</v>
      </c>
      <c r="D3475">
        <v>2013</v>
      </c>
      <c r="E3475">
        <v>54.360530853271499</v>
      </c>
      <c r="F3475">
        <v>6.0812134217754554</v>
      </c>
      <c r="G3475">
        <v>0.79802079244225932</v>
      </c>
      <c r="H3475">
        <v>0.35837043421750459</v>
      </c>
      <c r="I3475">
        <v>5413393</v>
      </c>
      <c r="J3475">
        <v>10.68</v>
      </c>
      <c r="K3475">
        <v>5202.4672880760736</v>
      </c>
      <c r="L3475">
        <v>18208.417593657839</v>
      </c>
      <c r="M3475">
        <v>0.5466617799027631</v>
      </c>
      <c r="N3475">
        <v>2.3186285423491602</v>
      </c>
      <c r="Q3475">
        <v>93.788865017691506</v>
      </c>
      <c r="R3475">
        <v>88.175092194488542</v>
      </c>
      <c r="S3475" t="s">
        <v>28</v>
      </c>
      <c r="T3475" t="s">
        <v>39</v>
      </c>
      <c r="U3475">
        <v>32920</v>
      </c>
      <c r="V3475">
        <v>4320</v>
      </c>
      <c r="W3475">
        <v>1940</v>
      </c>
      <c r="X3475">
        <v>39180</v>
      </c>
    </row>
    <row r="3476" spans="1:24" x14ac:dyDescent="0.3">
      <c r="A3476" t="s">
        <v>380</v>
      </c>
      <c r="B3476" t="s">
        <v>53</v>
      </c>
      <c r="C3476" t="s">
        <v>381</v>
      </c>
      <c r="D3476">
        <v>2014</v>
      </c>
      <c r="E3476">
        <v>52.684780120849602</v>
      </c>
      <c r="F3476">
        <v>5.6176365241700656</v>
      </c>
      <c r="G3476">
        <v>0.75295519671158806</v>
      </c>
      <c r="H3476">
        <v>0.3709411700222694</v>
      </c>
      <c r="I3476">
        <v>5418649</v>
      </c>
      <c r="J3476">
        <v>12.24</v>
      </c>
      <c r="K3476">
        <v>5137.0738351939754</v>
      </c>
      <c r="L3476">
        <v>18655.79010894211</v>
      </c>
      <c r="M3476">
        <v>2.6247328720988321</v>
      </c>
      <c r="N3476">
        <v>2.2781665606349799</v>
      </c>
      <c r="Q3476">
        <v>91.714576994434751</v>
      </c>
      <c r="R3476">
        <v>86.886255477284763</v>
      </c>
      <c r="S3476" t="s">
        <v>28</v>
      </c>
      <c r="T3476" t="s">
        <v>39</v>
      </c>
      <c r="U3476">
        <v>30440</v>
      </c>
      <c r="V3476">
        <v>4080</v>
      </c>
      <c r="W3476">
        <v>2010</v>
      </c>
      <c r="X3476">
        <v>36530</v>
      </c>
    </row>
    <row r="3477" spans="1:24" x14ac:dyDescent="0.3">
      <c r="A3477" t="s">
        <v>380</v>
      </c>
      <c r="B3477" t="s">
        <v>53</v>
      </c>
      <c r="C3477" t="s">
        <v>381</v>
      </c>
      <c r="D3477">
        <v>2015</v>
      </c>
      <c r="E3477">
        <v>50.700050354003899</v>
      </c>
      <c r="F3477">
        <v>5.6694557930868044</v>
      </c>
      <c r="G3477">
        <v>0.77252097877862036</v>
      </c>
      <c r="H3477">
        <v>0.35768273946628942</v>
      </c>
      <c r="I3477">
        <v>5423801</v>
      </c>
      <c r="J3477">
        <v>13.41</v>
      </c>
      <c r="L3477">
        <v>16342.216262109339</v>
      </c>
      <c r="M3477">
        <v>5.1157067878603746</v>
      </c>
      <c r="N3477">
        <v>2.43615038912638</v>
      </c>
      <c r="Q3477">
        <v>91.873204919873785</v>
      </c>
      <c r="R3477">
        <v>88.803277662705085</v>
      </c>
      <c r="S3477" t="s">
        <v>28</v>
      </c>
      <c r="T3477" t="s">
        <v>39</v>
      </c>
      <c r="U3477">
        <v>30750</v>
      </c>
      <c r="V3477">
        <v>4190</v>
      </c>
      <c r="W3477">
        <v>1940</v>
      </c>
      <c r="X3477">
        <v>36880</v>
      </c>
    </row>
    <row r="3478" spans="1:24" x14ac:dyDescent="0.3">
      <c r="A3478" t="s">
        <v>380</v>
      </c>
      <c r="B3478" t="s">
        <v>53</v>
      </c>
      <c r="C3478" t="s">
        <v>381</v>
      </c>
      <c r="D3478">
        <v>2016</v>
      </c>
      <c r="E3478">
        <v>47.795921325683601</v>
      </c>
      <c r="F3478">
        <v>5.8002525595685936</v>
      </c>
      <c r="G3478">
        <v>0.78625645456275672</v>
      </c>
      <c r="H3478">
        <v>0.37747675387668628</v>
      </c>
      <c r="I3478">
        <v>5430798</v>
      </c>
      <c r="J3478">
        <v>13.09</v>
      </c>
      <c r="L3478">
        <v>16512.292985900462</v>
      </c>
      <c r="M3478">
        <v>1.8003527795695651</v>
      </c>
      <c r="N3478">
        <v>2.6219177290203199</v>
      </c>
      <c r="Q3478">
        <v>93.755271603322342</v>
      </c>
      <c r="R3478">
        <v>90.805223999352606</v>
      </c>
      <c r="S3478" t="s">
        <v>28</v>
      </c>
      <c r="T3478" t="s">
        <v>39</v>
      </c>
      <c r="U3478">
        <v>31500</v>
      </c>
      <c r="V3478">
        <v>4270</v>
      </c>
      <c r="W3478">
        <v>2050</v>
      </c>
      <c r="X3478">
        <v>37820</v>
      </c>
    </row>
    <row r="3479" spans="1:24" x14ac:dyDescent="0.3">
      <c r="A3479" t="s">
        <v>380</v>
      </c>
      <c r="B3479" t="s">
        <v>53</v>
      </c>
      <c r="C3479" t="s">
        <v>381</v>
      </c>
      <c r="D3479">
        <v>2017</v>
      </c>
      <c r="E3479">
        <v>46.634391784667997</v>
      </c>
      <c r="F3479">
        <v>6.17366603061879</v>
      </c>
      <c r="G3479">
        <v>0.78319884661691941</v>
      </c>
      <c r="H3479">
        <v>0.35850649503459309</v>
      </c>
      <c r="I3479">
        <v>5439232</v>
      </c>
      <c r="J3479">
        <v>12.43</v>
      </c>
      <c r="L3479">
        <v>17538.048584386041</v>
      </c>
      <c r="M3479">
        <v>2.820507379862164</v>
      </c>
      <c r="N3479">
        <v>2.66640050191068</v>
      </c>
      <c r="Q3479">
        <v>95.329366193342679</v>
      </c>
      <c r="R3479">
        <v>93.139885767731826</v>
      </c>
      <c r="S3479" t="s">
        <v>28</v>
      </c>
      <c r="T3479" t="s">
        <v>39</v>
      </c>
      <c r="U3479">
        <v>33580</v>
      </c>
      <c r="V3479">
        <v>4260</v>
      </c>
      <c r="W3479">
        <v>1950</v>
      </c>
      <c r="X3479">
        <v>39790</v>
      </c>
    </row>
    <row r="3480" spans="1:24" x14ac:dyDescent="0.3">
      <c r="A3480" t="s">
        <v>380</v>
      </c>
      <c r="B3480" t="s">
        <v>53</v>
      </c>
      <c r="C3480" t="s">
        <v>381</v>
      </c>
      <c r="D3480">
        <v>2018</v>
      </c>
      <c r="E3480">
        <v>45.367229461669901</v>
      </c>
      <c r="F3480">
        <v>6.0586354741185193</v>
      </c>
      <c r="G3480">
        <v>0.78027881106071839</v>
      </c>
      <c r="H3480">
        <v>0.37086192902180032</v>
      </c>
      <c r="I3480">
        <v>5446771</v>
      </c>
      <c r="J3480">
        <v>12.43</v>
      </c>
      <c r="L3480">
        <v>19389.982159444899</v>
      </c>
      <c r="M3480">
        <v>3.650746341605299</v>
      </c>
      <c r="N3480">
        <v>2.92792192208208</v>
      </c>
      <c r="Q3480">
        <v>96.288786721363579</v>
      </c>
      <c r="R3480">
        <v>94.409808177848447</v>
      </c>
      <c r="S3480" t="s">
        <v>28</v>
      </c>
      <c r="T3480" t="s">
        <v>39</v>
      </c>
      <c r="U3480">
        <v>33000</v>
      </c>
      <c r="V3480">
        <v>4250</v>
      </c>
      <c r="W3480">
        <v>2020</v>
      </c>
      <c r="X3480">
        <v>39270</v>
      </c>
    </row>
    <row r="3481" spans="1:24" x14ac:dyDescent="0.3">
      <c r="A3481" t="s">
        <v>380</v>
      </c>
      <c r="B3481" t="s">
        <v>53</v>
      </c>
      <c r="C3481" t="s">
        <v>381</v>
      </c>
      <c r="D3481">
        <v>2019</v>
      </c>
      <c r="E3481">
        <v>46.429019927978501</v>
      </c>
      <c r="F3481">
        <v>5.698416255320236</v>
      </c>
      <c r="G3481">
        <v>0.80855903726322564</v>
      </c>
      <c r="H3481">
        <v>0.37036038815968841</v>
      </c>
      <c r="I3481">
        <v>5454147</v>
      </c>
      <c r="J3481">
        <v>17.64</v>
      </c>
      <c r="L3481">
        <v>19303.545658138271</v>
      </c>
      <c r="M3481">
        <v>2.4666093705245662</v>
      </c>
      <c r="N3481">
        <v>3.99464073044859</v>
      </c>
      <c r="Q3481">
        <v>92.264785590996894</v>
      </c>
      <c r="R3481">
        <v>91.865907498565122</v>
      </c>
      <c r="S3481" t="s">
        <v>28</v>
      </c>
      <c r="T3481" t="s">
        <v>39</v>
      </c>
      <c r="U3481">
        <v>31080</v>
      </c>
      <c r="V3481">
        <v>4410</v>
      </c>
      <c r="W3481">
        <v>2020</v>
      </c>
      <c r="X3481">
        <v>37510</v>
      </c>
    </row>
    <row r="3482" spans="1:24" x14ac:dyDescent="0.3">
      <c r="A3482" t="s">
        <v>382</v>
      </c>
      <c r="B3482" t="s">
        <v>53</v>
      </c>
      <c r="C3482" t="s">
        <v>383</v>
      </c>
      <c r="D3482">
        <v>2000</v>
      </c>
      <c r="E3482">
        <v>55.212211608886697</v>
      </c>
      <c r="F3482">
        <v>7.310481792928341</v>
      </c>
      <c r="G3482">
        <v>1.086013844579705</v>
      </c>
      <c r="H3482">
        <v>0.43239438390085089</v>
      </c>
      <c r="I3482">
        <v>1988925</v>
      </c>
      <c r="J3482">
        <v>17.96</v>
      </c>
      <c r="K3482">
        <v>5777.9956509169524</v>
      </c>
      <c r="L3482">
        <v>10201.30353667268</v>
      </c>
      <c r="M3482">
        <v>3.365877566896728</v>
      </c>
      <c r="N3482">
        <v>2.3056237446998402</v>
      </c>
      <c r="O3482">
        <v>0.75800199000000001</v>
      </c>
      <c r="Q3482">
        <v>50.135176550599937</v>
      </c>
      <c r="R3482">
        <v>53.812594009628747</v>
      </c>
      <c r="S3482" t="s">
        <v>28</v>
      </c>
      <c r="T3482" t="s">
        <v>39</v>
      </c>
      <c r="U3482">
        <v>14540</v>
      </c>
      <c r="V3482">
        <v>2160</v>
      </c>
      <c r="W3482">
        <v>860</v>
      </c>
      <c r="X3482">
        <v>17560</v>
      </c>
    </row>
    <row r="3483" spans="1:24" x14ac:dyDescent="0.3">
      <c r="A3483" t="s">
        <v>382</v>
      </c>
      <c r="B3483" t="s">
        <v>53</v>
      </c>
      <c r="C3483" t="s">
        <v>383</v>
      </c>
      <c r="D3483">
        <v>2001</v>
      </c>
      <c r="E3483">
        <v>60.4427490234375</v>
      </c>
      <c r="F3483">
        <v>7.7206509844080999</v>
      </c>
      <c r="G3483">
        <v>1.1345039760164151</v>
      </c>
      <c r="H3483">
        <v>0.43673383331827348</v>
      </c>
      <c r="I3483">
        <v>1992060</v>
      </c>
      <c r="J3483">
        <v>18.670000000000002</v>
      </c>
      <c r="K3483">
        <v>6006.3451904059111</v>
      </c>
      <c r="L3483">
        <v>10479.759630927279</v>
      </c>
      <c r="M3483">
        <v>3.0541235019792912</v>
      </c>
      <c r="N3483">
        <v>2.6697408018639002</v>
      </c>
      <c r="Q3483">
        <v>51.746634220588128</v>
      </c>
      <c r="R3483">
        <v>52.787442342435128</v>
      </c>
      <c r="S3483" t="s">
        <v>28</v>
      </c>
      <c r="T3483" t="s">
        <v>39</v>
      </c>
      <c r="U3483">
        <v>15380</v>
      </c>
      <c r="V3483">
        <v>2260</v>
      </c>
      <c r="W3483">
        <v>870</v>
      </c>
      <c r="X3483">
        <v>18510</v>
      </c>
    </row>
    <row r="3484" spans="1:24" x14ac:dyDescent="0.3">
      <c r="A3484" t="s">
        <v>382</v>
      </c>
      <c r="B3484" t="s">
        <v>53</v>
      </c>
      <c r="C3484" t="s">
        <v>383</v>
      </c>
      <c r="D3484">
        <v>2002</v>
      </c>
      <c r="E3484">
        <v>66.289833068847699</v>
      </c>
      <c r="F3484">
        <v>7.7812820352482532</v>
      </c>
      <c r="G3484">
        <v>1.0980030669984711</v>
      </c>
      <c r="H3484">
        <v>0.42616556281429713</v>
      </c>
      <c r="I3484">
        <v>1994530</v>
      </c>
      <c r="J3484">
        <v>16.309999999999999</v>
      </c>
      <c r="K3484">
        <v>6380.9519034559517</v>
      </c>
      <c r="L3484">
        <v>11777.155657881411</v>
      </c>
      <c r="M3484">
        <v>3.3774180710590969</v>
      </c>
      <c r="N3484">
        <v>2.9453679575882799</v>
      </c>
      <c r="Q3484">
        <v>52.321187466863762</v>
      </c>
      <c r="R3484">
        <v>51.330093086153887</v>
      </c>
      <c r="S3484" t="s">
        <v>28</v>
      </c>
      <c r="T3484" t="s">
        <v>39</v>
      </c>
      <c r="U3484">
        <v>15520</v>
      </c>
      <c r="V3484">
        <v>2190</v>
      </c>
      <c r="W3484">
        <v>850</v>
      </c>
      <c r="X3484">
        <v>18560</v>
      </c>
    </row>
    <row r="3485" spans="1:24" x14ac:dyDescent="0.3">
      <c r="A3485" t="s">
        <v>382</v>
      </c>
      <c r="B3485" t="s">
        <v>53</v>
      </c>
      <c r="C3485" t="s">
        <v>383</v>
      </c>
      <c r="D3485">
        <v>2003</v>
      </c>
      <c r="E3485">
        <v>68.988067626953097</v>
      </c>
      <c r="F3485">
        <v>7.721473687819012</v>
      </c>
      <c r="G3485">
        <v>1.117383948190209</v>
      </c>
      <c r="H3485">
        <v>0.43091936646836032</v>
      </c>
      <c r="I3485">
        <v>1995733</v>
      </c>
      <c r="J3485">
        <v>16.899999999999999</v>
      </c>
      <c r="K3485">
        <v>6578.0342360425966</v>
      </c>
      <c r="L3485">
        <v>14849.037241503171</v>
      </c>
      <c r="M3485">
        <v>2.8981972778051102</v>
      </c>
      <c r="N3485">
        <v>2.9832753767179998</v>
      </c>
      <c r="Q3485">
        <v>51.003594502118297</v>
      </c>
      <c r="R3485">
        <v>51.321031357050167</v>
      </c>
      <c r="S3485" t="s">
        <v>28</v>
      </c>
      <c r="T3485" t="s">
        <v>39</v>
      </c>
      <c r="U3485">
        <v>15410</v>
      </c>
      <c r="V3485">
        <v>2230</v>
      </c>
      <c r="W3485">
        <v>860</v>
      </c>
      <c r="X3485">
        <v>18500</v>
      </c>
    </row>
    <row r="3486" spans="1:24" x14ac:dyDescent="0.3">
      <c r="A3486" t="s">
        <v>382</v>
      </c>
      <c r="B3486" t="s">
        <v>53</v>
      </c>
      <c r="C3486" t="s">
        <v>383</v>
      </c>
      <c r="D3486">
        <v>2004</v>
      </c>
      <c r="E3486">
        <v>72.369071960449205</v>
      </c>
      <c r="F3486">
        <v>7.8617453521887208</v>
      </c>
      <c r="G3486">
        <v>1.08161597718526</v>
      </c>
      <c r="H3486">
        <v>0.41061345650401698</v>
      </c>
      <c r="I3486">
        <v>1997012</v>
      </c>
      <c r="J3486">
        <v>17.77</v>
      </c>
      <c r="K3486">
        <v>6830.7050733796304</v>
      </c>
      <c r="L3486">
        <v>17233.138561127911</v>
      </c>
      <c r="M3486">
        <v>4.2923552193448424</v>
      </c>
      <c r="N3486">
        <v>3.0732805464989901</v>
      </c>
      <c r="Q3486">
        <v>55.054788426414781</v>
      </c>
      <c r="R3486">
        <v>56.501752612159997</v>
      </c>
      <c r="S3486" t="s">
        <v>28</v>
      </c>
      <c r="T3486" t="s">
        <v>39</v>
      </c>
      <c r="U3486">
        <v>15700</v>
      </c>
      <c r="V3486">
        <v>2160</v>
      </c>
      <c r="W3486">
        <v>820</v>
      </c>
      <c r="X3486">
        <v>18680</v>
      </c>
    </row>
    <row r="3487" spans="1:24" x14ac:dyDescent="0.3">
      <c r="A3487" t="s">
        <v>382</v>
      </c>
      <c r="B3487" t="s">
        <v>53</v>
      </c>
      <c r="C3487" t="s">
        <v>383</v>
      </c>
      <c r="D3487">
        <v>2005</v>
      </c>
      <c r="E3487">
        <v>79.247550964355497</v>
      </c>
      <c r="F3487">
        <v>7.9581139651372128</v>
      </c>
      <c r="G3487">
        <v>1.0847429540668609</v>
      </c>
      <c r="H3487">
        <v>0.40990285302383328</v>
      </c>
      <c r="I3487">
        <v>2000474</v>
      </c>
      <c r="J3487">
        <v>18.579999999999998</v>
      </c>
      <c r="K3487">
        <v>6917.8604670693048</v>
      </c>
      <c r="L3487">
        <v>18098.908544000278</v>
      </c>
      <c r="M3487">
        <v>3.6183409240603481</v>
      </c>
      <c r="N3487">
        <v>3.06115347597542</v>
      </c>
      <c r="Q3487">
        <v>59.811270781250649</v>
      </c>
      <c r="R3487">
        <v>60.451347023378773</v>
      </c>
      <c r="S3487" t="s">
        <v>28</v>
      </c>
      <c r="T3487" t="s">
        <v>39</v>
      </c>
      <c r="U3487">
        <v>15920</v>
      </c>
      <c r="V3487">
        <v>2170</v>
      </c>
      <c r="W3487">
        <v>820</v>
      </c>
      <c r="X3487">
        <v>18910</v>
      </c>
    </row>
    <row r="3488" spans="1:24" x14ac:dyDescent="0.3">
      <c r="A3488" t="s">
        <v>382</v>
      </c>
      <c r="B3488" t="s">
        <v>53</v>
      </c>
      <c r="C3488" t="s">
        <v>383</v>
      </c>
      <c r="D3488">
        <v>2006</v>
      </c>
      <c r="E3488">
        <v>82.578483581542997</v>
      </c>
      <c r="F3488">
        <v>8.1171262462340827</v>
      </c>
      <c r="G3488">
        <v>1.046406592079085</v>
      </c>
      <c r="H3488">
        <v>0.40859687831984959</v>
      </c>
      <c r="I3488">
        <v>2006868</v>
      </c>
      <c r="J3488">
        <v>17.36</v>
      </c>
      <c r="K3488">
        <v>7123.5377712933787</v>
      </c>
      <c r="L3488">
        <v>19672.965555414561</v>
      </c>
      <c r="M3488">
        <v>5.409482633347551</v>
      </c>
      <c r="N3488">
        <v>3.3865745586490799</v>
      </c>
      <c r="Q3488">
        <v>64.870215419654969</v>
      </c>
      <c r="R3488">
        <v>64.918178039443546</v>
      </c>
      <c r="S3488" t="s">
        <v>28</v>
      </c>
      <c r="T3488" t="s">
        <v>39</v>
      </c>
      <c r="U3488">
        <v>16290</v>
      </c>
      <c r="V3488">
        <v>2100</v>
      </c>
      <c r="W3488">
        <v>820</v>
      </c>
      <c r="X3488">
        <v>19210</v>
      </c>
    </row>
    <row r="3489" spans="1:24" x14ac:dyDescent="0.3">
      <c r="A3489" t="s">
        <v>382</v>
      </c>
      <c r="B3489" t="s">
        <v>53</v>
      </c>
      <c r="C3489" t="s">
        <v>383</v>
      </c>
      <c r="D3489">
        <v>2007</v>
      </c>
      <c r="E3489">
        <v>84.573860168457003</v>
      </c>
      <c r="F3489">
        <v>8.0669061070864405</v>
      </c>
      <c r="G3489">
        <v>1.0306611412521389</v>
      </c>
      <c r="H3489">
        <v>0.4112734512581499</v>
      </c>
      <c r="I3489">
        <v>2018122</v>
      </c>
      <c r="J3489">
        <v>18.350000000000001</v>
      </c>
      <c r="K3489">
        <v>7137.824175148975</v>
      </c>
      <c r="L3489">
        <v>23817.88673202007</v>
      </c>
      <c r="M3489">
        <v>6.3835889272679367</v>
      </c>
      <c r="N3489">
        <v>3.3240065681445001</v>
      </c>
      <c r="Q3489">
        <v>67.899071594199327</v>
      </c>
      <c r="R3489">
        <v>69.22807664006649</v>
      </c>
      <c r="S3489" t="s">
        <v>28</v>
      </c>
      <c r="T3489" t="s">
        <v>39</v>
      </c>
      <c r="U3489">
        <v>16280</v>
      </c>
      <c r="V3489">
        <v>2080</v>
      </c>
      <c r="W3489">
        <v>830</v>
      </c>
      <c r="X3489">
        <v>19190</v>
      </c>
    </row>
    <row r="3490" spans="1:24" x14ac:dyDescent="0.3">
      <c r="A3490" t="s">
        <v>382</v>
      </c>
      <c r="B3490" t="s">
        <v>53</v>
      </c>
      <c r="C3490" t="s">
        <v>383</v>
      </c>
      <c r="D3490">
        <v>2008</v>
      </c>
      <c r="E3490">
        <v>85.515449523925795</v>
      </c>
      <c r="F3490">
        <v>8.5884644510564385</v>
      </c>
      <c r="G3490">
        <v>1.009243464086284</v>
      </c>
      <c r="H3490">
        <v>0.41062357394885313</v>
      </c>
      <c r="I3490">
        <v>2021316</v>
      </c>
      <c r="J3490">
        <v>17.63</v>
      </c>
      <c r="K3490">
        <v>6920.2440390319971</v>
      </c>
      <c r="L3490">
        <v>27595.59996539924</v>
      </c>
      <c r="M3490">
        <v>3.3462795436053061</v>
      </c>
      <c r="N3490">
        <v>3.313630245215661</v>
      </c>
      <c r="Q3490">
        <v>66.31325282398231</v>
      </c>
      <c r="R3490">
        <v>68.418268794947423</v>
      </c>
      <c r="S3490" t="s">
        <v>28</v>
      </c>
      <c r="T3490" t="s">
        <v>39</v>
      </c>
      <c r="U3490">
        <v>17360</v>
      </c>
      <c r="V3490">
        <v>2040</v>
      </c>
      <c r="W3490">
        <v>830</v>
      </c>
      <c r="X3490">
        <v>20230</v>
      </c>
    </row>
    <row r="3491" spans="1:24" x14ac:dyDescent="0.3">
      <c r="A3491" t="s">
        <v>382</v>
      </c>
      <c r="B3491" t="s">
        <v>53</v>
      </c>
      <c r="C3491" t="s">
        <v>383</v>
      </c>
      <c r="D3491">
        <v>2009</v>
      </c>
      <c r="E3491">
        <v>86.442428588867202</v>
      </c>
      <c r="F3491">
        <v>7.6041751033534366</v>
      </c>
      <c r="G3491">
        <v>0.94623193643081793</v>
      </c>
      <c r="H3491">
        <v>0.39712325872482251</v>
      </c>
      <c r="I3491">
        <v>2039669</v>
      </c>
      <c r="J3491">
        <v>19.57</v>
      </c>
      <c r="K3491">
        <v>6104.4218449169939</v>
      </c>
      <c r="L3491">
        <v>24792.12798055042</v>
      </c>
      <c r="M3491">
        <v>-8.380319592367087</v>
      </c>
      <c r="N3491">
        <v>3.2133437639696001</v>
      </c>
      <c r="P3491">
        <v>0</v>
      </c>
      <c r="Q3491">
        <v>57.264288520012741</v>
      </c>
      <c r="R3491">
        <v>55.857583163800051</v>
      </c>
      <c r="S3491" t="s">
        <v>28</v>
      </c>
      <c r="T3491" t="s">
        <v>39</v>
      </c>
      <c r="U3491">
        <v>15510</v>
      </c>
      <c r="V3491">
        <v>1930</v>
      </c>
      <c r="W3491">
        <v>810</v>
      </c>
      <c r="X3491">
        <v>18250</v>
      </c>
    </row>
    <row r="3492" spans="1:24" x14ac:dyDescent="0.3">
      <c r="A3492" t="s">
        <v>382</v>
      </c>
      <c r="B3492" t="s">
        <v>53</v>
      </c>
      <c r="C3492" t="s">
        <v>383</v>
      </c>
      <c r="D3492">
        <v>2010</v>
      </c>
      <c r="E3492">
        <v>89.153190612792997</v>
      </c>
      <c r="F3492">
        <v>7.7028852299229271</v>
      </c>
      <c r="G3492">
        <v>0.94211459703995881</v>
      </c>
      <c r="H3492">
        <v>0.40027667905083658</v>
      </c>
      <c r="I3492">
        <v>2048583</v>
      </c>
      <c r="J3492">
        <v>20.07</v>
      </c>
      <c r="K3492">
        <v>6510.8418843659256</v>
      </c>
      <c r="L3492">
        <v>23532.480854546819</v>
      </c>
      <c r="M3492">
        <v>0.90277138028973525</v>
      </c>
      <c r="N3492">
        <v>3.1949961635426898</v>
      </c>
      <c r="O3492">
        <v>0.75648257900000004</v>
      </c>
      <c r="Q3492">
        <v>64.274822599517563</v>
      </c>
      <c r="R3492">
        <v>63.216658033106398</v>
      </c>
      <c r="S3492" t="s">
        <v>28</v>
      </c>
      <c r="T3492" t="s">
        <v>39</v>
      </c>
      <c r="U3492">
        <v>15780</v>
      </c>
      <c r="V3492">
        <v>1930</v>
      </c>
      <c r="W3492">
        <v>820</v>
      </c>
      <c r="X3492">
        <v>18530</v>
      </c>
    </row>
    <row r="3493" spans="1:24" x14ac:dyDescent="0.3">
      <c r="A3493" t="s">
        <v>382</v>
      </c>
      <c r="B3493" t="s">
        <v>53</v>
      </c>
      <c r="C3493" t="s">
        <v>383</v>
      </c>
      <c r="D3493">
        <v>2011</v>
      </c>
      <c r="E3493">
        <v>86.017547607421903</v>
      </c>
      <c r="F3493">
        <v>7.6479301189935613</v>
      </c>
      <c r="G3493">
        <v>0.93041697130340706</v>
      </c>
      <c r="H3493">
        <v>0.40431732967401801</v>
      </c>
      <c r="I3493">
        <v>2052843</v>
      </c>
      <c r="J3493">
        <v>19.14</v>
      </c>
      <c r="K3493">
        <v>6753.0736641818203</v>
      </c>
      <c r="L3493">
        <v>25128.015043130399</v>
      </c>
      <c r="M3493">
        <v>0.65202324321795402</v>
      </c>
      <c r="N3493">
        <v>2.5407757202737802</v>
      </c>
      <c r="Q3493">
        <v>70.24714580857129</v>
      </c>
      <c r="R3493">
        <v>69.030760470000871</v>
      </c>
      <c r="S3493" t="s">
        <v>28</v>
      </c>
      <c r="T3493" t="s">
        <v>39</v>
      </c>
      <c r="U3493">
        <v>15700</v>
      </c>
      <c r="V3493">
        <v>1910</v>
      </c>
      <c r="W3493">
        <v>830</v>
      </c>
      <c r="X3493">
        <v>18440</v>
      </c>
    </row>
    <row r="3494" spans="1:24" x14ac:dyDescent="0.3">
      <c r="A3494" t="s">
        <v>382</v>
      </c>
      <c r="B3494" t="s">
        <v>53</v>
      </c>
      <c r="C3494" t="s">
        <v>383</v>
      </c>
      <c r="D3494">
        <v>2012</v>
      </c>
      <c r="E3494">
        <v>87.017959594726605</v>
      </c>
      <c r="F3494">
        <v>7.3499422677387116</v>
      </c>
      <c r="G3494">
        <v>0.90415957847940287</v>
      </c>
      <c r="H3494">
        <v>0.39860798314568779</v>
      </c>
      <c r="I3494">
        <v>2057159</v>
      </c>
      <c r="J3494">
        <v>20.22</v>
      </c>
      <c r="K3494">
        <v>6718.9750524874353</v>
      </c>
      <c r="L3494">
        <v>22641.805122502989</v>
      </c>
      <c r="M3494">
        <v>-2.8437050202525138</v>
      </c>
      <c r="N3494">
        <v>2.3640529816129199</v>
      </c>
      <c r="Q3494">
        <v>72.891588930235045</v>
      </c>
      <c r="R3494">
        <v>69.492841915069064</v>
      </c>
      <c r="S3494" t="s">
        <v>28</v>
      </c>
      <c r="T3494" t="s">
        <v>39</v>
      </c>
      <c r="U3494">
        <v>15120</v>
      </c>
      <c r="V3494">
        <v>1860</v>
      </c>
      <c r="W3494">
        <v>820</v>
      </c>
      <c r="X3494">
        <v>17800</v>
      </c>
    </row>
    <row r="3495" spans="1:24" x14ac:dyDescent="0.3">
      <c r="A3495" t="s">
        <v>382</v>
      </c>
      <c r="B3495" t="s">
        <v>53</v>
      </c>
      <c r="C3495" t="s">
        <v>383</v>
      </c>
      <c r="D3495">
        <v>2013</v>
      </c>
      <c r="E3495">
        <v>85.288063049316406</v>
      </c>
      <c r="F3495">
        <v>7.0632680409382642</v>
      </c>
      <c r="G3495">
        <v>0.88351532896725793</v>
      </c>
      <c r="H3495">
        <v>0.38350389547722691</v>
      </c>
      <c r="I3495">
        <v>2059953</v>
      </c>
      <c r="J3495">
        <v>22.48</v>
      </c>
      <c r="K3495">
        <v>6779.2808865056631</v>
      </c>
      <c r="L3495">
        <v>23503.282485025538</v>
      </c>
      <c r="M3495">
        <v>-1.1635208754996851</v>
      </c>
      <c r="N3495">
        <v>1.7371779699590399</v>
      </c>
      <c r="Q3495">
        <v>74.21647517182663</v>
      </c>
      <c r="R3495">
        <v>69.539878839643009</v>
      </c>
      <c r="S3495" t="s">
        <v>28</v>
      </c>
      <c r="T3495" t="s">
        <v>39</v>
      </c>
      <c r="U3495">
        <v>14550</v>
      </c>
      <c r="V3495">
        <v>1820</v>
      </c>
      <c r="W3495">
        <v>790</v>
      </c>
      <c r="X3495">
        <v>17160</v>
      </c>
    </row>
    <row r="3496" spans="1:24" x14ac:dyDescent="0.3">
      <c r="A3496" t="s">
        <v>382</v>
      </c>
      <c r="B3496" t="s">
        <v>53</v>
      </c>
      <c r="C3496" t="s">
        <v>383</v>
      </c>
      <c r="D3496">
        <v>2014</v>
      </c>
      <c r="E3496">
        <v>82.231132507324205</v>
      </c>
      <c r="F3496">
        <v>6.3579664481116209</v>
      </c>
      <c r="G3496">
        <v>0.84384912052335126</v>
      </c>
      <c r="H3496">
        <v>0.38312689744808393</v>
      </c>
      <c r="I3496">
        <v>2061980</v>
      </c>
      <c r="J3496">
        <v>22.91</v>
      </c>
      <c r="K3496">
        <v>6727.9993016421113</v>
      </c>
      <c r="L3496">
        <v>24247.17331840832</v>
      </c>
      <c r="M3496">
        <v>2.6671340593384509</v>
      </c>
      <c r="N3496">
        <v>1.91522943451448</v>
      </c>
      <c r="Q3496">
        <v>76.15174213985479</v>
      </c>
      <c r="R3496">
        <v>69.398008071999868</v>
      </c>
      <c r="S3496" t="s">
        <v>28</v>
      </c>
      <c r="T3496" t="s">
        <v>39</v>
      </c>
      <c r="U3496">
        <v>13110</v>
      </c>
      <c r="V3496">
        <v>1740</v>
      </c>
      <c r="W3496">
        <v>790</v>
      </c>
      <c r="X3496">
        <v>15640</v>
      </c>
    </row>
    <row r="3497" spans="1:24" x14ac:dyDescent="0.3">
      <c r="A3497" t="s">
        <v>382</v>
      </c>
      <c r="B3497" t="s">
        <v>53</v>
      </c>
      <c r="C3497" t="s">
        <v>383</v>
      </c>
      <c r="D3497">
        <v>2015</v>
      </c>
      <c r="E3497">
        <v>80.260986328125</v>
      </c>
      <c r="F3497">
        <v>6.3677261661311606</v>
      </c>
      <c r="G3497">
        <v>0.86259909416905778</v>
      </c>
      <c r="H3497">
        <v>0.38768499237472082</v>
      </c>
      <c r="I3497">
        <v>2063531</v>
      </c>
      <c r="J3497">
        <v>21.38</v>
      </c>
      <c r="L3497">
        <v>20890.16643041727</v>
      </c>
      <c r="M3497">
        <v>2.1332580276153408</v>
      </c>
      <c r="N3497">
        <v>1.9095165125495399</v>
      </c>
      <c r="Q3497">
        <v>77.148678258448371</v>
      </c>
      <c r="R3497">
        <v>69.147178437625385</v>
      </c>
      <c r="S3497" t="s">
        <v>28</v>
      </c>
      <c r="T3497" t="s">
        <v>39</v>
      </c>
      <c r="U3497">
        <v>13140</v>
      </c>
      <c r="V3497">
        <v>1780</v>
      </c>
      <c r="W3497">
        <v>800</v>
      </c>
      <c r="X3497">
        <v>15720</v>
      </c>
    </row>
    <row r="3498" spans="1:24" x14ac:dyDescent="0.3">
      <c r="A3498" t="s">
        <v>382</v>
      </c>
      <c r="B3498" t="s">
        <v>53</v>
      </c>
      <c r="C3498" t="s">
        <v>383</v>
      </c>
      <c r="D3498">
        <v>2016</v>
      </c>
      <c r="E3498">
        <v>77.849082946777301</v>
      </c>
      <c r="F3498">
        <v>6.7310977784133694</v>
      </c>
      <c r="G3498">
        <v>0.87649546245526244</v>
      </c>
      <c r="H3498">
        <v>0.39224383813985381</v>
      </c>
      <c r="I3498">
        <v>2065042</v>
      </c>
      <c r="J3498">
        <v>20.96</v>
      </c>
      <c r="L3498">
        <v>21678.35946706295</v>
      </c>
      <c r="M3498">
        <v>3.1163466011635141</v>
      </c>
      <c r="N3498">
        <v>2.1764333940628</v>
      </c>
      <c r="Q3498">
        <v>77.598166832277457</v>
      </c>
      <c r="R3498">
        <v>69.059607696390728</v>
      </c>
      <c r="S3498" t="s">
        <v>28</v>
      </c>
      <c r="T3498" t="s">
        <v>39</v>
      </c>
      <c r="U3498">
        <v>13900</v>
      </c>
      <c r="V3498">
        <v>1810</v>
      </c>
      <c r="W3498">
        <v>810</v>
      </c>
      <c r="X3498">
        <v>16520</v>
      </c>
    </row>
    <row r="3499" spans="1:24" x14ac:dyDescent="0.3">
      <c r="A3499" t="s">
        <v>382</v>
      </c>
      <c r="B3499" t="s">
        <v>53</v>
      </c>
      <c r="C3499" t="s">
        <v>383</v>
      </c>
      <c r="D3499">
        <v>2017</v>
      </c>
      <c r="E3499">
        <v>78.588996887207003</v>
      </c>
      <c r="F3499">
        <v>6.8331793862329349</v>
      </c>
      <c r="G3499">
        <v>0.86624581726811722</v>
      </c>
      <c r="H3499">
        <v>0.39198833907281688</v>
      </c>
      <c r="I3499">
        <v>2066388</v>
      </c>
      <c r="J3499">
        <v>19.71</v>
      </c>
      <c r="L3499">
        <v>23514.025460414679</v>
      </c>
      <c r="M3499">
        <v>4.7471061832116126</v>
      </c>
      <c r="N3499">
        <v>2.2284922687213</v>
      </c>
      <c r="Q3499">
        <v>83.125505578889332</v>
      </c>
      <c r="R3499">
        <v>74.148933145280594</v>
      </c>
      <c r="S3499" t="s">
        <v>28</v>
      </c>
      <c r="T3499" t="s">
        <v>39</v>
      </c>
      <c r="U3499">
        <v>14120</v>
      </c>
      <c r="V3499">
        <v>1790</v>
      </c>
      <c r="W3499">
        <v>810</v>
      </c>
      <c r="X3499">
        <v>16720</v>
      </c>
    </row>
    <row r="3500" spans="1:24" x14ac:dyDescent="0.3">
      <c r="A3500" t="s">
        <v>382</v>
      </c>
      <c r="B3500" t="s">
        <v>53</v>
      </c>
      <c r="C3500" t="s">
        <v>383</v>
      </c>
      <c r="D3500">
        <v>2018</v>
      </c>
      <c r="E3500">
        <v>77.113121032714801</v>
      </c>
      <c r="F3500">
        <v>6.7843388788550438</v>
      </c>
      <c r="G3500">
        <v>0.83900141932844197</v>
      </c>
      <c r="H3500">
        <v>0.3905696240984351</v>
      </c>
      <c r="I3500">
        <v>2073894</v>
      </c>
      <c r="J3500">
        <v>20.61</v>
      </c>
      <c r="L3500">
        <v>26116.85635587931</v>
      </c>
      <c r="M3500">
        <v>4.0445873793257192</v>
      </c>
      <c r="N3500">
        <v>2.2505643907088699</v>
      </c>
      <c r="Q3500">
        <v>84.81520323160639</v>
      </c>
      <c r="R3500">
        <v>76.369871443877784</v>
      </c>
      <c r="S3500" t="s">
        <v>28</v>
      </c>
      <c r="T3500" t="s">
        <v>39</v>
      </c>
      <c r="U3500">
        <v>14070</v>
      </c>
      <c r="V3500">
        <v>1740</v>
      </c>
      <c r="W3500">
        <v>810</v>
      </c>
      <c r="X3500">
        <v>16620</v>
      </c>
    </row>
    <row r="3501" spans="1:24" x14ac:dyDescent="0.3">
      <c r="A3501" t="s">
        <v>382</v>
      </c>
      <c r="B3501" t="s">
        <v>53</v>
      </c>
      <c r="C3501" t="s">
        <v>383</v>
      </c>
      <c r="D3501">
        <v>2019</v>
      </c>
      <c r="E3501">
        <v>77.882766723632798</v>
      </c>
      <c r="F3501">
        <v>6.5122093778061512</v>
      </c>
      <c r="G3501">
        <v>0.82839132586830977</v>
      </c>
      <c r="H3501">
        <v>0.38785951824017117</v>
      </c>
      <c r="I3501">
        <v>2088385</v>
      </c>
      <c r="J3501">
        <v>20.86</v>
      </c>
      <c r="L3501">
        <v>25942.954774143611</v>
      </c>
      <c r="M3501">
        <v>2.534090904538957</v>
      </c>
      <c r="N3501">
        <v>2.4405017408308298</v>
      </c>
      <c r="Q3501">
        <v>83.963468174124671</v>
      </c>
      <c r="R3501">
        <v>75.312854459823242</v>
      </c>
      <c r="S3501" t="s">
        <v>28</v>
      </c>
      <c r="T3501" t="s">
        <v>39</v>
      </c>
      <c r="U3501">
        <v>13600</v>
      </c>
      <c r="V3501">
        <v>1730</v>
      </c>
      <c r="W3501">
        <v>810</v>
      </c>
      <c r="X3501">
        <v>16140</v>
      </c>
    </row>
    <row r="3502" spans="1:24" x14ac:dyDescent="0.3">
      <c r="A3502" t="s">
        <v>384</v>
      </c>
      <c r="B3502" t="s">
        <v>22</v>
      </c>
      <c r="C3502" t="s">
        <v>385</v>
      </c>
      <c r="D3502">
        <v>2000</v>
      </c>
      <c r="F3502">
        <v>0.58158554759914216</v>
      </c>
      <c r="G3502">
        <v>0.65428376704793478</v>
      </c>
      <c r="H3502">
        <v>4.8465462299928513E-2</v>
      </c>
      <c r="I3502">
        <v>412665</v>
      </c>
      <c r="J3502">
        <v>55.26</v>
      </c>
      <c r="L3502">
        <v>1017.399662629421</v>
      </c>
      <c r="M3502">
        <v>-16.577196007357468</v>
      </c>
      <c r="O3502">
        <v>2.8201930000000002</v>
      </c>
      <c r="Q3502">
        <v>27.099758564085359</v>
      </c>
      <c r="R3502">
        <v>31.452569525156061</v>
      </c>
      <c r="S3502" t="s">
        <v>36</v>
      </c>
      <c r="T3502" t="s">
        <v>33</v>
      </c>
      <c r="U3502">
        <v>240</v>
      </c>
      <c r="V3502">
        <v>270</v>
      </c>
      <c r="W3502">
        <v>20</v>
      </c>
      <c r="X3502">
        <v>530</v>
      </c>
    </row>
    <row r="3503" spans="1:24" x14ac:dyDescent="0.3">
      <c r="A3503" t="s">
        <v>384</v>
      </c>
      <c r="B3503" t="s">
        <v>22</v>
      </c>
      <c r="C3503" t="s">
        <v>385</v>
      </c>
      <c r="D3503">
        <v>2001</v>
      </c>
      <c r="F3503">
        <v>0.58969357163243685</v>
      </c>
      <c r="G3503">
        <v>0.66045680304020771</v>
      </c>
      <c r="H3503">
        <v>4.7175485730594963E-2</v>
      </c>
      <c r="I3503">
        <v>423949</v>
      </c>
      <c r="J3503">
        <v>54.14</v>
      </c>
      <c r="L3503">
        <v>965.93549970058098</v>
      </c>
      <c r="M3503">
        <v>-10.40647059491879</v>
      </c>
      <c r="Q3503">
        <v>17.53509332000851</v>
      </c>
      <c r="R3503">
        <v>27.574975247295711</v>
      </c>
      <c r="S3503" t="s">
        <v>36</v>
      </c>
      <c r="T3503" t="s">
        <v>33</v>
      </c>
      <c r="U3503">
        <v>250</v>
      </c>
      <c r="V3503">
        <v>280</v>
      </c>
      <c r="W3503">
        <v>20</v>
      </c>
      <c r="X3503">
        <v>550</v>
      </c>
    </row>
    <row r="3504" spans="1:24" x14ac:dyDescent="0.3">
      <c r="A3504" t="s">
        <v>384</v>
      </c>
      <c r="B3504" t="s">
        <v>22</v>
      </c>
      <c r="C3504" t="s">
        <v>385</v>
      </c>
      <c r="D3504">
        <v>2002</v>
      </c>
      <c r="F3504">
        <v>0.59710539476305713</v>
      </c>
      <c r="G3504">
        <v>0.64303660529975382</v>
      </c>
      <c r="H3504">
        <v>4.593118589728868E-2</v>
      </c>
      <c r="I3504">
        <v>435434</v>
      </c>
      <c r="J3504">
        <v>52.82</v>
      </c>
      <c r="L3504">
        <v>795.54031537101423</v>
      </c>
      <c r="M3504">
        <v>-5.3637303122802251</v>
      </c>
      <c r="Q3504">
        <v>21.515770182658621</v>
      </c>
      <c r="R3504">
        <v>23.611739842599519</v>
      </c>
      <c r="S3504" t="s">
        <v>36</v>
      </c>
      <c r="T3504" t="s">
        <v>33</v>
      </c>
      <c r="U3504">
        <v>260</v>
      </c>
      <c r="V3504">
        <v>280</v>
      </c>
      <c r="W3504">
        <v>20</v>
      </c>
      <c r="X3504">
        <v>560</v>
      </c>
    </row>
    <row r="3505" spans="1:24" x14ac:dyDescent="0.3">
      <c r="A3505" t="s">
        <v>384</v>
      </c>
      <c r="B3505" t="s">
        <v>22</v>
      </c>
      <c r="C3505" t="s">
        <v>385</v>
      </c>
      <c r="D3505">
        <v>2003</v>
      </c>
      <c r="F3505">
        <v>0.60400524976474224</v>
      </c>
      <c r="G3505">
        <v>0.64874633493062894</v>
      </c>
      <c r="H3505">
        <v>4.4741127834350448E-2</v>
      </c>
      <c r="I3505">
        <v>447016</v>
      </c>
      <c r="J3505">
        <v>51.46</v>
      </c>
      <c r="L3505">
        <v>788.63335624156491</v>
      </c>
      <c r="M3505">
        <v>3.763488421735417</v>
      </c>
      <c r="Q3505">
        <v>27.059018402362241</v>
      </c>
      <c r="R3505">
        <v>23.506577438923621</v>
      </c>
      <c r="S3505" t="s">
        <v>36</v>
      </c>
      <c r="T3505" t="s">
        <v>33</v>
      </c>
      <c r="U3505">
        <v>270</v>
      </c>
      <c r="V3505">
        <v>290</v>
      </c>
      <c r="W3505">
        <v>20</v>
      </c>
      <c r="X3505">
        <v>580</v>
      </c>
    </row>
    <row r="3506" spans="1:24" x14ac:dyDescent="0.3">
      <c r="A3506" t="s">
        <v>384</v>
      </c>
      <c r="B3506" t="s">
        <v>22</v>
      </c>
      <c r="C3506" t="s">
        <v>385</v>
      </c>
      <c r="D3506">
        <v>2004</v>
      </c>
      <c r="F3506">
        <v>0.67604553141362422</v>
      </c>
      <c r="G3506">
        <v>0.65423763201081897</v>
      </c>
      <c r="H3506">
        <v>4.3615840400916803E-2</v>
      </c>
      <c r="I3506">
        <v>458549</v>
      </c>
      <c r="J3506">
        <v>49.91</v>
      </c>
      <c r="L3506">
        <v>866.9902758825308</v>
      </c>
      <c r="M3506">
        <v>3.9842859418403691</v>
      </c>
      <c r="Q3506">
        <v>31.993560422191329</v>
      </c>
      <c r="R3506">
        <v>27.154198341523731</v>
      </c>
      <c r="S3506" t="s">
        <v>36</v>
      </c>
      <c r="T3506" t="s">
        <v>33</v>
      </c>
      <c r="U3506">
        <v>310</v>
      </c>
      <c r="V3506">
        <v>300</v>
      </c>
      <c r="W3506">
        <v>20</v>
      </c>
      <c r="X3506">
        <v>630</v>
      </c>
    </row>
    <row r="3507" spans="1:24" x14ac:dyDescent="0.3">
      <c r="A3507" t="s">
        <v>384</v>
      </c>
      <c r="B3507" t="s">
        <v>22</v>
      </c>
      <c r="C3507" t="s">
        <v>385</v>
      </c>
      <c r="D3507">
        <v>2005</v>
      </c>
      <c r="F3507">
        <v>0.72353049590839047</v>
      </c>
      <c r="G3507">
        <v>0.65968956793352462</v>
      </c>
      <c r="H3507">
        <v>4.2560616958703432E-2</v>
      </c>
      <c r="I3507">
        <v>469918</v>
      </c>
      <c r="J3507">
        <v>49.7</v>
      </c>
      <c r="L3507">
        <v>1014.723187999426</v>
      </c>
      <c r="M3507">
        <v>2.973223498582243</v>
      </c>
      <c r="Q3507">
        <v>29.1043172815086</v>
      </c>
      <c r="R3507">
        <v>36.345582825233222</v>
      </c>
      <c r="S3507" t="s">
        <v>36</v>
      </c>
      <c r="T3507" t="s">
        <v>33</v>
      </c>
      <c r="U3507">
        <v>340</v>
      </c>
      <c r="V3507">
        <v>310</v>
      </c>
      <c r="W3507">
        <v>20</v>
      </c>
      <c r="X3507">
        <v>670</v>
      </c>
    </row>
    <row r="3508" spans="1:24" x14ac:dyDescent="0.3">
      <c r="A3508" t="s">
        <v>384</v>
      </c>
      <c r="B3508" t="s">
        <v>22</v>
      </c>
      <c r="C3508" t="s">
        <v>385</v>
      </c>
      <c r="D3508">
        <v>2006</v>
      </c>
      <c r="F3508">
        <v>0.70673435430729448</v>
      </c>
      <c r="G3508">
        <v>0.64437543886994431</v>
      </c>
      <c r="H3508">
        <v>4.1572608639619528E-2</v>
      </c>
      <c r="I3508">
        <v>481086</v>
      </c>
      <c r="J3508">
        <v>48.93</v>
      </c>
      <c r="L3508">
        <v>1119.580862921903</v>
      </c>
      <c r="M3508">
        <v>2.4396731207056348</v>
      </c>
      <c r="Q3508">
        <v>30.18862299029588</v>
      </c>
      <c r="R3508">
        <v>48.912459714178667</v>
      </c>
      <c r="S3508" t="s">
        <v>36</v>
      </c>
      <c r="T3508" t="s">
        <v>33</v>
      </c>
      <c r="U3508">
        <v>340</v>
      </c>
      <c r="V3508">
        <v>310</v>
      </c>
      <c r="W3508">
        <v>20</v>
      </c>
      <c r="X3508">
        <v>670</v>
      </c>
    </row>
    <row r="3509" spans="1:24" x14ac:dyDescent="0.3">
      <c r="A3509" t="s">
        <v>384</v>
      </c>
      <c r="B3509" t="s">
        <v>22</v>
      </c>
      <c r="C3509" t="s">
        <v>385</v>
      </c>
      <c r="D3509">
        <v>2007</v>
      </c>
      <c r="F3509">
        <v>0.69087015822202336</v>
      </c>
      <c r="G3509">
        <v>0.65023071577692015</v>
      </c>
      <c r="H3509">
        <v>4.0639420644419291E-2</v>
      </c>
      <c r="I3509">
        <v>492133</v>
      </c>
      <c r="J3509">
        <v>47.42</v>
      </c>
      <c r="L3509">
        <v>1260.251271286</v>
      </c>
      <c r="M3509">
        <v>2.0978224516224908</v>
      </c>
      <c r="Q3509">
        <v>35.263043357148362</v>
      </c>
      <c r="R3509">
        <v>57.694029680291223</v>
      </c>
      <c r="S3509" t="s">
        <v>36</v>
      </c>
      <c r="T3509" t="s">
        <v>33</v>
      </c>
      <c r="U3509">
        <v>340</v>
      </c>
      <c r="V3509">
        <v>320</v>
      </c>
      <c r="W3509">
        <v>20</v>
      </c>
      <c r="X3509">
        <v>680</v>
      </c>
    </row>
    <row r="3510" spans="1:24" x14ac:dyDescent="0.3">
      <c r="A3510" t="s">
        <v>384</v>
      </c>
      <c r="B3510" t="s">
        <v>22</v>
      </c>
      <c r="C3510" t="s">
        <v>385</v>
      </c>
      <c r="D3510">
        <v>2008</v>
      </c>
      <c r="F3510">
        <v>0.63572031652404626</v>
      </c>
      <c r="G3510">
        <v>0.65558661711959498</v>
      </c>
      <c r="H3510">
        <v>3.9732520670843881E-2</v>
      </c>
      <c r="I3510">
        <v>503366</v>
      </c>
      <c r="J3510">
        <v>46.69</v>
      </c>
      <c r="L3510">
        <v>1389.056107213868</v>
      </c>
      <c r="M3510">
        <v>3.444483444398116</v>
      </c>
      <c r="Q3510">
        <v>37.114365878270917</v>
      </c>
      <c r="R3510">
        <v>56.148918817408408</v>
      </c>
      <c r="S3510" t="s">
        <v>36</v>
      </c>
      <c r="T3510" t="s">
        <v>33</v>
      </c>
      <c r="U3510">
        <v>320</v>
      </c>
      <c r="V3510">
        <v>330</v>
      </c>
      <c r="W3510">
        <v>20</v>
      </c>
      <c r="X3510">
        <v>670</v>
      </c>
    </row>
    <row r="3511" spans="1:24" x14ac:dyDescent="0.3">
      <c r="A3511" t="s">
        <v>384</v>
      </c>
      <c r="B3511" t="s">
        <v>22</v>
      </c>
      <c r="C3511" t="s">
        <v>385</v>
      </c>
      <c r="D3511">
        <v>2009</v>
      </c>
      <c r="F3511">
        <v>0.6405503552395504</v>
      </c>
      <c r="G3511">
        <v>0.65996095278227707</v>
      </c>
      <c r="H3511">
        <v>3.8821232108264651E-2</v>
      </c>
      <c r="I3511">
        <v>515182</v>
      </c>
      <c r="J3511">
        <v>45.79</v>
      </c>
      <c r="L3511">
        <v>1428.616208795537</v>
      </c>
      <c r="M3511">
        <v>0.21698958707298741</v>
      </c>
      <c r="P3511">
        <v>9.034405660973277E-2</v>
      </c>
      <c r="Q3511">
        <v>30.448907403200771</v>
      </c>
      <c r="R3511">
        <v>46.743236990079737</v>
      </c>
      <c r="S3511" t="s">
        <v>36</v>
      </c>
      <c r="T3511" t="s">
        <v>33</v>
      </c>
      <c r="U3511">
        <v>330</v>
      </c>
      <c r="V3511">
        <v>340</v>
      </c>
      <c r="W3511">
        <v>20</v>
      </c>
      <c r="X3511">
        <v>690</v>
      </c>
    </row>
    <row r="3512" spans="1:24" x14ac:dyDescent="0.3">
      <c r="A3512" t="s">
        <v>384</v>
      </c>
      <c r="B3512" t="s">
        <v>22</v>
      </c>
      <c r="C3512" t="s">
        <v>385</v>
      </c>
      <c r="D3512">
        <v>2010</v>
      </c>
      <c r="F3512">
        <v>0.6441089672778989</v>
      </c>
      <c r="G3512">
        <v>0.64410896727789901</v>
      </c>
      <c r="H3512">
        <v>3.7888762382521153E-2</v>
      </c>
      <c r="I3512">
        <v>527861</v>
      </c>
      <c r="J3512">
        <v>45.07</v>
      </c>
      <c r="L3512">
        <v>1604.1488875580351</v>
      </c>
      <c r="M3512">
        <v>6.0070297255976186</v>
      </c>
      <c r="O3512">
        <v>2.8567973279999999</v>
      </c>
      <c r="Q3512">
        <v>37.278171947412517</v>
      </c>
      <c r="R3512">
        <v>64.701577633975475</v>
      </c>
      <c r="S3512" t="s">
        <v>36</v>
      </c>
      <c r="T3512" t="s">
        <v>33</v>
      </c>
      <c r="U3512">
        <v>340</v>
      </c>
      <c r="V3512">
        <v>340</v>
      </c>
      <c r="W3512">
        <v>20</v>
      </c>
      <c r="X3512">
        <v>700</v>
      </c>
    </row>
    <row r="3513" spans="1:24" x14ac:dyDescent="0.3">
      <c r="A3513" t="s">
        <v>384</v>
      </c>
      <c r="B3513" t="s">
        <v>22</v>
      </c>
      <c r="C3513" t="s">
        <v>385</v>
      </c>
      <c r="D3513">
        <v>2011</v>
      </c>
      <c r="F3513">
        <v>0.64632645403055833</v>
      </c>
      <c r="G3513">
        <v>0.64632645403055833</v>
      </c>
      <c r="H3513">
        <v>3.6932940859281803E-2</v>
      </c>
      <c r="I3513">
        <v>541522</v>
      </c>
      <c r="J3513">
        <v>43.61</v>
      </c>
      <c r="L3513">
        <v>1938.7756943293759</v>
      </c>
      <c r="M3513">
        <v>4.5606716812090866</v>
      </c>
      <c r="Q3513">
        <v>50.818766831443199</v>
      </c>
      <c r="R3513">
        <v>57.869621823790297</v>
      </c>
      <c r="S3513" t="s">
        <v>36</v>
      </c>
      <c r="T3513" t="s">
        <v>33</v>
      </c>
      <c r="U3513">
        <v>350</v>
      </c>
      <c r="V3513">
        <v>350</v>
      </c>
      <c r="W3513">
        <v>20</v>
      </c>
      <c r="X3513">
        <v>720</v>
      </c>
    </row>
    <row r="3514" spans="1:24" x14ac:dyDescent="0.3">
      <c r="A3514" t="s">
        <v>384</v>
      </c>
      <c r="B3514" t="s">
        <v>22</v>
      </c>
      <c r="C3514" t="s">
        <v>385</v>
      </c>
      <c r="D3514">
        <v>2012</v>
      </c>
      <c r="F3514">
        <v>0.62942167663467274</v>
      </c>
      <c r="G3514">
        <v>0.6474051898607629</v>
      </c>
      <c r="H3514">
        <v>3.5966953563066263E-2</v>
      </c>
      <c r="I3514">
        <v>556066</v>
      </c>
      <c r="J3514">
        <v>43.82</v>
      </c>
      <c r="L3514">
        <v>2141.9140411388448</v>
      </c>
      <c r="M3514">
        <v>-0.79965138594818086</v>
      </c>
      <c r="Q3514">
        <v>51.955296816858962</v>
      </c>
      <c r="R3514">
        <v>53.515745392915903</v>
      </c>
      <c r="S3514" t="s">
        <v>36</v>
      </c>
      <c r="T3514" t="s">
        <v>33</v>
      </c>
      <c r="U3514">
        <v>350</v>
      </c>
      <c r="V3514">
        <v>360</v>
      </c>
      <c r="W3514">
        <v>20</v>
      </c>
      <c r="X3514">
        <v>730</v>
      </c>
    </row>
    <row r="3515" spans="1:24" x14ac:dyDescent="0.3">
      <c r="A3515" t="s">
        <v>384</v>
      </c>
      <c r="B3515" t="s">
        <v>22</v>
      </c>
      <c r="C3515" t="s">
        <v>385</v>
      </c>
      <c r="D3515">
        <v>2013</v>
      </c>
      <c r="F3515">
        <v>0.68261892131308766</v>
      </c>
      <c r="G3515">
        <v>0.64761285488461462</v>
      </c>
      <c r="H3515">
        <v>3.5006099812892398E-2</v>
      </c>
      <c r="I3515">
        <v>571329</v>
      </c>
      <c r="J3515">
        <v>41.83</v>
      </c>
      <c r="L3515">
        <v>2248.7275935118359</v>
      </c>
      <c r="M3515">
        <v>2.517793685403376</v>
      </c>
      <c r="Q3515">
        <v>44.635567773493911</v>
      </c>
      <c r="R3515">
        <v>55.458838540228768</v>
      </c>
      <c r="S3515" t="s">
        <v>36</v>
      </c>
      <c r="T3515" t="s">
        <v>33</v>
      </c>
      <c r="U3515">
        <v>390</v>
      </c>
      <c r="V3515">
        <v>370</v>
      </c>
      <c r="W3515">
        <v>20</v>
      </c>
      <c r="X3515">
        <v>780</v>
      </c>
    </row>
    <row r="3516" spans="1:24" x14ac:dyDescent="0.3">
      <c r="A3516" t="s">
        <v>384</v>
      </c>
      <c r="B3516" t="s">
        <v>22</v>
      </c>
      <c r="C3516" t="s">
        <v>385</v>
      </c>
      <c r="D3516">
        <v>2014</v>
      </c>
      <c r="F3516">
        <v>0.57913841846885861</v>
      </c>
      <c r="G3516">
        <v>0.6302388686503384</v>
      </c>
      <c r="H3516">
        <v>3.4066965433953517E-2</v>
      </c>
      <c r="I3516">
        <v>587079</v>
      </c>
      <c r="J3516">
        <v>45.89</v>
      </c>
      <c r="L3516">
        <v>2274.9662512203599</v>
      </c>
      <c r="M3516">
        <v>-1.660952159203916</v>
      </c>
      <c r="Q3516">
        <v>42.511843805097733</v>
      </c>
      <c r="R3516">
        <v>51.174446841902743</v>
      </c>
      <c r="S3516" t="s">
        <v>36</v>
      </c>
      <c r="T3516" t="s">
        <v>33</v>
      </c>
      <c r="U3516">
        <v>340</v>
      </c>
      <c r="V3516">
        <v>370</v>
      </c>
      <c r="W3516">
        <v>20</v>
      </c>
      <c r="X3516">
        <v>730</v>
      </c>
    </row>
    <row r="3517" spans="1:24" x14ac:dyDescent="0.3">
      <c r="A3517" t="s">
        <v>384</v>
      </c>
      <c r="B3517" t="s">
        <v>22</v>
      </c>
      <c r="C3517" t="s">
        <v>385</v>
      </c>
      <c r="D3517">
        <v>2015</v>
      </c>
      <c r="F3517">
        <v>0.51398282366275105</v>
      </c>
      <c r="G3517">
        <v>0.6300434485123978</v>
      </c>
      <c r="H3517">
        <v>3.3160181916757993E-2</v>
      </c>
      <c r="I3517">
        <v>603133</v>
      </c>
      <c r="J3517">
        <v>48.64</v>
      </c>
      <c r="L3517">
        <v>2167.155394062062</v>
      </c>
      <c r="M3517">
        <v>-1.282464846189981</v>
      </c>
      <c r="Q3517">
        <v>40.330089136385617</v>
      </c>
      <c r="R3517">
        <v>47.480868196134793</v>
      </c>
      <c r="S3517" t="s">
        <v>36</v>
      </c>
      <c r="T3517" t="s">
        <v>33</v>
      </c>
      <c r="U3517">
        <v>310</v>
      </c>
      <c r="V3517">
        <v>380</v>
      </c>
      <c r="W3517">
        <v>20</v>
      </c>
      <c r="X3517">
        <v>710</v>
      </c>
    </row>
    <row r="3518" spans="1:24" x14ac:dyDescent="0.3">
      <c r="A3518" t="s">
        <v>384</v>
      </c>
      <c r="B3518" t="s">
        <v>22</v>
      </c>
      <c r="C3518" t="s">
        <v>385</v>
      </c>
      <c r="D3518">
        <v>2016</v>
      </c>
      <c r="F3518">
        <v>0.5811719886495742</v>
      </c>
      <c r="G3518">
        <v>0.62960293959183167</v>
      </c>
      <c r="H3518">
        <v>3.2287331419770818E-2</v>
      </c>
      <c r="I3518">
        <v>619438</v>
      </c>
      <c r="J3518">
        <v>48.7</v>
      </c>
      <c r="L3518">
        <v>2225.4752038344441</v>
      </c>
      <c r="M3518">
        <v>3.086325442032162</v>
      </c>
      <c r="Q3518">
        <v>40.023454717893159</v>
      </c>
      <c r="R3518">
        <v>45.450568067678219</v>
      </c>
      <c r="S3518" t="s">
        <v>36</v>
      </c>
      <c r="T3518" t="s">
        <v>33</v>
      </c>
      <c r="U3518">
        <v>360</v>
      </c>
      <c r="V3518">
        <v>390</v>
      </c>
      <c r="W3518">
        <v>20</v>
      </c>
      <c r="X3518">
        <v>770</v>
      </c>
    </row>
    <row r="3519" spans="1:24" x14ac:dyDescent="0.3">
      <c r="A3519" t="s">
        <v>384</v>
      </c>
      <c r="B3519" t="s">
        <v>22</v>
      </c>
      <c r="C3519" t="s">
        <v>385</v>
      </c>
      <c r="D3519">
        <v>2017</v>
      </c>
      <c r="F3519">
        <v>0.5502884990323349</v>
      </c>
      <c r="G3519">
        <v>0.6289011618327186</v>
      </c>
      <c r="H3519">
        <v>3.1445057623068103E-2</v>
      </c>
      <c r="I3519">
        <v>636030</v>
      </c>
      <c r="J3519">
        <v>48.98</v>
      </c>
      <c r="L3519">
        <v>2332.8985551986329</v>
      </c>
      <c r="M3519">
        <v>2.5984318325279498</v>
      </c>
      <c r="Q3519">
        <v>40.009767011664763</v>
      </c>
      <c r="R3519">
        <v>45.759791154484432</v>
      </c>
      <c r="S3519" t="s">
        <v>36</v>
      </c>
      <c r="T3519" t="s">
        <v>33</v>
      </c>
      <c r="U3519">
        <v>350</v>
      </c>
      <c r="V3519">
        <v>400</v>
      </c>
      <c r="W3519">
        <v>20</v>
      </c>
      <c r="X3519">
        <v>770</v>
      </c>
    </row>
    <row r="3520" spans="1:24" x14ac:dyDescent="0.3">
      <c r="A3520" t="s">
        <v>384</v>
      </c>
      <c r="B3520" t="s">
        <v>22</v>
      </c>
      <c r="C3520" t="s">
        <v>385</v>
      </c>
      <c r="D3520">
        <v>2018</v>
      </c>
      <c r="F3520">
        <v>0.5514233066788311</v>
      </c>
      <c r="G3520">
        <v>0.61269254776009408</v>
      </c>
      <c r="H3520">
        <v>3.0634626931513229E-2</v>
      </c>
      <c r="I3520">
        <v>652856</v>
      </c>
      <c r="J3520">
        <v>48.64</v>
      </c>
      <c r="L3520">
        <v>2411.8979043361169</v>
      </c>
      <c r="M3520">
        <v>1.264206806874512</v>
      </c>
      <c r="Q3520">
        <v>43.218132214278057</v>
      </c>
      <c r="R3520">
        <v>47.574869062751823</v>
      </c>
      <c r="S3520" t="s">
        <v>36</v>
      </c>
      <c r="T3520" t="s">
        <v>33</v>
      </c>
      <c r="U3520">
        <v>360</v>
      </c>
      <c r="V3520">
        <v>400</v>
      </c>
      <c r="W3520">
        <v>20</v>
      </c>
      <c r="X3520">
        <v>780</v>
      </c>
    </row>
    <row r="3521" spans="1:24" x14ac:dyDescent="0.3">
      <c r="A3521" t="s">
        <v>384</v>
      </c>
      <c r="B3521" t="s">
        <v>22</v>
      </c>
      <c r="C3521" t="s">
        <v>385</v>
      </c>
      <c r="D3521">
        <v>2019</v>
      </c>
      <c r="F3521">
        <v>0.53745704345655776</v>
      </c>
      <c r="G3521">
        <v>0.61210382538576869</v>
      </c>
      <c r="H3521">
        <v>2.9858723449996339E-2</v>
      </c>
      <c r="I3521">
        <v>669821</v>
      </c>
      <c r="J3521">
        <v>48.39</v>
      </c>
      <c r="L3521">
        <v>2344.0489761531489</v>
      </c>
      <c r="M3521">
        <v>-1.3588034842116909</v>
      </c>
      <c r="Q3521">
        <v>37.641599781812509</v>
      </c>
      <c r="R3521">
        <v>47.952511493805027</v>
      </c>
      <c r="S3521" t="s">
        <v>36</v>
      </c>
      <c r="T3521" t="s">
        <v>33</v>
      </c>
      <c r="U3521">
        <v>360</v>
      </c>
      <c r="V3521">
        <v>410</v>
      </c>
      <c r="W3521">
        <v>20</v>
      </c>
      <c r="X3521">
        <v>790</v>
      </c>
    </row>
    <row r="3522" spans="1:24" x14ac:dyDescent="0.3">
      <c r="A3522" t="s">
        <v>386</v>
      </c>
      <c r="B3522" t="s">
        <v>22</v>
      </c>
      <c r="C3522" t="s">
        <v>387</v>
      </c>
      <c r="D3522">
        <v>2000</v>
      </c>
      <c r="F3522">
        <v>5.5228380624982393E-2</v>
      </c>
      <c r="G3522">
        <v>2.0197807857413741</v>
      </c>
      <c r="H3522">
        <v>0.7607991208543492</v>
      </c>
      <c r="I3522">
        <v>8872250</v>
      </c>
      <c r="J3522">
        <v>93.28</v>
      </c>
      <c r="O3522">
        <v>2.4674067040000001</v>
      </c>
      <c r="S3522" t="s">
        <v>42</v>
      </c>
      <c r="T3522" t="s">
        <v>25</v>
      </c>
      <c r="U3522">
        <v>490</v>
      </c>
      <c r="V3522">
        <v>17920</v>
      </c>
      <c r="W3522">
        <v>6750</v>
      </c>
      <c r="X3522">
        <v>25160</v>
      </c>
    </row>
    <row r="3523" spans="1:24" x14ac:dyDescent="0.3">
      <c r="A3523" t="s">
        <v>386</v>
      </c>
      <c r="B3523" t="s">
        <v>22</v>
      </c>
      <c r="C3523" t="s">
        <v>387</v>
      </c>
      <c r="D3523">
        <v>2001</v>
      </c>
      <c r="F3523">
        <v>5.5514923227759562E-2</v>
      </c>
      <c r="G3523">
        <v>1.989829087691209</v>
      </c>
      <c r="H3523">
        <v>0.75217278334082061</v>
      </c>
      <c r="I3523">
        <v>9186719</v>
      </c>
      <c r="J3523">
        <v>93.26</v>
      </c>
      <c r="S3523" t="s">
        <v>42</v>
      </c>
      <c r="T3523" t="s">
        <v>25</v>
      </c>
      <c r="U3523">
        <v>510</v>
      </c>
      <c r="V3523">
        <v>18280</v>
      </c>
      <c r="W3523">
        <v>6910</v>
      </c>
      <c r="X3523">
        <v>25700</v>
      </c>
    </row>
    <row r="3524" spans="1:24" x14ac:dyDescent="0.3">
      <c r="A3524" t="s">
        <v>386</v>
      </c>
      <c r="B3524" t="s">
        <v>22</v>
      </c>
      <c r="C3524" t="s">
        <v>387</v>
      </c>
      <c r="D3524">
        <v>2002</v>
      </c>
      <c r="F3524">
        <v>5.9991568852949921E-2</v>
      </c>
      <c r="G3524">
        <v>1.9481473107602041</v>
      </c>
      <c r="H3524">
        <v>0.73673857410563881</v>
      </c>
      <c r="I3524">
        <v>9501335</v>
      </c>
      <c r="J3524">
        <v>92.58</v>
      </c>
      <c r="S3524" t="s">
        <v>42</v>
      </c>
      <c r="T3524" t="s">
        <v>25</v>
      </c>
      <c r="U3524">
        <v>570</v>
      </c>
      <c r="V3524">
        <v>18510</v>
      </c>
      <c r="W3524">
        <v>7000</v>
      </c>
      <c r="X3524">
        <v>26080</v>
      </c>
    </row>
    <row r="3525" spans="1:24" x14ac:dyDescent="0.3">
      <c r="A3525" t="s">
        <v>386</v>
      </c>
      <c r="B3525" t="s">
        <v>22</v>
      </c>
      <c r="C3525" t="s">
        <v>387</v>
      </c>
      <c r="D3525">
        <v>2003</v>
      </c>
      <c r="F3525">
        <v>5.9090742529269179E-2</v>
      </c>
      <c r="G3525">
        <v>1.9000730298972981</v>
      </c>
      <c r="H3525">
        <v>0.72029579603994209</v>
      </c>
      <c r="I3525">
        <v>9815412</v>
      </c>
      <c r="J3525">
        <v>92.8</v>
      </c>
      <c r="S3525" t="s">
        <v>42</v>
      </c>
      <c r="T3525" t="s">
        <v>25</v>
      </c>
      <c r="U3525">
        <v>580</v>
      </c>
      <c r="V3525">
        <v>18650</v>
      </c>
      <c r="W3525">
        <v>7070</v>
      </c>
      <c r="X3525">
        <v>26300</v>
      </c>
    </row>
    <row r="3526" spans="1:24" x14ac:dyDescent="0.3">
      <c r="A3526" t="s">
        <v>386</v>
      </c>
      <c r="B3526" t="s">
        <v>22</v>
      </c>
      <c r="C3526" t="s">
        <v>387</v>
      </c>
      <c r="D3526">
        <v>2004</v>
      </c>
      <c r="F3526">
        <v>5.7254255922256907E-2</v>
      </c>
      <c r="G3526">
        <v>1.8607634086726681</v>
      </c>
      <c r="H3526">
        <v>0.70679393827457981</v>
      </c>
      <c r="I3526">
        <v>10130251</v>
      </c>
      <c r="J3526">
        <v>93</v>
      </c>
      <c r="S3526" t="s">
        <v>42</v>
      </c>
      <c r="T3526" t="s">
        <v>25</v>
      </c>
      <c r="U3526">
        <v>580</v>
      </c>
      <c r="V3526">
        <v>18850</v>
      </c>
      <c r="W3526">
        <v>7160</v>
      </c>
      <c r="X3526">
        <v>26590</v>
      </c>
    </row>
    <row r="3527" spans="1:24" x14ac:dyDescent="0.3">
      <c r="A3527" t="s">
        <v>386</v>
      </c>
      <c r="B3527" t="s">
        <v>22</v>
      </c>
      <c r="C3527" t="s">
        <v>387</v>
      </c>
      <c r="D3527">
        <v>2005</v>
      </c>
      <c r="F3527">
        <v>5.5519094291210581E-2</v>
      </c>
      <c r="G3527">
        <v>1.8311728582040949</v>
      </c>
      <c r="H3527">
        <v>0.69973205335653144</v>
      </c>
      <c r="I3527">
        <v>10446856</v>
      </c>
      <c r="J3527">
        <v>93.3</v>
      </c>
      <c r="S3527" t="s">
        <v>42</v>
      </c>
      <c r="T3527" t="s">
        <v>25</v>
      </c>
      <c r="U3527">
        <v>580</v>
      </c>
      <c r="V3527">
        <v>19130</v>
      </c>
      <c r="W3527">
        <v>7310</v>
      </c>
      <c r="X3527">
        <v>27020</v>
      </c>
    </row>
    <row r="3528" spans="1:24" x14ac:dyDescent="0.3">
      <c r="A3528" t="s">
        <v>386</v>
      </c>
      <c r="B3528" t="s">
        <v>22</v>
      </c>
      <c r="C3528" t="s">
        <v>387</v>
      </c>
      <c r="D3528">
        <v>2006</v>
      </c>
      <c r="F3528">
        <v>5.3883793771358331E-2</v>
      </c>
      <c r="G3528">
        <v>1.69919769960112</v>
      </c>
      <c r="H3528">
        <v>0.63638620337007834</v>
      </c>
      <c r="I3528">
        <v>10763904</v>
      </c>
      <c r="J3528">
        <v>93.47</v>
      </c>
      <c r="S3528" t="s">
        <v>42</v>
      </c>
      <c r="T3528" t="s">
        <v>25</v>
      </c>
      <c r="U3528">
        <v>580</v>
      </c>
      <c r="V3528">
        <v>18290</v>
      </c>
      <c r="W3528">
        <v>6850</v>
      </c>
      <c r="X3528">
        <v>25720</v>
      </c>
    </row>
    <row r="3529" spans="1:24" x14ac:dyDescent="0.3">
      <c r="A3529" t="s">
        <v>386</v>
      </c>
      <c r="B3529" t="s">
        <v>22</v>
      </c>
      <c r="C3529" t="s">
        <v>387</v>
      </c>
      <c r="D3529">
        <v>2007</v>
      </c>
      <c r="F3529">
        <v>5.5956063008004063E-2</v>
      </c>
      <c r="G3529">
        <v>1.5884301979228841</v>
      </c>
      <c r="H3529">
        <v>0.57580593426678872</v>
      </c>
      <c r="I3529">
        <v>11080122</v>
      </c>
      <c r="J3529">
        <v>93.02</v>
      </c>
      <c r="S3529" t="s">
        <v>42</v>
      </c>
      <c r="T3529" t="s">
        <v>25</v>
      </c>
      <c r="U3529">
        <v>620</v>
      </c>
      <c r="V3529">
        <v>17600</v>
      </c>
      <c r="W3529">
        <v>6380</v>
      </c>
      <c r="X3529">
        <v>24600</v>
      </c>
    </row>
    <row r="3530" spans="1:24" x14ac:dyDescent="0.3">
      <c r="A3530" t="s">
        <v>386</v>
      </c>
      <c r="B3530" t="s">
        <v>22</v>
      </c>
      <c r="C3530" t="s">
        <v>387</v>
      </c>
      <c r="D3530">
        <v>2008</v>
      </c>
      <c r="F3530">
        <v>5.4399383845240783E-2</v>
      </c>
      <c r="G3530">
        <v>1.545118024757651</v>
      </c>
      <c r="H3530">
        <v>0.55890979424047404</v>
      </c>
      <c r="I3530">
        <v>11397188</v>
      </c>
      <c r="J3530">
        <v>93.37</v>
      </c>
      <c r="S3530" t="s">
        <v>42</v>
      </c>
      <c r="T3530" t="s">
        <v>25</v>
      </c>
      <c r="U3530">
        <v>620</v>
      </c>
      <c r="V3530">
        <v>17610</v>
      </c>
      <c r="W3530">
        <v>6370</v>
      </c>
      <c r="X3530">
        <v>24600</v>
      </c>
    </row>
    <row r="3531" spans="1:24" x14ac:dyDescent="0.3">
      <c r="A3531" t="s">
        <v>386</v>
      </c>
      <c r="B3531" t="s">
        <v>22</v>
      </c>
      <c r="C3531" t="s">
        <v>387</v>
      </c>
      <c r="D3531">
        <v>2009</v>
      </c>
      <c r="F3531">
        <v>5.2058038934898937E-2</v>
      </c>
      <c r="G3531">
        <v>1.504562559361448</v>
      </c>
      <c r="H3531">
        <v>0.54362245940774512</v>
      </c>
      <c r="I3531">
        <v>11717691</v>
      </c>
      <c r="J3531">
        <v>93.63</v>
      </c>
      <c r="P3531">
        <v>4.6036893405283079</v>
      </c>
      <c r="S3531" t="s">
        <v>42</v>
      </c>
      <c r="T3531" t="s">
        <v>25</v>
      </c>
      <c r="U3531">
        <v>610</v>
      </c>
      <c r="V3531">
        <v>17630</v>
      </c>
      <c r="W3531">
        <v>6370</v>
      </c>
      <c r="X3531">
        <v>24610</v>
      </c>
    </row>
    <row r="3532" spans="1:24" x14ac:dyDescent="0.3">
      <c r="A3532" t="s">
        <v>386</v>
      </c>
      <c r="B3532" t="s">
        <v>22</v>
      </c>
      <c r="C3532" t="s">
        <v>387</v>
      </c>
      <c r="D3532">
        <v>2010</v>
      </c>
      <c r="F3532">
        <v>5.2308697976021022E-2</v>
      </c>
      <c r="G3532">
        <v>1.4729465034058109</v>
      </c>
      <c r="H3532">
        <v>0.53305054531402907</v>
      </c>
      <c r="I3532">
        <v>12043886</v>
      </c>
      <c r="J3532">
        <v>93.57</v>
      </c>
      <c r="O3532">
        <v>2.5002989000000002</v>
      </c>
      <c r="S3532" t="s">
        <v>42</v>
      </c>
      <c r="T3532" t="s">
        <v>25</v>
      </c>
      <c r="U3532">
        <v>630</v>
      </c>
      <c r="V3532">
        <v>17740</v>
      </c>
      <c r="W3532">
        <v>6420</v>
      </c>
      <c r="X3532">
        <v>24790</v>
      </c>
    </row>
    <row r="3533" spans="1:24" x14ac:dyDescent="0.3">
      <c r="A3533" t="s">
        <v>386</v>
      </c>
      <c r="B3533" t="s">
        <v>22</v>
      </c>
      <c r="C3533" t="s">
        <v>387</v>
      </c>
      <c r="D3533">
        <v>2011</v>
      </c>
      <c r="F3533">
        <v>5.0903722494850277E-2</v>
      </c>
      <c r="G3533">
        <v>1.443888207282658</v>
      </c>
      <c r="H3533">
        <v>0.52034916721913371</v>
      </c>
      <c r="I3533">
        <v>12376305</v>
      </c>
      <c r="J3533">
        <v>93.65</v>
      </c>
      <c r="S3533" t="s">
        <v>42</v>
      </c>
      <c r="T3533" t="s">
        <v>25</v>
      </c>
      <c r="U3533">
        <v>630</v>
      </c>
      <c r="V3533">
        <v>17870</v>
      </c>
      <c r="W3533">
        <v>6440</v>
      </c>
      <c r="X3533">
        <v>24940</v>
      </c>
    </row>
    <row r="3534" spans="1:24" x14ac:dyDescent="0.3">
      <c r="A3534" t="s">
        <v>386</v>
      </c>
      <c r="B3534" t="s">
        <v>22</v>
      </c>
      <c r="C3534" t="s">
        <v>387</v>
      </c>
      <c r="D3534">
        <v>2012</v>
      </c>
      <c r="F3534">
        <v>4.954588017207897E-2</v>
      </c>
      <c r="G3534">
        <v>1.422674581995004</v>
      </c>
      <c r="H3534">
        <v>0.51276054153490147</v>
      </c>
      <c r="I3534">
        <v>12715487</v>
      </c>
      <c r="J3534">
        <v>93.9</v>
      </c>
      <c r="S3534" t="s">
        <v>42</v>
      </c>
      <c r="T3534" t="s">
        <v>25</v>
      </c>
      <c r="U3534">
        <v>630</v>
      </c>
      <c r="V3534">
        <v>18090</v>
      </c>
      <c r="W3534">
        <v>6520</v>
      </c>
      <c r="X3534">
        <v>25240</v>
      </c>
    </row>
    <row r="3535" spans="1:24" x14ac:dyDescent="0.3">
      <c r="A3535" t="s">
        <v>386</v>
      </c>
      <c r="B3535" t="s">
        <v>22</v>
      </c>
      <c r="C3535" t="s">
        <v>387</v>
      </c>
      <c r="D3535">
        <v>2013</v>
      </c>
      <c r="F3535">
        <v>4.9756150925119362E-2</v>
      </c>
      <c r="G3535">
        <v>1.390110348231991</v>
      </c>
      <c r="H3535">
        <v>0.50062344459395958</v>
      </c>
      <c r="I3535">
        <v>13063711</v>
      </c>
      <c r="J3535">
        <v>94.4</v>
      </c>
      <c r="L3535">
        <v>350.16816178764941</v>
      </c>
      <c r="Q3535">
        <v>20.614294310162499</v>
      </c>
      <c r="R3535">
        <v>77.844646912501247</v>
      </c>
      <c r="S3535" t="s">
        <v>42</v>
      </c>
      <c r="T3535" t="s">
        <v>25</v>
      </c>
      <c r="U3535">
        <v>650</v>
      </c>
      <c r="V3535">
        <v>18160</v>
      </c>
      <c r="W3535">
        <v>6540</v>
      </c>
      <c r="X3535">
        <v>25350</v>
      </c>
    </row>
    <row r="3536" spans="1:24" x14ac:dyDescent="0.3">
      <c r="A3536" t="s">
        <v>386</v>
      </c>
      <c r="B3536" t="s">
        <v>22</v>
      </c>
      <c r="C3536" t="s">
        <v>387</v>
      </c>
      <c r="D3536">
        <v>2014</v>
      </c>
      <c r="F3536">
        <v>4.8422284663160203E-2</v>
      </c>
      <c r="G3536">
        <v>1.361783737475333</v>
      </c>
      <c r="H3536">
        <v>0.48794765565735082</v>
      </c>
      <c r="I3536">
        <v>13423571</v>
      </c>
      <c r="J3536">
        <v>94.64</v>
      </c>
      <c r="L3536">
        <v>374.11478071826252</v>
      </c>
      <c r="M3536">
        <v>4.6250424239147208</v>
      </c>
      <c r="Q3536">
        <v>20.92809915231139</v>
      </c>
      <c r="R3536">
        <v>77.738629010970556</v>
      </c>
      <c r="S3536" t="s">
        <v>42</v>
      </c>
      <c r="T3536" t="s">
        <v>25</v>
      </c>
      <c r="U3536">
        <v>650</v>
      </c>
      <c r="V3536">
        <v>18280</v>
      </c>
      <c r="W3536">
        <v>6550</v>
      </c>
      <c r="X3536">
        <v>25480</v>
      </c>
    </row>
    <row r="3537" spans="1:24" x14ac:dyDescent="0.3">
      <c r="A3537" t="s">
        <v>386</v>
      </c>
      <c r="B3537" t="s">
        <v>22</v>
      </c>
      <c r="C3537" t="s">
        <v>387</v>
      </c>
      <c r="D3537">
        <v>2015</v>
      </c>
      <c r="F3537">
        <v>4.7110992644462023E-2</v>
      </c>
      <c r="G3537">
        <v>1.3299796380099691</v>
      </c>
      <c r="H3537">
        <v>0.47328429731125232</v>
      </c>
      <c r="I3537">
        <v>13797204</v>
      </c>
      <c r="J3537">
        <v>94.5</v>
      </c>
      <c r="L3537">
        <v>386.43781698486691</v>
      </c>
      <c r="M3537">
        <v>11.78389738671987</v>
      </c>
      <c r="Q3537">
        <v>19.46823804078095</v>
      </c>
      <c r="R3537">
        <v>74.778290046814689</v>
      </c>
      <c r="S3537" t="s">
        <v>42</v>
      </c>
      <c r="T3537" t="s">
        <v>25</v>
      </c>
      <c r="U3537">
        <v>650</v>
      </c>
      <c r="V3537">
        <v>18350</v>
      </c>
      <c r="W3537">
        <v>6530</v>
      </c>
      <c r="X3537">
        <v>25530</v>
      </c>
    </row>
    <row r="3538" spans="1:24" x14ac:dyDescent="0.3">
      <c r="A3538" t="s">
        <v>386</v>
      </c>
      <c r="B3538" t="s">
        <v>22</v>
      </c>
      <c r="C3538" t="s">
        <v>387</v>
      </c>
      <c r="D3538">
        <v>2016</v>
      </c>
      <c r="F3538">
        <v>4.6525941646323482E-2</v>
      </c>
      <c r="G3538">
        <v>1.290037367876764</v>
      </c>
      <c r="H3538">
        <v>0.4553902592305526</v>
      </c>
      <c r="I3538">
        <v>14185635</v>
      </c>
      <c r="J3538">
        <v>94.78</v>
      </c>
      <c r="L3538">
        <v>389.82206153419088</v>
      </c>
      <c r="M3538">
        <v>5.4311553346654344</v>
      </c>
      <c r="Q3538">
        <v>19.295197329266571</v>
      </c>
      <c r="R3538">
        <v>75.842603185514548</v>
      </c>
      <c r="S3538" t="s">
        <v>42</v>
      </c>
      <c r="T3538" t="s">
        <v>25</v>
      </c>
      <c r="U3538">
        <v>660</v>
      </c>
      <c r="V3538">
        <v>18300</v>
      </c>
      <c r="W3538">
        <v>6460</v>
      </c>
      <c r="X3538">
        <v>25420</v>
      </c>
    </row>
    <row r="3539" spans="1:24" x14ac:dyDescent="0.3">
      <c r="A3539" t="s">
        <v>386</v>
      </c>
      <c r="B3539" t="s">
        <v>22</v>
      </c>
      <c r="C3539" t="s">
        <v>387</v>
      </c>
      <c r="D3539">
        <v>2017</v>
      </c>
      <c r="F3539">
        <v>4.5239054203996189E-2</v>
      </c>
      <c r="G3539">
        <v>1.247501194409653</v>
      </c>
      <c r="H3539">
        <v>0.43662539974014958</v>
      </c>
      <c r="I3539">
        <v>14589165</v>
      </c>
      <c r="J3539">
        <v>94.9</v>
      </c>
      <c r="L3539">
        <v>384.46340143524321</v>
      </c>
      <c r="M3539">
        <v>-0.24510566267227321</v>
      </c>
      <c r="Q3539">
        <v>17.721518987341771</v>
      </c>
      <c r="R3539">
        <v>82.438937422000365</v>
      </c>
      <c r="S3539" t="s">
        <v>42</v>
      </c>
      <c r="T3539" t="s">
        <v>25</v>
      </c>
      <c r="U3539">
        <v>660</v>
      </c>
      <c r="V3539">
        <v>18200</v>
      </c>
      <c r="W3539">
        <v>6370</v>
      </c>
      <c r="X3539">
        <v>25230</v>
      </c>
    </row>
    <row r="3540" spans="1:24" x14ac:dyDescent="0.3">
      <c r="A3540" t="s">
        <v>386</v>
      </c>
      <c r="B3540" t="s">
        <v>22</v>
      </c>
      <c r="C3540" t="s">
        <v>387</v>
      </c>
      <c r="D3540">
        <v>2018</v>
      </c>
      <c r="F3540">
        <v>4.3975888302983469E-2</v>
      </c>
      <c r="G3540">
        <v>1.212002121107433</v>
      </c>
      <c r="H3540">
        <v>0.42110242883485549</v>
      </c>
      <c r="I3540">
        <v>15008225</v>
      </c>
      <c r="J3540">
        <v>94.93</v>
      </c>
      <c r="L3540">
        <v>389.83139549816002</v>
      </c>
      <c r="M3540">
        <v>4.6722676696924452</v>
      </c>
      <c r="Q3540">
        <v>19.12599079788793</v>
      </c>
      <c r="R3540">
        <v>87.56251193701263</v>
      </c>
      <c r="S3540" t="s">
        <v>42</v>
      </c>
      <c r="T3540" t="s">
        <v>25</v>
      </c>
      <c r="U3540">
        <v>660</v>
      </c>
      <c r="V3540">
        <v>18190</v>
      </c>
      <c r="W3540">
        <v>6320</v>
      </c>
      <c r="X3540">
        <v>25170</v>
      </c>
    </row>
    <row r="3541" spans="1:24" x14ac:dyDescent="0.3">
      <c r="A3541" t="s">
        <v>386</v>
      </c>
      <c r="B3541" t="s">
        <v>22</v>
      </c>
      <c r="C3541" t="s">
        <v>387</v>
      </c>
      <c r="D3541">
        <v>2019</v>
      </c>
      <c r="F3541">
        <v>4.4680709551415648E-2</v>
      </c>
      <c r="G3541">
        <v>1.164288608778445</v>
      </c>
      <c r="H3541">
        <v>0.40083129431727421</v>
      </c>
      <c r="I3541">
        <v>15442906</v>
      </c>
      <c r="J3541">
        <v>95.03</v>
      </c>
      <c r="L3541">
        <v>419.39480767898988</v>
      </c>
      <c r="M3541">
        <v>5.0392050675491618</v>
      </c>
      <c r="Q3541">
        <v>17.462665198879851</v>
      </c>
      <c r="R3541">
        <v>83.731240825398245</v>
      </c>
      <c r="S3541" t="s">
        <v>42</v>
      </c>
      <c r="T3541" t="s">
        <v>25</v>
      </c>
      <c r="U3541">
        <v>690</v>
      </c>
      <c r="V3541">
        <v>17980</v>
      </c>
      <c r="W3541">
        <v>6190</v>
      </c>
      <c r="X3541">
        <v>24860</v>
      </c>
    </row>
    <row r="3542" spans="1:24" x14ac:dyDescent="0.3">
      <c r="A3542" t="s">
        <v>388</v>
      </c>
      <c r="B3542" t="s">
        <v>22</v>
      </c>
      <c r="C3542" t="s">
        <v>389</v>
      </c>
      <c r="D3542">
        <v>2000</v>
      </c>
      <c r="F3542">
        <v>6.3303197118341332</v>
      </c>
      <c r="G3542">
        <v>1.4570453392429901</v>
      </c>
      <c r="H3542">
        <v>0.43831448577338139</v>
      </c>
      <c r="I3542">
        <v>44967713</v>
      </c>
      <c r="J3542">
        <v>16.25</v>
      </c>
      <c r="K3542">
        <v>4579.9527318634146</v>
      </c>
      <c r="L3542">
        <v>3374.7184227918419</v>
      </c>
      <c r="M3542">
        <v>2.742094405158511</v>
      </c>
      <c r="N3542">
        <v>5.5045534973039603</v>
      </c>
      <c r="O3542">
        <v>0.16442670700000001</v>
      </c>
      <c r="Q3542">
        <v>24.404303310691859</v>
      </c>
      <c r="R3542">
        <v>21.816418424715799</v>
      </c>
      <c r="S3542" t="s">
        <v>42</v>
      </c>
      <c r="T3542" t="s">
        <v>29</v>
      </c>
      <c r="U3542">
        <v>284660</v>
      </c>
      <c r="V3542">
        <v>65520</v>
      </c>
      <c r="W3542">
        <v>19710</v>
      </c>
      <c r="X3542">
        <v>369890</v>
      </c>
    </row>
    <row r="3543" spans="1:24" x14ac:dyDescent="0.3">
      <c r="A3543" t="s">
        <v>388</v>
      </c>
      <c r="B3543" t="s">
        <v>22</v>
      </c>
      <c r="C3543" t="s">
        <v>389</v>
      </c>
      <c r="D3543">
        <v>2001</v>
      </c>
      <c r="F3543">
        <v>7.0338172697922499</v>
      </c>
      <c r="G3543">
        <v>1.3964938128048829</v>
      </c>
      <c r="H3543">
        <v>0.42087918897677468</v>
      </c>
      <c r="I3543">
        <v>45571272</v>
      </c>
      <c r="J3543">
        <v>15.62</v>
      </c>
      <c r="K3543">
        <v>4302.1182292212516</v>
      </c>
      <c r="L3543">
        <v>2971.819769188327</v>
      </c>
      <c r="M3543">
        <v>1.3398117372846341</v>
      </c>
      <c r="N3543">
        <v>5.8831112695174799</v>
      </c>
      <c r="Q3543">
        <v>26.356660634568779</v>
      </c>
      <c r="R3543">
        <v>22.814284551260251</v>
      </c>
      <c r="S3543" t="s">
        <v>42</v>
      </c>
      <c r="T3543" t="s">
        <v>29</v>
      </c>
      <c r="U3543">
        <v>320540</v>
      </c>
      <c r="V3543">
        <v>63640</v>
      </c>
      <c r="W3543">
        <v>19180</v>
      </c>
      <c r="X3543">
        <v>403360</v>
      </c>
    </row>
    <row r="3544" spans="1:24" x14ac:dyDescent="0.3">
      <c r="A3544" t="s">
        <v>388</v>
      </c>
      <c r="B3544" t="s">
        <v>22</v>
      </c>
      <c r="C3544" t="s">
        <v>389</v>
      </c>
      <c r="D3544">
        <v>2002</v>
      </c>
      <c r="F3544">
        <v>7.1790563996907064</v>
      </c>
      <c r="G3544">
        <v>1.436591363896913</v>
      </c>
      <c r="H3544">
        <v>0.43812784375468372</v>
      </c>
      <c r="I3544">
        <v>46150913</v>
      </c>
      <c r="J3544">
        <v>13.88</v>
      </c>
      <c r="K3544">
        <v>4528.8161471475114</v>
      </c>
      <c r="L3544">
        <v>2797.08729059913</v>
      </c>
      <c r="M3544">
        <v>2.3979302093018191</v>
      </c>
      <c r="N3544">
        <v>6.1590163175098898</v>
      </c>
      <c r="Q3544">
        <v>28.431167217680219</v>
      </c>
      <c r="R3544">
        <v>25.034334411756632</v>
      </c>
      <c r="S3544" t="s">
        <v>42</v>
      </c>
      <c r="T3544" t="s">
        <v>29</v>
      </c>
      <c r="U3544">
        <v>331320.01</v>
      </c>
      <c r="V3544">
        <v>66300</v>
      </c>
      <c r="W3544">
        <v>20220</v>
      </c>
      <c r="X3544">
        <v>417840.01</v>
      </c>
    </row>
    <row r="3545" spans="1:24" x14ac:dyDescent="0.3">
      <c r="A3545" t="s">
        <v>388</v>
      </c>
      <c r="B3545" t="s">
        <v>22</v>
      </c>
      <c r="C3545" t="s">
        <v>389</v>
      </c>
      <c r="D3545">
        <v>2003</v>
      </c>
      <c r="F3545">
        <v>7.5577059038847683</v>
      </c>
      <c r="G3545">
        <v>1.4751963591704531</v>
      </c>
      <c r="H3545">
        <v>0.40968164632431758</v>
      </c>
      <c r="I3545">
        <v>46719203</v>
      </c>
      <c r="J3545">
        <v>13.05</v>
      </c>
      <c r="K3545">
        <v>4559.7738471694393</v>
      </c>
      <c r="L3545">
        <v>4217.1147801917541</v>
      </c>
      <c r="M3545">
        <v>1.696808169714942</v>
      </c>
      <c r="N3545">
        <v>5.7764356547249998</v>
      </c>
      <c r="Q3545">
        <v>23.915273361403429</v>
      </c>
      <c r="R3545">
        <v>21.808589207575519</v>
      </c>
      <c r="S3545" t="s">
        <v>42</v>
      </c>
      <c r="T3545" t="s">
        <v>29</v>
      </c>
      <c r="U3545">
        <v>353090</v>
      </c>
      <c r="V3545">
        <v>68920</v>
      </c>
      <c r="W3545">
        <v>19140</v>
      </c>
      <c r="X3545">
        <v>441150</v>
      </c>
    </row>
    <row r="3546" spans="1:24" x14ac:dyDescent="0.3">
      <c r="A3546" t="s">
        <v>388</v>
      </c>
      <c r="B3546" t="s">
        <v>22</v>
      </c>
      <c r="C3546" t="s">
        <v>389</v>
      </c>
      <c r="D3546">
        <v>2004</v>
      </c>
      <c r="F3546">
        <v>8.0350402583962559</v>
      </c>
      <c r="G3546">
        <v>1.4873673435497461</v>
      </c>
      <c r="H3546">
        <v>0.40070532595528052</v>
      </c>
      <c r="I3546">
        <v>47291610</v>
      </c>
      <c r="J3546">
        <v>12.29</v>
      </c>
      <c r="K3546">
        <v>4589.9050592694985</v>
      </c>
      <c r="L3546">
        <v>5409.1334888271022</v>
      </c>
      <c r="M3546">
        <v>3.2890550539718788</v>
      </c>
      <c r="N3546">
        <v>5.33514200661463</v>
      </c>
      <c r="Q3546">
        <v>22.757518785665379</v>
      </c>
      <c r="R3546">
        <v>22.886056438338681</v>
      </c>
      <c r="S3546" t="s">
        <v>42</v>
      </c>
      <c r="T3546" t="s">
        <v>29</v>
      </c>
      <c r="U3546">
        <v>379989.99</v>
      </c>
      <c r="V3546">
        <v>70340</v>
      </c>
      <c r="W3546">
        <v>18950</v>
      </c>
      <c r="X3546">
        <v>469279.99</v>
      </c>
    </row>
    <row r="3547" spans="1:24" x14ac:dyDescent="0.3">
      <c r="A3547" t="s">
        <v>388</v>
      </c>
      <c r="B3547" t="s">
        <v>22</v>
      </c>
      <c r="C3547" t="s">
        <v>389</v>
      </c>
      <c r="D3547">
        <v>2005</v>
      </c>
      <c r="F3547">
        <v>7.8873287580591684</v>
      </c>
      <c r="G3547">
        <v>1.504993777930157</v>
      </c>
      <c r="H3547">
        <v>0.39786472996001832</v>
      </c>
      <c r="I3547">
        <v>47880595</v>
      </c>
      <c r="J3547">
        <v>10.98</v>
      </c>
      <c r="K3547">
        <v>4636.9306814169704</v>
      </c>
      <c r="L3547">
        <v>6033.1014908855404</v>
      </c>
      <c r="M3547">
        <v>3.9820262019447199</v>
      </c>
      <c r="N3547">
        <v>4.9116664393097897</v>
      </c>
      <c r="Q3547">
        <v>23.59976449154361</v>
      </c>
      <c r="R3547">
        <v>23.828016905489289</v>
      </c>
      <c r="S3547" t="s">
        <v>42</v>
      </c>
      <c r="T3547" t="s">
        <v>29</v>
      </c>
      <c r="U3547">
        <v>377649.99</v>
      </c>
      <c r="V3547">
        <v>72060</v>
      </c>
      <c r="W3547">
        <v>19050</v>
      </c>
      <c r="X3547">
        <v>468759.99</v>
      </c>
    </row>
    <row r="3548" spans="1:24" x14ac:dyDescent="0.3">
      <c r="A3548" t="s">
        <v>388</v>
      </c>
      <c r="B3548" t="s">
        <v>22</v>
      </c>
      <c r="C3548" t="s">
        <v>389</v>
      </c>
      <c r="D3548">
        <v>2006</v>
      </c>
      <c r="F3548">
        <v>7.832423318701192</v>
      </c>
      <c r="G3548">
        <v>1.4871271955151251</v>
      </c>
      <c r="H3548">
        <v>0.38668193981273952</v>
      </c>
      <c r="I3548">
        <v>48489464</v>
      </c>
      <c r="J3548">
        <v>10.74</v>
      </c>
      <c r="K3548">
        <v>4721.932995588485</v>
      </c>
      <c r="L3548">
        <v>6266.5339866204113</v>
      </c>
      <c r="M3548">
        <v>4.277768207951226</v>
      </c>
      <c r="N3548">
        <v>4.6778671195711103</v>
      </c>
      <c r="Q3548">
        <v>26.098249881711968</v>
      </c>
      <c r="R3548">
        <v>27.669891392402558</v>
      </c>
      <c r="S3548" t="s">
        <v>42</v>
      </c>
      <c r="T3548" t="s">
        <v>29</v>
      </c>
      <c r="U3548">
        <v>379790.01</v>
      </c>
      <c r="V3548">
        <v>72110</v>
      </c>
      <c r="W3548">
        <v>18750</v>
      </c>
      <c r="X3548">
        <v>470650.01</v>
      </c>
    </row>
    <row r="3549" spans="1:24" x14ac:dyDescent="0.3">
      <c r="A3549" t="s">
        <v>388</v>
      </c>
      <c r="B3549" t="s">
        <v>22</v>
      </c>
      <c r="C3549" t="s">
        <v>389</v>
      </c>
      <c r="D3549">
        <v>2007</v>
      </c>
      <c r="F3549">
        <v>8.0835075142376276</v>
      </c>
      <c r="G3549">
        <v>1.5105934533206491</v>
      </c>
      <c r="H3549">
        <v>0.3937315173691992</v>
      </c>
      <c r="I3549">
        <v>49119766</v>
      </c>
      <c r="J3549">
        <v>10.36</v>
      </c>
      <c r="K3549">
        <v>4851.6924938119619</v>
      </c>
      <c r="L3549">
        <v>6780.8845546965849</v>
      </c>
      <c r="M3549">
        <v>4.0084945368334246</v>
      </c>
      <c r="N3549">
        <v>4.3331216757696893</v>
      </c>
      <c r="Q3549">
        <v>27.958964394701962</v>
      </c>
      <c r="R3549">
        <v>29.166174743044991</v>
      </c>
      <c r="S3549" t="s">
        <v>42</v>
      </c>
      <c r="T3549" t="s">
        <v>29</v>
      </c>
      <c r="U3549">
        <v>397060</v>
      </c>
      <c r="V3549">
        <v>74200</v>
      </c>
      <c r="W3549">
        <v>19340</v>
      </c>
      <c r="X3549">
        <v>490600</v>
      </c>
    </row>
    <row r="3550" spans="1:24" x14ac:dyDescent="0.3">
      <c r="A3550" t="s">
        <v>388</v>
      </c>
      <c r="B3550" t="s">
        <v>22</v>
      </c>
      <c r="C3550" t="s">
        <v>389</v>
      </c>
      <c r="D3550">
        <v>2008</v>
      </c>
      <c r="F3550">
        <v>8.5726098146315195</v>
      </c>
      <c r="G3550">
        <v>1.5289435092913719</v>
      </c>
      <c r="H3550">
        <v>0.39795520531033363</v>
      </c>
      <c r="I3550">
        <v>49779472</v>
      </c>
      <c r="J3550">
        <v>11.55</v>
      </c>
      <c r="K3550">
        <v>4665.1760388298217</v>
      </c>
      <c r="L3550">
        <v>6350.6527099580589</v>
      </c>
      <c r="M3550">
        <v>1.8234972237592471</v>
      </c>
      <c r="N3550">
        <v>3.99644753675762</v>
      </c>
      <c r="Q3550">
        <v>32.254673671067742</v>
      </c>
      <c r="R3550">
        <v>33.719850128555578</v>
      </c>
      <c r="S3550" t="s">
        <v>42</v>
      </c>
      <c r="T3550" t="s">
        <v>29</v>
      </c>
      <c r="U3550">
        <v>426739.99</v>
      </c>
      <c r="V3550">
        <v>76110</v>
      </c>
      <c r="W3550">
        <v>19810</v>
      </c>
      <c r="X3550">
        <v>522659.99</v>
      </c>
    </row>
    <row r="3551" spans="1:24" x14ac:dyDescent="0.3">
      <c r="A3551" t="s">
        <v>388</v>
      </c>
      <c r="B3551" t="s">
        <v>22</v>
      </c>
      <c r="C3551" t="s">
        <v>389</v>
      </c>
      <c r="D3551">
        <v>2009</v>
      </c>
      <c r="F3551">
        <v>8.0076056046943798</v>
      </c>
      <c r="G3551">
        <v>1.5153431892606151</v>
      </c>
      <c r="H3551">
        <v>0.39443696876437601</v>
      </c>
      <c r="I3551">
        <v>50477013</v>
      </c>
      <c r="J3551">
        <v>10.97</v>
      </c>
      <c r="K3551">
        <v>4428.1542570674692</v>
      </c>
      <c r="L3551">
        <v>6532.7369679551339</v>
      </c>
      <c r="M3551">
        <v>-2.8987326378043008</v>
      </c>
      <c r="N3551">
        <v>3.8285402041837799</v>
      </c>
      <c r="P3551">
        <v>1.8056505619928009</v>
      </c>
      <c r="Q3551">
        <v>24.98274648832367</v>
      </c>
      <c r="R3551">
        <v>24.604788839556431</v>
      </c>
      <c r="S3551" t="s">
        <v>42</v>
      </c>
      <c r="T3551" t="s">
        <v>29</v>
      </c>
      <c r="U3551">
        <v>404200.01</v>
      </c>
      <c r="V3551">
        <v>76490</v>
      </c>
      <c r="W3551">
        <v>19910</v>
      </c>
      <c r="X3551">
        <v>500600.01</v>
      </c>
    </row>
    <row r="3552" spans="1:24" x14ac:dyDescent="0.3">
      <c r="A3552" t="s">
        <v>388</v>
      </c>
      <c r="B3552" t="s">
        <v>22</v>
      </c>
      <c r="C3552" t="s">
        <v>389</v>
      </c>
      <c r="D3552">
        <v>2010</v>
      </c>
      <c r="E3552">
        <v>18.3626308441162</v>
      </c>
      <c r="F3552">
        <v>8.3040840266584706</v>
      </c>
      <c r="G3552">
        <v>1.508484524986232</v>
      </c>
      <c r="H3552">
        <v>0.38580964780675131</v>
      </c>
      <c r="I3552">
        <v>51216967</v>
      </c>
      <c r="J3552">
        <v>11.77</v>
      </c>
      <c r="K3552">
        <v>4542.5962064485384</v>
      </c>
      <c r="L3552">
        <v>8148.9612020223021</v>
      </c>
      <c r="M3552">
        <v>1.5510726389728691</v>
      </c>
      <c r="N3552">
        <v>3.5482556989065599</v>
      </c>
      <c r="O3552">
        <v>0.16451830100000001</v>
      </c>
      <c r="Q3552">
        <v>25.783417626722152</v>
      </c>
      <c r="R3552">
        <v>24.622669535877769</v>
      </c>
      <c r="S3552" t="s">
        <v>42</v>
      </c>
      <c r="T3552" t="s">
        <v>29</v>
      </c>
      <c r="U3552">
        <v>425310</v>
      </c>
      <c r="V3552">
        <v>77260</v>
      </c>
      <c r="W3552">
        <v>19760</v>
      </c>
      <c r="X3552">
        <v>522330</v>
      </c>
    </row>
    <row r="3553" spans="1:24" x14ac:dyDescent="0.3">
      <c r="A3553" t="s">
        <v>388</v>
      </c>
      <c r="B3553" t="s">
        <v>22</v>
      </c>
      <c r="C3553" t="s">
        <v>389</v>
      </c>
      <c r="D3553">
        <v>2011</v>
      </c>
      <c r="E3553">
        <v>19.6080207824707</v>
      </c>
      <c r="F3553">
        <v>7.869815906300639</v>
      </c>
      <c r="G3553">
        <v>1.4856618756392299</v>
      </c>
      <c r="H3553">
        <v>0.3786264758284108</v>
      </c>
      <c r="I3553">
        <v>52003759</v>
      </c>
      <c r="J3553">
        <v>11.36</v>
      </c>
      <c r="K3553">
        <v>4566.3237536348097</v>
      </c>
      <c r="L3553">
        <v>8810.930650935763</v>
      </c>
      <c r="M3553">
        <v>1.607665368153349</v>
      </c>
      <c r="N3553">
        <v>3.5730811374734501</v>
      </c>
      <c r="Q3553">
        <v>27.698148470375219</v>
      </c>
      <c r="R3553">
        <v>26.938201965521891</v>
      </c>
      <c r="S3553" t="s">
        <v>42</v>
      </c>
      <c r="T3553" t="s">
        <v>29</v>
      </c>
      <c r="U3553">
        <v>409260.01</v>
      </c>
      <c r="V3553">
        <v>77260</v>
      </c>
      <c r="W3553">
        <v>19690</v>
      </c>
      <c r="X3553">
        <v>506210.01</v>
      </c>
    </row>
    <row r="3554" spans="1:24" x14ac:dyDescent="0.3">
      <c r="A3554" t="s">
        <v>388</v>
      </c>
      <c r="B3554" t="s">
        <v>22</v>
      </c>
      <c r="C3554" t="s">
        <v>389</v>
      </c>
      <c r="D3554">
        <v>2012</v>
      </c>
      <c r="E3554">
        <v>19.143659591674801</v>
      </c>
      <c r="F3554">
        <v>8.0779579687499172</v>
      </c>
      <c r="G3554">
        <v>1.499262020570888</v>
      </c>
      <c r="H3554">
        <v>0.38025721930823131</v>
      </c>
      <c r="I3554">
        <v>52832659</v>
      </c>
      <c r="J3554">
        <v>10.6</v>
      </c>
      <c r="K3554">
        <v>4366.0304888307819</v>
      </c>
      <c r="L3554">
        <v>8222.1972792588604</v>
      </c>
      <c r="M3554">
        <v>0.789721589438102</v>
      </c>
      <c r="N3554">
        <v>3.6113582298373998</v>
      </c>
      <c r="Q3554">
        <v>27.139149193767881</v>
      </c>
      <c r="R3554">
        <v>28.44346799956659</v>
      </c>
      <c r="S3554" t="s">
        <v>42</v>
      </c>
      <c r="T3554" t="s">
        <v>29</v>
      </c>
      <c r="U3554">
        <v>426780</v>
      </c>
      <c r="V3554">
        <v>79210</v>
      </c>
      <c r="W3554">
        <v>20090</v>
      </c>
      <c r="X3554">
        <v>526080</v>
      </c>
    </row>
    <row r="3555" spans="1:24" x14ac:dyDescent="0.3">
      <c r="A3555" t="s">
        <v>388</v>
      </c>
      <c r="B3555" t="s">
        <v>22</v>
      </c>
      <c r="C3555" t="s">
        <v>389</v>
      </c>
      <c r="D3555">
        <v>2013</v>
      </c>
      <c r="E3555">
        <v>19.9304904937744</v>
      </c>
      <c r="F3555">
        <v>8.1382643124908256</v>
      </c>
      <c r="G3555">
        <v>1.472047511936929</v>
      </c>
      <c r="H3555">
        <v>0.36507821940549062</v>
      </c>
      <c r="I3555">
        <v>53687125</v>
      </c>
      <c r="J3555">
        <v>9.77</v>
      </c>
      <c r="K3555">
        <v>4285.6457670251484</v>
      </c>
      <c r="L3555">
        <v>7467.0791851039367</v>
      </c>
      <c r="M3555">
        <v>0.8543441977219004</v>
      </c>
      <c r="N3555">
        <v>3.55514098409905</v>
      </c>
      <c r="Q3555">
        <v>28.379280320360959</v>
      </c>
      <c r="R3555">
        <v>30.49574730969006</v>
      </c>
      <c r="S3555" t="s">
        <v>42</v>
      </c>
      <c r="T3555" t="s">
        <v>29</v>
      </c>
      <c r="U3555">
        <v>436920.01</v>
      </c>
      <c r="V3555">
        <v>79030</v>
      </c>
      <c r="W3555">
        <v>19600</v>
      </c>
      <c r="X3555">
        <v>535550.01</v>
      </c>
    </row>
    <row r="3556" spans="1:24" x14ac:dyDescent="0.3">
      <c r="A3556" t="s">
        <v>388</v>
      </c>
      <c r="B3556" t="s">
        <v>22</v>
      </c>
      <c r="C3556" t="s">
        <v>389</v>
      </c>
      <c r="D3556">
        <v>2014</v>
      </c>
      <c r="E3556">
        <v>19.809240341186499</v>
      </c>
      <c r="F3556">
        <v>8.2122411561933166</v>
      </c>
      <c r="G3556">
        <v>1.465234096616888</v>
      </c>
      <c r="H3556">
        <v>0.36429181890410173</v>
      </c>
      <c r="I3556">
        <v>54544184</v>
      </c>
      <c r="J3556">
        <v>9.85</v>
      </c>
      <c r="K3556">
        <v>4198.0461198209514</v>
      </c>
      <c r="L3556">
        <v>6988.8087385468198</v>
      </c>
      <c r="M3556">
        <v>-0.1797005988832012</v>
      </c>
      <c r="N3556">
        <v>3.4851888672092501</v>
      </c>
      <c r="Q3556">
        <v>29.000619303347129</v>
      </c>
      <c r="R3556">
        <v>30.49895475171213</v>
      </c>
      <c r="S3556" t="s">
        <v>42</v>
      </c>
      <c r="T3556" t="s">
        <v>29</v>
      </c>
      <c r="U3556">
        <v>447929.99</v>
      </c>
      <c r="V3556">
        <v>79920</v>
      </c>
      <c r="W3556">
        <v>19870</v>
      </c>
      <c r="X3556">
        <v>547719.99</v>
      </c>
    </row>
    <row r="3557" spans="1:24" x14ac:dyDescent="0.3">
      <c r="A3557" t="s">
        <v>388</v>
      </c>
      <c r="B3557" t="s">
        <v>22</v>
      </c>
      <c r="C3557" t="s">
        <v>389</v>
      </c>
      <c r="D3557">
        <v>2015</v>
      </c>
      <c r="E3557">
        <v>22.260929107666001</v>
      </c>
      <c r="F3557">
        <v>7.6699376620733881</v>
      </c>
      <c r="G3557">
        <v>1.4292325908222909</v>
      </c>
      <c r="H3557">
        <v>0.33726709905825392</v>
      </c>
      <c r="I3557">
        <v>55386369</v>
      </c>
      <c r="J3557">
        <v>10.28</v>
      </c>
      <c r="L3557">
        <v>6259.8396811057073</v>
      </c>
      <c r="M3557">
        <v>-0.2188011807434975</v>
      </c>
      <c r="N3557">
        <v>3.3381696328136998</v>
      </c>
      <c r="Q3557">
        <v>27.713638412482901</v>
      </c>
      <c r="R3557">
        <v>29.013037732232728</v>
      </c>
      <c r="S3557" t="s">
        <v>42</v>
      </c>
      <c r="T3557" t="s">
        <v>29</v>
      </c>
      <c r="U3557">
        <v>424810</v>
      </c>
      <c r="V3557">
        <v>79160</v>
      </c>
      <c r="W3557">
        <v>18680</v>
      </c>
      <c r="X3557">
        <v>522650</v>
      </c>
    </row>
    <row r="3558" spans="1:24" x14ac:dyDescent="0.3">
      <c r="A3558" t="s">
        <v>388</v>
      </c>
      <c r="B3558" t="s">
        <v>22</v>
      </c>
      <c r="C3558" t="s">
        <v>389</v>
      </c>
      <c r="D3558">
        <v>2016</v>
      </c>
      <c r="E3558">
        <v>20.918449401855501</v>
      </c>
      <c r="F3558">
        <v>7.5637394947516494</v>
      </c>
      <c r="G3558">
        <v>1.40087691381238</v>
      </c>
      <c r="H3558">
        <v>0.31881781783828028</v>
      </c>
      <c r="I3558">
        <v>56207649</v>
      </c>
      <c r="J3558">
        <v>10.53</v>
      </c>
      <c r="L3558">
        <v>5756.9657409880383</v>
      </c>
      <c r="M3558">
        <v>-0.80631126658879282</v>
      </c>
      <c r="N3558">
        <v>3.2467167539506101</v>
      </c>
      <c r="Q3558">
        <v>28.15608816989549</v>
      </c>
      <c r="R3558">
        <v>27.70516933498271</v>
      </c>
      <c r="S3558" t="s">
        <v>42</v>
      </c>
      <c r="T3558" t="s">
        <v>29</v>
      </c>
      <c r="U3558">
        <v>425140.01</v>
      </c>
      <c r="V3558">
        <v>78740</v>
      </c>
      <c r="W3558">
        <v>17920</v>
      </c>
      <c r="X3558">
        <v>521800.01</v>
      </c>
    </row>
    <row r="3559" spans="1:24" x14ac:dyDescent="0.3">
      <c r="A3559" t="s">
        <v>388</v>
      </c>
      <c r="B3559" t="s">
        <v>22</v>
      </c>
      <c r="C3559" t="s">
        <v>389</v>
      </c>
      <c r="D3559">
        <v>2017</v>
      </c>
      <c r="E3559">
        <v>22.366029739379901</v>
      </c>
      <c r="F3559">
        <v>7.6416750863634544</v>
      </c>
      <c r="G3559">
        <v>1.405198219693182</v>
      </c>
      <c r="H3559">
        <v>0.34432706082157771</v>
      </c>
      <c r="I3559">
        <v>57009751</v>
      </c>
      <c r="J3559">
        <v>10.45</v>
      </c>
      <c r="L3559">
        <v>6690.9398473509627</v>
      </c>
      <c r="M3559">
        <v>-0.26530065306951661</v>
      </c>
      <c r="N3559">
        <v>3.1585407333774498</v>
      </c>
      <c r="Q3559">
        <v>27.3400757812216</v>
      </c>
      <c r="R3559">
        <v>26.1958560481525</v>
      </c>
      <c r="S3559" t="s">
        <v>42</v>
      </c>
      <c r="T3559" t="s">
        <v>29</v>
      </c>
      <c r="U3559">
        <v>435649.99</v>
      </c>
      <c r="V3559">
        <v>80110</v>
      </c>
      <c r="W3559">
        <v>19630</v>
      </c>
      <c r="X3559">
        <v>535389.99</v>
      </c>
    </row>
    <row r="3560" spans="1:24" x14ac:dyDescent="0.3">
      <c r="A3560" t="s">
        <v>388</v>
      </c>
      <c r="B3560" t="s">
        <v>22</v>
      </c>
      <c r="C3560" t="s">
        <v>389</v>
      </c>
      <c r="D3560">
        <v>2018</v>
      </c>
      <c r="E3560">
        <v>23.801959991455099</v>
      </c>
      <c r="F3560">
        <v>7.5156786051813622</v>
      </c>
      <c r="G3560">
        <v>1.381493597058765</v>
      </c>
      <c r="H3560">
        <v>0.33291505544316108</v>
      </c>
      <c r="I3560">
        <v>57792520</v>
      </c>
      <c r="J3560">
        <v>10.19</v>
      </c>
      <c r="L3560">
        <v>7005.0954126602228</v>
      </c>
      <c r="M3560">
        <v>0.113021477550987</v>
      </c>
      <c r="N3560">
        <v>2.9666868824750598</v>
      </c>
      <c r="Q3560">
        <v>27.488588126817451</v>
      </c>
      <c r="R3560">
        <v>27.01899544825989</v>
      </c>
      <c r="S3560" t="s">
        <v>42</v>
      </c>
      <c r="T3560" t="s">
        <v>29</v>
      </c>
      <c r="U3560">
        <v>434350.01</v>
      </c>
      <c r="V3560">
        <v>79840</v>
      </c>
      <c r="W3560">
        <v>19240</v>
      </c>
      <c r="X3560">
        <v>533430.01</v>
      </c>
    </row>
    <row r="3561" spans="1:24" x14ac:dyDescent="0.3">
      <c r="A3561" t="s">
        <v>388</v>
      </c>
      <c r="B3561" t="s">
        <v>22</v>
      </c>
      <c r="C3561" t="s">
        <v>389</v>
      </c>
      <c r="D3561">
        <v>2019</v>
      </c>
      <c r="E3561">
        <v>23.866559982299801</v>
      </c>
      <c r="F3561">
        <v>7.5077360921291953</v>
      </c>
      <c r="G3561">
        <v>1.3683806123124851</v>
      </c>
      <c r="H3561">
        <v>0.31609541996862722</v>
      </c>
      <c r="I3561">
        <v>58558267</v>
      </c>
      <c r="J3561">
        <v>10.5</v>
      </c>
      <c r="L3561">
        <v>6624.7618649330934</v>
      </c>
      <c r="M3561">
        <v>-1.1960914411957191</v>
      </c>
      <c r="N3561">
        <v>2.7681638807306799</v>
      </c>
      <c r="Q3561">
        <v>27.342180492264841</v>
      </c>
      <c r="R3561">
        <v>26.80806575840278</v>
      </c>
      <c r="S3561" t="s">
        <v>42</v>
      </c>
      <c r="T3561" t="s">
        <v>29</v>
      </c>
      <c r="U3561">
        <v>439640.01</v>
      </c>
      <c r="V3561">
        <v>80130</v>
      </c>
      <c r="W3561">
        <v>18510</v>
      </c>
      <c r="X3561">
        <v>538280.01</v>
      </c>
    </row>
    <row r="3562" spans="1:24" x14ac:dyDescent="0.3">
      <c r="A3562" t="s">
        <v>390</v>
      </c>
      <c r="B3562" t="s">
        <v>22</v>
      </c>
      <c r="C3562" t="s">
        <v>391</v>
      </c>
      <c r="D3562">
        <v>2000</v>
      </c>
      <c r="F3562">
        <v>7.4200776978918595E-2</v>
      </c>
      <c r="G3562">
        <v>5.2666423512675911</v>
      </c>
      <c r="H3562">
        <v>3.3858137147554381</v>
      </c>
      <c r="I3562">
        <v>6199396</v>
      </c>
      <c r="S3562" t="s">
        <v>42</v>
      </c>
      <c r="T3562" t="s">
        <v>25</v>
      </c>
      <c r="U3562">
        <v>460</v>
      </c>
      <c r="V3562">
        <v>32650</v>
      </c>
      <c r="W3562">
        <v>20990</v>
      </c>
      <c r="X3562">
        <v>54100</v>
      </c>
    </row>
    <row r="3563" spans="1:24" x14ac:dyDescent="0.3">
      <c r="A3563" t="s">
        <v>390</v>
      </c>
      <c r="B3563" t="s">
        <v>22</v>
      </c>
      <c r="C3563" t="s">
        <v>391</v>
      </c>
      <c r="D3563">
        <v>2001</v>
      </c>
      <c r="F3563">
        <v>8.2198694095388644E-2</v>
      </c>
      <c r="G3563">
        <v>5.0916665616262531</v>
      </c>
      <c r="H3563">
        <v>2.921930937277589</v>
      </c>
      <c r="I3563">
        <v>6447791</v>
      </c>
      <c r="S3563" t="s">
        <v>42</v>
      </c>
      <c r="T3563" t="s">
        <v>25</v>
      </c>
      <c r="U3563">
        <v>530</v>
      </c>
      <c r="V3563">
        <v>32830</v>
      </c>
      <c r="W3563">
        <v>18840</v>
      </c>
      <c r="X3563">
        <v>52200</v>
      </c>
    </row>
    <row r="3564" spans="1:24" x14ac:dyDescent="0.3">
      <c r="A3564" t="s">
        <v>390</v>
      </c>
      <c r="B3564" t="s">
        <v>22</v>
      </c>
      <c r="C3564" t="s">
        <v>391</v>
      </c>
      <c r="D3564">
        <v>2002</v>
      </c>
      <c r="F3564">
        <v>0.10017605817527089</v>
      </c>
      <c r="G3564">
        <v>5.2943792781211911</v>
      </c>
      <c r="H3564">
        <v>2.9918251853070128</v>
      </c>
      <c r="I3564">
        <v>6688225</v>
      </c>
      <c r="S3564" t="s">
        <v>42</v>
      </c>
      <c r="T3564" t="s">
        <v>25</v>
      </c>
      <c r="U3564">
        <v>670</v>
      </c>
      <c r="V3564">
        <v>35410</v>
      </c>
      <c r="W3564">
        <v>20010</v>
      </c>
      <c r="X3564">
        <v>56090</v>
      </c>
    </row>
    <row r="3565" spans="1:24" x14ac:dyDescent="0.3">
      <c r="A3565" t="s">
        <v>390</v>
      </c>
      <c r="B3565" t="s">
        <v>22</v>
      </c>
      <c r="C3565" t="s">
        <v>391</v>
      </c>
      <c r="D3565">
        <v>2003</v>
      </c>
      <c r="F3565">
        <v>0.1081367107552052</v>
      </c>
      <c r="G3565">
        <v>5.4226956766729071</v>
      </c>
      <c r="H3565">
        <v>2.9442021781617189</v>
      </c>
      <c r="I3565">
        <v>6935665</v>
      </c>
      <c r="S3565" t="s">
        <v>42</v>
      </c>
      <c r="T3565" t="s">
        <v>25</v>
      </c>
      <c r="U3565">
        <v>750</v>
      </c>
      <c r="V3565">
        <v>37610</v>
      </c>
      <c r="W3565">
        <v>20420</v>
      </c>
      <c r="X3565">
        <v>58780</v>
      </c>
    </row>
    <row r="3566" spans="1:24" x14ac:dyDescent="0.3">
      <c r="A3566" t="s">
        <v>390</v>
      </c>
      <c r="B3566" t="s">
        <v>22</v>
      </c>
      <c r="C3566" t="s">
        <v>391</v>
      </c>
      <c r="D3566">
        <v>2004</v>
      </c>
      <c r="F3566">
        <v>0.13170017554650321</v>
      </c>
      <c r="G3566">
        <v>5.4884316162201241</v>
      </c>
      <c r="H3566">
        <v>2.8682912276314179</v>
      </c>
      <c r="I3566">
        <v>7213354</v>
      </c>
      <c r="S3566" t="s">
        <v>42</v>
      </c>
      <c r="T3566" t="s">
        <v>25</v>
      </c>
      <c r="U3566">
        <v>950</v>
      </c>
      <c r="V3566">
        <v>39590</v>
      </c>
      <c r="W3566">
        <v>20690</v>
      </c>
      <c r="X3566">
        <v>61230</v>
      </c>
    </row>
    <row r="3567" spans="1:24" x14ac:dyDescent="0.3">
      <c r="A3567" t="s">
        <v>390</v>
      </c>
      <c r="B3567" t="s">
        <v>22</v>
      </c>
      <c r="C3567" t="s">
        <v>391</v>
      </c>
      <c r="D3567">
        <v>2005</v>
      </c>
      <c r="F3567">
        <v>0.12075482461636711</v>
      </c>
      <c r="G3567">
        <v>5.5666646580149806</v>
      </c>
      <c r="H3567">
        <v>2.8609603776892332</v>
      </c>
      <c r="I3567">
        <v>7535931</v>
      </c>
      <c r="S3567" t="s">
        <v>42</v>
      </c>
      <c r="T3567" t="s">
        <v>25</v>
      </c>
      <c r="U3567">
        <v>910</v>
      </c>
      <c r="V3567">
        <v>41950</v>
      </c>
      <c r="W3567">
        <v>21560</v>
      </c>
      <c r="X3567">
        <v>64420</v>
      </c>
    </row>
    <row r="3568" spans="1:24" x14ac:dyDescent="0.3">
      <c r="A3568" t="s">
        <v>390</v>
      </c>
      <c r="B3568" t="s">
        <v>22</v>
      </c>
      <c r="C3568" t="s">
        <v>391</v>
      </c>
      <c r="D3568">
        <v>2006</v>
      </c>
      <c r="F3568">
        <v>0.1264637067498865</v>
      </c>
      <c r="G3568">
        <v>5.3709137800423203</v>
      </c>
      <c r="H3568">
        <v>2.5608900616852019</v>
      </c>
      <c r="I3568">
        <v>7907407</v>
      </c>
      <c r="S3568" t="s">
        <v>42</v>
      </c>
      <c r="T3568" t="s">
        <v>25</v>
      </c>
      <c r="U3568">
        <v>1000</v>
      </c>
      <c r="V3568">
        <v>42470</v>
      </c>
      <c r="W3568">
        <v>20250</v>
      </c>
      <c r="X3568">
        <v>63720</v>
      </c>
    </row>
    <row r="3569" spans="1:24" x14ac:dyDescent="0.3">
      <c r="A3569" t="s">
        <v>390</v>
      </c>
      <c r="B3569" t="s">
        <v>22</v>
      </c>
      <c r="C3569" t="s">
        <v>391</v>
      </c>
      <c r="D3569">
        <v>2007</v>
      </c>
      <c r="F3569">
        <v>0.1407071190931462</v>
      </c>
      <c r="G3569">
        <v>5.3841521515158011</v>
      </c>
      <c r="H3569">
        <v>2.5904542362705931</v>
      </c>
      <c r="I3569">
        <v>8315144</v>
      </c>
      <c r="S3569" t="s">
        <v>42</v>
      </c>
      <c r="T3569" t="s">
        <v>25</v>
      </c>
      <c r="U3569">
        <v>1170</v>
      </c>
      <c r="V3569">
        <v>44770</v>
      </c>
      <c r="W3569">
        <v>21540</v>
      </c>
      <c r="X3569">
        <v>67480</v>
      </c>
    </row>
    <row r="3570" spans="1:24" x14ac:dyDescent="0.3">
      <c r="A3570" t="s">
        <v>390</v>
      </c>
      <c r="B3570" t="s">
        <v>22</v>
      </c>
      <c r="C3570" t="s">
        <v>391</v>
      </c>
      <c r="D3570">
        <v>2008</v>
      </c>
      <c r="F3570">
        <v>0.14192625163349559</v>
      </c>
      <c r="G3570">
        <v>5.2650060684917772</v>
      </c>
      <c r="H3570">
        <v>2.4333484568725039</v>
      </c>
      <c r="I3570">
        <v>8736932</v>
      </c>
      <c r="L3570">
        <v>1669.4937517040501</v>
      </c>
      <c r="Q3570">
        <v>66.027060107860379</v>
      </c>
      <c r="R3570">
        <v>31.239237210488412</v>
      </c>
      <c r="S3570" t="s">
        <v>42</v>
      </c>
      <c r="T3570" t="s">
        <v>25</v>
      </c>
      <c r="U3570">
        <v>1240</v>
      </c>
      <c r="V3570">
        <v>46000</v>
      </c>
      <c r="W3570">
        <v>21260</v>
      </c>
      <c r="X3570">
        <v>68500</v>
      </c>
    </row>
    <row r="3571" spans="1:24" x14ac:dyDescent="0.3">
      <c r="A3571" t="s">
        <v>390</v>
      </c>
      <c r="B3571" t="s">
        <v>22</v>
      </c>
      <c r="C3571" t="s">
        <v>391</v>
      </c>
      <c r="D3571">
        <v>2009</v>
      </c>
      <c r="F3571">
        <v>0.14110299248315131</v>
      </c>
      <c r="G3571">
        <v>5.2131541078158268</v>
      </c>
      <c r="H3571">
        <v>2.3746868661987</v>
      </c>
      <c r="I3571">
        <v>9142258</v>
      </c>
      <c r="L3571">
        <v>1337.882230524134</v>
      </c>
      <c r="M3571">
        <v>0.38457482521899072</v>
      </c>
      <c r="Q3571">
        <v>60.314314129390553</v>
      </c>
      <c r="R3571">
        <v>34.521449958605793</v>
      </c>
      <c r="S3571" t="s">
        <v>42</v>
      </c>
      <c r="T3571" t="s">
        <v>25</v>
      </c>
      <c r="U3571">
        <v>1290</v>
      </c>
      <c r="V3571">
        <v>47660</v>
      </c>
      <c r="W3571">
        <v>21710</v>
      </c>
      <c r="X3571">
        <v>70660</v>
      </c>
    </row>
    <row r="3572" spans="1:24" x14ac:dyDescent="0.3">
      <c r="A3572" t="s">
        <v>390</v>
      </c>
      <c r="B3572" t="s">
        <v>22</v>
      </c>
      <c r="C3572" t="s">
        <v>391</v>
      </c>
      <c r="D3572">
        <v>2010</v>
      </c>
      <c r="F3572">
        <v>0.13777331627112821</v>
      </c>
      <c r="G3572">
        <v>5.0586996884557207</v>
      </c>
      <c r="H3572">
        <v>2.154943033360496</v>
      </c>
      <c r="I3572">
        <v>9508372</v>
      </c>
      <c r="L3572">
        <v>1535.706891879134</v>
      </c>
      <c r="M3572">
        <v>1.4314574553096551</v>
      </c>
      <c r="Q3572">
        <v>61.434482817307213</v>
      </c>
      <c r="R3572">
        <v>29.508965548805879</v>
      </c>
      <c r="S3572" t="s">
        <v>42</v>
      </c>
      <c r="T3572" t="s">
        <v>25</v>
      </c>
      <c r="U3572">
        <v>1310</v>
      </c>
      <c r="V3572">
        <v>48100</v>
      </c>
      <c r="W3572">
        <v>20490</v>
      </c>
      <c r="X3572">
        <v>69900</v>
      </c>
    </row>
    <row r="3573" spans="1:24" x14ac:dyDescent="0.3">
      <c r="A3573" t="s">
        <v>390</v>
      </c>
      <c r="B3573" t="s">
        <v>22</v>
      </c>
      <c r="C3573" t="s">
        <v>391</v>
      </c>
      <c r="D3573">
        <v>2011</v>
      </c>
      <c r="F3573">
        <v>0.13020442312468961</v>
      </c>
      <c r="G3573">
        <v>4.5327417210371186</v>
      </c>
      <c r="H3573">
        <v>2.08632248279496</v>
      </c>
      <c r="I3573">
        <v>9830695</v>
      </c>
      <c r="L3573">
        <v>1516.404377590133</v>
      </c>
      <c r="M3573">
        <v>-7.7669135014152459</v>
      </c>
      <c r="N3573">
        <v>28.9736034376918</v>
      </c>
      <c r="Q3573">
        <v>66.076120375242425</v>
      </c>
      <c r="R3573">
        <v>27.150739379676619</v>
      </c>
      <c r="S3573" t="s">
        <v>42</v>
      </c>
      <c r="T3573" t="s">
        <v>25</v>
      </c>
      <c r="U3573">
        <v>1280</v>
      </c>
      <c r="V3573">
        <v>44560</v>
      </c>
      <c r="W3573">
        <v>20510</v>
      </c>
      <c r="X3573">
        <v>66350</v>
      </c>
    </row>
    <row r="3574" spans="1:24" x14ac:dyDescent="0.3">
      <c r="A3574" t="s">
        <v>390</v>
      </c>
      <c r="B3574" t="s">
        <v>22</v>
      </c>
      <c r="C3574" t="s">
        <v>391</v>
      </c>
      <c r="D3574">
        <v>2012</v>
      </c>
      <c r="F3574">
        <v>0.14040432859485119</v>
      </c>
      <c r="G3574">
        <v>2.8140191436831401</v>
      </c>
      <c r="H3574">
        <v>2.196042417137714</v>
      </c>
      <c r="I3574">
        <v>10113648</v>
      </c>
      <c r="J3574">
        <v>30.56</v>
      </c>
      <c r="K3574">
        <v>41.429165816330567</v>
      </c>
      <c r="L3574">
        <v>1179.739711080663</v>
      </c>
      <c r="M3574">
        <v>-47.590601335386197</v>
      </c>
      <c r="N3574">
        <v>27.740666730104401</v>
      </c>
      <c r="Q3574">
        <v>42.832052358526781</v>
      </c>
      <c r="R3574">
        <v>28.787759036222081</v>
      </c>
      <c r="S3574" t="s">
        <v>42</v>
      </c>
      <c r="T3574" t="s">
        <v>25</v>
      </c>
      <c r="U3574">
        <v>1420</v>
      </c>
      <c r="V3574">
        <v>28460</v>
      </c>
      <c r="W3574">
        <v>22210</v>
      </c>
      <c r="X3574">
        <v>52090</v>
      </c>
    </row>
    <row r="3575" spans="1:24" x14ac:dyDescent="0.3">
      <c r="A3575" t="s">
        <v>390</v>
      </c>
      <c r="B3575" t="s">
        <v>22</v>
      </c>
      <c r="C3575" t="s">
        <v>391</v>
      </c>
      <c r="D3575">
        <v>2013</v>
      </c>
      <c r="F3575">
        <v>0.14002857043231359</v>
      </c>
      <c r="G3575">
        <v>2.8614112330690111</v>
      </c>
      <c r="H3575">
        <v>2.087874202199318</v>
      </c>
      <c r="I3575">
        <v>10355030</v>
      </c>
      <c r="J3575">
        <v>30.13</v>
      </c>
      <c r="K3575">
        <v>42.974283995314352</v>
      </c>
      <c r="L3575">
        <v>1779.4703653151321</v>
      </c>
      <c r="M3575">
        <v>10.49260881828647</v>
      </c>
      <c r="N3575">
        <v>25.931877181989101</v>
      </c>
      <c r="Q3575">
        <v>9.7407578585055195</v>
      </c>
      <c r="R3575">
        <v>41.07048873224074</v>
      </c>
      <c r="S3575" t="s">
        <v>42</v>
      </c>
      <c r="T3575" t="s">
        <v>25</v>
      </c>
      <c r="U3575">
        <v>1450</v>
      </c>
      <c r="V3575">
        <v>29630</v>
      </c>
      <c r="W3575">
        <v>21620</v>
      </c>
      <c r="X3575">
        <v>52700</v>
      </c>
    </row>
    <row r="3576" spans="1:24" x14ac:dyDescent="0.3">
      <c r="A3576" t="s">
        <v>390</v>
      </c>
      <c r="B3576" t="s">
        <v>22</v>
      </c>
      <c r="C3576" t="s">
        <v>391</v>
      </c>
      <c r="D3576">
        <v>2014</v>
      </c>
      <c r="F3576">
        <v>0.1449566154685358</v>
      </c>
      <c r="G3576">
        <v>2.969242114936756</v>
      </c>
      <c r="H3576">
        <v>2.0758166694805298</v>
      </c>
      <c r="I3576">
        <v>10554882</v>
      </c>
      <c r="J3576">
        <v>29.85</v>
      </c>
      <c r="K3576">
        <v>43.581728341444268</v>
      </c>
      <c r="L3576">
        <v>1322.8203638333071</v>
      </c>
      <c r="M3576">
        <v>1.4163143832795839</v>
      </c>
      <c r="N3576">
        <v>23.677232363098199</v>
      </c>
      <c r="Q3576">
        <v>38.391617293027849</v>
      </c>
      <c r="R3576">
        <v>26.24290051405309</v>
      </c>
      <c r="S3576" t="s">
        <v>42</v>
      </c>
      <c r="T3576" t="s">
        <v>25</v>
      </c>
      <c r="U3576">
        <v>1530</v>
      </c>
      <c r="V3576">
        <v>31340</v>
      </c>
      <c r="W3576">
        <v>21910</v>
      </c>
      <c r="X3576">
        <v>54780</v>
      </c>
    </row>
    <row r="3577" spans="1:24" x14ac:dyDescent="0.3">
      <c r="A3577" t="s">
        <v>390</v>
      </c>
      <c r="B3577" t="s">
        <v>22</v>
      </c>
      <c r="C3577" t="s">
        <v>391</v>
      </c>
      <c r="D3577">
        <v>2015</v>
      </c>
      <c r="F3577">
        <v>0.1838431398662938</v>
      </c>
      <c r="G3577">
        <v>2.9424234731146681</v>
      </c>
      <c r="H3577">
        <v>2.068001989985309</v>
      </c>
      <c r="I3577">
        <v>10715657</v>
      </c>
      <c r="J3577">
        <v>26.7</v>
      </c>
      <c r="L3577">
        <v>1119.6514371656519</v>
      </c>
      <c r="M3577">
        <v>-12.13179836030265</v>
      </c>
      <c r="N3577">
        <v>25.6311894656655</v>
      </c>
      <c r="Q3577">
        <v>36.65134928047074</v>
      </c>
      <c r="R3577">
        <v>28.899999904029549</v>
      </c>
      <c r="S3577" t="s">
        <v>42</v>
      </c>
      <c r="T3577" t="s">
        <v>25</v>
      </c>
      <c r="U3577">
        <v>1970</v>
      </c>
      <c r="V3577">
        <v>31530</v>
      </c>
      <c r="W3577">
        <v>22160</v>
      </c>
      <c r="X3577">
        <v>55660</v>
      </c>
    </row>
    <row r="3578" spans="1:24" x14ac:dyDescent="0.3">
      <c r="A3578" t="s">
        <v>390</v>
      </c>
      <c r="B3578" t="s">
        <v>22</v>
      </c>
      <c r="C3578" t="s">
        <v>391</v>
      </c>
      <c r="D3578">
        <v>2016</v>
      </c>
      <c r="E3578">
        <v>0.59254997968673695</v>
      </c>
      <c r="F3578">
        <v>0.1597042995603507</v>
      </c>
      <c r="G3578">
        <v>2.9540679361773621</v>
      </c>
      <c r="H3578">
        <v>2.1056965507564258</v>
      </c>
      <c r="I3578">
        <v>10832520</v>
      </c>
      <c r="J3578">
        <v>28.79</v>
      </c>
      <c r="N3578">
        <v>9.005916598416599</v>
      </c>
      <c r="S3578" t="s">
        <v>42</v>
      </c>
      <c r="T3578" t="s">
        <v>25</v>
      </c>
      <c r="U3578">
        <v>1730</v>
      </c>
      <c r="V3578">
        <v>32000</v>
      </c>
      <c r="W3578">
        <v>22810</v>
      </c>
      <c r="X3578">
        <v>56540</v>
      </c>
    </row>
    <row r="3579" spans="1:24" x14ac:dyDescent="0.3">
      <c r="A3579" t="s">
        <v>390</v>
      </c>
      <c r="B3579" t="s">
        <v>22</v>
      </c>
      <c r="C3579" t="s">
        <v>391</v>
      </c>
      <c r="D3579">
        <v>2017</v>
      </c>
      <c r="F3579">
        <v>0.13931183809017669</v>
      </c>
      <c r="G3579">
        <v>2.8586423414193711</v>
      </c>
      <c r="H3579">
        <v>1.9842771924338269</v>
      </c>
      <c r="I3579">
        <v>10910774</v>
      </c>
      <c r="J3579">
        <v>28.63</v>
      </c>
      <c r="N3579">
        <v>6.2436197718051201</v>
      </c>
      <c r="S3579" t="s">
        <v>42</v>
      </c>
      <c r="T3579" t="s">
        <v>25</v>
      </c>
      <c r="U3579">
        <v>1520</v>
      </c>
      <c r="V3579">
        <v>31190</v>
      </c>
      <c r="W3579">
        <v>21650</v>
      </c>
      <c r="X3579">
        <v>54360</v>
      </c>
    </row>
    <row r="3580" spans="1:24" x14ac:dyDescent="0.3">
      <c r="A3580" t="s">
        <v>390</v>
      </c>
      <c r="B3580" t="s">
        <v>22</v>
      </c>
      <c r="C3580" t="s">
        <v>391</v>
      </c>
      <c r="D3580">
        <v>2018</v>
      </c>
      <c r="E3580">
        <v>0.74981999397277799</v>
      </c>
      <c r="F3580">
        <v>0.14121817464445641</v>
      </c>
      <c r="G3580">
        <v>2.97104832452845</v>
      </c>
      <c r="H3580">
        <v>2.1018731543695091</v>
      </c>
      <c r="I3580">
        <v>10975924</v>
      </c>
      <c r="J3580">
        <v>28.65</v>
      </c>
      <c r="N3580">
        <v>9.8250098949966205</v>
      </c>
      <c r="S3580" t="s">
        <v>42</v>
      </c>
      <c r="T3580" t="s">
        <v>25</v>
      </c>
      <c r="U3580">
        <v>1550</v>
      </c>
      <c r="V3580">
        <v>32610</v>
      </c>
      <c r="W3580">
        <v>23070</v>
      </c>
      <c r="X3580">
        <v>57230</v>
      </c>
    </row>
    <row r="3581" spans="1:24" x14ac:dyDescent="0.3">
      <c r="A3581" t="s">
        <v>390</v>
      </c>
      <c r="B3581" t="s">
        <v>22</v>
      </c>
      <c r="C3581" t="s">
        <v>391</v>
      </c>
      <c r="D3581">
        <v>2019</v>
      </c>
      <c r="F3581">
        <v>0.15367768291700121</v>
      </c>
      <c r="G3581">
        <v>2.7273268089891229</v>
      </c>
      <c r="H3581">
        <v>1.712150136944891</v>
      </c>
      <c r="I3581">
        <v>11062114</v>
      </c>
      <c r="J3581">
        <v>26.65</v>
      </c>
      <c r="N3581">
        <v>8.0656819192945406</v>
      </c>
      <c r="S3581" t="s">
        <v>42</v>
      </c>
      <c r="T3581" t="s">
        <v>25</v>
      </c>
      <c r="U3581">
        <v>1700</v>
      </c>
      <c r="V3581">
        <v>30170</v>
      </c>
      <c r="W3581">
        <v>18940</v>
      </c>
      <c r="X3581">
        <v>50810</v>
      </c>
    </row>
    <row r="3582" spans="1:24" x14ac:dyDescent="0.3">
      <c r="A3582" t="s">
        <v>392</v>
      </c>
      <c r="B3582" t="s">
        <v>53</v>
      </c>
      <c r="C3582" t="s">
        <v>393</v>
      </c>
      <c r="D3582">
        <v>2000</v>
      </c>
      <c r="E3582">
        <v>57.7271118164063</v>
      </c>
      <c r="F3582">
        <v>7.2301070620824399</v>
      </c>
      <c r="G3582">
        <v>0.96381703690687537</v>
      </c>
      <c r="H3582">
        <v>0.58568526062895498</v>
      </c>
      <c r="I3582">
        <v>40567864</v>
      </c>
      <c r="J3582">
        <v>7.88</v>
      </c>
      <c r="K3582">
        <v>5167.8096731935402</v>
      </c>
      <c r="L3582">
        <v>14749.68742487658</v>
      </c>
      <c r="M3582">
        <v>4.7764514150567976</v>
      </c>
      <c r="N3582">
        <v>4.4014319940951996</v>
      </c>
      <c r="O3582">
        <v>4.3722533119999998</v>
      </c>
      <c r="Q3582">
        <v>28.563357932611051</v>
      </c>
      <c r="R3582">
        <v>31.518975813883131</v>
      </c>
      <c r="S3582" t="s">
        <v>28</v>
      </c>
      <c r="T3582" t="s">
        <v>39</v>
      </c>
      <c r="U3582">
        <v>293310</v>
      </c>
      <c r="V3582">
        <v>39100</v>
      </c>
      <c r="W3582">
        <v>23760</v>
      </c>
      <c r="X3582">
        <v>356170</v>
      </c>
    </row>
    <row r="3583" spans="1:24" x14ac:dyDescent="0.3">
      <c r="A3583" t="s">
        <v>392</v>
      </c>
      <c r="B3583" t="s">
        <v>53</v>
      </c>
      <c r="C3583" t="s">
        <v>393</v>
      </c>
      <c r="D3583">
        <v>2001</v>
      </c>
      <c r="E3583">
        <v>59.783729553222699</v>
      </c>
      <c r="F3583">
        <v>7.2163286872112824</v>
      </c>
      <c r="G3583">
        <v>0.97453120848061459</v>
      </c>
      <c r="H3583">
        <v>0.57208725336723654</v>
      </c>
      <c r="I3583">
        <v>40850412</v>
      </c>
      <c r="J3583">
        <v>8.93</v>
      </c>
      <c r="K3583">
        <v>5422.5156896826402</v>
      </c>
      <c r="L3583">
        <v>15369.00115994437</v>
      </c>
      <c r="M3583">
        <v>3.214081018208788</v>
      </c>
      <c r="N3583">
        <v>4.2422476733735897</v>
      </c>
      <c r="Q3583">
        <v>27.861619160248392</v>
      </c>
      <c r="R3583">
        <v>30.135536303500889</v>
      </c>
      <c r="S3583" t="s">
        <v>28</v>
      </c>
      <c r="T3583" t="s">
        <v>39</v>
      </c>
      <c r="U3583">
        <v>294790</v>
      </c>
      <c r="V3583">
        <v>39810</v>
      </c>
      <c r="W3583">
        <v>23370</v>
      </c>
      <c r="X3583">
        <v>357970</v>
      </c>
    </row>
    <row r="3584" spans="1:24" x14ac:dyDescent="0.3">
      <c r="A3584" t="s">
        <v>392</v>
      </c>
      <c r="B3584" t="s">
        <v>53</v>
      </c>
      <c r="C3584" t="s">
        <v>393</v>
      </c>
      <c r="D3584">
        <v>2002</v>
      </c>
      <c r="E3584">
        <v>61.587970733642599</v>
      </c>
      <c r="F3584">
        <v>7.5485937555136111</v>
      </c>
      <c r="G3584">
        <v>0.96955075087799736</v>
      </c>
      <c r="H3584">
        <v>0.55537375640085751</v>
      </c>
      <c r="I3584">
        <v>41431558</v>
      </c>
      <c r="J3584">
        <v>7.42</v>
      </c>
      <c r="K3584">
        <v>5576.5462645648031</v>
      </c>
      <c r="L3584">
        <v>17106.68657665803</v>
      </c>
      <c r="M3584">
        <v>1.2900500469262399</v>
      </c>
      <c r="N3584">
        <v>3.7683067052937198</v>
      </c>
      <c r="Q3584">
        <v>26.553994919632</v>
      </c>
      <c r="R3584">
        <v>28.545184323435869</v>
      </c>
      <c r="S3584" t="s">
        <v>28</v>
      </c>
      <c r="T3584" t="s">
        <v>39</v>
      </c>
      <c r="U3584">
        <v>312750</v>
      </c>
      <c r="V3584">
        <v>40170</v>
      </c>
      <c r="W3584">
        <v>23010</v>
      </c>
      <c r="X3584">
        <v>375930</v>
      </c>
    </row>
    <row r="3585" spans="1:24" x14ac:dyDescent="0.3">
      <c r="A3585" t="s">
        <v>392</v>
      </c>
      <c r="B3585" t="s">
        <v>53</v>
      </c>
      <c r="C3585" t="s">
        <v>393</v>
      </c>
      <c r="D3585">
        <v>2003</v>
      </c>
      <c r="E3585">
        <v>63.967559814453097</v>
      </c>
      <c r="F3585">
        <v>7.5533963477247674</v>
      </c>
      <c r="G3585">
        <v>0.95193746527951728</v>
      </c>
      <c r="H3585">
        <v>0.56912396982576297</v>
      </c>
      <c r="I3585">
        <v>42187645</v>
      </c>
      <c r="J3585">
        <v>8.92</v>
      </c>
      <c r="K3585">
        <v>5676.1404908949053</v>
      </c>
      <c r="L3585">
        <v>21510.836245401129</v>
      </c>
      <c r="M3585">
        <v>1.136253252488117</v>
      </c>
      <c r="N3585">
        <v>3.7069389452075701</v>
      </c>
      <c r="Q3585">
        <v>25.62890612340545</v>
      </c>
      <c r="R3585">
        <v>27.834782977217031</v>
      </c>
      <c r="S3585" t="s">
        <v>28</v>
      </c>
      <c r="T3585" t="s">
        <v>39</v>
      </c>
      <c r="U3585">
        <v>318660</v>
      </c>
      <c r="V3585">
        <v>40160</v>
      </c>
      <c r="W3585">
        <v>24010</v>
      </c>
      <c r="X3585">
        <v>382830</v>
      </c>
    </row>
    <row r="3586" spans="1:24" x14ac:dyDescent="0.3">
      <c r="A3586" t="s">
        <v>392</v>
      </c>
      <c r="B3586" t="s">
        <v>53</v>
      </c>
      <c r="C3586" t="s">
        <v>393</v>
      </c>
      <c r="D3586">
        <v>2004</v>
      </c>
      <c r="E3586">
        <v>66.090316772460895</v>
      </c>
      <c r="F3586">
        <v>7.8179213093595692</v>
      </c>
      <c r="G3586">
        <v>0.92843054748913345</v>
      </c>
      <c r="H3586">
        <v>0.54261350762821636</v>
      </c>
      <c r="I3586">
        <v>42921895</v>
      </c>
      <c r="J3586">
        <v>8.0500000000000007</v>
      </c>
      <c r="K3586">
        <v>5892.3074109379377</v>
      </c>
      <c r="L3586">
        <v>24907.000850585649</v>
      </c>
      <c r="M3586">
        <v>1.3587092801166281</v>
      </c>
      <c r="N3586">
        <v>3.6844637349263998</v>
      </c>
      <c r="Q3586">
        <v>25.411984822622252</v>
      </c>
      <c r="R3586">
        <v>29.112197869070101</v>
      </c>
      <c r="S3586" t="s">
        <v>28</v>
      </c>
      <c r="T3586" t="s">
        <v>39</v>
      </c>
      <c r="U3586">
        <v>335560</v>
      </c>
      <c r="V3586">
        <v>39850</v>
      </c>
      <c r="W3586">
        <v>23290</v>
      </c>
      <c r="X3586">
        <v>398700</v>
      </c>
    </row>
    <row r="3587" spans="1:24" x14ac:dyDescent="0.3">
      <c r="A3587" t="s">
        <v>392</v>
      </c>
      <c r="B3587" t="s">
        <v>53</v>
      </c>
      <c r="C3587" t="s">
        <v>393</v>
      </c>
      <c r="D3587">
        <v>2005</v>
      </c>
      <c r="E3587">
        <v>67.153350830078097</v>
      </c>
      <c r="F3587">
        <v>8.0292020130045589</v>
      </c>
      <c r="G3587">
        <v>0.90669281134558777</v>
      </c>
      <c r="H3587">
        <v>0.50214010877335213</v>
      </c>
      <c r="I3587">
        <v>43653155</v>
      </c>
      <c r="J3587">
        <v>7.3</v>
      </c>
      <c r="K3587">
        <v>6111.2192234444456</v>
      </c>
      <c r="L3587">
        <v>26429.150944931909</v>
      </c>
      <c r="M3587">
        <v>1.915695738011109</v>
      </c>
      <c r="N3587">
        <v>3.6048305063372701</v>
      </c>
      <c r="Q3587">
        <v>24.97926904094108</v>
      </c>
      <c r="R3587">
        <v>29.783028542406001</v>
      </c>
      <c r="S3587" t="s">
        <v>28</v>
      </c>
      <c r="T3587" t="s">
        <v>39</v>
      </c>
      <c r="U3587">
        <v>350500</v>
      </c>
      <c r="V3587">
        <v>39580</v>
      </c>
      <c r="W3587">
        <v>21920</v>
      </c>
      <c r="X3587">
        <v>412000</v>
      </c>
    </row>
    <row r="3588" spans="1:24" x14ac:dyDescent="0.3">
      <c r="A3588" t="s">
        <v>392</v>
      </c>
      <c r="B3588" t="s">
        <v>53</v>
      </c>
      <c r="C3588" t="s">
        <v>393</v>
      </c>
      <c r="D3588">
        <v>2006</v>
      </c>
      <c r="E3588">
        <v>68.534492492675795</v>
      </c>
      <c r="F3588">
        <v>7.6982125605218874</v>
      </c>
      <c r="G3588">
        <v>0.88563905615166083</v>
      </c>
      <c r="H3588">
        <v>0.50183210387095667</v>
      </c>
      <c r="I3588">
        <v>44397319</v>
      </c>
      <c r="J3588">
        <v>8.49</v>
      </c>
      <c r="K3588">
        <v>6105.0758492872064</v>
      </c>
      <c r="L3588">
        <v>28389.07857998729</v>
      </c>
      <c r="M3588">
        <v>2.3578131529143458</v>
      </c>
      <c r="N3588">
        <v>3.5644084006562502</v>
      </c>
      <c r="Q3588">
        <v>25.241302500540439</v>
      </c>
      <c r="R3588">
        <v>30.935832313067149</v>
      </c>
      <c r="S3588" t="s">
        <v>28</v>
      </c>
      <c r="T3588" t="s">
        <v>39</v>
      </c>
      <c r="U3588">
        <v>341780</v>
      </c>
      <c r="V3588">
        <v>39320</v>
      </c>
      <c r="W3588">
        <v>22280</v>
      </c>
      <c r="X3588">
        <v>403380</v>
      </c>
    </row>
    <row r="3589" spans="1:24" x14ac:dyDescent="0.3">
      <c r="A3589" t="s">
        <v>392</v>
      </c>
      <c r="B3589" t="s">
        <v>53</v>
      </c>
      <c r="C3589" t="s">
        <v>393</v>
      </c>
      <c r="D3589">
        <v>2007</v>
      </c>
      <c r="E3589">
        <v>68.751846313476605</v>
      </c>
      <c r="F3589">
        <v>7.8422521414078519</v>
      </c>
      <c r="G3589">
        <v>0.88509459267542956</v>
      </c>
      <c r="H3589">
        <v>0.50523137795081385</v>
      </c>
      <c r="I3589">
        <v>45226803</v>
      </c>
      <c r="J3589">
        <v>9.02</v>
      </c>
      <c r="K3589">
        <v>6054.3744380959233</v>
      </c>
      <c r="L3589">
        <v>32591.350306587101</v>
      </c>
      <c r="M3589">
        <v>1.7045220232769369</v>
      </c>
      <c r="N3589">
        <v>3.472430389101</v>
      </c>
      <c r="Q3589">
        <v>25.984738814678039</v>
      </c>
      <c r="R3589">
        <v>31.76286494492529</v>
      </c>
      <c r="S3589" t="s">
        <v>28</v>
      </c>
      <c r="T3589" t="s">
        <v>39</v>
      </c>
      <c r="U3589">
        <v>354679.99</v>
      </c>
      <c r="V3589">
        <v>40030</v>
      </c>
      <c r="W3589">
        <v>22850</v>
      </c>
      <c r="X3589">
        <v>417559.99</v>
      </c>
    </row>
    <row r="3590" spans="1:24" x14ac:dyDescent="0.3">
      <c r="A3590" t="s">
        <v>392</v>
      </c>
      <c r="B3590" t="s">
        <v>53</v>
      </c>
      <c r="C3590" t="s">
        <v>393</v>
      </c>
      <c r="D3590">
        <v>2008</v>
      </c>
      <c r="E3590">
        <v>69.745422363281307</v>
      </c>
      <c r="F3590">
        <v>7.0563877145966458</v>
      </c>
      <c r="G3590">
        <v>0.83692192998973147</v>
      </c>
      <c r="H3590">
        <v>0.44783811048353328</v>
      </c>
      <c r="I3590">
        <v>45954106</v>
      </c>
      <c r="J3590">
        <v>9.76</v>
      </c>
      <c r="K3590">
        <v>6025.7727568457103</v>
      </c>
      <c r="L3590">
        <v>35510.722231270112</v>
      </c>
      <c r="M3590">
        <v>-0.70956792412277991</v>
      </c>
      <c r="N3590">
        <v>3.3000328387227298</v>
      </c>
      <c r="Q3590">
        <v>25.623929174316231</v>
      </c>
      <c r="R3590">
        <v>30.3594008693685</v>
      </c>
      <c r="S3590" t="s">
        <v>28</v>
      </c>
      <c r="T3590" t="s">
        <v>39</v>
      </c>
      <c r="U3590">
        <v>324269.99</v>
      </c>
      <c r="V3590">
        <v>38460</v>
      </c>
      <c r="W3590">
        <v>20580</v>
      </c>
      <c r="X3590">
        <v>383309.99</v>
      </c>
    </row>
    <row r="3591" spans="1:24" x14ac:dyDescent="0.3">
      <c r="A3591" t="s">
        <v>392</v>
      </c>
      <c r="B3591" t="s">
        <v>53</v>
      </c>
      <c r="C3591" t="s">
        <v>393</v>
      </c>
      <c r="D3591">
        <v>2009</v>
      </c>
      <c r="E3591">
        <v>71.584327697753906</v>
      </c>
      <c r="F3591">
        <v>6.2008568272252376</v>
      </c>
      <c r="G3591">
        <v>0.8662089731617163</v>
      </c>
      <c r="H3591">
        <v>0.43633983051896658</v>
      </c>
      <c r="I3591">
        <v>46362946</v>
      </c>
      <c r="J3591">
        <v>12.25</v>
      </c>
      <c r="K3591">
        <v>5652.5959329676762</v>
      </c>
      <c r="L3591">
        <v>32169.50285485827</v>
      </c>
      <c r="M3591">
        <v>-4.6118717061549148</v>
      </c>
      <c r="N3591">
        <v>2.9382103953636598</v>
      </c>
      <c r="P3591">
        <v>0.7291935183379622</v>
      </c>
      <c r="Q3591">
        <v>23.061694174725499</v>
      </c>
      <c r="R3591">
        <v>23.933180152301968</v>
      </c>
      <c r="S3591" t="s">
        <v>28</v>
      </c>
      <c r="T3591" t="s">
        <v>39</v>
      </c>
      <c r="U3591">
        <v>287489.99</v>
      </c>
      <c r="V3591">
        <v>40160</v>
      </c>
      <c r="W3591">
        <v>20230</v>
      </c>
      <c r="X3591">
        <v>347879.99</v>
      </c>
    </row>
    <row r="3592" spans="1:24" x14ac:dyDescent="0.3">
      <c r="A3592" t="s">
        <v>392</v>
      </c>
      <c r="B3592" t="s">
        <v>53</v>
      </c>
      <c r="C3592" t="s">
        <v>393</v>
      </c>
      <c r="D3592">
        <v>2010</v>
      </c>
      <c r="E3592">
        <v>75.910949707031307</v>
      </c>
      <c r="F3592">
        <v>5.8666424257502596</v>
      </c>
      <c r="G3592">
        <v>0.82852234988062645</v>
      </c>
      <c r="H3592">
        <v>0.44442634295711031</v>
      </c>
      <c r="I3592">
        <v>46576897</v>
      </c>
      <c r="J3592">
        <v>14.44</v>
      </c>
      <c r="K3592">
        <v>5706.5630627991386</v>
      </c>
      <c r="L3592">
        <v>30532.48050816559</v>
      </c>
      <c r="M3592">
        <v>-0.29708860747102511</v>
      </c>
      <c r="N3592">
        <v>3.0137865394935299</v>
      </c>
      <c r="O3592">
        <v>4.376614966</v>
      </c>
      <c r="Q3592">
        <v>25.951679346402429</v>
      </c>
      <c r="R3592">
        <v>26.976561210915541</v>
      </c>
      <c r="S3592" t="s">
        <v>28</v>
      </c>
      <c r="T3592" t="s">
        <v>39</v>
      </c>
      <c r="U3592">
        <v>273250</v>
      </c>
      <c r="V3592">
        <v>38590</v>
      </c>
      <c r="W3592">
        <v>20700</v>
      </c>
      <c r="X3592">
        <v>332540</v>
      </c>
    </row>
    <row r="3593" spans="1:24" x14ac:dyDescent="0.3">
      <c r="A3593" t="s">
        <v>392</v>
      </c>
      <c r="B3593" t="s">
        <v>53</v>
      </c>
      <c r="C3593" t="s">
        <v>393</v>
      </c>
      <c r="D3593">
        <v>2011</v>
      </c>
      <c r="E3593">
        <v>80.037971496582003</v>
      </c>
      <c r="F3593">
        <v>5.870435629687436</v>
      </c>
      <c r="G3593">
        <v>0.82216052499443504</v>
      </c>
      <c r="H3593">
        <v>0.4203865258352551</v>
      </c>
      <c r="I3593">
        <v>46742697</v>
      </c>
      <c r="J3593">
        <v>14.79</v>
      </c>
      <c r="K3593">
        <v>5599.3773743949778</v>
      </c>
      <c r="L3593">
        <v>31677.90030836517</v>
      </c>
      <c r="M3593">
        <v>-1.1661926255582811</v>
      </c>
      <c r="N3593">
        <v>2.88568280323274</v>
      </c>
      <c r="Q3593">
        <v>29.534962204927218</v>
      </c>
      <c r="R3593">
        <v>29.25820883035037</v>
      </c>
      <c r="S3593" t="s">
        <v>28</v>
      </c>
      <c r="T3593" t="s">
        <v>39</v>
      </c>
      <c r="U3593">
        <v>274399.99</v>
      </c>
      <c r="V3593">
        <v>38430</v>
      </c>
      <c r="W3593">
        <v>19650</v>
      </c>
      <c r="X3593">
        <v>332479.99</v>
      </c>
    </row>
    <row r="3594" spans="1:24" x14ac:dyDescent="0.3">
      <c r="A3594" t="s">
        <v>392</v>
      </c>
      <c r="B3594" t="s">
        <v>53</v>
      </c>
      <c r="C3594" t="s">
        <v>393</v>
      </c>
      <c r="D3594">
        <v>2012</v>
      </c>
      <c r="E3594">
        <v>82.270332336425795</v>
      </c>
      <c r="F3594">
        <v>5.7569467936971837</v>
      </c>
      <c r="G3594">
        <v>0.80666100476516445</v>
      </c>
      <c r="H3594">
        <v>0.40621678442855608</v>
      </c>
      <c r="I3594">
        <v>46773055</v>
      </c>
      <c r="J3594">
        <v>15.83</v>
      </c>
      <c r="K3594">
        <v>5573.4011815135873</v>
      </c>
      <c r="L3594">
        <v>28322.809249505739</v>
      </c>
      <c r="M3594">
        <v>-3.0224253698269479</v>
      </c>
      <c r="N3594">
        <v>2.92594401301207</v>
      </c>
      <c r="Q3594">
        <v>31.455272481109969</v>
      </c>
      <c r="R3594">
        <v>29.39009736213497</v>
      </c>
      <c r="S3594" t="s">
        <v>28</v>
      </c>
      <c r="T3594" t="s">
        <v>39</v>
      </c>
      <c r="U3594">
        <v>269269.99</v>
      </c>
      <c r="V3594">
        <v>37730</v>
      </c>
      <c r="W3594">
        <v>19000</v>
      </c>
      <c r="X3594">
        <v>325999.99</v>
      </c>
    </row>
    <row r="3595" spans="1:24" x14ac:dyDescent="0.3">
      <c r="A3595" t="s">
        <v>392</v>
      </c>
      <c r="B3595" t="s">
        <v>53</v>
      </c>
      <c r="C3595" t="s">
        <v>393</v>
      </c>
      <c r="D3595">
        <v>2013</v>
      </c>
      <c r="E3595">
        <v>83.725639343261705</v>
      </c>
      <c r="F3595">
        <v>5.2082746286193844</v>
      </c>
      <c r="G3595">
        <v>0.79751103425952941</v>
      </c>
      <c r="H3595">
        <v>0.41956201457977998</v>
      </c>
      <c r="I3595">
        <v>46620045</v>
      </c>
      <c r="J3595">
        <v>16.989999999999998</v>
      </c>
      <c r="K3595">
        <v>5409.4113379770442</v>
      </c>
      <c r="L3595">
        <v>29067.809460021988</v>
      </c>
      <c r="M3595">
        <v>-1.111898854493433</v>
      </c>
      <c r="N3595">
        <v>2.7770165230760702</v>
      </c>
      <c r="Q3595">
        <v>32.962577473567841</v>
      </c>
      <c r="R3595">
        <v>29.033721828238999</v>
      </c>
      <c r="S3595" t="s">
        <v>28</v>
      </c>
      <c r="T3595" t="s">
        <v>39</v>
      </c>
      <c r="U3595">
        <v>242810</v>
      </c>
      <c r="V3595">
        <v>37180</v>
      </c>
      <c r="W3595">
        <v>19560</v>
      </c>
      <c r="X3595">
        <v>299550</v>
      </c>
    </row>
    <row r="3596" spans="1:24" x14ac:dyDescent="0.3">
      <c r="A3596" t="s">
        <v>392</v>
      </c>
      <c r="B3596" t="s">
        <v>53</v>
      </c>
      <c r="C3596" t="s">
        <v>393</v>
      </c>
      <c r="D3596">
        <v>2014</v>
      </c>
      <c r="E3596">
        <v>85.446273803710895</v>
      </c>
      <c r="F3596">
        <v>5.1840670044485604</v>
      </c>
      <c r="G3596">
        <v>0.79602620277300251</v>
      </c>
      <c r="H3596">
        <v>0.43802955374211711</v>
      </c>
      <c r="I3596">
        <v>46480882</v>
      </c>
      <c r="J3596">
        <v>17.41</v>
      </c>
      <c r="K3596">
        <v>5355.9870055822093</v>
      </c>
      <c r="L3596">
        <v>29500.789432861478</v>
      </c>
      <c r="M3596">
        <v>1.687449703797512</v>
      </c>
      <c r="N3596">
        <v>2.7806292279609202</v>
      </c>
      <c r="Q3596">
        <v>33.482567591395892</v>
      </c>
      <c r="R3596">
        <v>30.383042131146588</v>
      </c>
      <c r="S3596" t="s">
        <v>28</v>
      </c>
      <c r="T3596" t="s">
        <v>39</v>
      </c>
      <c r="U3596">
        <v>240960.01</v>
      </c>
      <c r="V3596">
        <v>37000</v>
      </c>
      <c r="W3596">
        <v>20360</v>
      </c>
      <c r="X3596">
        <v>298320.01</v>
      </c>
    </row>
    <row r="3597" spans="1:24" x14ac:dyDescent="0.3">
      <c r="A3597" t="s">
        <v>392</v>
      </c>
      <c r="B3597" t="s">
        <v>53</v>
      </c>
      <c r="C3597" t="s">
        <v>393</v>
      </c>
      <c r="D3597">
        <v>2015</v>
      </c>
      <c r="E3597">
        <v>85.611778259277301</v>
      </c>
      <c r="F3597">
        <v>5.517944359865421</v>
      </c>
      <c r="G3597">
        <v>0.83066296441883358</v>
      </c>
      <c r="H3597">
        <v>0.44116856747377192</v>
      </c>
      <c r="I3597">
        <v>46444832</v>
      </c>
      <c r="J3597">
        <v>16.329999999999998</v>
      </c>
      <c r="L3597">
        <v>25742.36883467665</v>
      </c>
      <c r="M3597">
        <v>3.9157684513708229</v>
      </c>
      <c r="N3597">
        <v>2.8954271167662502</v>
      </c>
      <c r="Q3597">
        <v>33.626518434655111</v>
      </c>
      <c r="R3597">
        <v>30.586122736847969</v>
      </c>
      <c r="S3597" t="s">
        <v>28</v>
      </c>
      <c r="T3597" t="s">
        <v>39</v>
      </c>
      <c r="U3597">
        <v>256280</v>
      </c>
      <c r="V3597">
        <v>38580</v>
      </c>
      <c r="W3597">
        <v>20490</v>
      </c>
      <c r="X3597">
        <v>315350</v>
      </c>
    </row>
    <row r="3598" spans="1:24" x14ac:dyDescent="0.3">
      <c r="A3598" t="s">
        <v>392</v>
      </c>
      <c r="B3598" t="s">
        <v>53</v>
      </c>
      <c r="C3598" t="s">
        <v>393</v>
      </c>
      <c r="D3598">
        <v>2016</v>
      </c>
      <c r="E3598">
        <v>86.516082763671903</v>
      </c>
      <c r="F3598">
        <v>5.3142945807811932</v>
      </c>
      <c r="G3598">
        <v>0.83254343742462733</v>
      </c>
      <c r="H3598">
        <v>0.43627856791000752</v>
      </c>
      <c r="I3598">
        <v>46484062</v>
      </c>
      <c r="J3598">
        <v>17.21</v>
      </c>
      <c r="L3598">
        <v>26523.348222154698</v>
      </c>
      <c r="M3598">
        <v>2.9443485598318522</v>
      </c>
      <c r="N3598">
        <v>2.6806823301948501</v>
      </c>
      <c r="Q3598">
        <v>33.880090497737562</v>
      </c>
      <c r="R3598">
        <v>29.892533936651581</v>
      </c>
      <c r="S3598" t="s">
        <v>28</v>
      </c>
      <c r="T3598" t="s">
        <v>39</v>
      </c>
      <c r="U3598">
        <v>247030</v>
      </c>
      <c r="V3598">
        <v>38700</v>
      </c>
      <c r="W3598">
        <v>20280</v>
      </c>
      <c r="X3598">
        <v>306010</v>
      </c>
    </row>
    <row r="3599" spans="1:24" x14ac:dyDescent="0.3">
      <c r="A3599" t="s">
        <v>392</v>
      </c>
      <c r="B3599" t="s">
        <v>53</v>
      </c>
      <c r="C3599" t="s">
        <v>393</v>
      </c>
      <c r="D3599">
        <v>2017</v>
      </c>
      <c r="E3599">
        <v>88.853012084960895</v>
      </c>
      <c r="F3599">
        <v>5.6542544545957494</v>
      </c>
      <c r="G3599">
        <v>0.8387483932443478</v>
      </c>
      <c r="H3599">
        <v>0.44405587111399603</v>
      </c>
      <c r="I3599">
        <v>46593236</v>
      </c>
      <c r="J3599">
        <v>15.71</v>
      </c>
      <c r="L3599">
        <v>28170.167864330251</v>
      </c>
      <c r="M3599">
        <v>2.7323605826968129</v>
      </c>
      <c r="N3599">
        <v>2.9872396165199802</v>
      </c>
      <c r="Q3599">
        <v>35.149462029647111</v>
      </c>
      <c r="R3599">
        <v>31.54311121668831</v>
      </c>
      <c r="S3599" t="s">
        <v>28</v>
      </c>
      <c r="T3599" t="s">
        <v>39</v>
      </c>
      <c r="U3599">
        <v>263450.01</v>
      </c>
      <c r="V3599">
        <v>39080</v>
      </c>
      <c r="W3599">
        <v>20690</v>
      </c>
      <c r="X3599">
        <v>323220.01</v>
      </c>
    </row>
    <row r="3600" spans="1:24" x14ac:dyDescent="0.3">
      <c r="A3600" t="s">
        <v>392</v>
      </c>
      <c r="B3600" t="s">
        <v>53</v>
      </c>
      <c r="C3600" t="s">
        <v>393</v>
      </c>
      <c r="D3600">
        <v>2018</v>
      </c>
      <c r="E3600">
        <v>91.112571716308594</v>
      </c>
      <c r="F3600">
        <v>5.492571471377067</v>
      </c>
      <c r="G3600">
        <v>0.83551015021193331</v>
      </c>
      <c r="H3600">
        <v>0.43634572719024078</v>
      </c>
      <c r="I3600">
        <v>46797754</v>
      </c>
      <c r="J3600">
        <v>17.420000000000002</v>
      </c>
      <c r="L3600">
        <v>30364.579943562159</v>
      </c>
      <c r="M3600">
        <v>1.841757857939456</v>
      </c>
      <c r="N3600">
        <v>3.0110668658037798</v>
      </c>
      <c r="Q3600">
        <v>35.16258760582717</v>
      </c>
      <c r="R3600">
        <v>32.44554996056543</v>
      </c>
      <c r="S3600" t="s">
        <v>28</v>
      </c>
      <c r="T3600" t="s">
        <v>39</v>
      </c>
      <c r="U3600">
        <v>257040.01</v>
      </c>
      <c r="V3600">
        <v>39100</v>
      </c>
      <c r="W3600">
        <v>20420</v>
      </c>
      <c r="X3600">
        <v>316560.01</v>
      </c>
    </row>
    <row r="3601" spans="1:24" x14ac:dyDescent="0.3">
      <c r="A3601" t="s">
        <v>392</v>
      </c>
      <c r="B3601" t="s">
        <v>53</v>
      </c>
      <c r="C3601" t="s">
        <v>393</v>
      </c>
      <c r="D3601">
        <v>2019</v>
      </c>
      <c r="E3601">
        <v>92.882347106933594</v>
      </c>
      <c r="F3601">
        <v>5.0913509200750822</v>
      </c>
      <c r="G3601">
        <v>0.83335386901405639</v>
      </c>
      <c r="H3601">
        <v>0.42558755427540779</v>
      </c>
      <c r="I3601">
        <v>47134837</v>
      </c>
      <c r="J3601">
        <v>17.27</v>
      </c>
      <c r="L3601">
        <v>29554.49051700874</v>
      </c>
      <c r="M3601">
        <v>1.3551330446071721</v>
      </c>
      <c r="N3601">
        <v>2.9415709197641902</v>
      </c>
      <c r="Q3601">
        <v>34.954655951783018</v>
      </c>
      <c r="R3601">
        <v>32.024671019588148</v>
      </c>
      <c r="S3601" t="s">
        <v>28</v>
      </c>
      <c r="T3601" t="s">
        <v>39</v>
      </c>
      <c r="U3601">
        <v>239980</v>
      </c>
      <c r="V3601">
        <v>39280</v>
      </c>
      <c r="W3601">
        <v>20060</v>
      </c>
      <c r="X3601">
        <v>299320</v>
      </c>
    </row>
    <row r="3602" spans="1:24" x14ac:dyDescent="0.3">
      <c r="A3602" t="s">
        <v>394</v>
      </c>
      <c r="B3602" t="s">
        <v>22</v>
      </c>
      <c r="C3602" t="s">
        <v>395</v>
      </c>
      <c r="D3602">
        <v>2000</v>
      </c>
      <c r="F3602">
        <v>0.58207633071010223</v>
      </c>
      <c r="G3602">
        <v>0.38876096296486667</v>
      </c>
      <c r="H3602">
        <v>0.13047456635313359</v>
      </c>
      <c r="I3602">
        <v>18777606</v>
      </c>
      <c r="J3602">
        <v>64.16</v>
      </c>
      <c r="K3602">
        <v>294.81926503303993</v>
      </c>
      <c r="L3602">
        <v>869.69628503104309</v>
      </c>
      <c r="M3602">
        <v>5.3547335521622443</v>
      </c>
      <c r="N3602">
        <v>18.931931411072998</v>
      </c>
      <c r="O3602">
        <v>2.9852123270000002</v>
      </c>
      <c r="Q3602">
        <v>39.015700886425009</v>
      </c>
      <c r="R3602">
        <v>49.620740818488017</v>
      </c>
      <c r="S3602" t="s">
        <v>24</v>
      </c>
      <c r="T3602" t="s">
        <v>33</v>
      </c>
      <c r="U3602">
        <v>10930</v>
      </c>
      <c r="V3602">
        <v>7300</v>
      </c>
      <c r="W3602">
        <v>2450</v>
      </c>
      <c r="X3602">
        <v>20680</v>
      </c>
    </row>
    <row r="3603" spans="1:24" x14ac:dyDescent="0.3">
      <c r="A3603" t="s">
        <v>394</v>
      </c>
      <c r="B3603" t="s">
        <v>22</v>
      </c>
      <c r="C3603" t="s">
        <v>395</v>
      </c>
      <c r="D3603">
        <v>2001</v>
      </c>
      <c r="F3603">
        <v>0.57371809565567444</v>
      </c>
      <c r="G3603">
        <v>0.37754351395224772</v>
      </c>
      <c r="H3603">
        <v>0.1290204749677277</v>
      </c>
      <c r="I3603">
        <v>18911727</v>
      </c>
      <c r="J3603">
        <v>62.93</v>
      </c>
      <c r="K3603">
        <v>290.82484111577958</v>
      </c>
      <c r="L3603">
        <v>832.80357234610972</v>
      </c>
      <c r="M3603">
        <v>-2.2436430608444771</v>
      </c>
      <c r="N3603">
        <v>15.637959276768701</v>
      </c>
      <c r="Q3603">
        <v>37.331188476891398</v>
      </c>
      <c r="R3603">
        <v>43.567413055866218</v>
      </c>
      <c r="S3603" t="s">
        <v>24</v>
      </c>
      <c r="T3603" t="s">
        <v>33</v>
      </c>
      <c r="U3603">
        <v>10850</v>
      </c>
      <c r="V3603">
        <v>7140</v>
      </c>
      <c r="W3603">
        <v>2440</v>
      </c>
      <c r="X3603">
        <v>20430</v>
      </c>
    </row>
    <row r="3604" spans="1:24" x14ac:dyDescent="0.3">
      <c r="A3604" t="s">
        <v>394</v>
      </c>
      <c r="B3604" t="s">
        <v>22</v>
      </c>
      <c r="C3604" t="s">
        <v>395</v>
      </c>
      <c r="D3604">
        <v>2002</v>
      </c>
      <c r="F3604">
        <v>0.59750896700527245</v>
      </c>
      <c r="G3604">
        <v>0.38032834769208368</v>
      </c>
      <c r="H3604">
        <v>0.13954115929116451</v>
      </c>
      <c r="I3604">
        <v>19062476</v>
      </c>
      <c r="J3604">
        <v>62.1</v>
      </c>
      <c r="K3604">
        <v>303.10857833998062</v>
      </c>
      <c r="L3604">
        <v>867.4914867871006</v>
      </c>
      <c r="M3604">
        <v>3.1425069970321569</v>
      </c>
      <c r="N3604">
        <v>13.583209140586201</v>
      </c>
      <c r="Q3604">
        <v>34.913330197833602</v>
      </c>
      <c r="R3604">
        <v>41.421801584818112</v>
      </c>
      <c r="S3604" t="s">
        <v>24</v>
      </c>
      <c r="T3604" t="s">
        <v>33</v>
      </c>
      <c r="U3604">
        <v>11390</v>
      </c>
      <c r="V3604">
        <v>7250</v>
      </c>
      <c r="W3604">
        <v>2660</v>
      </c>
      <c r="X3604">
        <v>21300</v>
      </c>
    </row>
    <row r="3605" spans="1:24" x14ac:dyDescent="0.3">
      <c r="A3605" t="s">
        <v>394</v>
      </c>
      <c r="B3605" t="s">
        <v>22</v>
      </c>
      <c r="C3605" t="s">
        <v>395</v>
      </c>
      <c r="D3605">
        <v>2003</v>
      </c>
      <c r="F3605">
        <v>0.64554601580084958</v>
      </c>
      <c r="G3605">
        <v>0.39429805082065228</v>
      </c>
      <c r="H3605">
        <v>0.12848498619124521</v>
      </c>
      <c r="I3605">
        <v>19224036</v>
      </c>
      <c r="J3605">
        <v>61.31</v>
      </c>
      <c r="K3605">
        <v>326.25823214230348</v>
      </c>
      <c r="L3605">
        <v>982.19569695016617</v>
      </c>
      <c r="M3605">
        <v>5.0499404352646593</v>
      </c>
      <c r="N3605">
        <v>12.536445245813599</v>
      </c>
      <c r="Q3605">
        <v>34.653502832422838</v>
      </c>
      <c r="R3605">
        <v>40.68274449812013</v>
      </c>
      <c r="S3605" t="s">
        <v>24</v>
      </c>
      <c r="T3605" t="s">
        <v>33</v>
      </c>
      <c r="U3605">
        <v>12410</v>
      </c>
      <c r="V3605">
        <v>7580</v>
      </c>
      <c r="W3605">
        <v>2470</v>
      </c>
      <c r="X3605">
        <v>22460</v>
      </c>
    </row>
    <row r="3606" spans="1:24" x14ac:dyDescent="0.3">
      <c r="A3606" t="s">
        <v>394</v>
      </c>
      <c r="B3606" t="s">
        <v>22</v>
      </c>
      <c r="C3606" t="s">
        <v>395</v>
      </c>
      <c r="D3606">
        <v>2004</v>
      </c>
      <c r="F3606">
        <v>0.66384166285576329</v>
      </c>
      <c r="G3606">
        <v>0.3703483347110646</v>
      </c>
      <c r="H3606">
        <v>0.1315304005699032</v>
      </c>
      <c r="I3606">
        <v>19387153</v>
      </c>
      <c r="J3606">
        <v>61.61</v>
      </c>
      <c r="K3606">
        <v>354.35837330009213</v>
      </c>
      <c r="L3606">
        <v>1065.784436801966</v>
      </c>
      <c r="M3606">
        <v>4.5578819143042608</v>
      </c>
      <c r="N3606">
        <v>13.1508263595692</v>
      </c>
      <c r="Q3606">
        <v>35.330902732441153</v>
      </c>
      <c r="R3606">
        <v>44.152042168677582</v>
      </c>
      <c r="S3606" t="s">
        <v>24</v>
      </c>
      <c r="T3606" t="s">
        <v>33</v>
      </c>
      <c r="U3606">
        <v>12870</v>
      </c>
      <c r="V3606">
        <v>7180</v>
      </c>
      <c r="W3606">
        <v>2550</v>
      </c>
      <c r="X3606">
        <v>22600</v>
      </c>
    </row>
    <row r="3607" spans="1:24" x14ac:dyDescent="0.3">
      <c r="A3607" t="s">
        <v>394</v>
      </c>
      <c r="B3607" t="s">
        <v>22</v>
      </c>
      <c r="C3607" t="s">
        <v>395</v>
      </c>
      <c r="D3607">
        <v>2005</v>
      </c>
      <c r="F3607">
        <v>0.7152728639299395</v>
      </c>
      <c r="G3607">
        <v>0.39907930313054468</v>
      </c>
      <c r="H3607">
        <v>0.14070103291953931</v>
      </c>
      <c r="I3607">
        <v>19544988</v>
      </c>
      <c r="J3607">
        <v>60.08</v>
      </c>
      <c r="K3607">
        <v>400.10257361119892</v>
      </c>
      <c r="L3607">
        <v>1248.698185170342</v>
      </c>
      <c r="M3607">
        <v>5.3837958012112486</v>
      </c>
      <c r="N3607">
        <v>11.0755281840732</v>
      </c>
      <c r="Q3607">
        <v>32.336872987489308</v>
      </c>
      <c r="R3607">
        <v>41.267099970564033</v>
      </c>
      <c r="S3607" t="s">
        <v>24</v>
      </c>
      <c r="T3607" t="s">
        <v>33</v>
      </c>
      <c r="U3607">
        <v>13980</v>
      </c>
      <c r="V3607">
        <v>7800</v>
      </c>
      <c r="W3607">
        <v>2750</v>
      </c>
      <c r="X3607">
        <v>24530</v>
      </c>
    </row>
    <row r="3608" spans="1:24" x14ac:dyDescent="0.3">
      <c r="A3608" t="s">
        <v>394</v>
      </c>
      <c r="B3608" t="s">
        <v>22</v>
      </c>
      <c r="C3608" t="s">
        <v>395</v>
      </c>
      <c r="D3608">
        <v>2006</v>
      </c>
      <c r="F3608">
        <v>0.62957017153961436</v>
      </c>
      <c r="G3608">
        <v>0.39703540330400372</v>
      </c>
      <c r="H3608">
        <v>0.1370838318911522</v>
      </c>
      <c r="I3608">
        <v>19695977</v>
      </c>
      <c r="J3608">
        <v>62.18</v>
      </c>
      <c r="K3608">
        <v>403.07723754957681</v>
      </c>
      <c r="L3608">
        <v>1435.8168129761609</v>
      </c>
      <c r="M3608">
        <v>6.8429087406123728</v>
      </c>
      <c r="N3608">
        <v>11.5276800556152</v>
      </c>
      <c r="Q3608">
        <v>30.12852709379721</v>
      </c>
      <c r="R3608">
        <v>41.132651394503647</v>
      </c>
      <c r="S3608" t="s">
        <v>24</v>
      </c>
      <c r="T3608" t="s">
        <v>33</v>
      </c>
      <c r="U3608">
        <v>12400</v>
      </c>
      <c r="V3608">
        <v>7820</v>
      </c>
      <c r="W3608">
        <v>2700</v>
      </c>
      <c r="X3608">
        <v>22920</v>
      </c>
    </row>
    <row r="3609" spans="1:24" x14ac:dyDescent="0.3">
      <c r="A3609" t="s">
        <v>394</v>
      </c>
      <c r="B3609" t="s">
        <v>22</v>
      </c>
      <c r="C3609" t="s">
        <v>395</v>
      </c>
      <c r="D3609">
        <v>2007</v>
      </c>
      <c r="F3609">
        <v>0.68490928417394392</v>
      </c>
      <c r="G3609">
        <v>0.3845370020568909</v>
      </c>
      <c r="H3609">
        <v>0.1315388676690768</v>
      </c>
      <c r="I3609">
        <v>19842044</v>
      </c>
      <c r="J3609">
        <v>60.2</v>
      </c>
      <c r="K3609">
        <v>420.31960013796959</v>
      </c>
      <c r="L3609">
        <v>1630.388906043228</v>
      </c>
      <c r="M3609">
        <v>6.0106423971239167</v>
      </c>
      <c r="N3609">
        <v>13.867305877683201</v>
      </c>
      <c r="Q3609">
        <v>29.114999687036139</v>
      </c>
      <c r="R3609">
        <v>39.491511973102988</v>
      </c>
      <c r="S3609" t="s">
        <v>24</v>
      </c>
      <c r="T3609" t="s">
        <v>33</v>
      </c>
      <c r="U3609">
        <v>13590</v>
      </c>
      <c r="V3609">
        <v>7630</v>
      </c>
      <c r="W3609">
        <v>2610</v>
      </c>
      <c r="X3609">
        <v>23830</v>
      </c>
    </row>
    <row r="3610" spans="1:24" x14ac:dyDescent="0.3">
      <c r="A3610" t="s">
        <v>394</v>
      </c>
      <c r="B3610" t="s">
        <v>22</v>
      </c>
      <c r="C3610" t="s">
        <v>395</v>
      </c>
      <c r="D3610">
        <v>2008</v>
      </c>
      <c r="F3610">
        <v>0.64101334446708413</v>
      </c>
      <c r="G3610">
        <v>0.41533260788914061</v>
      </c>
      <c r="H3610">
        <v>0.1476182126647019</v>
      </c>
      <c r="I3610">
        <v>19983984</v>
      </c>
      <c r="J3610">
        <v>61.58</v>
      </c>
      <c r="K3610">
        <v>426.39145427658468</v>
      </c>
      <c r="L3610">
        <v>2037.322103026683</v>
      </c>
      <c r="M3610">
        <v>5.1975577431670104</v>
      </c>
      <c r="N3610">
        <v>16.440441405347901</v>
      </c>
      <c r="Q3610">
        <v>24.84148709882054</v>
      </c>
      <c r="R3610">
        <v>38.527556509401492</v>
      </c>
      <c r="S3610" t="s">
        <v>24</v>
      </c>
      <c r="T3610" t="s">
        <v>33</v>
      </c>
      <c r="U3610">
        <v>12810</v>
      </c>
      <c r="V3610">
        <v>8300</v>
      </c>
      <c r="W3610">
        <v>2950</v>
      </c>
      <c r="X3610">
        <v>24060</v>
      </c>
    </row>
    <row r="3611" spans="1:24" x14ac:dyDescent="0.3">
      <c r="A3611" t="s">
        <v>394</v>
      </c>
      <c r="B3611" t="s">
        <v>22</v>
      </c>
      <c r="C3611" t="s">
        <v>395</v>
      </c>
      <c r="D3611">
        <v>2009</v>
      </c>
      <c r="F3611">
        <v>0.61072850528113687</v>
      </c>
      <c r="G3611">
        <v>0.40400511255000471</v>
      </c>
      <c r="H3611">
        <v>0.1381468877096379</v>
      </c>
      <c r="I3611">
        <v>20123508</v>
      </c>
      <c r="J3611">
        <v>63.51</v>
      </c>
      <c r="K3611">
        <v>425.12468502012672</v>
      </c>
      <c r="L3611">
        <v>2090.4018261396</v>
      </c>
      <c r="M3611">
        <v>2.821037059959195</v>
      </c>
      <c r="N3611">
        <v>14.5577060836473</v>
      </c>
      <c r="P3611">
        <v>2.1600300285825549</v>
      </c>
      <c r="Q3611">
        <v>21.328366243782948</v>
      </c>
      <c r="R3611">
        <v>27.820775287040519</v>
      </c>
      <c r="S3611" t="s">
        <v>24</v>
      </c>
      <c r="T3611" t="s">
        <v>33</v>
      </c>
      <c r="U3611">
        <v>12290</v>
      </c>
      <c r="V3611">
        <v>8130</v>
      </c>
      <c r="W3611">
        <v>2780</v>
      </c>
      <c r="X3611">
        <v>23200</v>
      </c>
    </row>
    <row r="3612" spans="1:24" x14ac:dyDescent="0.3">
      <c r="A3612" t="s">
        <v>394</v>
      </c>
      <c r="B3612" t="s">
        <v>22</v>
      </c>
      <c r="C3612" t="s">
        <v>395</v>
      </c>
      <c r="D3612">
        <v>2010</v>
      </c>
      <c r="E3612">
        <v>16.3361206054688</v>
      </c>
      <c r="F3612">
        <v>0.64505817293779055</v>
      </c>
      <c r="G3612">
        <v>0.42444534528428562</v>
      </c>
      <c r="H3612">
        <v>0.13621733732812061</v>
      </c>
      <c r="I3612">
        <v>20261738</v>
      </c>
      <c r="J3612">
        <v>61.85</v>
      </c>
      <c r="K3612">
        <v>459.6841593746795</v>
      </c>
      <c r="L3612">
        <v>2799.6487380255489</v>
      </c>
      <c r="M3612">
        <v>7.2790588603828326</v>
      </c>
      <c r="N3612">
        <v>13.5304005761573</v>
      </c>
      <c r="O3612">
        <v>2.9796473080000001</v>
      </c>
      <c r="Q3612">
        <v>19.55232025631943</v>
      </c>
      <c r="R3612">
        <v>26.81156669176049</v>
      </c>
      <c r="S3612" t="s">
        <v>24</v>
      </c>
      <c r="T3612" t="s">
        <v>33</v>
      </c>
      <c r="U3612">
        <v>13070</v>
      </c>
      <c r="V3612">
        <v>8600</v>
      </c>
      <c r="W3612">
        <v>2760</v>
      </c>
      <c r="X3612">
        <v>24430</v>
      </c>
    </row>
    <row r="3613" spans="1:24" x14ac:dyDescent="0.3">
      <c r="A3613" t="s">
        <v>394</v>
      </c>
      <c r="B3613" t="s">
        <v>22</v>
      </c>
      <c r="C3613" t="s">
        <v>395</v>
      </c>
      <c r="D3613">
        <v>2011</v>
      </c>
      <c r="E3613">
        <v>15.219770431518601</v>
      </c>
      <c r="F3613">
        <v>0.75593808858721245</v>
      </c>
      <c r="G3613">
        <v>0.42552158282531122</v>
      </c>
      <c r="H3613">
        <v>0.14903059519682241</v>
      </c>
      <c r="I3613">
        <v>20398496</v>
      </c>
      <c r="J3613">
        <v>59.25</v>
      </c>
      <c r="K3613">
        <v>502.14486401350382</v>
      </c>
      <c r="L3613">
        <v>3200.8611323828209</v>
      </c>
      <c r="M3613">
        <v>7.6779532388894722</v>
      </c>
      <c r="N3613">
        <v>13.5153898914373</v>
      </c>
      <c r="Q3613">
        <v>20.896838728201431</v>
      </c>
      <c r="R3613">
        <v>34.087737450835682</v>
      </c>
      <c r="S3613" t="s">
        <v>24</v>
      </c>
      <c r="T3613" t="s">
        <v>33</v>
      </c>
      <c r="U3613">
        <v>15420</v>
      </c>
      <c r="V3613">
        <v>8680</v>
      </c>
      <c r="W3613">
        <v>3040</v>
      </c>
      <c r="X3613">
        <v>27140</v>
      </c>
    </row>
    <row r="3614" spans="1:24" x14ac:dyDescent="0.3">
      <c r="A3614" t="s">
        <v>394</v>
      </c>
      <c r="B3614" t="s">
        <v>22</v>
      </c>
      <c r="C3614" t="s">
        <v>395</v>
      </c>
      <c r="D3614">
        <v>2012</v>
      </c>
      <c r="E3614">
        <v>17.128759384155298</v>
      </c>
      <c r="F3614">
        <v>0.82496941892140518</v>
      </c>
      <c r="G3614">
        <v>0.43769887786454348</v>
      </c>
      <c r="H3614">
        <v>0.13855569155446759</v>
      </c>
      <c r="I3614">
        <v>20425000</v>
      </c>
      <c r="J3614">
        <v>60.7</v>
      </c>
      <c r="K3614">
        <v>524.30844553243571</v>
      </c>
      <c r="L3614">
        <v>3350.5218758928909</v>
      </c>
      <c r="M3614">
        <v>9.0029434707674199</v>
      </c>
      <c r="N3614">
        <v>12.0913821228052</v>
      </c>
      <c r="Q3614">
        <v>19.816481781151911</v>
      </c>
      <c r="R3614">
        <v>31.675598318588591</v>
      </c>
      <c r="S3614" t="s">
        <v>24</v>
      </c>
      <c r="T3614" t="s">
        <v>33</v>
      </c>
      <c r="U3614">
        <v>16850</v>
      </c>
      <c r="V3614">
        <v>8940</v>
      </c>
      <c r="W3614">
        <v>2830</v>
      </c>
      <c r="X3614">
        <v>28620</v>
      </c>
    </row>
    <row r="3615" spans="1:24" x14ac:dyDescent="0.3">
      <c r="A3615" t="s">
        <v>394</v>
      </c>
      <c r="B3615" t="s">
        <v>22</v>
      </c>
      <c r="C3615" t="s">
        <v>395</v>
      </c>
      <c r="D3615">
        <v>2013</v>
      </c>
      <c r="E3615">
        <v>18.896070480346701</v>
      </c>
      <c r="F3615">
        <v>0.70342480166316745</v>
      </c>
      <c r="G3615">
        <v>0.43381104227232348</v>
      </c>
      <c r="H3615">
        <v>0.12581977167840661</v>
      </c>
      <c r="I3615">
        <v>20585000</v>
      </c>
      <c r="J3615">
        <v>59.88</v>
      </c>
      <c r="K3615">
        <v>525.7226135535584</v>
      </c>
      <c r="L3615">
        <v>3610.289363048978</v>
      </c>
      <c r="M3615">
        <v>2.5920738097092482</v>
      </c>
      <c r="N3615">
        <v>12.5170837028744</v>
      </c>
      <c r="Q3615">
        <v>20.32039830245531</v>
      </c>
      <c r="R3615">
        <v>28.937394040147861</v>
      </c>
      <c r="S3615" t="s">
        <v>24</v>
      </c>
      <c r="T3615" t="s">
        <v>33</v>
      </c>
      <c r="U3615">
        <v>14480</v>
      </c>
      <c r="V3615">
        <v>8930</v>
      </c>
      <c r="W3615">
        <v>2590</v>
      </c>
      <c r="X3615">
        <v>26000</v>
      </c>
    </row>
    <row r="3616" spans="1:24" x14ac:dyDescent="0.3">
      <c r="A3616" t="s">
        <v>394</v>
      </c>
      <c r="B3616" t="s">
        <v>22</v>
      </c>
      <c r="C3616" t="s">
        <v>395</v>
      </c>
      <c r="D3616">
        <v>2014</v>
      </c>
      <c r="E3616">
        <v>19.245639801025401</v>
      </c>
      <c r="F3616">
        <v>0.84704978253295315</v>
      </c>
      <c r="G3616">
        <v>0.38502262007892962</v>
      </c>
      <c r="H3616">
        <v>0.15015882183078261</v>
      </c>
      <c r="I3616">
        <v>20778000</v>
      </c>
      <c r="J3616">
        <v>57.31</v>
      </c>
      <c r="K3616">
        <v>531.09057657137362</v>
      </c>
      <c r="L3616">
        <v>3819.2535297226459</v>
      </c>
      <c r="M3616">
        <v>3.9857552064726458</v>
      </c>
      <c r="N3616">
        <v>13.5105789035903</v>
      </c>
      <c r="Q3616">
        <v>21.08876229075296</v>
      </c>
      <c r="R3616">
        <v>29.162120411209042</v>
      </c>
      <c r="S3616" t="s">
        <v>24</v>
      </c>
      <c r="T3616" t="s">
        <v>33</v>
      </c>
      <c r="U3616">
        <v>17600</v>
      </c>
      <c r="V3616">
        <v>8000</v>
      </c>
      <c r="W3616">
        <v>3120</v>
      </c>
      <c r="X3616">
        <v>28720</v>
      </c>
    </row>
    <row r="3617" spans="1:24" x14ac:dyDescent="0.3">
      <c r="A3617" t="s">
        <v>394</v>
      </c>
      <c r="B3617" t="s">
        <v>22</v>
      </c>
      <c r="C3617" t="s">
        <v>395</v>
      </c>
      <c r="D3617">
        <v>2015</v>
      </c>
      <c r="E3617">
        <v>19.758369445800799</v>
      </c>
      <c r="F3617">
        <v>0.97091085409402</v>
      </c>
      <c r="G3617">
        <v>0.42680018165308248</v>
      </c>
      <c r="H3617">
        <v>0.1535526943252265</v>
      </c>
      <c r="I3617">
        <v>20970000</v>
      </c>
      <c r="J3617">
        <v>52.89</v>
      </c>
      <c r="L3617">
        <v>3843.780671844419</v>
      </c>
      <c r="M3617">
        <v>4.0462395663154496</v>
      </c>
      <c r="N3617">
        <v>12.5436498685403</v>
      </c>
      <c r="Q3617">
        <v>21.013103191358962</v>
      </c>
      <c r="R3617">
        <v>28.545693401775079</v>
      </c>
      <c r="S3617" t="s">
        <v>24</v>
      </c>
      <c r="T3617" t="s">
        <v>33</v>
      </c>
      <c r="U3617">
        <v>20360</v>
      </c>
      <c r="V3617">
        <v>8950</v>
      </c>
      <c r="W3617">
        <v>3220</v>
      </c>
      <c r="X3617">
        <v>32530</v>
      </c>
    </row>
    <row r="3618" spans="1:24" x14ac:dyDescent="0.3">
      <c r="A3618" t="s">
        <v>394</v>
      </c>
      <c r="B3618" t="s">
        <v>22</v>
      </c>
      <c r="C3618" t="s">
        <v>395</v>
      </c>
      <c r="D3618">
        <v>2016</v>
      </c>
      <c r="E3618">
        <v>18.838109970092798</v>
      </c>
      <c r="F3618">
        <v>1.0342876152042539</v>
      </c>
      <c r="G3618">
        <v>0.39947178545624717</v>
      </c>
      <c r="H3618">
        <v>0.1193227373484884</v>
      </c>
      <c r="I3618">
        <v>21203000</v>
      </c>
      <c r="J3618">
        <v>50.92</v>
      </c>
      <c r="L3618">
        <v>3886.2915016523889</v>
      </c>
      <c r="M3618">
        <v>3.3384297559027658</v>
      </c>
      <c r="N3618">
        <v>10.866624419476</v>
      </c>
      <c r="Q3618">
        <v>21.17398379197688</v>
      </c>
      <c r="R3618">
        <v>28.462102925088899</v>
      </c>
      <c r="S3618" t="s">
        <v>24</v>
      </c>
      <c r="T3618" t="s">
        <v>33</v>
      </c>
      <c r="U3618">
        <v>21930</v>
      </c>
      <c r="V3618">
        <v>8470</v>
      </c>
      <c r="W3618">
        <v>2530</v>
      </c>
      <c r="X3618">
        <v>32930</v>
      </c>
    </row>
    <row r="3619" spans="1:24" x14ac:dyDescent="0.3">
      <c r="A3619" t="s">
        <v>394</v>
      </c>
      <c r="B3619" t="s">
        <v>22</v>
      </c>
      <c r="C3619" t="s">
        <v>395</v>
      </c>
      <c r="D3619">
        <v>2017</v>
      </c>
      <c r="E3619">
        <v>18.9611701965332</v>
      </c>
      <c r="F3619">
        <v>1.089349030514438</v>
      </c>
      <c r="G3619">
        <v>0.3539451666008156</v>
      </c>
      <c r="H3619">
        <v>0.1105204252937885</v>
      </c>
      <c r="I3619">
        <v>21444000</v>
      </c>
      <c r="J3619">
        <v>49.33</v>
      </c>
      <c r="L3619">
        <v>4077.0438408748769</v>
      </c>
      <c r="M3619">
        <v>2.4140986620261491</v>
      </c>
      <c r="N3619">
        <v>11.0540540120386</v>
      </c>
      <c r="Q3619">
        <v>21.831464639756391</v>
      </c>
      <c r="R3619">
        <v>29.055304069421211</v>
      </c>
      <c r="S3619" t="s">
        <v>24</v>
      </c>
      <c r="T3619" t="s">
        <v>33</v>
      </c>
      <c r="U3619">
        <v>23360</v>
      </c>
      <c r="V3619">
        <v>7590</v>
      </c>
      <c r="W3619">
        <v>2370</v>
      </c>
      <c r="X3619">
        <v>33320</v>
      </c>
    </row>
    <row r="3620" spans="1:24" x14ac:dyDescent="0.3">
      <c r="A3620" t="s">
        <v>394</v>
      </c>
      <c r="B3620" t="s">
        <v>22</v>
      </c>
      <c r="C3620" t="s">
        <v>395</v>
      </c>
      <c r="D3620">
        <v>2018</v>
      </c>
      <c r="E3620">
        <v>19.6302394866943</v>
      </c>
      <c r="F3620">
        <v>1.000922959578108</v>
      </c>
      <c r="G3620">
        <v>0.38901708837913151</v>
      </c>
      <c r="H3620">
        <v>0.1033687125057683</v>
      </c>
      <c r="I3620">
        <v>21670000</v>
      </c>
      <c r="J3620">
        <v>51.4</v>
      </c>
      <c r="L3620">
        <v>4059.2082298465411</v>
      </c>
      <c r="M3620">
        <v>2.194959771980336</v>
      </c>
      <c r="N3620">
        <v>9.88809710874831</v>
      </c>
      <c r="Q3620">
        <v>23.038522643814868</v>
      </c>
      <c r="R3620">
        <v>30.468966506444641</v>
      </c>
      <c r="S3620" t="s">
        <v>24</v>
      </c>
      <c r="T3620" t="s">
        <v>33</v>
      </c>
      <c r="U3620">
        <v>21690</v>
      </c>
      <c r="V3620">
        <v>8430</v>
      </c>
      <c r="W3620">
        <v>2240</v>
      </c>
      <c r="X3620">
        <v>32360</v>
      </c>
    </row>
    <row r="3621" spans="1:24" x14ac:dyDescent="0.3">
      <c r="A3621" t="s">
        <v>394</v>
      </c>
      <c r="B3621" t="s">
        <v>22</v>
      </c>
      <c r="C3621" t="s">
        <v>395</v>
      </c>
      <c r="D3621">
        <v>2019</v>
      </c>
      <c r="E3621">
        <v>21.127700805664102</v>
      </c>
      <c r="F3621">
        <v>1.090675626594757</v>
      </c>
      <c r="G3621">
        <v>0.37701234999902822</v>
      </c>
      <c r="H3621">
        <v>0.11236985735907901</v>
      </c>
      <c r="I3621">
        <v>21803000</v>
      </c>
      <c r="J3621">
        <v>49.91</v>
      </c>
      <c r="L3621">
        <v>3848.212376406982</v>
      </c>
      <c r="M3621">
        <v>1.7046059914768821</v>
      </c>
      <c r="N3621">
        <v>9.7130391767187607</v>
      </c>
      <c r="Q3621">
        <v>23.153299138717941</v>
      </c>
      <c r="R3621">
        <v>29.283858870306389</v>
      </c>
      <c r="S3621" t="s">
        <v>24</v>
      </c>
      <c r="T3621" t="s">
        <v>33</v>
      </c>
      <c r="U3621">
        <v>23780</v>
      </c>
      <c r="V3621">
        <v>8220</v>
      </c>
      <c r="W3621">
        <v>2450</v>
      </c>
      <c r="X3621">
        <v>34450</v>
      </c>
    </row>
    <row r="3622" spans="1:24" x14ac:dyDescent="0.3">
      <c r="A3622" t="s">
        <v>396</v>
      </c>
      <c r="B3622" t="s">
        <v>22</v>
      </c>
      <c r="C3622" t="s">
        <v>397</v>
      </c>
      <c r="D3622">
        <v>2000</v>
      </c>
      <c r="F3622">
        <v>4.31005149377311</v>
      </c>
      <c r="G3622">
        <v>1.5879137149927001</v>
      </c>
      <c r="H3622">
        <v>0.22684481546174259</v>
      </c>
      <c r="I3622">
        <v>44083</v>
      </c>
      <c r="J3622">
        <v>26.64</v>
      </c>
      <c r="L3622">
        <v>9565.9499091241069</v>
      </c>
      <c r="M3622">
        <v>8.8920306849959161</v>
      </c>
      <c r="O3622">
        <v>3.8838667490000001</v>
      </c>
      <c r="S3622" t="s">
        <v>45</v>
      </c>
      <c r="T3622" t="s">
        <v>39</v>
      </c>
      <c r="U3622">
        <v>190</v>
      </c>
      <c r="V3622">
        <v>70</v>
      </c>
      <c r="W3622">
        <v>10</v>
      </c>
      <c r="X3622">
        <v>270</v>
      </c>
    </row>
    <row r="3623" spans="1:24" x14ac:dyDescent="0.3">
      <c r="A3623" t="s">
        <v>396</v>
      </c>
      <c r="B3623" t="s">
        <v>22</v>
      </c>
      <c r="C3623" t="s">
        <v>397</v>
      </c>
      <c r="D3623">
        <v>2001</v>
      </c>
      <c r="F3623">
        <v>4.7083090444374696</v>
      </c>
      <c r="G3623">
        <v>1.569436354827658</v>
      </c>
      <c r="H3623">
        <v>0.2242051925922604</v>
      </c>
      <c r="I3623">
        <v>44602</v>
      </c>
      <c r="J3623">
        <v>26.28</v>
      </c>
      <c r="L3623">
        <v>10283.032801538029</v>
      </c>
      <c r="M3623">
        <v>4.0286944276195982</v>
      </c>
      <c r="S3623" t="s">
        <v>45</v>
      </c>
      <c r="T3623" t="s">
        <v>39</v>
      </c>
      <c r="U3623">
        <v>210</v>
      </c>
      <c r="V3623">
        <v>70</v>
      </c>
      <c r="W3623">
        <v>10</v>
      </c>
      <c r="X3623">
        <v>290</v>
      </c>
    </row>
    <row r="3624" spans="1:24" x14ac:dyDescent="0.3">
      <c r="A3624" t="s">
        <v>396</v>
      </c>
      <c r="B3624" t="s">
        <v>22</v>
      </c>
      <c r="C3624" t="s">
        <v>397</v>
      </c>
      <c r="D3624">
        <v>2002</v>
      </c>
      <c r="F3624">
        <v>5.0921006945697176</v>
      </c>
      <c r="G3624">
        <v>1.5497697550926139</v>
      </c>
      <c r="H3624">
        <v>0.22139567835635851</v>
      </c>
      <c r="I3624">
        <v>45168</v>
      </c>
      <c r="J3624">
        <v>24.59</v>
      </c>
      <c r="L3624">
        <v>10650.845148555751</v>
      </c>
      <c r="M3624">
        <v>9.7476701763767437E-2</v>
      </c>
      <c r="S3624" t="s">
        <v>45</v>
      </c>
      <c r="T3624" t="s">
        <v>39</v>
      </c>
      <c r="U3624">
        <v>230</v>
      </c>
      <c r="V3624">
        <v>70</v>
      </c>
      <c r="W3624">
        <v>10</v>
      </c>
      <c r="X3624">
        <v>310</v>
      </c>
    </row>
    <row r="3625" spans="1:24" x14ac:dyDescent="0.3">
      <c r="A3625" t="s">
        <v>396</v>
      </c>
      <c r="B3625" t="s">
        <v>22</v>
      </c>
      <c r="C3625" t="s">
        <v>397</v>
      </c>
      <c r="D3625">
        <v>2003</v>
      </c>
      <c r="F3625">
        <v>5.0274323848023998</v>
      </c>
      <c r="G3625">
        <v>1.5300880958714549</v>
      </c>
      <c r="H3625">
        <v>0.21858401276530631</v>
      </c>
      <c r="I3625">
        <v>45749</v>
      </c>
      <c r="J3625">
        <v>26.62</v>
      </c>
      <c r="L3625">
        <v>10270.60416336685</v>
      </c>
      <c r="M3625">
        <v>-5.1534149172956214</v>
      </c>
      <c r="S3625" t="s">
        <v>45</v>
      </c>
      <c r="T3625" t="s">
        <v>39</v>
      </c>
      <c r="U3625">
        <v>230</v>
      </c>
      <c r="V3625">
        <v>70</v>
      </c>
      <c r="W3625">
        <v>10</v>
      </c>
      <c r="X3625">
        <v>310</v>
      </c>
    </row>
    <row r="3626" spans="1:24" x14ac:dyDescent="0.3">
      <c r="A3626" t="s">
        <v>396</v>
      </c>
      <c r="B3626" t="s">
        <v>22</v>
      </c>
      <c r="C3626" t="s">
        <v>397</v>
      </c>
      <c r="D3626">
        <v>2004</v>
      </c>
      <c r="F3626">
        <v>5.1810114767088056</v>
      </c>
      <c r="G3626">
        <v>1.511128387583343</v>
      </c>
      <c r="H3626">
        <v>0.21587548302139331</v>
      </c>
      <c r="I3626">
        <v>46323</v>
      </c>
      <c r="J3626">
        <v>22.22</v>
      </c>
      <c r="L3626">
        <v>10942.728234354419</v>
      </c>
      <c r="M3626">
        <v>2.7077016472534861</v>
      </c>
      <c r="S3626" t="s">
        <v>45</v>
      </c>
      <c r="T3626" t="s">
        <v>39</v>
      </c>
      <c r="U3626">
        <v>240</v>
      </c>
      <c r="V3626">
        <v>70</v>
      </c>
      <c r="W3626">
        <v>10</v>
      </c>
      <c r="X3626">
        <v>320</v>
      </c>
    </row>
    <row r="3627" spans="1:24" x14ac:dyDescent="0.3">
      <c r="A3627" t="s">
        <v>396</v>
      </c>
      <c r="B3627" t="s">
        <v>22</v>
      </c>
      <c r="C3627" t="s">
        <v>397</v>
      </c>
      <c r="D3627">
        <v>2005</v>
      </c>
      <c r="F3627">
        <v>4.6956373006041776</v>
      </c>
      <c r="G3627">
        <v>1.7075044440335669</v>
      </c>
      <c r="H3627">
        <v>0.21343806027490819</v>
      </c>
      <c r="I3627">
        <v>46852</v>
      </c>
      <c r="J3627">
        <v>25.58</v>
      </c>
      <c r="L3627">
        <v>11679.40970937641</v>
      </c>
      <c r="M3627">
        <v>8.4938413178551571</v>
      </c>
      <c r="S3627" t="s">
        <v>45</v>
      </c>
      <c r="T3627" t="s">
        <v>39</v>
      </c>
      <c r="U3627">
        <v>220</v>
      </c>
      <c r="V3627">
        <v>80</v>
      </c>
      <c r="W3627">
        <v>10</v>
      </c>
      <c r="X3627">
        <v>310</v>
      </c>
    </row>
    <row r="3628" spans="1:24" x14ac:dyDescent="0.3">
      <c r="A3628" t="s">
        <v>396</v>
      </c>
      <c r="B3628" t="s">
        <v>22</v>
      </c>
      <c r="C3628" t="s">
        <v>397</v>
      </c>
      <c r="D3628">
        <v>2006</v>
      </c>
      <c r="F3628">
        <v>4.8591892373676924</v>
      </c>
      <c r="G3628">
        <v>1.6901527097767031</v>
      </c>
      <c r="H3628">
        <v>0.21126909344431999</v>
      </c>
      <c r="I3628">
        <v>47333</v>
      </c>
      <c r="J3628">
        <v>0.01</v>
      </c>
      <c r="L3628">
        <v>13614.493372801529</v>
      </c>
      <c r="M3628">
        <v>2.102162549754127</v>
      </c>
      <c r="S3628" t="s">
        <v>45</v>
      </c>
      <c r="T3628" t="s">
        <v>39</v>
      </c>
      <c r="U3628">
        <v>230</v>
      </c>
      <c r="V3628">
        <v>80</v>
      </c>
      <c r="W3628">
        <v>10</v>
      </c>
      <c r="X3628">
        <v>320</v>
      </c>
    </row>
    <row r="3629" spans="1:24" x14ac:dyDescent="0.3">
      <c r="A3629" t="s">
        <v>396</v>
      </c>
      <c r="B3629" t="s">
        <v>22</v>
      </c>
      <c r="C3629" t="s">
        <v>397</v>
      </c>
      <c r="D3629">
        <v>2007</v>
      </c>
      <c r="F3629">
        <v>5.2335196466327529</v>
      </c>
      <c r="G3629">
        <v>1.6747262494894319</v>
      </c>
      <c r="H3629">
        <v>0.2093407858653101</v>
      </c>
      <c r="I3629">
        <v>47769</v>
      </c>
      <c r="J3629">
        <v>0.01</v>
      </c>
      <c r="L3629">
        <v>14429.55023519825</v>
      </c>
      <c r="M3629">
        <v>-0.31760535237715709</v>
      </c>
      <c r="S3629" t="s">
        <v>45</v>
      </c>
      <c r="T3629" t="s">
        <v>39</v>
      </c>
      <c r="U3629">
        <v>250</v>
      </c>
      <c r="V3629">
        <v>80</v>
      </c>
      <c r="W3629">
        <v>10</v>
      </c>
      <c r="X3629">
        <v>340</v>
      </c>
    </row>
    <row r="3630" spans="1:24" x14ac:dyDescent="0.3">
      <c r="A3630" t="s">
        <v>396</v>
      </c>
      <c r="B3630" t="s">
        <v>22</v>
      </c>
      <c r="C3630" t="s">
        <v>397</v>
      </c>
      <c r="D3630">
        <v>2008</v>
      </c>
      <c r="E3630">
        <v>20.023309707641602</v>
      </c>
      <c r="F3630">
        <v>5.1890904562248323</v>
      </c>
      <c r="G3630">
        <v>1.66050890887668</v>
      </c>
      <c r="H3630">
        <v>0.2075636182489933</v>
      </c>
      <c r="I3630">
        <v>48178</v>
      </c>
      <c r="J3630">
        <v>0.01</v>
      </c>
      <c r="L3630">
        <v>16142.04270275506</v>
      </c>
      <c r="M3630">
        <v>10.234694311120849</v>
      </c>
      <c r="S3630" t="s">
        <v>45</v>
      </c>
      <c r="T3630" t="s">
        <v>39</v>
      </c>
      <c r="U3630">
        <v>250</v>
      </c>
      <c r="V3630">
        <v>80</v>
      </c>
      <c r="W3630">
        <v>10</v>
      </c>
      <c r="X3630">
        <v>340</v>
      </c>
    </row>
    <row r="3631" spans="1:24" x14ac:dyDescent="0.3">
      <c r="A3631" t="s">
        <v>396</v>
      </c>
      <c r="B3631" t="s">
        <v>22</v>
      </c>
      <c r="C3631" t="s">
        <v>397</v>
      </c>
      <c r="D3631">
        <v>2009</v>
      </c>
      <c r="F3631">
        <v>14.403588305913109</v>
      </c>
      <c r="G3631">
        <v>1.646124369058225</v>
      </c>
      <c r="H3631">
        <v>0.20576555073149649</v>
      </c>
      <c r="I3631">
        <v>48599</v>
      </c>
      <c r="J3631">
        <v>0.01</v>
      </c>
      <c r="L3631">
        <v>15931.873312436701</v>
      </c>
      <c r="M3631">
        <v>-4.2163050666068784</v>
      </c>
      <c r="S3631" t="s">
        <v>45</v>
      </c>
      <c r="T3631" t="s">
        <v>39</v>
      </c>
      <c r="U3631">
        <v>700</v>
      </c>
      <c r="V3631">
        <v>80</v>
      </c>
      <c r="W3631">
        <v>10</v>
      </c>
      <c r="X3631">
        <v>790</v>
      </c>
    </row>
    <row r="3632" spans="1:24" x14ac:dyDescent="0.3">
      <c r="A3632" t="s">
        <v>396</v>
      </c>
      <c r="B3632" t="s">
        <v>22</v>
      </c>
      <c r="C3632" t="s">
        <v>397</v>
      </c>
      <c r="D3632">
        <v>2010</v>
      </c>
      <c r="F3632">
        <v>4.8968597791430906</v>
      </c>
      <c r="G3632">
        <v>1.632286593047698</v>
      </c>
      <c r="H3632">
        <v>0.20403582869151821</v>
      </c>
      <c r="I3632">
        <v>49011</v>
      </c>
      <c r="J3632">
        <v>0.97</v>
      </c>
      <c r="L3632">
        <v>15888.63951176493</v>
      </c>
      <c r="M3632">
        <v>-0.79729915285300024</v>
      </c>
      <c r="O3632">
        <v>3.8946857399999999</v>
      </c>
      <c r="S3632" t="s">
        <v>45</v>
      </c>
      <c r="T3632" t="s">
        <v>39</v>
      </c>
      <c r="U3632">
        <v>240</v>
      </c>
      <c r="V3632">
        <v>80</v>
      </c>
      <c r="W3632">
        <v>10</v>
      </c>
      <c r="X3632">
        <v>330</v>
      </c>
    </row>
    <row r="3633" spans="1:24" x14ac:dyDescent="0.3">
      <c r="A3633" t="s">
        <v>396</v>
      </c>
      <c r="B3633" t="s">
        <v>22</v>
      </c>
      <c r="C3633" t="s">
        <v>397</v>
      </c>
      <c r="D3633">
        <v>2011</v>
      </c>
      <c r="F3633">
        <v>5.6632013509181061</v>
      </c>
      <c r="G3633">
        <v>1.6180574857785019</v>
      </c>
      <c r="H3633">
        <v>0.20225719024311309</v>
      </c>
      <c r="I3633">
        <v>49442</v>
      </c>
      <c r="J3633">
        <v>0.92</v>
      </c>
      <c r="L3633">
        <v>16910.570110582241</v>
      </c>
      <c r="M3633">
        <v>0.73091737603240858</v>
      </c>
      <c r="S3633" t="s">
        <v>45</v>
      </c>
      <c r="T3633" t="s">
        <v>39</v>
      </c>
      <c r="U3633">
        <v>280</v>
      </c>
      <c r="V3633">
        <v>80</v>
      </c>
      <c r="W3633">
        <v>10</v>
      </c>
      <c r="X3633">
        <v>370</v>
      </c>
    </row>
    <row r="3634" spans="1:24" x14ac:dyDescent="0.3">
      <c r="A3634" t="s">
        <v>396</v>
      </c>
      <c r="B3634" t="s">
        <v>22</v>
      </c>
      <c r="C3634" t="s">
        <v>397</v>
      </c>
      <c r="D3634">
        <v>2012</v>
      </c>
      <c r="F3634">
        <v>6.8162226815075684</v>
      </c>
      <c r="G3634">
        <v>1.60381704881339</v>
      </c>
      <c r="H3634">
        <v>0.20047713558268679</v>
      </c>
      <c r="I3634">
        <v>49881</v>
      </c>
      <c r="J3634">
        <v>1.31</v>
      </c>
      <c r="L3634">
        <v>16564.055043596349</v>
      </c>
      <c r="M3634">
        <v>-1.3924568136755371</v>
      </c>
      <c r="S3634" t="s">
        <v>45</v>
      </c>
      <c r="T3634" t="s">
        <v>39</v>
      </c>
      <c r="U3634">
        <v>340</v>
      </c>
      <c r="V3634">
        <v>80</v>
      </c>
      <c r="W3634">
        <v>10</v>
      </c>
      <c r="X3634">
        <v>430</v>
      </c>
    </row>
    <row r="3635" spans="1:24" x14ac:dyDescent="0.3">
      <c r="A3635" t="s">
        <v>396</v>
      </c>
      <c r="B3635" t="s">
        <v>22</v>
      </c>
      <c r="C3635" t="s">
        <v>397</v>
      </c>
      <c r="D3635">
        <v>2013</v>
      </c>
      <c r="F3635">
        <v>4.5700207473439241</v>
      </c>
      <c r="G3635">
        <v>1.5895723694933379</v>
      </c>
      <c r="H3635">
        <v>0.19869655062788111</v>
      </c>
      <c r="I3635">
        <v>50328</v>
      </c>
      <c r="J3635">
        <v>1.38</v>
      </c>
      <c r="L3635">
        <v>17393.427265287861</v>
      </c>
      <c r="M3635">
        <v>4.7667512990271774</v>
      </c>
      <c r="S3635" t="s">
        <v>45</v>
      </c>
      <c r="T3635" t="s">
        <v>39</v>
      </c>
      <c r="U3635">
        <v>230</v>
      </c>
      <c r="V3635">
        <v>80</v>
      </c>
      <c r="W3635">
        <v>10</v>
      </c>
      <c r="X3635">
        <v>320</v>
      </c>
    </row>
    <row r="3636" spans="1:24" x14ac:dyDescent="0.3">
      <c r="A3636" t="s">
        <v>396</v>
      </c>
      <c r="B3636" t="s">
        <v>22</v>
      </c>
      <c r="C3636" t="s">
        <v>397</v>
      </c>
      <c r="D3636">
        <v>2014</v>
      </c>
      <c r="E3636">
        <v>85.0411376953125</v>
      </c>
      <c r="F3636">
        <v>4.5296991525981758</v>
      </c>
      <c r="G3636">
        <v>1.575547467540978</v>
      </c>
      <c r="H3636">
        <v>0.19694343784465099</v>
      </c>
      <c r="I3636">
        <v>50776</v>
      </c>
      <c r="J3636">
        <v>1.63</v>
      </c>
      <c r="L3636">
        <v>18789.634502156161</v>
      </c>
      <c r="M3636">
        <v>6.6380771680896373</v>
      </c>
      <c r="S3636" t="s">
        <v>45</v>
      </c>
      <c r="T3636" t="s">
        <v>39</v>
      </c>
      <c r="U3636">
        <v>230</v>
      </c>
      <c r="V3636">
        <v>80</v>
      </c>
      <c r="W3636">
        <v>10</v>
      </c>
      <c r="X3636">
        <v>320</v>
      </c>
    </row>
    <row r="3637" spans="1:24" x14ac:dyDescent="0.3">
      <c r="A3637" t="s">
        <v>396</v>
      </c>
      <c r="B3637" t="s">
        <v>22</v>
      </c>
      <c r="C3637" t="s">
        <v>397</v>
      </c>
      <c r="D3637">
        <v>2015</v>
      </c>
      <c r="E3637">
        <v>86.681488037109403</v>
      </c>
      <c r="F3637">
        <v>4.68713371290489</v>
      </c>
      <c r="G3637">
        <v>1.562377904301631</v>
      </c>
      <c r="H3637">
        <v>0.1952972424029373</v>
      </c>
      <c r="I3637">
        <v>51204</v>
      </c>
      <c r="J3637">
        <v>1.63</v>
      </c>
      <c r="L3637">
        <v>18717.42875990591</v>
      </c>
      <c r="M3637">
        <v>-0.1252565731330435</v>
      </c>
      <c r="S3637" t="s">
        <v>45</v>
      </c>
      <c r="T3637" t="s">
        <v>39</v>
      </c>
      <c r="U3637">
        <v>240</v>
      </c>
      <c r="V3637">
        <v>80</v>
      </c>
      <c r="W3637">
        <v>10</v>
      </c>
      <c r="X3637">
        <v>330</v>
      </c>
    </row>
    <row r="3638" spans="1:24" x14ac:dyDescent="0.3">
      <c r="A3638" t="s">
        <v>396</v>
      </c>
      <c r="B3638" t="s">
        <v>22</v>
      </c>
      <c r="C3638" t="s">
        <v>397</v>
      </c>
      <c r="D3638">
        <v>2016</v>
      </c>
      <c r="F3638">
        <v>4.648550129492766</v>
      </c>
      <c r="G3638">
        <v>1.549516709830923</v>
      </c>
      <c r="H3638">
        <v>0.19368959305816499</v>
      </c>
      <c r="I3638">
        <v>51629</v>
      </c>
      <c r="J3638">
        <v>1.68</v>
      </c>
      <c r="L3638">
        <v>19542.162278880009</v>
      </c>
      <c r="M3638">
        <v>3.0486502145830912</v>
      </c>
      <c r="S3638" t="s">
        <v>45</v>
      </c>
      <c r="T3638" t="s">
        <v>39</v>
      </c>
      <c r="U3638">
        <v>240</v>
      </c>
      <c r="V3638">
        <v>80</v>
      </c>
      <c r="W3638">
        <v>10</v>
      </c>
      <c r="X3638">
        <v>330</v>
      </c>
    </row>
    <row r="3639" spans="1:24" x14ac:dyDescent="0.3">
      <c r="A3639" t="s">
        <v>396</v>
      </c>
      <c r="B3639" t="s">
        <v>22</v>
      </c>
      <c r="C3639" t="s">
        <v>397</v>
      </c>
      <c r="D3639">
        <v>2017</v>
      </c>
      <c r="F3639">
        <v>4.6121914565989313</v>
      </c>
      <c r="G3639">
        <v>1.537397152199645</v>
      </c>
      <c r="H3639">
        <v>0.1921746483203936</v>
      </c>
      <c r="I3639">
        <v>52036</v>
      </c>
      <c r="J3639">
        <v>1.6</v>
      </c>
      <c r="L3639">
        <v>20382.77987034617</v>
      </c>
      <c r="M3639">
        <v>0.15413508549251281</v>
      </c>
      <c r="S3639" t="s">
        <v>45</v>
      </c>
      <c r="T3639" t="s">
        <v>39</v>
      </c>
      <c r="U3639">
        <v>240</v>
      </c>
      <c r="V3639">
        <v>80</v>
      </c>
      <c r="W3639">
        <v>10</v>
      </c>
      <c r="X3639">
        <v>330</v>
      </c>
    </row>
    <row r="3640" spans="1:24" x14ac:dyDescent="0.3">
      <c r="A3640" t="s">
        <v>396</v>
      </c>
      <c r="B3640" t="s">
        <v>22</v>
      </c>
      <c r="C3640" t="s">
        <v>397</v>
      </c>
      <c r="D3640">
        <v>2018</v>
      </c>
      <c r="F3640">
        <v>4.7675349937068541</v>
      </c>
      <c r="G3640">
        <v>1.5256111638861261</v>
      </c>
      <c r="H3640">
        <v>0.19070139974827419</v>
      </c>
      <c r="I3640">
        <v>52438</v>
      </c>
      <c r="J3640">
        <v>1.6</v>
      </c>
      <c r="L3640">
        <v>20567.258264786771</v>
      </c>
      <c r="M3640">
        <v>1.882741748495363</v>
      </c>
      <c r="S3640" t="s">
        <v>45</v>
      </c>
      <c r="T3640" t="s">
        <v>39</v>
      </c>
      <c r="U3640">
        <v>250</v>
      </c>
      <c r="V3640">
        <v>80</v>
      </c>
      <c r="W3640">
        <v>10</v>
      </c>
      <c r="X3640">
        <v>340</v>
      </c>
    </row>
    <row r="3641" spans="1:24" x14ac:dyDescent="0.3">
      <c r="A3641" t="s">
        <v>396</v>
      </c>
      <c r="B3641" t="s">
        <v>22</v>
      </c>
      <c r="C3641" t="s">
        <v>397</v>
      </c>
      <c r="D3641">
        <v>2019</v>
      </c>
      <c r="F3641">
        <v>4.7318014914638296</v>
      </c>
      <c r="G3641">
        <v>1.5141764434239451</v>
      </c>
      <c r="H3641">
        <v>0.1892720596585532</v>
      </c>
      <c r="I3641">
        <v>52834</v>
      </c>
      <c r="J3641">
        <v>1.58</v>
      </c>
      <c r="L3641">
        <v>22047.883027063101</v>
      </c>
      <c r="M3641">
        <v>4.018460898726147</v>
      </c>
      <c r="S3641" t="s">
        <v>45</v>
      </c>
      <c r="T3641" t="s">
        <v>39</v>
      </c>
      <c r="U3641">
        <v>250</v>
      </c>
      <c r="V3641">
        <v>80</v>
      </c>
      <c r="W3641">
        <v>10</v>
      </c>
      <c r="X3641">
        <v>340</v>
      </c>
    </row>
    <row r="3642" spans="1:24" x14ac:dyDescent="0.3">
      <c r="A3642" t="s">
        <v>398</v>
      </c>
      <c r="B3642" t="s">
        <v>22</v>
      </c>
      <c r="C3642" t="s">
        <v>399</v>
      </c>
      <c r="D3642">
        <v>2000</v>
      </c>
      <c r="F3642">
        <v>2.4882446391088249</v>
      </c>
      <c r="G3642">
        <v>1.403625173430058</v>
      </c>
      <c r="H3642">
        <v>0.19140343377760199</v>
      </c>
      <c r="I3642">
        <v>156737</v>
      </c>
      <c r="J3642">
        <v>24.05</v>
      </c>
      <c r="L3642">
        <v>5950.0474845926137</v>
      </c>
      <c r="M3642">
        <v>-1.06767744174654</v>
      </c>
      <c r="O3642">
        <v>1.59973112</v>
      </c>
      <c r="S3642" t="s">
        <v>45</v>
      </c>
      <c r="T3642" t="s">
        <v>29</v>
      </c>
      <c r="U3642">
        <v>390</v>
      </c>
      <c r="V3642">
        <v>220</v>
      </c>
      <c r="W3642">
        <v>30</v>
      </c>
      <c r="X3642">
        <v>640</v>
      </c>
    </row>
    <row r="3643" spans="1:24" x14ac:dyDescent="0.3">
      <c r="A3643" t="s">
        <v>398</v>
      </c>
      <c r="B3643" t="s">
        <v>22</v>
      </c>
      <c r="C3643" t="s">
        <v>399</v>
      </c>
      <c r="D3643">
        <v>2001</v>
      </c>
      <c r="F3643">
        <v>2.6551357912304661</v>
      </c>
      <c r="G3643">
        <v>1.3907854069179371</v>
      </c>
      <c r="H3643">
        <v>0.25287007535528239</v>
      </c>
      <c r="I3643">
        <v>158184</v>
      </c>
      <c r="J3643">
        <v>22.23</v>
      </c>
      <c r="L3643">
        <v>5642.748903761395</v>
      </c>
      <c r="M3643">
        <v>-4.2916459388774229</v>
      </c>
      <c r="S3643" t="s">
        <v>45</v>
      </c>
      <c r="T3643" t="s">
        <v>29</v>
      </c>
      <c r="U3643">
        <v>420</v>
      </c>
      <c r="V3643">
        <v>220</v>
      </c>
      <c r="W3643">
        <v>40</v>
      </c>
      <c r="X3643">
        <v>680</v>
      </c>
    </row>
    <row r="3644" spans="1:24" x14ac:dyDescent="0.3">
      <c r="A3644" t="s">
        <v>398</v>
      </c>
      <c r="B3644" t="s">
        <v>22</v>
      </c>
      <c r="C3644" t="s">
        <v>399</v>
      </c>
      <c r="D3644">
        <v>2002</v>
      </c>
      <c r="F3644">
        <v>2.6977515004050199</v>
      </c>
      <c r="G3644">
        <v>1.380244923257798</v>
      </c>
      <c r="H3644">
        <v>0.1254768118851636</v>
      </c>
      <c r="I3644">
        <v>159392</v>
      </c>
      <c r="J3644">
        <v>21.73</v>
      </c>
      <c r="L3644">
        <v>5646.4565348323631</v>
      </c>
      <c r="M3644">
        <v>-0.34458564550574522</v>
      </c>
      <c r="S3644" t="s">
        <v>45</v>
      </c>
      <c r="T3644" t="s">
        <v>29</v>
      </c>
      <c r="U3644">
        <v>430</v>
      </c>
      <c r="V3644">
        <v>220</v>
      </c>
      <c r="W3644">
        <v>20</v>
      </c>
      <c r="X3644">
        <v>670</v>
      </c>
    </row>
    <row r="3645" spans="1:24" x14ac:dyDescent="0.3">
      <c r="A3645" t="s">
        <v>398</v>
      </c>
      <c r="B3645" t="s">
        <v>22</v>
      </c>
      <c r="C3645" t="s">
        <v>399</v>
      </c>
      <c r="D3645">
        <v>2003</v>
      </c>
      <c r="F3645">
        <v>2.8032142781976641</v>
      </c>
      <c r="G3645">
        <v>1.4327540283580951</v>
      </c>
      <c r="H3645">
        <v>0.124587304553666</v>
      </c>
      <c r="I3645">
        <v>160530</v>
      </c>
      <c r="J3645">
        <v>20.02</v>
      </c>
      <c r="L3645">
        <v>6150.9213692606199</v>
      </c>
      <c r="M3645">
        <v>3.5254778184565079</v>
      </c>
      <c r="S3645" t="s">
        <v>45</v>
      </c>
      <c r="T3645" t="s">
        <v>29</v>
      </c>
      <c r="U3645">
        <v>450</v>
      </c>
      <c r="V3645">
        <v>230</v>
      </c>
      <c r="W3645">
        <v>20</v>
      </c>
      <c r="X3645">
        <v>700</v>
      </c>
    </row>
    <row r="3646" spans="1:24" x14ac:dyDescent="0.3">
      <c r="A3646" t="s">
        <v>398</v>
      </c>
      <c r="B3646" t="s">
        <v>22</v>
      </c>
      <c r="C3646" t="s">
        <v>399</v>
      </c>
      <c r="D3646">
        <v>2004</v>
      </c>
      <c r="E3646">
        <v>13.898180007934601</v>
      </c>
      <c r="F3646">
        <v>2.7808503721956419</v>
      </c>
      <c r="G3646">
        <v>1.421323587002459</v>
      </c>
      <c r="H3646">
        <v>0.12359335314946759</v>
      </c>
      <c r="I3646">
        <v>161821</v>
      </c>
      <c r="J3646">
        <v>18.43</v>
      </c>
      <c r="L3646">
        <v>6591.6455013049399</v>
      </c>
      <c r="M3646">
        <v>6.4116347438998096</v>
      </c>
      <c r="S3646" t="s">
        <v>45</v>
      </c>
      <c r="T3646" t="s">
        <v>29</v>
      </c>
      <c r="U3646">
        <v>450</v>
      </c>
      <c r="V3646">
        <v>230</v>
      </c>
      <c r="W3646">
        <v>20</v>
      </c>
      <c r="X3646">
        <v>700</v>
      </c>
    </row>
    <row r="3647" spans="1:24" x14ac:dyDescent="0.3">
      <c r="A3647" t="s">
        <v>398</v>
      </c>
      <c r="B3647" t="s">
        <v>22</v>
      </c>
      <c r="C3647" t="s">
        <v>399</v>
      </c>
      <c r="D3647">
        <v>2005</v>
      </c>
      <c r="E3647">
        <v>13.1164197921753</v>
      </c>
      <c r="F3647">
        <v>2.692646612257747</v>
      </c>
      <c r="G3647">
        <v>1.40751985320379</v>
      </c>
      <c r="H3647">
        <v>0.12239302849309699</v>
      </c>
      <c r="I3647">
        <v>163408</v>
      </c>
      <c r="J3647">
        <v>18.440000000000001</v>
      </c>
      <c r="L3647">
        <v>6949.2041733302876</v>
      </c>
      <c r="M3647">
        <v>-1.377508574323244</v>
      </c>
      <c r="S3647" t="s">
        <v>45</v>
      </c>
      <c r="T3647" t="s">
        <v>29</v>
      </c>
      <c r="U3647">
        <v>440</v>
      </c>
      <c r="V3647">
        <v>230</v>
      </c>
      <c r="W3647">
        <v>20</v>
      </c>
      <c r="X3647">
        <v>690</v>
      </c>
    </row>
    <row r="3648" spans="1:24" x14ac:dyDescent="0.3">
      <c r="A3648" t="s">
        <v>398</v>
      </c>
      <c r="B3648" t="s">
        <v>22</v>
      </c>
      <c r="C3648" t="s">
        <v>399</v>
      </c>
      <c r="D3648">
        <v>2006</v>
      </c>
      <c r="E3648">
        <v>9.5595998764038104</v>
      </c>
      <c r="F3648">
        <v>2.902441614187885</v>
      </c>
      <c r="G3648">
        <v>1.3907533297798069</v>
      </c>
      <c r="H3648">
        <v>0.120935069960938</v>
      </c>
      <c r="I3648">
        <v>165378</v>
      </c>
      <c r="J3648">
        <v>16.940000000000001</v>
      </c>
      <c r="L3648">
        <v>7669.2134696585108</v>
      </c>
      <c r="M3648">
        <v>4.9302483007099198</v>
      </c>
      <c r="S3648" t="s">
        <v>45</v>
      </c>
      <c r="T3648" t="s">
        <v>29</v>
      </c>
      <c r="U3648">
        <v>480</v>
      </c>
      <c r="V3648">
        <v>230</v>
      </c>
      <c r="W3648">
        <v>20</v>
      </c>
      <c r="X3648">
        <v>730</v>
      </c>
    </row>
    <row r="3649" spans="1:24" x14ac:dyDescent="0.3">
      <c r="A3649" t="s">
        <v>398</v>
      </c>
      <c r="B3649" t="s">
        <v>22</v>
      </c>
      <c r="C3649" t="s">
        <v>399</v>
      </c>
      <c r="D3649">
        <v>2007</v>
      </c>
      <c r="E3649">
        <v>8.6464996337890607</v>
      </c>
      <c r="F3649">
        <v>2.8632100717661468</v>
      </c>
      <c r="G3649">
        <v>1.4316050358830741</v>
      </c>
      <c r="H3649">
        <v>0.17895063348524251</v>
      </c>
      <c r="I3649">
        <v>167644</v>
      </c>
      <c r="J3649">
        <v>16.260000000000002</v>
      </c>
      <c r="L3649">
        <v>7969.7979934552668</v>
      </c>
      <c r="M3649">
        <v>0.31707962460367872</v>
      </c>
      <c r="S3649" t="s">
        <v>45</v>
      </c>
      <c r="T3649" t="s">
        <v>29</v>
      </c>
      <c r="U3649">
        <v>480</v>
      </c>
      <c r="V3649">
        <v>240</v>
      </c>
      <c r="W3649">
        <v>30</v>
      </c>
      <c r="X3649">
        <v>750</v>
      </c>
    </row>
    <row r="3650" spans="1:24" x14ac:dyDescent="0.3">
      <c r="A3650" t="s">
        <v>398</v>
      </c>
      <c r="B3650" t="s">
        <v>22</v>
      </c>
      <c r="C3650" t="s">
        <v>399</v>
      </c>
      <c r="D3650">
        <v>2008</v>
      </c>
      <c r="E3650">
        <v>15.881919860839799</v>
      </c>
      <c r="F3650">
        <v>2.8821665041482198</v>
      </c>
      <c r="G3650">
        <v>1.4116733307584921</v>
      </c>
      <c r="H3650">
        <v>0.17645917028898131</v>
      </c>
      <c r="I3650">
        <v>170011</v>
      </c>
      <c r="J3650">
        <v>15.53</v>
      </c>
      <c r="L3650">
        <v>8456.6946321773939</v>
      </c>
      <c r="M3650">
        <v>3.488151515821897</v>
      </c>
      <c r="S3650" t="s">
        <v>45</v>
      </c>
      <c r="T3650" t="s">
        <v>29</v>
      </c>
      <c r="U3650">
        <v>490</v>
      </c>
      <c r="V3650">
        <v>240</v>
      </c>
      <c r="W3650">
        <v>30</v>
      </c>
      <c r="X3650">
        <v>760</v>
      </c>
    </row>
    <row r="3651" spans="1:24" x14ac:dyDescent="0.3">
      <c r="A3651" t="s">
        <v>398</v>
      </c>
      <c r="B3651" t="s">
        <v>22</v>
      </c>
      <c r="C3651" t="s">
        <v>399</v>
      </c>
      <c r="D3651">
        <v>2009</v>
      </c>
      <c r="E3651">
        <v>17.540779113769499</v>
      </c>
      <c r="F3651">
        <v>7.9548028124488006</v>
      </c>
      <c r="G3651">
        <v>1.3935420625327739</v>
      </c>
      <c r="H3651">
        <v>0.17419276171010839</v>
      </c>
      <c r="I3651">
        <v>172223</v>
      </c>
      <c r="J3651">
        <v>15.08</v>
      </c>
      <c r="L3651">
        <v>8137.7509908019774</v>
      </c>
      <c r="M3651">
        <v>-4.0769469879580527</v>
      </c>
      <c r="S3651" t="s">
        <v>45</v>
      </c>
      <c r="T3651" t="s">
        <v>29</v>
      </c>
      <c r="U3651">
        <v>1370</v>
      </c>
      <c r="V3651">
        <v>240</v>
      </c>
      <c r="W3651">
        <v>30</v>
      </c>
      <c r="X3651">
        <v>1640</v>
      </c>
    </row>
    <row r="3652" spans="1:24" x14ac:dyDescent="0.3">
      <c r="A3652" t="s">
        <v>398</v>
      </c>
      <c r="B3652" t="s">
        <v>22</v>
      </c>
      <c r="C3652" t="s">
        <v>399</v>
      </c>
      <c r="D3652">
        <v>2010</v>
      </c>
      <c r="E3652">
        <v>12.393989562988301</v>
      </c>
      <c r="F3652">
        <v>3.044367181661253</v>
      </c>
      <c r="G3652">
        <v>1.4360223330193229</v>
      </c>
      <c r="H3652">
        <v>0.17232267996231879</v>
      </c>
      <c r="I3652">
        <v>174092</v>
      </c>
      <c r="J3652">
        <v>13.22</v>
      </c>
      <c r="L3652">
        <v>8540.0709799246197</v>
      </c>
      <c r="M3652">
        <v>0.51307349867396113</v>
      </c>
      <c r="O3652">
        <v>1.6142101149999999</v>
      </c>
      <c r="S3652" t="s">
        <v>45</v>
      </c>
      <c r="T3652" t="s">
        <v>29</v>
      </c>
      <c r="U3652">
        <v>530</v>
      </c>
      <c r="V3652">
        <v>250</v>
      </c>
      <c r="W3652">
        <v>30</v>
      </c>
      <c r="X3652">
        <v>810</v>
      </c>
    </row>
    <row r="3653" spans="1:24" x14ac:dyDescent="0.3">
      <c r="A3653" t="s">
        <v>398</v>
      </c>
      <c r="B3653" t="s">
        <v>22</v>
      </c>
      <c r="C3653" t="s">
        <v>399</v>
      </c>
      <c r="D3653">
        <v>2011</v>
      </c>
      <c r="E3653">
        <v>16.189010620117202</v>
      </c>
      <c r="F3653">
        <v>3.36109545382741</v>
      </c>
      <c r="G3653">
        <v>1.424193052216614</v>
      </c>
      <c r="H3653">
        <v>0.17090316626599369</v>
      </c>
      <c r="I3653">
        <v>175538</v>
      </c>
      <c r="J3653">
        <v>12.93</v>
      </c>
      <c r="L3653">
        <v>8983.7437330230914</v>
      </c>
      <c r="M3653">
        <v>4.6144882923595532</v>
      </c>
      <c r="S3653" t="s">
        <v>45</v>
      </c>
      <c r="T3653" t="s">
        <v>29</v>
      </c>
      <c r="U3653">
        <v>590</v>
      </c>
      <c r="V3653">
        <v>250</v>
      </c>
      <c r="W3653">
        <v>30</v>
      </c>
      <c r="X3653">
        <v>870</v>
      </c>
    </row>
    <row r="3654" spans="1:24" x14ac:dyDescent="0.3">
      <c r="A3654" t="s">
        <v>398</v>
      </c>
      <c r="B3654" t="s">
        <v>22</v>
      </c>
      <c r="C3654" t="s">
        <v>399</v>
      </c>
      <c r="D3654">
        <v>2012</v>
      </c>
      <c r="E3654">
        <v>10.019049644470201</v>
      </c>
      <c r="F3654">
        <v>4.245587419475358</v>
      </c>
      <c r="G3654">
        <v>1.415195806491786</v>
      </c>
      <c r="H3654">
        <v>0.16982349677901429</v>
      </c>
      <c r="I3654">
        <v>176654</v>
      </c>
      <c r="J3654">
        <v>12.39</v>
      </c>
      <c r="L3654">
        <v>9086.387954859656</v>
      </c>
      <c r="M3654">
        <v>-0.83033259825839423</v>
      </c>
      <c r="S3654" t="s">
        <v>45</v>
      </c>
      <c r="T3654" t="s">
        <v>29</v>
      </c>
      <c r="U3654">
        <v>750</v>
      </c>
      <c r="V3654">
        <v>250</v>
      </c>
      <c r="W3654">
        <v>30</v>
      </c>
      <c r="X3654">
        <v>1030</v>
      </c>
    </row>
    <row r="3655" spans="1:24" x14ac:dyDescent="0.3">
      <c r="A3655" t="s">
        <v>398</v>
      </c>
      <c r="B3655" t="s">
        <v>22</v>
      </c>
      <c r="C3655" t="s">
        <v>399</v>
      </c>
      <c r="D3655">
        <v>2013</v>
      </c>
      <c r="E3655">
        <v>13.5559597015381</v>
      </c>
      <c r="F3655">
        <v>2.8731584488507762</v>
      </c>
      <c r="G3655">
        <v>1.408411030675192</v>
      </c>
      <c r="H3655">
        <v>0.16900932368102309</v>
      </c>
      <c r="I3655">
        <v>177505</v>
      </c>
      <c r="J3655">
        <v>12.1</v>
      </c>
      <c r="L3655">
        <v>9378.9850468479235</v>
      </c>
      <c r="M3655">
        <v>-3.6385820193068672</v>
      </c>
      <c r="S3655" t="s">
        <v>45</v>
      </c>
      <c r="T3655" t="s">
        <v>29</v>
      </c>
      <c r="U3655">
        <v>510</v>
      </c>
      <c r="V3655">
        <v>250</v>
      </c>
      <c r="W3655">
        <v>30</v>
      </c>
      <c r="X3655">
        <v>790</v>
      </c>
    </row>
    <row r="3656" spans="1:24" x14ac:dyDescent="0.3">
      <c r="A3656" t="s">
        <v>398</v>
      </c>
      <c r="B3656" t="s">
        <v>22</v>
      </c>
      <c r="C3656" t="s">
        <v>399</v>
      </c>
      <c r="D3656">
        <v>2014</v>
      </c>
      <c r="E3656">
        <v>16.437240600585898</v>
      </c>
      <c r="F3656">
        <v>2.860235383149607</v>
      </c>
      <c r="G3656">
        <v>1.4581591887208969</v>
      </c>
      <c r="H3656">
        <v>0.16824914333144519</v>
      </c>
      <c r="I3656">
        <v>178307</v>
      </c>
      <c r="J3656">
        <v>11.72</v>
      </c>
      <c r="L3656">
        <v>9843.3085342404665</v>
      </c>
      <c r="M3656">
        <v>1.300969624240111</v>
      </c>
      <c r="S3656" t="s">
        <v>45</v>
      </c>
      <c r="T3656" t="s">
        <v>29</v>
      </c>
      <c r="U3656">
        <v>510</v>
      </c>
      <c r="V3656">
        <v>260</v>
      </c>
      <c r="W3656">
        <v>30</v>
      </c>
      <c r="X3656">
        <v>800</v>
      </c>
    </row>
    <row r="3657" spans="1:24" x14ac:dyDescent="0.3">
      <c r="A3657" t="s">
        <v>398</v>
      </c>
      <c r="B3657" t="s">
        <v>22</v>
      </c>
      <c r="C3657" t="s">
        <v>399</v>
      </c>
      <c r="D3657">
        <v>2015</v>
      </c>
      <c r="E3657">
        <v>16.3260498046875</v>
      </c>
      <c r="F3657">
        <v>2.791253328569594</v>
      </c>
      <c r="G3657">
        <v>1.4514516776172579</v>
      </c>
      <c r="H3657">
        <v>0.16747519971417571</v>
      </c>
      <c r="I3657">
        <v>179131</v>
      </c>
      <c r="J3657">
        <v>11.52</v>
      </c>
      <c r="L3657">
        <v>10093.61801636171</v>
      </c>
      <c r="M3657">
        <v>-1.8142250008408209</v>
      </c>
      <c r="S3657" t="s">
        <v>45</v>
      </c>
      <c r="T3657" t="s">
        <v>29</v>
      </c>
      <c r="U3657">
        <v>500</v>
      </c>
      <c r="V3657">
        <v>260</v>
      </c>
      <c r="W3657">
        <v>30</v>
      </c>
      <c r="X3657">
        <v>790</v>
      </c>
    </row>
    <row r="3658" spans="1:24" x14ac:dyDescent="0.3">
      <c r="A3658" t="s">
        <v>398</v>
      </c>
      <c r="B3658" t="s">
        <v>22</v>
      </c>
      <c r="C3658" t="s">
        <v>399</v>
      </c>
      <c r="D3658">
        <v>2016</v>
      </c>
      <c r="E3658">
        <v>18.938259124755898</v>
      </c>
      <c r="F3658">
        <v>2.8328926081679349</v>
      </c>
      <c r="G3658">
        <v>1.444219735059308</v>
      </c>
      <c r="H3658">
        <v>0.16664074477303531</v>
      </c>
      <c r="I3658">
        <v>180028</v>
      </c>
      <c r="J3658">
        <v>11.17</v>
      </c>
      <c r="L3658">
        <v>10362.35157658603</v>
      </c>
      <c r="M3658">
        <v>3.129891563498163</v>
      </c>
      <c r="S3658" t="s">
        <v>45</v>
      </c>
      <c r="T3658" t="s">
        <v>29</v>
      </c>
      <c r="U3658">
        <v>510</v>
      </c>
      <c r="V3658">
        <v>260</v>
      </c>
      <c r="W3658">
        <v>30</v>
      </c>
      <c r="X3658">
        <v>800</v>
      </c>
    </row>
    <row r="3659" spans="1:24" x14ac:dyDescent="0.3">
      <c r="A3659" t="s">
        <v>398</v>
      </c>
      <c r="B3659" t="s">
        <v>22</v>
      </c>
      <c r="C3659" t="s">
        <v>399</v>
      </c>
      <c r="D3659">
        <v>2017</v>
      </c>
      <c r="E3659">
        <v>19.875209808349599</v>
      </c>
      <c r="F3659">
        <v>2.92890481826847</v>
      </c>
      <c r="G3659">
        <v>1.492083726500157</v>
      </c>
      <c r="H3659">
        <v>0.16578707413445329</v>
      </c>
      <c r="I3659">
        <v>180955</v>
      </c>
      <c r="J3659">
        <v>10.220000000000001</v>
      </c>
      <c r="L3659">
        <v>11034.629829188139</v>
      </c>
      <c r="M3659">
        <v>2.9715313500205549</v>
      </c>
      <c r="S3659" t="s">
        <v>45</v>
      </c>
      <c r="T3659" t="s">
        <v>29</v>
      </c>
      <c r="U3659">
        <v>530</v>
      </c>
      <c r="V3659">
        <v>270</v>
      </c>
      <c r="W3659">
        <v>30</v>
      </c>
      <c r="X3659">
        <v>830</v>
      </c>
    </row>
    <row r="3660" spans="1:24" x14ac:dyDescent="0.3">
      <c r="A3660" t="s">
        <v>398</v>
      </c>
      <c r="B3660" t="s">
        <v>22</v>
      </c>
      <c r="C3660" t="s">
        <v>399</v>
      </c>
      <c r="D3660">
        <v>2018</v>
      </c>
      <c r="E3660">
        <v>14.066530227661101</v>
      </c>
      <c r="F3660">
        <v>2.913848872339166</v>
      </c>
      <c r="G3660">
        <v>1.48441371559094</v>
      </c>
      <c r="H3660">
        <v>0.16493485073396011</v>
      </c>
      <c r="I3660">
        <v>181890</v>
      </c>
      <c r="J3660">
        <v>10.220000000000001</v>
      </c>
      <c r="L3660">
        <v>11353.715228780929</v>
      </c>
      <c r="M3660">
        <v>2.3973311284139531</v>
      </c>
      <c r="S3660" t="s">
        <v>45</v>
      </c>
      <c r="T3660" t="s">
        <v>29</v>
      </c>
      <c r="U3660">
        <v>530</v>
      </c>
      <c r="V3660">
        <v>270</v>
      </c>
      <c r="W3660">
        <v>30</v>
      </c>
      <c r="X3660">
        <v>830</v>
      </c>
    </row>
    <row r="3661" spans="1:24" x14ac:dyDescent="0.3">
      <c r="A3661" t="s">
        <v>398</v>
      </c>
      <c r="B3661" t="s">
        <v>22</v>
      </c>
      <c r="C3661" t="s">
        <v>399</v>
      </c>
      <c r="D3661">
        <v>2019</v>
      </c>
      <c r="E3661">
        <v>15.374640464782701</v>
      </c>
      <c r="F3661">
        <v>2.9541290596442571</v>
      </c>
      <c r="G3661">
        <v>1.477064529822129</v>
      </c>
      <c r="H3661">
        <v>0.16411827456987341</v>
      </c>
      <c r="I3661">
        <v>182795</v>
      </c>
      <c r="J3661">
        <v>9.75</v>
      </c>
      <c r="L3661">
        <v>11591.080435176829</v>
      </c>
      <c r="M3661">
        <v>-0.55871723666098205</v>
      </c>
      <c r="S3661" t="s">
        <v>45</v>
      </c>
      <c r="T3661" t="s">
        <v>29</v>
      </c>
      <c r="U3661">
        <v>540</v>
      </c>
      <c r="V3661">
        <v>270</v>
      </c>
      <c r="W3661">
        <v>30</v>
      </c>
      <c r="X3661">
        <v>840</v>
      </c>
    </row>
    <row r="3662" spans="1:24" x14ac:dyDescent="0.3">
      <c r="A3662" t="s">
        <v>400</v>
      </c>
      <c r="B3662" t="s">
        <v>22</v>
      </c>
      <c r="C3662" t="s">
        <v>401</v>
      </c>
      <c r="D3662">
        <v>2000</v>
      </c>
      <c r="I3662">
        <v>28935</v>
      </c>
      <c r="S3662" t="s">
        <v>45</v>
      </c>
      <c r="T3662" t="s">
        <v>39</v>
      </c>
    </row>
    <row r="3663" spans="1:24" x14ac:dyDescent="0.3">
      <c r="A3663" t="s">
        <v>400</v>
      </c>
      <c r="B3663" t="s">
        <v>22</v>
      </c>
      <c r="C3663" t="s">
        <v>401</v>
      </c>
      <c r="D3663">
        <v>2001</v>
      </c>
      <c r="I3663">
        <v>29847</v>
      </c>
      <c r="S3663" t="s">
        <v>45</v>
      </c>
      <c r="T3663" t="s">
        <v>39</v>
      </c>
    </row>
    <row r="3664" spans="1:24" x14ac:dyDescent="0.3">
      <c r="A3664" t="s">
        <v>400</v>
      </c>
      <c r="B3664" t="s">
        <v>22</v>
      </c>
      <c r="C3664" t="s">
        <v>401</v>
      </c>
      <c r="D3664">
        <v>2002</v>
      </c>
      <c r="I3664">
        <v>30913</v>
      </c>
      <c r="S3664" t="s">
        <v>45</v>
      </c>
      <c r="T3664" t="s">
        <v>39</v>
      </c>
    </row>
    <row r="3665" spans="1:20" x14ac:dyDescent="0.3">
      <c r="A3665" t="s">
        <v>400</v>
      </c>
      <c r="B3665" t="s">
        <v>22</v>
      </c>
      <c r="C3665" t="s">
        <v>401</v>
      </c>
      <c r="D3665">
        <v>2003</v>
      </c>
      <c r="I3665">
        <v>32055</v>
      </c>
      <c r="S3665" t="s">
        <v>45</v>
      </c>
      <c r="T3665" t="s">
        <v>39</v>
      </c>
    </row>
    <row r="3666" spans="1:20" x14ac:dyDescent="0.3">
      <c r="A3666" t="s">
        <v>400</v>
      </c>
      <c r="B3666" t="s">
        <v>22</v>
      </c>
      <c r="C3666" t="s">
        <v>401</v>
      </c>
      <c r="D3666">
        <v>2004</v>
      </c>
      <c r="I3666">
        <v>33187</v>
      </c>
      <c r="S3666" t="s">
        <v>45</v>
      </c>
      <c r="T3666" t="s">
        <v>39</v>
      </c>
    </row>
    <row r="3667" spans="1:20" x14ac:dyDescent="0.3">
      <c r="A3667" t="s">
        <v>400</v>
      </c>
      <c r="B3667" t="s">
        <v>22</v>
      </c>
      <c r="C3667" t="s">
        <v>401</v>
      </c>
      <c r="D3667">
        <v>2005</v>
      </c>
      <c r="I3667">
        <v>34252</v>
      </c>
      <c r="S3667" t="s">
        <v>45</v>
      </c>
      <c r="T3667" t="s">
        <v>39</v>
      </c>
    </row>
    <row r="3668" spans="1:20" x14ac:dyDescent="0.3">
      <c r="A3668" t="s">
        <v>400</v>
      </c>
      <c r="B3668" t="s">
        <v>22</v>
      </c>
      <c r="C3668" t="s">
        <v>401</v>
      </c>
      <c r="D3668">
        <v>2006</v>
      </c>
      <c r="I3668">
        <v>35240</v>
      </c>
      <c r="S3668" t="s">
        <v>45</v>
      </c>
      <c r="T3668" t="s">
        <v>39</v>
      </c>
    </row>
    <row r="3669" spans="1:20" x14ac:dyDescent="0.3">
      <c r="A3669" t="s">
        <v>400</v>
      </c>
      <c r="B3669" t="s">
        <v>22</v>
      </c>
      <c r="C3669" t="s">
        <v>401</v>
      </c>
      <c r="D3669">
        <v>2007</v>
      </c>
      <c r="I3669">
        <v>36138</v>
      </c>
      <c r="S3669" t="s">
        <v>45</v>
      </c>
      <c r="T3669" t="s">
        <v>39</v>
      </c>
    </row>
    <row r="3670" spans="1:20" x14ac:dyDescent="0.3">
      <c r="A3670" t="s">
        <v>400</v>
      </c>
      <c r="B3670" t="s">
        <v>22</v>
      </c>
      <c r="C3670" t="s">
        <v>401</v>
      </c>
      <c r="D3670">
        <v>2008</v>
      </c>
      <c r="I3670">
        <v>36880</v>
      </c>
      <c r="S3670" t="s">
        <v>45</v>
      </c>
      <c r="T3670" t="s">
        <v>39</v>
      </c>
    </row>
    <row r="3671" spans="1:20" x14ac:dyDescent="0.3">
      <c r="A3671" t="s">
        <v>400</v>
      </c>
      <c r="B3671" t="s">
        <v>22</v>
      </c>
      <c r="C3671" t="s">
        <v>401</v>
      </c>
      <c r="D3671">
        <v>2009</v>
      </c>
      <c r="I3671">
        <v>37380</v>
      </c>
      <c r="S3671" t="s">
        <v>45</v>
      </c>
      <c r="T3671" t="s">
        <v>39</v>
      </c>
    </row>
    <row r="3672" spans="1:20" x14ac:dyDescent="0.3">
      <c r="A3672" t="s">
        <v>400</v>
      </c>
      <c r="B3672" t="s">
        <v>22</v>
      </c>
      <c r="C3672" t="s">
        <v>401</v>
      </c>
      <c r="D3672">
        <v>2010</v>
      </c>
      <c r="I3672">
        <v>37582</v>
      </c>
      <c r="S3672" t="s">
        <v>45</v>
      </c>
      <c r="T3672" t="s">
        <v>39</v>
      </c>
    </row>
    <row r="3673" spans="1:20" x14ac:dyDescent="0.3">
      <c r="A3673" t="s">
        <v>400</v>
      </c>
      <c r="B3673" t="s">
        <v>22</v>
      </c>
      <c r="C3673" t="s">
        <v>401</v>
      </c>
      <c r="D3673">
        <v>2011</v>
      </c>
      <c r="I3673">
        <v>37451</v>
      </c>
      <c r="L3673">
        <v>20717.09321316503</v>
      </c>
      <c r="S3673" t="s">
        <v>45</v>
      </c>
      <c r="T3673" t="s">
        <v>39</v>
      </c>
    </row>
    <row r="3674" spans="1:20" x14ac:dyDescent="0.3">
      <c r="A3674" t="s">
        <v>400</v>
      </c>
      <c r="B3674" t="s">
        <v>22</v>
      </c>
      <c r="C3674" t="s">
        <v>401</v>
      </c>
      <c r="D3674">
        <v>2012</v>
      </c>
      <c r="I3674">
        <v>37012</v>
      </c>
      <c r="S3674" t="s">
        <v>45</v>
      </c>
      <c r="T3674" t="s">
        <v>39</v>
      </c>
    </row>
    <row r="3675" spans="1:20" x14ac:dyDescent="0.3">
      <c r="A3675" t="s">
        <v>400</v>
      </c>
      <c r="B3675" t="s">
        <v>22</v>
      </c>
      <c r="C3675" t="s">
        <v>401</v>
      </c>
      <c r="D3675">
        <v>2013</v>
      </c>
      <c r="I3675">
        <v>36458</v>
      </c>
      <c r="S3675" t="s">
        <v>45</v>
      </c>
      <c r="T3675" t="s">
        <v>39</v>
      </c>
    </row>
    <row r="3676" spans="1:20" x14ac:dyDescent="0.3">
      <c r="A3676" t="s">
        <v>400</v>
      </c>
      <c r="B3676" t="s">
        <v>22</v>
      </c>
      <c r="C3676" t="s">
        <v>401</v>
      </c>
      <c r="D3676">
        <v>2014</v>
      </c>
      <c r="I3676">
        <v>36018</v>
      </c>
      <c r="L3676">
        <v>21459.319127857962</v>
      </c>
      <c r="S3676" t="s">
        <v>45</v>
      </c>
      <c r="T3676" t="s">
        <v>39</v>
      </c>
    </row>
    <row r="3677" spans="1:20" x14ac:dyDescent="0.3">
      <c r="A3677" t="s">
        <v>400</v>
      </c>
      <c r="B3677" t="s">
        <v>22</v>
      </c>
      <c r="C3677" t="s">
        <v>401</v>
      </c>
      <c r="D3677">
        <v>2015</v>
      </c>
      <c r="I3677">
        <v>35865</v>
      </c>
      <c r="S3677" t="s">
        <v>45</v>
      </c>
      <c r="T3677" t="s">
        <v>39</v>
      </c>
    </row>
    <row r="3678" spans="1:20" x14ac:dyDescent="0.3">
      <c r="A3678" t="s">
        <v>400</v>
      </c>
      <c r="B3678" t="s">
        <v>22</v>
      </c>
      <c r="C3678" t="s">
        <v>401</v>
      </c>
      <c r="D3678">
        <v>2016</v>
      </c>
      <c r="I3678">
        <v>36061</v>
      </c>
      <c r="S3678" t="s">
        <v>45</v>
      </c>
      <c r="T3678" t="s">
        <v>39</v>
      </c>
    </row>
    <row r="3679" spans="1:20" x14ac:dyDescent="0.3">
      <c r="A3679" t="s">
        <v>400</v>
      </c>
      <c r="B3679" t="s">
        <v>22</v>
      </c>
      <c r="C3679" t="s">
        <v>401</v>
      </c>
      <c r="D3679">
        <v>2017</v>
      </c>
      <c r="I3679">
        <v>36569</v>
      </c>
      <c r="S3679" t="s">
        <v>45</v>
      </c>
      <c r="T3679" t="s">
        <v>39</v>
      </c>
    </row>
    <row r="3680" spans="1:20" x14ac:dyDescent="0.3">
      <c r="A3680" t="s">
        <v>400</v>
      </c>
      <c r="B3680" t="s">
        <v>22</v>
      </c>
      <c r="C3680" t="s">
        <v>401</v>
      </c>
      <c r="D3680">
        <v>2018</v>
      </c>
      <c r="I3680">
        <v>37264</v>
      </c>
      <c r="S3680" t="s">
        <v>45</v>
      </c>
      <c r="T3680" t="s">
        <v>39</v>
      </c>
    </row>
    <row r="3681" spans="1:24" x14ac:dyDescent="0.3">
      <c r="A3681" t="s">
        <v>400</v>
      </c>
      <c r="B3681" t="s">
        <v>22</v>
      </c>
      <c r="C3681" t="s">
        <v>401</v>
      </c>
      <c r="D3681">
        <v>2019</v>
      </c>
      <c r="I3681">
        <v>38002</v>
      </c>
      <c r="S3681" t="s">
        <v>45</v>
      </c>
      <c r="T3681" t="s">
        <v>39</v>
      </c>
    </row>
    <row r="3682" spans="1:24" x14ac:dyDescent="0.3">
      <c r="A3682" t="s">
        <v>402</v>
      </c>
      <c r="B3682" t="s">
        <v>22</v>
      </c>
      <c r="C3682" t="s">
        <v>403</v>
      </c>
      <c r="D3682">
        <v>2000</v>
      </c>
      <c r="F3682">
        <v>1.4844090660283711</v>
      </c>
      <c r="G3682">
        <v>0.64942896915233927</v>
      </c>
      <c r="H3682">
        <v>9.2775566626773179E-2</v>
      </c>
      <c r="I3682">
        <v>107787</v>
      </c>
      <c r="J3682">
        <v>8.49</v>
      </c>
      <c r="L3682">
        <v>3970.2936224881792</v>
      </c>
      <c r="M3682">
        <v>1.616402157235086</v>
      </c>
      <c r="O3682">
        <v>3.7249202760000002</v>
      </c>
      <c r="S3682" t="s">
        <v>45</v>
      </c>
      <c r="T3682" t="s">
        <v>29</v>
      </c>
      <c r="U3682">
        <v>160</v>
      </c>
      <c r="V3682">
        <v>70</v>
      </c>
      <c r="W3682">
        <v>10</v>
      </c>
      <c r="X3682">
        <v>240</v>
      </c>
    </row>
    <row r="3683" spans="1:24" x14ac:dyDescent="0.3">
      <c r="A3683" t="s">
        <v>402</v>
      </c>
      <c r="B3683" t="s">
        <v>22</v>
      </c>
      <c r="C3683" t="s">
        <v>403</v>
      </c>
      <c r="D3683">
        <v>2001</v>
      </c>
      <c r="F3683">
        <v>1.853688376447036</v>
      </c>
      <c r="G3683">
        <v>0.64879093451867309</v>
      </c>
      <c r="H3683">
        <v>9.2684418822351775E-2</v>
      </c>
      <c r="I3683">
        <v>107893</v>
      </c>
      <c r="J3683">
        <v>6.19</v>
      </c>
      <c r="L3683">
        <v>4282.690402534542</v>
      </c>
      <c r="M3683">
        <v>1.648272359006242</v>
      </c>
      <c r="S3683" t="s">
        <v>45</v>
      </c>
      <c r="T3683" t="s">
        <v>29</v>
      </c>
      <c r="U3683">
        <v>200</v>
      </c>
      <c r="V3683">
        <v>70</v>
      </c>
      <c r="W3683">
        <v>10</v>
      </c>
      <c r="X3683">
        <v>280</v>
      </c>
    </row>
    <row r="3684" spans="1:24" x14ac:dyDescent="0.3">
      <c r="A3684" t="s">
        <v>402</v>
      </c>
      <c r="B3684" t="s">
        <v>22</v>
      </c>
      <c r="C3684" t="s">
        <v>403</v>
      </c>
      <c r="D3684">
        <v>2002</v>
      </c>
      <c r="F3684">
        <v>2.1277580292550531</v>
      </c>
      <c r="G3684">
        <v>0.64757852165246488</v>
      </c>
      <c r="H3684">
        <v>9.2511216985059444E-2</v>
      </c>
      <c r="I3684">
        <v>108095</v>
      </c>
      <c r="J3684">
        <v>6.07</v>
      </c>
      <c r="L3684">
        <v>4512.3627266255844</v>
      </c>
      <c r="M3684">
        <v>5.1452691462120006</v>
      </c>
      <c r="S3684" t="s">
        <v>45</v>
      </c>
      <c r="T3684" t="s">
        <v>29</v>
      </c>
      <c r="U3684">
        <v>230</v>
      </c>
      <c r="V3684">
        <v>70</v>
      </c>
      <c r="W3684">
        <v>10</v>
      </c>
      <c r="X3684">
        <v>310</v>
      </c>
    </row>
    <row r="3685" spans="1:24" x14ac:dyDescent="0.3">
      <c r="A3685" t="s">
        <v>402</v>
      </c>
      <c r="B3685" t="s">
        <v>22</v>
      </c>
      <c r="C3685" t="s">
        <v>403</v>
      </c>
      <c r="D3685">
        <v>2003</v>
      </c>
      <c r="F3685">
        <v>2.123299091341786</v>
      </c>
      <c r="G3685">
        <v>0.64622145361074568</v>
      </c>
      <c r="H3685">
        <v>9.2317350122782083E-2</v>
      </c>
      <c r="I3685">
        <v>108322</v>
      </c>
      <c r="J3685">
        <v>5.63</v>
      </c>
      <c r="L3685">
        <v>4699.7922774089184</v>
      </c>
      <c r="M3685">
        <v>6.4677541496801334</v>
      </c>
      <c r="S3685" t="s">
        <v>45</v>
      </c>
      <c r="T3685" t="s">
        <v>29</v>
      </c>
      <c r="U3685">
        <v>230</v>
      </c>
      <c r="V3685">
        <v>70</v>
      </c>
      <c r="W3685">
        <v>10</v>
      </c>
      <c r="X3685">
        <v>310</v>
      </c>
    </row>
    <row r="3686" spans="1:24" x14ac:dyDescent="0.3">
      <c r="A3686" t="s">
        <v>402</v>
      </c>
      <c r="B3686" t="s">
        <v>22</v>
      </c>
      <c r="C3686" t="s">
        <v>403</v>
      </c>
      <c r="D3686">
        <v>2004</v>
      </c>
      <c r="F3686">
        <v>2.3037228160707701</v>
      </c>
      <c r="G3686">
        <v>0.64504239124606699</v>
      </c>
      <c r="H3686">
        <v>9.2148912642830816E-2</v>
      </c>
      <c r="I3686">
        <v>108520</v>
      </c>
      <c r="J3686">
        <v>5.86</v>
      </c>
      <c r="L3686">
        <v>5067.2702736622359</v>
      </c>
      <c r="M3686">
        <v>3.9247347317635501</v>
      </c>
      <c r="S3686" t="s">
        <v>45</v>
      </c>
      <c r="T3686" t="s">
        <v>29</v>
      </c>
      <c r="U3686">
        <v>250</v>
      </c>
      <c r="V3686">
        <v>70</v>
      </c>
      <c r="W3686">
        <v>10</v>
      </c>
      <c r="X3686">
        <v>330</v>
      </c>
    </row>
    <row r="3687" spans="1:24" x14ac:dyDescent="0.3">
      <c r="A3687" t="s">
        <v>402</v>
      </c>
      <c r="B3687" t="s">
        <v>22</v>
      </c>
      <c r="C3687" t="s">
        <v>403</v>
      </c>
      <c r="D3687">
        <v>2005</v>
      </c>
      <c r="F3687">
        <v>2.3016654851450511</v>
      </c>
      <c r="G3687">
        <v>0.64446633858441305</v>
      </c>
      <c r="H3687">
        <v>9.2066619405802033E-2</v>
      </c>
      <c r="I3687">
        <v>108617</v>
      </c>
      <c r="J3687">
        <v>5.81</v>
      </c>
      <c r="L3687">
        <v>5339.3935508934046</v>
      </c>
      <c r="M3687">
        <v>2.3970284688736849</v>
      </c>
      <c r="S3687" t="s">
        <v>45</v>
      </c>
      <c r="T3687" t="s">
        <v>29</v>
      </c>
      <c r="U3687">
        <v>250</v>
      </c>
      <c r="V3687">
        <v>70</v>
      </c>
      <c r="W3687">
        <v>10</v>
      </c>
      <c r="X3687">
        <v>330</v>
      </c>
    </row>
    <row r="3688" spans="1:24" x14ac:dyDescent="0.3">
      <c r="A3688" t="s">
        <v>402</v>
      </c>
      <c r="B3688" t="s">
        <v>22</v>
      </c>
      <c r="C3688" t="s">
        <v>403</v>
      </c>
      <c r="D3688">
        <v>2006</v>
      </c>
      <c r="F3688">
        <v>2.3019833888878658</v>
      </c>
      <c r="G3688">
        <v>0.64455535163278022</v>
      </c>
      <c r="H3688">
        <v>9.2079335555514633E-2</v>
      </c>
      <c r="I3688">
        <v>108602</v>
      </c>
      <c r="J3688">
        <v>5.29</v>
      </c>
      <c r="L3688">
        <v>5925.3158957101941</v>
      </c>
      <c r="M3688">
        <v>7.0117081731473974</v>
      </c>
      <c r="S3688" t="s">
        <v>45</v>
      </c>
      <c r="T3688" t="s">
        <v>29</v>
      </c>
      <c r="U3688">
        <v>250</v>
      </c>
      <c r="V3688">
        <v>70</v>
      </c>
      <c r="W3688">
        <v>10</v>
      </c>
      <c r="X3688">
        <v>330</v>
      </c>
    </row>
    <row r="3689" spans="1:24" x14ac:dyDescent="0.3">
      <c r="A3689" t="s">
        <v>402</v>
      </c>
      <c r="B3689" t="s">
        <v>22</v>
      </c>
      <c r="C3689" t="s">
        <v>403</v>
      </c>
      <c r="D3689">
        <v>2007</v>
      </c>
      <c r="F3689">
        <v>2.4881124509642452</v>
      </c>
      <c r="G3689">
        <v>0.64506616810445638</v>
      </c>
      <c r="H3689">
        <v>9.2152309336871976E-2</v>
      </c>
      <c r="I3689">
        <v>108516</v>
      </c>
      <c r="J3689">
        <v>4.71</v>
      </c>
      <c r="L3689">
        <v>6575.9580352210887</v>
      </c>
      <c r="M3689">
        <v>3.4048538207912742</v>
      </c>
      <c r="S3689" t="s">
        <v>45</v>
      </c>
      <c r="T3689" t="s">
        <v>29</v>
      </c>
      <c r="U3689">
        <v>270</v>
      </c>
      <c r="V3689">
        <v>70</v>
      </c>
      <c r="W3689">
        <v>10</v>
      </c>
      <c r="X3689">
        <v>350</v>
      </c>
    </row>
    <row r="3690" spans="1:24" x14ac:dyDescent="0.3">
      <c r="A3690" t="s">
        <v>402</v>
      </c>
      <c r="B3690" t="s">
        <v>22</v>
      </c>
      <c r="C3690" t="s">
        <v>403</v>
      </c>
      <c r="D3690">
        <v>2008</v>
      </c>
      <c r="F3690">
        <v>2.3062517873451349</v>
      </c>
      <c r="G3690">
        <v>0.64575050320590399</v>
      </c>
      <c r="H3690">
        <v>9.2250071493805402E-2</v>
      </c>
      <c r="I3690">
        <v>108401</v>
      </c>
      <c r="J3690">
        <v>5.33</v>
      </c>
      <c r="L3690">
        <v>6758.823844061606</v>
      </c>
      <c r="M3690">
        <v>0.51115640462926137</v>
      </c>
      <c r="S3690" t="s">
        <v>45</v>
      </c>
      <c r="T3690" t="s">
        <v>29</v>
      </c>
      <c r="U3690">
        <v>250</v>
      </c>
      <c r="V3690">
        <v>70</v>
      </c>
      <c r="W3690">
        <v>10</v>
      </c>
      <c r="X3690">
        <v>330</v>
      </c>
    </row>
    <row r="3691" spans="1:24" x14ac:dyDescent="0.3">
      <c r="A3691" t="s">
        <v>402</v>
      </c>
      <c r="B3691" t="s">
        <v>22</v>
      </c>
      <c r="C3691" t="s">
        <v>403</v>
      </c>
      <c r="D3691">
        <v>2009</v>
      </c>
      <c r="F3691">
        <v>8.2184442733591734</v>
      </c>
      <c r="G3691">
        <v>0.64639450655188424</v>
      </c>
      <c r="H3691">
        <v>9.2342071971410894E-2</v>
      </c>
      <c r="I3691">
        <v>108293</v>
      </c>
      <c r="J3691">
        <v>4.0999999999999996</v>
      </c>
      <c r="L3691">
        <v>6595.9964520353387</v>
      </c>
      <c r="M3691">
        <v>-1.279839111243803</v>
      </c>
      <c r="P3691">
        <v>9.2365399367204653E-3</v>
      </c>
      <c r="S3691" t="s">
        <v>45</v>
      </c>
      <c r="T3691" t="s">
        <v>29</v>
      </c>
      <c r="U3691">
        <v>890</v>
      </c>
      <c r="V3691">
        <v>70</v>
      </c>
      <c r="W3691">
        <v>10</v>
      </c>
      <c r="X3691">
        <v>970</v>
      </c>
    </row>
    <row r="3692" spans="1:24" x14ac:dyDescent="0.3">
      <c r="A3692" t="s">
        <v>402</v>
      </c>
      <c r="B3692" t="s">
        <v>22</v>
      </c>
      <c r="C3692" t="s">
        <v>403</v>
      </c>
      <c r="D3692">
        <v>2010</v>
      </c>
      <c r="F3692">
        <v>2.3092554960280811</v>
      </c>
      <c r="G3692">
        <v>0.64659154164070931</v>
      </c>
      <c r="H3692">
        <v>9.2370219841123216E-2</v>
      </c>
      <c r="I3692">
        <v>108260</v>
      </c>
      <c r="J3692">
        <v>5.13</v>
      </c>
      <c r="L3692">
        <v>6654.7929074674139</v>
      </c>
      <c r="M3692">
        <v>-4.4413495734789876</v>
      </c>
      <c r="O3692">
        <v>3.7102589689999999</v>
      </c>
      <c r="S3692" t="s">
        <v>45</v>
      </c>
      <c r="T3692" t="s">
        <v>29</v>
      </c>
      <c r="U3692">
        <v>250</v>
      </c>
      <c r="V3692">
        <v>70</v>
      </c>
      <c r="W3692">
        <v>10</v>
      </c>
      <c r="X3692">
        <v>330</v>
      </c>
    </row>
    <row r="3693" spans="1:24" x14ac:dyDescent="0.3">
      <c r="A3693" t="s">
        <v>402</v>
      </c>
      <c r="B3693" t="s">
        <v>22</v>
      </c>
      <c r="C3693" t="s">
        <v>403</v>
      </c>
      <c r="D3693">
        <v>2011</v>
      </c>
      <c r="F3693">
        <v>2.4927296378972068</v>
      </c>
      <c r="G3693">
        <v>0.64626321652608776</v>
      </c>
      <c r="H3693">
        <v>9.2323316253519833E-2</v>
      </c>
      <c r="I3693">
        <v>108315</v>
      </c>
      <c r="J3693">
        <v>6.09</v>
      </c>
      <c r="L3693">
        <v>6590.004788828126</v>
      </c>
      <c r="M3693">
        <v>-0.65674642006557349</v>
      </c>
      <c r="S3693" t="s">
        <v>45</v>
      </c>
      <c r="T3693" t="s">
        <v>29</v>
      </c>
      <c r="U3693">
        <v>270</v>
      </c>
      <c r="V3693">
        <v>70</v>
      </c>
      <c r="W3693">
        <v>10</v>
      </c>
      <c r="X3693">
        <v>350</v>
      </c>
    </row>
    <row r="3694" spans="1:24" x14ac:dyDescent="0.3">
      <c r="A3694" t="s">
        <v>402</v>
      </c>
      <c r="B3694" t="s">
        <v>22</v>
      </c>
      <c r="C3694" t="s">
        <v>403</v>
      </c>
      <c r="D3694">
        <v>2012</v>
      </c>
      <c r="F3694">
        <v>3.3199613990419601</v>
      </c>
      <c r="G3694">
        <v>0.64554802691034441</v>
      </c>
      <c r="H3694">
        <v>9.2221146308848617E-2</v>
      </c>
      <c r="I3694">
        <v>108435</v>
      </c>
      <c r="J3694">
        <v>5.0199999999999996</v>
      </c>
      <c r="L3694">
        <v>6732.4443225230334</v>
      </c>
      <c r="M3694">
        <v>1.057155108393999</v>
      </c>
      <c r="S3694" t="s">
        <v>45</v>
      </c>
      <c r="T3694" t="s">
        <v>29</v>
      </c>
      <c r="U3694">
        <v>360</v>
      </c>
      <c r="V3694">
        <v>70</v>
      </c>
      <c r="W3694">
        <v>10</v>
      </c>
      <c r="X3694">
        <v>440</v>
      </c>
    </row>
    <row r="3695" spans="1:24" x14ac:dyDescent="0.3">
      <c r="A3695" t="s">
        <v>402</v>
      </c>
      <c r="B3695" t="s">
        <v>22</v>
      </c>
      <c r="C3695" t="s">
        <v>403</v>
      </c>
      <c r="D3695">
        <v>2013</v>
      </c>
      <c r="F3695">
        <v>2.1173958257137002</v>
      </c>
      <c r="G3695">
        <v>0.64442480757496678</v>
      </c>
      <c r="H3695">
        <v>9.2060686404477829E-2</v>
      </c>
      <c r="I3695">
        <v>108624</v>
      </c>
      <c r="J3695">
        <v>5.37</v>
      </c>
      <c r="L3695">
        <v>7040.6286153321607</v>
      </c>
      <c r="M3695">
        <v>2.2842029317337449</v>
      </c>
      <c r="S3695" t="s">
        <v>45</v>
      </c>
      <c r="T3695" t="s">
        <v>29</v>
      </c>
      <c r="U3695">
        <v>230</v>
      </c>
      <c r="V3695">
        <v>70</v>
      </c>
      <c r="W3695">
        <v>10</v>
      </c>
      <c r="X3695">
        <v>310</v>
      </c>
    </row>
    <row r="3696" spans="1:24" x14ac:dyDescent="0.3">
      <c r="A3696" t="s">
        <v>402</v>
      </c>
      <c r="B3696" t="s">
        <v>22</v>
      </c>
      <c r="C3696" t="s">
        <v>403</v>
      </c>
      <c r="D3696">
        <v>2014</v>
      </c>
      <c r="E3696">
        <v>24.351280212402301</v>
      </c>
      <c r="F3696">
        <v>2.4800677033548522</v>
      </c>
      <c r="G3696">
        <v>0.64298049287231507</v>
      </c>
      <c r="H3696">
        <v>9.1854355733548887E-2</v>
      </c>
      <c r="I3696">
        <v>108868</v>
      </c>
      <c r="J3696">
        <v>3.32</v>
      </c>
      <c r="L3696">
        <v>7081.0654778366325</v>
      </c>
      <c r="M3696">
        <v>0.91906437252160345</v>
      </c>
      <c r="S3696" t="s">
        <v>45</v>
      </c>
      <c r="T3696" t="s">
        <v>29</v>
      </c>
      <c r="U3696">
        <v>270</v>
      </c>
      <c r="V3696">
        <v>70</v>
      </c>
      <c r="W3696">
        <v>10</v>
      </c>
      <c r="X3696">
        <v>350</v>
      </c>
    </row>
    <row r="3697" spans="1:24" x14ac:dyDescent="0.3">
      <c r="A3697" t="s">
        <v>402</v>
      </c>
      <c r="B3697" t="s">
        <v>22</v>
      </c>
      <c r="C3697" t="s">
        <v>403</v>
      </c>
      <c r="D3697">
        <v>2015</v>
      </c>
      <c r="E3697">
        <v>23.669919967651399</v>
      </c>
      <c r="F3697">
        <v>2.290740825582994</v>
      </c>
      <c r="G3697">
        <v>0.64140743389401378</v>
      </c>
      <c r="H3697">
        <v>9.1629633023319737E-2</v>
      </c>
      <c r="I3697">
        <v>109135</v>
      </c>
      <c r="J3697">
        <v>4.3</v>
      </c>
      <c r="L3697">
        <v>7207.1707591227987</v>
      </c>
      <c r="M3697">
        <v>2.5337574696913379</v>
      </c>
      <c r="S3697" t="s">
        <v>45</v>
      </c>
      <c r="T3697" t="s">
        <v>29</v>
      </c>
      <c r="U3697">
        <v>250</v>
      </c>
      <c r="V3697">
        <v>70</v>
      </c>
      <c r="W3697">
        <v>10</v>
      </c>
      <c r="X3697">
        <v>330</v>
      </c>
    </row>
    <row r="3698" spans="1:24" x14ac:dyDescent="0.3">
      <c r="A3698" t="s">
        <v>402</v>
      </c>
      <c r="B3698" t="s">
        <v>22</v>
      </c>
      <c r="C3698" t="s">
        <v>403</v>
      </c>
      <c r="D3698">
        <v>2016</v>
      </c>
      <c r="F3698">
        <v>2.375144933754072</v>
      </c>
      <c r="G3698">
        <v>0.63946212372699718</v>
      </c>
      <c r="H3698">
        <v>9.1351731572071951E-2</v>
      </c>
      <c r="I3698">
        <v>109467</v>
      </c>
      <c r="J3698">
        <v>4.0999999999999996</v>
      </c>
      <c r="L3698">
        <v>7438.7922120214143</v>
      </c>
      <c r="M3698">
        <v>3.833692443520746</v>
      </c>
      <c r="S3698" t="s">
        <v>45</v>
      </c>
      <c r="T3698" t="s">
        <v>29</v>
      </c>
      <c r="U3698">
        <v>260</v>
      </c>
      <c r="V3698">
        <v>70</v>
      </c>
      <c r="W3698">
        <v>10</v>
      </c>
      <c r="X3698">
        <v>340</v>
      </c>
    </row>
    <row r="3699" spans="1:24" x14ac:dyDescent="0.3">
      <c r="A3699" t="s">
        <v>402</v>
      </c>
      <c r="B3699" t="s">
        <v>22</v>
      </c>
      <c r="C3699" t="s">
        <v>403</v>
      </c>
      <c r="D3699">
        <v>2017</v>
      </c>
      <c r="F3699">
        <v>2.094221806970344</v>
      </c>
      <c r="G3699">
        <v>0.6373718454466446</v>
      </c>
      <c r="H3699">
        <v>9.1053120390435782E-2</v>
      </c>
      <c r="I3699">
        <v>109826</v>
      </c>
      <c r="J3699">
        <v>5.29</v>
      </c>
      <c r="L3699">
        <v>7717.8465459733961</v>
      </c>
      <c r="M3699">
        <v>1.3370272483221159</v>
      </c>
      <c r="S3699" t="s">
        <v>45</v>
      </c>
      <c r="T3699" t="s">
        <v>29</v>
      </c>
      <c r="U3699">
        <v>230</v>
      </c>
      <c r="V3699">
        <v>70</v>
      </c>
      <c r="W3699">
        <v>10</v>
      </c>
      <c r="X3699">
        <v>310</v>
      </c>
    </row>
    <row r="3700" spans="1:24" x14ac:dyDescent="0.3">
      <c r="A3700" t="s">
        <v>402</v>
      </c>
      <c r="B3700" t="s">
        <v>22</v>
      </c>
      <c r="C3700" t="s">
        <v>403</v>
      </c>
      <c r="D3700">
        <v>2018</v>
      </c>
      <c r="F3700">
        <v>2.268396697214409</v>
      </c>
      <c r="G3700">
        <v>0.6351510779241738</v>
      </c>
      <c r="H3700">
        <v>9.0735867888576349E-2</v>
      </c>
      <c r="I3700">
        <v>110210</v>
      </c>
      <c r="J3700">
        <v>4.93</v>
      </c>
      <c r="L3700">
        <v>8024.0284958436923</v>
      </c>
      <c r="M3700">
        <v>2.6932820456323729</v>
      </c>
      <c r="S3700" t="s">
        <v>45</v>
      </c>
      <c r="T3700" t="s">
        <v>29</v>
      </c>
      <c r="U3700">
        <v>250</v>
      </c>
      <c r="V3700">
        <v>70</v>
      </c>
      <c r="W3700">
        <v>10</v>
      </c>
      <c r="X3700">
        <v>330</v>
      </c>
    </row>
    <row r="3701" spans="1:24" x14ac:dyDescent="0.3">
      <c r="A3701" t="s">
        <v>402</v>
      </c>
      <c r="B3701" t="s">
        <v>22</v>
      </c>
      <c r="C3701" t="s">
        <v>403</v>
      </c>
      <c r="D3701">
        <v>2019</v>
      </c>
      <c r="F3701">
        <v>2.3509624520833778</v>
      </c>
      <c r="G3701">
        <v>0.63295145531835828</v>
      </c>
      <c r="H3701">
        <v>9.0421636089083393E-2</v>
      </c>
      <c r="I3701">
        <v>110593</v>
      </c>
      <c r="J3701">
        <v>5.68</v>
      </c>
      <c r="L3701">
        <v>8229.7224861375598</v>
      </c>
      <c r="M3701">
        <v>5.6298356823120337E-2</v>
      </c>
      <c r="S3701" t="s">
        <v>45</v>
      </c>
      <c r="T3701" t="s">
        <v>29</v>
      </c>
      <c r="U3701">
        <v>260</v>
      </c>
      <c r="V3701">
        <v>70</v>
      </c>
      <c r="W3701">
        <v>10</v>
      </c>
      <c r="X3701">
        <v>340</v>
      </c>
    </row>
    <row r="3702" spans="1:24" x14ac:dyDescent="0.3">
      <c r="A3702" t="s">
        <v>404</v>
      </c>
      <c r="B3702" t="s">
        <v>22</v>
      </c>
      <c r="C3702" t="s">
        <v>405</v>
      </c>
      <c r="D3702">
        <v>2000</v>
      </c>
      <c r="E3702">
        <v>6.7441301345825204</v>
      </c>
      <c r="F3702">
        <v>0.20861580334737809</v>
      </c>
      <c r="G3702">
        <v>1.6755259001997209</v>
      </c>
      <c r="H3702">
        <v>0.96645212236149125</v>
      </c>
      <c r="I3702">
        <v>27275019</v>
      </c>
      <c r="J3702">
        <v>80.42</v>
      </c>
      <c r="K3702">
        <v>79.559981241442955</v>
      </c>
      <c r="L3702">
        <v>366.17272949218801</v>
      </c>
      <c r="M3702">
        <v>3.4420880077795601</v>
      </c>
      <c r="N3702">
        <v>43.155187196341799</v>
      </c>
      <c r="O3702">
        <v>0.30324184500000001</v>
      </c>
      <c r="Q3702">
        <v>15.984557057728329</v>
      </c>
      <c r="R3702">
        <v>13.419677402220829</v>
      </c>
      <c r="S3702" t="s">
        <v>42</v>
      </c>
      <c r="T3702" t="s">
        <v>25</v>
      </c>
      <c r="U3702">
        <v>5690</v>
      </c>
      <c r="V3702">
        <v>45700</v>
      </c>
      <c r="W3702">
        <v>26360</v>
      </c>
      <c r="X3702">
        <v>77750</v>
      </c>
    </row>
    <row r="3703" spans="1:24" x14ac:dyDescent="0.3">
      <c r="A3703" t="s">
        <v>404</v>
      </c>
      <c r="B3703" t="s">
        <v>22</v>
      </c>
      <c r="C3703" t="s">
        <v>405</v>
      </c>
      <c r="D3703">
        <v>2001</v>
      </c>
      <c r="E3703">
        <v>8.3959398269653303</v>
      </c>
      <c r="F3703">
        <v>0.22344509651880759</v>
      </c>
      <c r="G3703">
        <v>1.5734109316396081</v>
      </c>
      <c r="H3703">
        <v>0.84837634246260873</v>
      </c>
      <c r="I3703">
        <v>27971077</v>
      </c>
      <c r="J3703">
        <v>79.38</v>
      </c>
      <c r="K3703">
        <v>66.783270447541227</v>
      </c>
      <c r="L3703">
        <v>456.62423706054699</v>
      </c>
      <c r="M3703">
        <v>3.577994177291274</v>
      </c>
      <c r="N3703">
        <v>25.031164298179998</v>
      </c>
      <c r="Q3703">
        <v>10.908462370947831</v>
      </c>
      <c r="R3703">
        <v>10.73282776039426</v>
      </c>
      <c r="S3703" t="s">
        <v>42</v>
      </c>
      <c r="T3703" t="s">
        <v>25</v>
      </c>
      <c r="U3703">
        <v>6250</v>
      </c>
      <c r="V3703">
        <v>44010</v>
      </c>
      <c r="W3703">
        <v>23730</v>
      </c>
      <c r="X3703">
        <v>73990</v>
      </c>
    </row>
    <row r="3704" spans="1:24" x14ac:dyDescent="0.3">
      <c r="A3704" t="s">
        <v>404</v>
      </c>
      <c r="B3704" t="s">
        <v>22</v>
      </c>
      <c r="C3704" t="s">
        <v>405</v>
      </c>
      <c r="D3704">
        <v>2002</v>
      </c>
      <c r="E3704">
        <v>9.5355100631713903</v>
      </c>
      <c r="F3704">
        <v>0.26859632530083899</v>
      </c>
      <c r="G3704">
        <v>1.609836042131535</v>
      </c>
      <c r="H3704">
        <v>0.87755400789262106</v>
      </c>
      <c r="I3704">
        <v>28704786</v>
      </c>
      <c r="J3704">
        <v>76.760000000000005</v>
      </c>
      <c r="K3704">
        <v>78.140279464198059</v>
      </c>
      <c r="L3704">
        <v>512.44128417968795</v>
      </c>
      <c r="M3704">
        <v>3.088793783138954</v>
      </c>
      <c r="N3704">
        <v>25.347636074692101</v>
      </c>
      <c r="Q3704">
        <v>11.922955577350089</v>
      </c>
      <c r="R3704">
        <v>14.21597876761782</v>
      </c>
      <c r="S3704" t="s">
        <v>42</v>
      </c>
      <c r="T3704" t="s">
        <v>25</v>
      </c>
      <c r="U3704">
        <v>7710</v>
      </c>
      <c r="V3704">
        <v>46210</v>
      </c>
      <c r="W3704">
        <v>25190</v>
      </c>
      <c r="X3704">
        <v>79110</v>
      </c>
    </row>
    <row r="3705" spans="1:24" x14ac:dyDescent="0.3">
      <c r="A3705" t="s">
        <v>404</v>
      </c>
      <c r="B3705" t="s">
        <v>22</v>
      </c>
      <c r="C3705" t="s">
        <v>405</v>
      </c>
      <c r="D3705">
        <v>2003</v>
      </c>
      <c r="E3705">
        <v>8.9139404296875</v>
      </c>
      <c r="F3705">
        <v>0.26917381756534081</v>
      </c>
      <c r="G3705">
        <v>1.606896448985871</v>
      </c>
      <c r="H3705">
        <v>0.8726934425488867</v>
      </c>
      <c r="I3705">
        <v>29460517</v>
      </c>
      <c r="J3705">
        <v>77</v>
      </c>
      <c r="K3705">
        <v>82.551165005013317</v>
      </c>
      <c r="L3705">
        <v>586.75323486328102</v>
      </c>
      <c r="M3705">
        <v>3.359217747428616</v>
      </c>
      <c r="N3705">
        <v>14.861965384065201</v>
      </c>
      <c r="Q3705">
        <v>12.77754727724929</v>
      </c>
      <c r="R3705">
        <v>14.18769394879056</v>
      </c>
      <c r="S3705" t="s">
        <v>42</v>
      </c>
      <c r="T3705" t="s">
        <v>25</v>
      </c>
      <c r="U3705">
        <v>7930</v>
      </c>
      <c r="V3705">
        <v>47340</v>
      </c>
      <c r="W3705">
        <v>25710</v>
      </c>
      <c r="X3705">
        <v>80980</v>
      </c>
    </row>
    <row r="3706" spans="1:24" x14ac:dyDescent="0.3">
      <c r="A3706" t="s">
        <v>404</v>
      </c>
      <c r="B3706" t="s">
        <v>22</v>
      </c>
      <c r="C3706" t="s">
        <v>405</v>
      </c>
      <c r="D3706">
        <v>2004</v>
      </c>
      <c r="E3706">
        <v>10.847689628601101</v>
      </c>
      <c r="F3706">
        <v>0.29224679582516838</v>
      </c>
      <c r="G3706">
        <v>1.6237404675429481</v>
      </c>
      <c r="H3706">
        <v>0.86283964133540036</v>
      </c>
      <c r="I3706">
        <v>30214189</v>
      </c>
      <c r="J3706">
        <v>75.400000000000006</v>
      </c>
      <c r="K3706">
        <v>83.205940096555295</v>
      </c>
      <c r="L3706">
        <v>711.92199707031295</v>
      </c>
      <c r="M3706">
        <v>2.2436115321559531</v>
      </c>
      <c r="N3706">
        <v>28.2012866837049</v>
      </c>
      <c r="Q3706">
        <v>14.453933953746709</v>
      </c>
      <c r="R3706">
        <v>16.131945681828149</v>
      </c>
      <c r="S3706" t="s">
        <v>42</v>
      </c>
      <c r="T3706" t="s">
        <v>25</v>
      </c>
      <c r="U3706">
        <v>8830</v>
      </c>
      <c r="V3706">
        <v>49060</v>
      </c>
      <c r="W3706">
        <v>26070</v>
      </c>
      <c r="X3706">
        <v>83960</v>
      </c>
    </row>
    <row r="3707" spans="1:24" x14ac:dyDescent="0.3">
      <c r="A3707" t="s">
        <v>404</v>
      </c>
      <c r="B3707" t="s">
        <v>22</v>
      </c>
      <c r="C3707" t="s">
        <v>405</v>
      </c>
      <c r="D3707">
        <v>2005</v>
      </c>
      <c r="E3707">
        <v>12.2199697494507</v>
      </c>
      <c r="F3707">
        <v>0.33926219326093449</v>
      </c>
      <c r="G3707">
        <v>1.641705952904172</v>
      </c>
      <c r="H3707">
        <v>0.87788131341900877</v>
      </c>
      <c r="I3707">
        <v>30949514</v>
      </c>
      <c r="J3707">
        <v>72.28</v>
      </c>
      <c r="K3707">
        <v>98.289103990453611</v>
      </c>
      <c r="L3707">
        <v>914.16650390625</v>
      </c>
      <c r="M3707">
        <v>2.7395430544106598</v>
      </c>
      <c r="N3707">
        <v>16.766113310096301</v>
      </c>
      <c r="Q3707">
        <v>14.6140648256708</v>
      </c>
      <c r="R3707">
        <v>21.412769558825602</v>
      </c>
      <c r="S3707" t="s">
        <v>42</v>
      </c>
      <c r="T3707" t="s">
        <v>25</v>
      </c>
      <c r="U3707">
        <v>10500</v>
      </c>
      <c r="V3707">
        <v>50810</v>
      </c>
      <c r="W3707">
        <v>27170</v>
      </c>
      <c r="X3707">
        <v>88480</v>
      </c>
    </row>
    <row r="3708" spans="1:24" x14ac:dyDescent="0.3">
      <c r="A3708" t="s">
        <v>404</v>
      </c>
      <c r="B3708" t="s">
        <v>22</v>
      </c>
      <c r="C3708" t="s">
        <v>405</v>
      </c>
      <c r="D3708">
        <v>2006</v>
      </c>
      <c r="E3708">
        <v>13.864500045776399</v>
      </c>
      <c r="F3708">
        <v>0.40743071588453972</v>
      </c>
      <c r="G3708">
        <v>1.5813997227331</v>
      </c>
      <c r="H3708">
        <v>0.80917637594094394</v>
      </c>
      <c r="I3708">
        <v>31661824</v>
      </c>
      <c r="J3708">
        <v>69.25</v>
      </c>
      <c r="K3708">
        <v>109.78521010034039</v>
      </c>
      <c r="L3708">
        <v>1143.93225097656</v>
      </c>
      <c r="M3708">
        <v>3.6135589079412682</v>
      </c>
      <c r="N3708">
        <v>19.340245626162599</v>
      </c>
      <c r="Q3708">
        <v>15.292822778880319</v>
      </c>
      <c r="R3708">
        <v>21.107668317110161</v>
      </c>
      <c r="S3708" t="s">
        <v>42</v>
      </c>
      <c r="T3708" t="s">
        <v>25</v>
      </c>
      <c r="U3708">
        <v>12900</v>
      </c>
      <c r="V3708">
        <v>50070</v>
      </c>
      <c r="W3708">
        <v>25620</v>
      </c>
      <c r="X3708">
        <v>88590</v>
      </c>
    </row>
    <row r="3709" spans="1:24" x14ac:dyDescent="0.3">
      <c r="A3709" t="s">
        <v>404</v>
      </c>
      <c r="B3709" t="s">
        <v>22</v>
      </c>
      <c r="C3709" t="s">
        <v>405</v>
      </c>
      <c r="D3709">
        <v>2007</v>
      </c>
      <c r="E3709">
        <v>13.678509712219199</v>
      </c>
      <c r="F3709">
        <v>0.43138853549578271</v>
      </c>
      <c r="G3709">
        <v>1.6146168279413939</v>
      </c>
      <c r="H3709">
        <v>0.84052780325370169</v>
      </c>
      <c r="I3709">
        <v>32360619</v>
      </c>
      <c r="J3709">
        <v>65.64</v>
      </c>
      <c r="K3709">
        <v>118.78635572453049</v>
      </c>
      <c r="L3709">
        <v>1461.31591796875</v>
      </c>
      <c r="M3709">
        <v>2.85888058879884</v>
      </c>
      <c r="N3709">
        <v>20.8506095886802</v>
      </c>
      <c r="Q3709">
        <v>17.1221034317023</v>
      </c>
      <c r="R3709">
        <v>17.502802037394279</v>
      </c>
      <c r="S3709" t="s">
        <v>42</v>
      </c>
      <c r="T3709" t="s">
        <v>25</v>
      </c>
      <c r="U3709">
        <v>13960</v>
      </c>
      <c r="V3709">
        <v>52250</v>
      </c>
      <c r="W3709">
        <v>27200</v>
      </c>
      <c r="X3709">
        <v>93410</v>
      </c>
    </row>
    <row r="3710" spans="1:24" x14ac:dyDescent="0.3">
      <c r="A3710" t="s">
        <v>404</v>
      </c>
      <c r="B3710" t="s">
        <v>22</v>
      </c>
      <c r="C3710" t="s">
        <v>405</v>
      </c>
      <c r="D3710">
        <v>2008</v>
      </c>
      <c r="E3710">
        <v>15.215089797973601</v>
      </c>
      <c r="F3710">
        <v>0.45219655642381967</v>
      </c>
      <c r="G3710">
        <v>1.566808132214063</v>
      </c>
      <c r="H3710">
        <v>0.81274392148004448</v>
      </c>
      <c r="I3710">
        <v>33060844</v>
      </c>
      <c r="J3710">
        <v>63.51</v>
      </c>
      <c r="K3710">
        <v>130.03297798447011</v>
      </c>
      <c r="L3710">
        <v>1551.08581542969</v>
      </c>
      <c r="M3710">
        <v>1.059099163359335</v>
      </c>
      <c r="N3710">
        <v>25.258447439353102</v>
      </c>
      <c r="Q3710">
        <v>20.53111545152808</v>
      </c>
      <c r="R3710">
        <v>17.608088985855471</v>
      </c>
      <c r="S3710" t="s">
        <v>42</v>
      </c>
      <c r="T3710" t="s">
        <v>25</v>
      </c>
      <c r="U3710">
        <v>14950</v>
      </c>
      <c r="V3710">
        <v>51800</v>
      </c>
      <c r="W3710">
        <v>26870</v>
      </c>
      <c r="X3710">
        <v>93620</v>
      </c>
    </row>
    <row r="3711" spans="1:24" x14ac:dyDescent="0.3">
      <c r="A3711" t="s">
        <v>404</v>
      </c>
      <c r="B3711" t="s">
        <v>22</v>
      </c>
      <c r="C3711" t="s">
        <v>405</v>
      </c>
      <c r="D3711">
        <v>2009</v>
      </c>
      <c r="E3711">
        <v>15.5864400863647</v>
      </c>
      <c r="F3711">
        <v>0.45820805133245462</v>
      </c>
      <c r="G3711">
        <v>1.556664224940256</v>
      </c>
      <c r="H3711">
        <v>0.81252011505284827</v>
      </c>
      <c r="I3711">
        <v>33783779</v>
      </c>
      <c r="J3711">
        <v>63.12</v>
      </c>
      <c r="K3711">
        <v>150.01282124181549</v>
      </c>
      <c r="L3711">
        <v>1358.52722167969</v>
      </c>
      <c r="M3711">
        <v>-5.3233480334888554</v>
      </c>
      <c r="N3711">
        <v>29.079838953541302</v>
      </c>
      <c r="P3711">
        <v>2.7654155819195072</v>
      </c>
      <c r="Q3711">
        <v>21.76599591711236</v>
      </c>
      <c r="R3711">
        <v>22.57837308697</v>
      </c>
      <c r="S3711" t="s">
        <v>42</v>
      </c>
      <c r="T3711" t="s">
        <v>25</v>
      </c>
      <c r="U3711">
        <v>15480</v>
      </c>
      <c r="V3711">
        <v>52590</v>
      </c>
      <c r="W3711">
        <v>27450</v>
      </c>
      <c r="X3711">
        <v>95520</v>
      </c>
    </row>
    <row r="3712" spans="1:24" x14ac:dyDescent="0.3">
      <c r="A3712" t="s">
        <v>404</v>
      </c>
      <c r="B3712" t="s">
        <v>22</v>
      </c>
      <c r="C3712" t="s">
        <v>405</v>
      </c>
      <c r="D3712">
        <v>2010</v>
      </c>
      <c r="E3712">
        <v>15.9179801940918</v>
      </c>
      <c r="F3712">
        <v>0.47532185328666832</v>
      </c>
      <c r="G3712">
        <v>1.4809662502210039</v>
      </c>
      <c r="H3712">
        <v>0.75177274497558466</v>
      </c>
      <c r="I3712">
        <v>34545014</v>
      </c>
      <c r="J3712">
        <v>61.32</v>
      </c>
      <c r="K3712">
        <v>175.16276010193539</v>
      </c>
      <c r="L3712">
        <v>1683.2119140625</v>
      </c>
      <c r="M3712">
        <v>1.200463649517687</v>
      </c>
      <c r="O3712">
        <v>0.30360557399999999</v>
      </c>
      <c r="Q3712">
        <v>20.35442616308735</v>
      </c>
      <c r="R3712">
        <v>23.30457144954844</v>
      </c>
      <c r="S3712" t="s">
        <v>42</v>
      </c>
      <c r="T3712" t="s">
        <v>25</v>
      </c>
      <c r="U3712">
        <v>16420</v>
      </c>
      <c r="V3712">
        <v>51160</v>
      </c>
      <c r="W3712">
        <v>25970</v>
      </c>
      <c r="X3712">
        <v>93550</v>
      </c>
    </row>
    <row r="3713" spans="1:24" x14ac:dyDescent="0.3">
      <c r="A3713" t="s">
        <v>404</v>
      </c>
      <c r="B3713" t="s">
        <v>22</v>
      </c>
      <c r="C3713" t="s">
        <v>405</v>
      </c>
      <c r="D3713">
        <v>2011</v>
      </c>
      <c r="E3713">
        <v>15.514550209045399</v>
      </c>
      <c r="F3713">
        <v>0.45035773669591478</v>
      </c>
      <c r="G3713">
        <v>1.549660562074088</v>
      </c>
      <c r="H3713">
        <v>0.73522597491416897</v>
      </c>
      <c r="I3713">
        <v>35349676</v>
      </c>
      <c r="J3713">
        <v>63.68</v>
      </c>
      <c r="K3713">
        <v>190.04417466230811</v>
      </c>
      <c r="L3713">
        <v>1947.18420410156</v>
      </c>
      <c r="M3713">
        <v>5.8926845991113481</v>
      </c>
      <c r="Q3713">
        <v>15.741213217248671</v>
      </c>
      <c r="R3713">
        <v>13.84695704500912</v>
      </c>
      <c r="S3713" t="s">
        <v>42</v>
      </c>
      <c r="T3713" t="s">
        <v>25</v>
      </c>
      <c r="U3713">
        <v>15920</v>
      </c>
      <c r="V3713">
        <v>54780</v>
      </c>
      <c r="W3713">
        <v>25990</v>
      </c>
      <c r="X3713">
        <v>96690</v>
      </c>
    </row>
    <row r="3714" spans="1:24" x14ac:dyDescent="0.3">
      <c r="A3714" t="s">
        <v>404</v>
      </c>
      <c r="B3714" t="s">
        <v>22</v>
      </c>
      <c r="C3714" t="s">
        <v>405</v>
      </c>
      <c r="D3714">
        <v>2012</v>
      </c>
      <c r="E3714">
        <v>15.724559783935501</v>
      </c>
      <c r="F3714">
        <v>0.43653908915277179</v>
      </c>
      <c r="G3714">
        <v>1.507993923902416</v>
      </c>
      <c r="H3714">
        <v>0.75593097057198855</v>
      </c>
      <c r="I3714">
        <v>36193781</v>
      </c>
      <c r="J3714">
        <v>63.76</v>
      </c>
      <c r="K3714">
        <v>211.14124550844801</v>
      </c>
      <c r="L3714">
        <v>1746.03198242188</v>
      </c>
      <c r="M3714">
        <v>-7.6689902605163516</v>
      </c>
      <c r="Q3714">
        <v>12.07008767152986</v>
      </c>
      <c r="R3714">
        <v>16.0535725246704</v>
      </c>
      <c r="S3714" t="s">
        <v>42</v>
      </c>
      <c r="T3714" t="s">
        <v>25</v>
      </c>
      <c r="U3714">
        <v>15800</v>
      </c>
      <c r="V3714">
        <v>54580</v>
      </c>
      <c r="W3714">
        <v>27360</v>
      </c>
      <c r="X3714">
        <v>97740</v>
      </c>
    </row>
    <row r="3715" spans="1:24" x14ac:dyDescent="0.3">
      <c r="A3715" t="s">
        <v>404</v>
      </c>
      <c r="B3715" t="s">
        <v>22</v>
      </c>
      <c r="C3715" t="s">
        <v>405</v>
      </c>
      <c r="D3715">
        <v>2013</v>
      </c>
      <c r="E3715">
        <v>17.6745204925537</v>
      </c>
      <c r="F3715">
        <v>0.41054629946678339</v>
      </c>
      <c r="G3715">
        <v>1.480070605651129</v>
      </c>
      <c r="H3715">
        <v>0.74961113416650138</v>
      </c>
      <c r="I3715">
        <v>37072555</v>
      </c>
      <c r="J3715">
        <v>65.7</v>
      </c>
      <c r="K3715">
        <v>213.85092017531571</v>
      </c>
      <c r="L3715">
        <v>1781.01025390625</v>
      </c>
      <c r="M3715">
        <v>-0.46162168261257358</v>
      </c>
      <c r="Q3715">
        <v>11.686019995992551</v>
      </c>
      <c r="R3715">
        <v>14.456159485966889</v>
      </c>
      <c r="S3715" t="s">
        <v>42</v>
      </c>
      <c r="T3715" t="s">
        <v>25</v>
      </c>
      <c r="U3715">
        <v>15220</v>
      </c>
      <c r="V3715">
        <v>54870</v>
      </c>
      <c r="W3715">
        <v>27790</v>
      </c>
      <c r="X3715">
        <v>97880</v>
      </c>
    </row>
    <row r="3716" spans="1:24" x14ac:dyDescent="0.3">
      <c r="A3716" t="s">
        <v>404</v>
      </c>
      <c r="B3716" t="s">
        <v>22</v>
      </c>
      <c r="C3716" t="s">
        <v>405</v>
      </c>
      <c r="D3716">
        <v>2014</v>
      </c>
      <c r="E3716">
        <v>16.904340744018601</v>
      </c>
      <c r="F3716">
        <v>0.42446011978130721</v>
      </c>
      <c r="G3716">
        <v>1.4492732112338389</v>
      </c>
      <c r="H3716">
        <v>0.73016616059279271</v>
      </c>
      <c r="I3716">
        <v>37977657</v>
      </c>
      <c r="J3716">
        <v>64.91</v>
      </c>
      <c r="K3716">
        <v>256.75622906384137</v>
      </c>
      <c r="L3716">
        <v>2022.72424316406</v>
      </c>
      <c r="M3716">
        <v>2.167034060602361</v>
      </c>
      <c r="Q3716">
        <v>0.67001476742646127</v>
      </c>
      <c r="R3716">
        <v>0.70778219515373619</v>
      </c>
      <c r="S3716" t="s">
        <v>42</v>
      </c>
      <c r="T3716" t="s">
        <v>25</v>
      </c>
      <c r="U3716">
        <v>16120</v>
      </c>
      <c r="V3716">
        <v>55040</v>
      </c>
      <c r="W3716">
        <v>27730</v>
      </c>
      <c r="X3716">
        <v>98890</v>
      </c>
    </row>
    <row r="3717" spans="1:24" x14ac:dyDescent="0.3">
      <c r="A3717" t="s">
        <v>404</v>
      </c>
      <c r="B3717" t="s">
        <v>22</v>
      </c>
      <c r="C3717" t="s">
        <v>405</v>
      </c>
      <c r="D3717">
        <v>2015</v>
      </c>
      <c r="E3717">
        <v>16.919010162353501</v>
      </c>
      <c r="F3717">
        <v>0.48094039260142191</v>
      </c>
      <c r="G3717">
        <v>1.427912332943521</v>
      </c>
      <c r="H3717">
        <v>0.7171693003830969</v>
      </c>
      <c r="I3717">
        <v>38902948</v>
      </c>
      <c r="J3717">
        <v>63.02</v>
      </c>
      <c r="L3717">
        <v>2184.54223632813</v>
      </c>
      <c r="M3717">
        <v>-0.51371179049128557</v>
      </c>
      <c r="N3717">
        <v>21.920278291951199</v>
      </c>
      <c r="Q3717">
        <v>0.73036681685172355</v>
      </c>
      <c r="R3717">
        <v>0.77062909941134505</v>
      </c>
      <c r="S3717" t="s">
        <v>42</v>
      </c>
      <c r="T3717" t="s">
        <v>25</v>
      </c>
      <c r="U3717">
        <v>18710</v>
      </c>
      <c r="V3717">
        <v>55550</v>
      </c>
      <c r="W3717">
        <v>27900</v>
      </c>
      <c r="X3717">
        <v>102160</v>
      </c>
    </row>
    <row r="3718" spans="1:24" x14ac:dyDescent="0.3">
      <c r="A3718" t="s">
        <v>404</v>
      </c>
      <c r="B3718" t="s">
        <v>22</v>
      </c>
      <c r="C3718" t="s">
        <v>405</v>
      </c>
      <c r="D3718">
        <v>2016</v>
      </c>
      <c r="F3718">
        <v>0.53027253125104945</v>
      </c>
      <c r="G3718">
        <v>1.378256867109741</v>
      </c>
      <c r="H3718">
        <v>0.73455170876377407</v>
      </c>
      <c r="I3718">
        <v>39847433</v>
      </c>
      <c r="J3718">
        <v>59.52</v>
      </c>
      <c r="L3718">
        <v>2583.447265625</v>
      </c>
      <c r="M3718">
        <v>1.0151969626207351</v>
      </c>
      <c r="N3718">
        <v>22.865968812388701</v>
      </c>
      <c r="Q3718">
        <v>0.71299221006167057</v>
      </c>
      <c r="R3718">
        <v>0.74299641801579852</v>
      </c>
      <c r="S3718" t="s">
        <v>42</v>
      </c>
      <c r="T3718" t="s">
        <v>25</v>
      </c>
      <c r="U3718">
        <v>21130</v>
      </c>
      <c r="V3718">
        <v>54920</v>
      </c>
      <c r="W3718">
        <v>29270</v>
      </c>
      <c r="X3718">
        <v>105320</v>
      </c>
    </row>
    <row r="3719" spans="1:24" x14ac:dyDescent="0.3">
      <c r="A3719" t="s">
        <v>404</v>
      </c>
      <c r="B3719" t="s">
        <v>22</v>
      </c>
      <c r="C3719" t="s">
        <v>405</v>
      </c>
      <c r="D3719">
        <v>2017</v>
      </c>
      <c r="F3719">
        <v>0.51355682475820075</v>
      </c>
      <c r="G3719">
        <v>1.342206272050587</v>
      </c>
      <c r="H3719">
        <v>0.70785578794492932</v>
      </c>
      <c r="I3719">
        <v>40813398</v>
      </c>
      <c r="J3719">
        <v>60.47</v>
      </c>
      <c r="L3719">
        <v>3178.31420898438</v>
      </c>
      <c r="M3719">
        <v>-1.6743186526352929</v>
      </c>
      <c r="N3719">
        <v>25.657448439303302</v>
      </c>
      <c r="Q3719">
        <v>0.66436179569452247</v>
      </c>
      <c r="R3719">
        <v>0.79802274620108959</v>
      </c>
      <c r="S3719" t="s">
        <v>42</v>
      </c>
      <c r="T3719" t="s">
        <v>25</v>
      </c>
      <c r="U3719">
        <v>20960</v>
      </c>
      <c r="V3719">
        <v>54780</v>
      </c>
      <c r="W3719">
        <v>28890</v>
      </c>
      <c r="X3719">
        <v>104630</v>
      </c>
    </row>
    <row r="3720" spans="1:24" x14ac:dyDescent="0.3">
      <c r="A3720" t="s">
        <v>404</v>
      </c>
      <c r="B3720" t="s">
        <v>22</v>
      </c>
      <c r="C3720" t="s">
        <v>405</v>
      </c>
      <c r="D3720">
        <v>2018</v>
      </c>
      <c r="F3720">
        <v>0.49902478718606769</v>
      </c>
      <c r="G3720">
        <v>1.3195688580842471</v>
      </c>
      <c r="H3720">
        <v>0.70021357111983362</v>
      </c>
      <c r="I3720">
        <v>41801532</v>
      </c>
      <c r="J3720">
        <v>61.27</v>
      </c>
      <c r="L3720">
        <v>773.507080078125</v>
      </c>
      <c r="M3720">
        <v>-4.9814223847196502</v>
      </c>
      <c r="N3720">
        <v>10.5639127249895</v>
      </c>
      <c r="Q3720">
        <v>0.61116805631193283</v>
      </c>
      <c r="R3720">
        <v>0.68388549614908423</v>
      </c>
      <c r="S3720" t="s">
        <v>42</v>
      </c>
      <c r="T3720" t="s">
        <v>25</v>
      </c>
      <c r="U3720">
        <v>20860</v>
      </c>
      <c r="V3720">
        <v>55160</v>
      </c>
      <c r="W3720">
        <v>29270</v>
      </c>
      <c r="X3720">
        <v>105290</v>
      </c>
    </row>
    <row r="3721" spans="1:24" x14ac:dyDescent="0.3">
      <c r="A3721" t="s">
        <v>404</v>
      </c>
      <c r="B3721" t="s">
        <v>22</v>
      </c>
      <c r="C3721" t="s">
        <v>405</v>
      </c>
      <c r="D3721">
        <v>2019</v>
      </c>
      <c r="F3721">
        <v>0.48162676508747509</v>
      </c>
      <c r="G3721">
        <v>1.2935252026870849</v>
      </c>
      <c r="H3721">
        <v>0.67782774752584118</v>
      </c>
      <c r="I3721">
        <v>42813237</v>
      </c>
      <c r="J3721">
        <v>62.23</v>
      </c>
      <c r="L3721">
        <v>755.32897949218795</v>
      </c>
      <c r="M3721">
        <v>-4.4898419012360051</v>
      </c>
      <c r="N3721">
        <v>8.7343299184060292</v>
      </c>
      <c r="Q3721">
        <v>0.63057414727658201</v>
      </c>
      <c r="R3721">
        <v>0.58827115987959799</v>
      </c>
      <c r="S3721" t="s">
        <v>42</v>
      </c>
      <c r="T3721" t="s">
        <v>25</v>
      </c>
      <c r="U3721">
        <v>20620</v>
      </c>
      <c r="V3721">
        <v>55380</v>
      </c>
      <c r="W3721">
        <v>29020</v>
      </c>
      <c r="X3721">
        <v>105020</v>
      </c>
    </row>
    <row r="3722" spans="1:24" x14ac:dyDescent="0.3">
      <c r="A3722" t="s">
        <v>406</v>
      </c>
      <c r="B3722" t="s">
        <v>22</v>
      </c>
      <c r="C3722" t="s">
        <v>407</v>
      </c>
      <c r="D3722">
        <v>2000</v>
      </c>
      <c r="F3722">
        <v>3.1426241761228511</v>
      </c>
      <c r="G3722">
        <v>2.1446286404822228</v>
      </c>
      <c r="H3722">
        <v>0.44591288985526939</v>
      </c>
      <c r="I3722">
        <v>470944</v>
      </c>
      <c r="J3722">
        <v>23.63</v>
      </c>
      <c r="K3722">
        <v>2265.6621594074882</v>
      </c>
      <c r="L3722">
        <v>2012.281650678148</v>
      </c>
      <c r="M3722">
        <v>0.89373146904819123</v>
      </c>
      <c r="O3722">
        <v>55.960698118000003</v>
      </c>
      <c r="S3722" t="s">
        <v>45</v>
      </c>
      <c r="T3722" t="s">
        <v>29</v>
      </c>
      <c r="U3722">
        <v>1480</v>
      </c>
      <c r="V3722">
        <v>1010</v>
      </c>
      <c r="W3722">
        <v>210</v>
      </c>
      <c r="X3722">
        <v>2700</v>
      </c>
    </row>
    <row r="3723" spans="1:24" x14ac:dyDescent="0.3">
      <c r="A3723" t="s">
        <v>406</v>
      </c>
      <c r="B3723" t="s">
        <v>22</v>
      </c>
      <c r="C3723" t="s">
        <v>407</v>
      </c>
      <c r="D3723">
        <v>2001</v>
      </c>
      <c r="F3723">
        <v>3.1894312320856781</v>
      </c>
      <c r="G3723">
        <v>2.2032254221092211</v>
      </c>
      <c r="H3723">
        <v>0.44064510443288968</v>
      </c>
      <c r="I3723">
        <v>476574</v>
      </c>
      <c r="J3723">
        <v>24.14</v>
      </c>
      <c r="K3723">
        <v>2358.5004637265151</v>
      </c>
      <c r="L3723">
        <v>1750.57673687227</v>
      </c>
      <c r="M3723">
        <v>2.9690352352203599</v>
      </c>
      <c r="S3723" t="s">
        <v>45</v>
      </c>
      <c r="T3723" t="s">
        <v>29</v>
      </c>
      <c r="U3723">
        <v>1520</v>
      </c>
      <c r="V3723">
        <v>1050</v>
      </c>
      <c r="W3723">
        <v>210</v>
      </c>
      <c r="X3723">
        <v>2780</v>
      </c>
    </row>
    <row r="3724" spans="1:24" x14ac:dyDescent="0.3">
      <c r="A3724" t="s">
        <v>406</v>
      </c>
      <c r="B3724" t="s">
        <v>22</v>
      </c>
      <c r="C3724" t="s">
        <v>407</v>
      </c>
      <c r="D3724">
        <v>2002</v>
      </c>
      <c r="E3724">
        <v>12.561459541320801</v>
      </c>
      <c r="F3724">
        <v>2.3225528272277218</v>
      </c>
      <c r="G3724">
        <v>1.9078112774233369</v>
      </c>
      <c r="H3724">
        <v>0.4147415745249135</v>
      </c>
      <c r="I3724">
        <v>482228</v>
      </c>
      <c r="J3724">
        <v>27.79</v>
      </c>
      <c r="K3724">
        <v>2544.4395597103439</v>
      </c>
      <c r="L3724">
        <v>2267.7539837693089</v>
      </c>
      <c r="M3724">
        <v>1.5946969651792811</v>
      </c>
      <c r="S3724" t="s">
        <v>45</v>
      </c>
      <c r="T3724" t="s">
        <v>29</v>
      </c>
      <c r="U3724">
        <v>1120</v>
      </c>
      <c r="V3724">
        <v>920</v>
      </c>
      <c r="W3724">
        <v>200</v>
      </c>
      <c r="X3724">
        <v>2240</v>
      </c>
    </row>
    <row r="3725" spans="1:24" x14ac:dyDescent="0.3">
      <c r="A3725" t="s">
        <v>406</v>
      </c>
      <c r="B3725" t="s">
        <v>22</v>
      </c>
      <c r="C3725" t="s">
        <v>407</v>
      </c>
      <c r="D3725">
        <v>2003</v>
      </c>
      <c r="F3725">
        <v>2.5208121094759779</v>
      </c>
      <c r="G3725">
        <v>2.0494407076308869</v>
      </c>
      <c r="H3725">
        <v>0.40988814152617747</v>
      </c>
      <c r="I3725">
        <v>487938</v>
      </c>
      <c r="J3725">
        <v>24.64</v>
      </c>
      <c r="K3725">
        <v>2477.773815525743</v>
      </c>
      <c r="L3725">
        <v>2611.3774934903308</v>
      </c>
      <c r="M3725">
        <v>5.0560442651420772</v>
      </c>
      <c r="S3725" t="s">
        <v>45</v>
      </c>
      <c r="T3725" t="s">
        <v>29</v>
      </c>
      <c r="U3725">
        <v>1230</v>
      </c>
      <c r="V3725">
        <v>1000</v>
      </c>
      <c r="W3725">
        <v>200</v>
      </c>
      <c r="X3725">
        <v>2430</v>
      </c>
    </row>
    <row r="3726" spans="1:24" x14ac:dyDescent="0.3">
      <c r="A3726" t="s">
        <v>406</v>
      </c>
      <c r="B3726" t="s">
        <v>22</v>
      </c>
      <c r="C3726" t="s">
        <v>407</v>
      </c>
      <c r="D3726">
        <v>2004</v>
      </c>
      <c r="F3726">
        <v>2.8155890165590871</v>
      </c>
      <c r="G3726">
        <v>2.005347612900549</v>
      </c>
      <c r="H3726">
        <v>0.48614487117160909</v>
      </c>
      <c r="I3726">
        <v>493680</v>
      </c>
      <c r="J3726">
        <v>22.63</v>
      </c>
      <c r="K3726">
        <v>2592.7726462485821</v>
      </c>
      <c r="L3726">
        <v>3006.183232874062</v>
      </c>
      <c r="M3726">
        <v>7.2380349420030834</v>
      </c>
      <c r="S3726" t="s">
        <v>45</v>
      </c>
      <c r="T3726" t="s">
        <v>29</v>
      </c>
      <c r="U3726">
        <v>1390</v>
      </c>
      <c r="V3726">
        <v>990</v>
      </c>
      <c r="W3726">
        <v>240</v>
      </c>
      <c r="X3726">
        <v>2620</v>
      </c>
    </row>
    <row r="3727" spans="1:24" x14ac:dyDescent="0.3">
      <c r="A3727" t="s">
        <v>406</v>
      </c>
      <c r="B3727" t="s">
        <v>22</v>
      </c>
      <c r="C3727" t="s">
        <v>407</v>
      </c>
      <c r="D3727">
        <v>2005</v>
      </c>
      <c r="F3727">
        <v>3.3836476866471261</v>
      </c>
      <c r="G3727">
        <v>1.88202882230207</v>
      </c>
      <c r="H3727">
        <v>0.40043166533523139</v>
      </c>
      <c r="I3727">
        <v>499461</v>
      </c>
      <c r="J3727">
        <v>18.88</v>
      </c>
      <c r="K3727">
        <v>2764.980649139773</v>
      </c>
      <c r="L3727">
        <v>3590.6481833241178</v>
      </c>
      <c r="M3727">
        <v>3.2904673319873718</v>
      </c>
      <c r="S3727" t="s">
        <v>45</v>
      </c>
      <c r="T3727" t="s">
        <v>29</v>
      </c>
      <c r="U3727">
        <v>1690</v>
      </c>
      <c r="V3727">
        <v>940</v>
      </c>
      <c r="W3727">
        <v>200</v>
      </c>
      <c r="X3727">
        <v>2830</v>
      </c>
    </row>
    <row r="3728" spans="1:24" x14ac:dyDescent="0.3">
      <c r="A3728" t="s">
        <v>406</v>
      </c>
      <c r="B3728" t="s">
        <v>22</v>
      </c>
      <c r="C3728" t="s">
        <v>407</v>
      </c>
      <c r="D3728">
        <v>2006</v>
      </c>
      <c r="F3728">
        <v>3.0279520977766721</v>
      </c>
      <c r="G3728">
        <v>1.979053695684871</v>
      </c>
      <c r="H3728">
        <v>0.47497288696436912</v>
      </c>
      <c r="I3728">
        <v>505292</v>
      </c>
      <c r="J3728">
        <v>22.09</v>
      </c>
      <c r="K3728">
        <v>2762.7589591760802</v>
      </c>
      <c r="L3728">
        <v>5197.747906514991</v>
      </c>
      <c r="M3728">
        <v>4.5727006806448571</v>
      </c>
      <c r="Q3728">
        <v>52.747710241465448</v>
      </c>
      <c r="R3728">
        <v>45.420482930890927</v>
      </c>
      <c r="S3728" t="s">
        <v>45</v>
      </c>
      <c r="T3728" t="s">
        <v>29</v>
      </c>
      <c r="U3728">
        <v>1530</v>
      </c>
      <c r="V3728">
        <v>1000</v>
      </c>
      <c r="W3728">
        <v>240</v>
      </c>
      <c r="X3728">
        <v>2770</v>
      </c>
    </row>
    <row r="3729" spans="1:24" x14ac:dyDescent="0.3">
      <c r="A3729" t="s">
        <v>406</v>
      </c>
      <c r="B3729" t="s">
        <v>22</v>
      </c>
      <c r="C3729" t="s">
        <v>407</v>
      </c>
      <c r="D3729">
        <v>2007</v>
      </c>
      <c r="F3729">
        <v>2.7583184168061798</v>
      </c>
      <c r="G3729">
        <v>2.014941813936296</v>
      </c>
      <c r="H3729">
        <v>0.41081339095154162</v>
      </c>
      <c r="I3729">
        <v>511181</v>
      </c>
      <c r="J3729">
        <v>24.59</v>
      </c>
      <c r="K3729">
        <v>2768.09975331634</v>
      </c>
      <c r="L3729">
        <v>5744.7597267072206</v>
      </c>
      <c r="M3729">
        <v>3.9005633663752382</v>
      </c>
      <c r="Q3729">
        <v>54.12479841210768</v>
      </c>
      <c r="R3729">
        <v>47.252201960054578</v>
      </c>
      <c r="S3729" t="s">
        <v>45</v>
      </c>
      <c r="T3729" t="s">
        <v>29</v>
      </c>
      <c r="U3729">
        <v>1410</v>
      </c>
      <c r="V3729">
        <v>1030</v>
      </c>
      <c r="W3729">
        <v>210</v>
      </c>
      <c r="X3729">
        <v>2650</v>
      </c>
    </row>
    <row r="3730" spans="1:24" x14ac:dyDescent="0.3">
      <c r="A3730" t="s">
        <v>406</v>
      </c>
      <c r="B3730" t="s">
        <v>22</v>
      </c>
      <c r="C3730" t="s">
        <v>407</v>
      </c>
      <c r="D3730">
        <v>2008</v>
      </c>
      <c r="F3730">
        <v>2.8233183622954932</v>
      </c>
      <c r="G3730">
        <v>2.146495438803822</v>
      </c>
      <c r="H3730">
        <v>0.52212050541264921</v>
      </c>
      <c r="I3730">
        <v>517122</v>
      </c>
      <c r="J3730">
        <v>26.19</v>
      </c>
      <c r="K3730">
        <v>3032.166490692719</v>
      </c>
      <c r="L3730">
        <v>6831.9836220628376</v>
      </c>
      <c r="M3730">
        <v>2.9469464408577721</v>
      </c>
      <c r="Q3730">
        <v>56.908640956898317</v>
      </c>
      <c r="R3730">
        <v>52.258197566508557</v>
      </c>
      <c r="S3730" t="s">
        <v>45</v>
      </c>
      <c r="T3730" t="s">
        <v>29</v>
      </c>
      <c r="U3730">
        <v>1460</v>
      </c>
      <c r="V3730">
        <v>1110</v>
      </c>
      <c r="W3730">
        <v>270</v>
      </c>
      <c r="X3730">
        <v>2840</v>
      </c>
    </row>
    <row r="3731" spans="1:24" x14ac:dyDescent="0.3">
      <c r="A3731" t="s">
        <v>406</v>
      </c>
      <c r="B3731" t="s">
        <v>22</v>
      </c>
      <c r="C3731" t="s">
        <v>407</v>
      </c>
      <c r="D3731">
        <v>2009</v>
      </c>
      <c r="F3731">
        <v>2.7718677373411089</v>
      </c>
      <c r="G3731">
        <v>2.427773695026715</v>
      </c>
      <c r="H3731">
        <v>0.49702454345428232</v>
      </c>
      <c r="I3731">
        <v>523113</v>
      </c>
      <c r="J3731">
        <v>26.47</v>
      </c>
      <c r="K3731">
        <v>3026.114816492804</v>
      </c>
      <c r="L3731">
        <v>7408.3607864181804</v>
      </c>
      <c r="M3731">
        <v>1.8339250703236021</v>
      </c>
      <c r="P3731">
        <v>0.33983542735856159</v>
      </c>
      <c r="Q3731">
        <v>44.124835495393867</v>
      </c>
      <c r="R3731">
        <v>43.795826283135931</v>
      </c>
      <c r="S3731" t="s">
        <v>45</v>
      </c>
      <c r="T3731" t="s">
        <v>29</v>
      </c>
      <c r="U3731">
        <v>1450</v>
      </c>
      <c r="V3731">
        <v>1270</v>
      </c>
      <c r="W3731">
        <v>260</v>
      </c>
      <c r="X3731">
        <v>2980</v>
      </c>
    </row>
    <row r="3732" spans="1:24" x14ac:dyDescent="0.3">
      <c r="A3732" t="s">
        <v>406</v>
      </c>
      <c r="B3732" t="s">
        <v>22</v>
      </c>
      <c r="C3732" t="s">
        <v>407</v>
      </c>
      <c r="D3732">
        <v>2010</v>
      </c>
      <c r="F3732">
        <v>3.288441712440402</v>
      </c>
      <c r="G3732">
        <v>2.4568816355958321</v>
      </c>
      <c r="H3732">
        <v>0.49137634514274481</v>
      </c>
      <c r="I3732">
        <v>529126</v>
      </c>
      <c r="J3732">
        <v>22.1</v>
      </c>
      <c r="K3732">
        <v>2980.386524192726</v>
      </c>
      <c r="L3732">
        <v>8255.8748722295459</v>
      </c>
      <c r="M3732">
        <v>3.9736842110824568</v>
      </c>
      <c r="O3732">
        <v>56.188497572000003</v>
      </c>
      <c r="Q3732">
        <v>52.547319269573919</v>
      </c>
      <c r="R3732">
        <v>38.414074877011593</v>
      </c>
      <c r="S3732" t="s">
        <v>45</v>
      </c>
      <c r="T3732" t="s">
        <v>29</v>
      </c>
      <c r="U3732">
        <v>1740</v>
      </c>
      <c r="V3732">
        <v>1300</v>
      </c>
      <c r="W3732">
        <v>260</v>
      </c>
      <c r="X3732">
        <v>3300</v>
      </c>
    </row>
    <row r="3733" spans="1:24" x14ac:dyDescent="0.3">
      <c r="A3733" t="s">
        <v>406</v>
      </c>
      <c r="B3733" t="s">
        <v>22</v>
      </c>
      <c r="C3733" t="s">
        <v>407</v>
      </c>
      <c r="D3733">
        <v>2011</v>
      </c>
      <c r="F3733">
        <v>3.6436544314941042</v>
      </c>
      <c r="G3733">
        <v>2.503844584835671</v>
      </c>
      <c r="H3733">
        <v>0.48582057898601771</v>
      </c>
      <c r="I3733">
        <v>535177</v>
      </c>
      <c r="J3733">
        <v>21.16</v>
      </c>
      <c r="K3733">
        <v>3316.6597219237751</v>
      </c>
      <c r="L3733">
        <v>8263.2038032034761</v>
      </c>
      <c r="M3733">
        <v>4.6525775933417606</v>
      </c>
      <c r="S3733" t="s">
        <v>45</v>
      </c>
      <c r="T3733" t="s">
        <v>29</v>
      </c>
      <c r="U3733">
        <v>1950</v>
      </c>
      <c r="V3733">
        <v>1340</v>
      </c>
      <c r="W3733">
        <v>260</v>
      </c>
      <c r="X3733">
        <v>3550</v>
      </c>
    </row>
    <row r="3734" spans="1:24" x14ac:dyDescent="0.3">
      <c r="A3734" t="s">
        <v>406</v>
      </c>
      <c r="B3734" t="s">
        <v>22</v>
      </c>
      <c r="C3734" t="s">
        <v>407</v>
      </c>
      <c r="D3734">
        <v>2012</v>
      </c>
      <c r="F3734">
        <v>4.5081082338016838</v>
      </c>
      <c r="G3734">
        <v>2.4572885261541222</v>
      </c>
      <c r="H3734">
        <v>0.48037217758250861</v>
      </c>
      <c r="I3734">
        <v>541247</v>
      </c>
      <c r="J3734">
        <v>15.77</v>
      </c>
      <c r="K3734">
        <v>3314.5680253193091</v>
      </c>
      <c r="L3734">
        <v>9200.9747860034331</v>
      </c>
      <c r="M3734">
        <v>1.538693621181267</v>
      </c>
      <c r="S3734" t="s">
        <v>45</v>
      </c>
      <c r="T3734" t="s">
        <v>29</v>
      </c>
      <c r="U3734">
        <v>2440</v>
      </c>
      <c r="V3734">
        <v>1330</v>
      </c>
      <c r="W3734">
        <v>260</v>
      </c>
      <c r="X3734">
        <v>4030</v>
      </c>
    </row>
    <row r="3735" spans="1:24" x14ac:dyDescent="0.3">
      <c r="A3735" t="s">
        <v>406</v>
      </c>
      <c r="B3735" t="s">
        <v>22</v>
      </c>
      <c r="C3735" t="s">
        <v>407</v>
      </c>
      <c r="D3735">
        <v>2013</v>
      </c>
      <c r="F3735">
        <v>4.1842150245352698</v>
      </c>
      <c r="G3735">
        <v>2.4666770641826798</v>
      </c>
      <c r="H3735">
        <v>0.42024867758704171</v>
      </c>
      <c r="I3735">
        <v>547295</v>
      </c>
      <c r="J3735">
        <v>17.63</v>
      </c>
      <c r="K3735">
        <v>3630.5831407193559</v>
      </c>
      <c r="L3735">
        <v>9402.1644191114046</v>
      </c>
      <c r="M3735">
        <v>1.795953724673012</v>
      </c>
      <c r="S3735" t="s">
        <v>45</v>
      </c>
      <c r="T3735" t="s">
        <v>29</v>
      </c>
      <c r="U3735">
        <v>2290</v>
      </c>
      <c r="V3735">
        <v>1350</v>
      </c>
      <c r="W3735">
        <v>230</v>
      </c>
      <c r="X3735">
        <v>3870</v>
      </c>
    </row>
    <row r="3736" spans="1:24" x14ac:dyDescent="0.3">
      <c r="A3736" t="s">
        <v>406</v>
      </c>
      <c r="B3736" t="s">
        <v>22</v>
      </c>
      <c r="C3736" t="s">
        <v>407</v>
      </c>
      <c r="D3736">
        <v>2014</v>
      </c>
      <c r="F3736">
        <v>4.7354130935245582</v>
      </c>
      <c r="G3736">
        <v>2.5122993968581619</v>
      </c>
      <c r="H3736">
        <v>0.48800060728964462</v>
      </c>
      <c r="I3736">
        <v>553278</v>
      </c>
      <c r="J3736">
        <v>12.85</v>
      </c>
      <c r="K3736">
        <v>3596.745216690344</v>
      </c>
      <c r="L3736">
        <v>9471.9220005242587</v>
      </c>
      <c r="M3736">
        <v>-0.82863310721840833</v>
      </c>
      <c r="S3736" t="s">
        <v>45</v>
      </c>
      <c r="T3736" t="s">
        <v>29</v>
      </c>
      <c r="U3736">
        <v>2620</v>
      </c>
      <c r="V3736">
        <v>1390</v>
      </c>
      <c r="W3736">
        <v>270</v>
      </c>
      <c r="X3736">
        <v>4280</v>
      </c>
    </row>
    <row r="3737" spans="1:24" x14ac:dyDescent="0.3">
      <c r="A3737" t="s">
        <v>406</v>
      </c>
      <c r="B3737" t="s">
        <v>22</v>
      </c>
      <c r="C3737" t="s">
        <v>407</v>
      </c>
      <c r="D3737">
        <v>2015</v>
      </c>
      <c r="F3737">
        <v>4.8646483657110799</v>
      </c>
      <c r="G3737">
        <v>2.468093621644162</v>
      </c>
      <c r="H3737">
        <v>0.48288788416413903</v>
      </c>
      <c r="I3737">
        <v>559136</v>
      </c>
      <c r="J3737">
        <v>11.59</v>
      </c>
      <c r="L3737">
        <v>9168.2371566400907</v>
      </c>
      <c r="M3737">
        <v>-4.4230462354772868</v>
      </c>
      <c r="S3737" t="s">
        <v>45</v>
      </c>
      <c r="T3737" t="s">
        <v>29</v>
      </c>
      <c r="U3737">
        <v>2720</v>
      </c>
      <c r="V3737">
        <v>1380</v>
      </c>
      <c r="W3737">
        <v>270</v>
      </c>
      <c r="X3737">
        <v>4370</v>
      </c>
    </row>
    <row r="3738" spans="1:24" x14ac:dyDescent="0.3">
      <c r="A3738" t="s">
        <v>406</v>
      </c>
      <c r="B3738" t="s">
        <v>22</v>
      </c>
      <c r="C3738" t="s">
        <v>407</v>
      </c>
      <c r="D3738">
        <v>2016</v>
      </c>
      <c r="F3738">
        <v>5.222320458721045</v>
      </c>
      <c r="G3738">
        <v>2.4783892879731551</v>
      </c>
      <c r="H3738">
        <v>0.49567786603597558</v>
      </c>
      <c r="I3738">
        <v>564883</v>
      </c>
      <c r="J3738">
        <v>11.29</v>
      </c>
      <c r="L3738">
        <v>5872.7894286616593</v>
      </c>
      <c r="M3738">
        <v>-5.8831531184086154</v>
      </c>
      <c r="S3738" t="s">
        <v>45</v>
      </c>
      <c r="T3738" t="s">
        <v>29</v>
      </c>
      <c r="U3738">
        <v>2950</v>
      </c>
      <c r="V3738">
        <v>1400</v>
      </c>
      <c r="W3738">
        <v>280</v>
      </c>
      <c r="X3738">
        <v>4630</v>
      </c>
    </row>
    <row r="3739" spans="1:24" x14ac:dyDescent="0.3">
      <c r="A3739" t="s">
        <v>406</v>
      </c>
      <c r="B3739" t="s">
        <v>22</v>
      </c>
      <c r="C3739" t="s">
        <v>407</v>
      </c>
      <c r="D3739">
        <v>2017</v>
      </c>
      <c r="F3739">
        <v>4.3821132653579928</v>
      </c>
      <c r="G3739">
        <v>2.4364549504643991</v>
      </c>
      <c r="H3739">
        <v>0.50832513878152707</v>
      </c>
      <c r="I3739">
        <v>570501</v>
      </c>
      <c r="J3739">
        <v>14.96</v>
      </c>
      <c r="L3739">
        <v>6295.5605617357787</v>
      </c>
      <c r="M3739">
        <v>0.56700968182137501</v>
      </c>
      <c r="S3739" t="s">
        <v>45</v>
      </c>
      <c r="T3739" t="s">
        <v>29</v>
      </c>
      <c r="U3739">
        <v>2500</v>
      </c>
      <c r="V3739">
        <v>1390</v>
      </c>
      <c r="W3739">
        <v>290</v>
      </c>
      <c r="X3739">
        <v>4180</v>
      </c>
    </row>
    <row r="3740" spans="1:24" x14ac:dyDescent="0.3">
      <c r="A3740" t="s">
        <v>406</v>
      </c>
      <c r="B3740" t="s">
        <v>22</v>
      </c>
      <c r="C3740" t="s">
        <v>407</v>
      </c>
      <c r="D3740">
        <v>2018</v>
      </c>
      <c r="F3740">
        <v>3.836892218308694</v>
      </c>
      <c r="G3740">
        <v>2.3611644261157112</v>
      </c>
      <c r="H3740">
        <v>0.41667607081409819</v>
      </c>
      <c r="I3740">
        <v>575987</v>
      </c>
      <c r="J3740">
        <v>17.55</v>
      </c>
      <c r="L3740">
        <v>6938.0869814729404</v>
      </c>
      <c r="M3740">
        <v>3.9486888072845119</v>
      </c>
      <c r="S3740" t="s">
        <v>45</v>
      </c>
      <c r="T3740" t="s">
        <v>29</v>
      </c>
      <c r="U3740">
        <v>2210</v>
      </c>
      <c r="V3740">
        <v>1360</v>
      </c>
      <c r="W3740">
        <v>240</v>
      </c>
      <c r="X3740">
        <v>3810</v>
      </c>
    </row>
    <row r="3741" spans="1:24" x14ac:dyDescent="0.3">
      <c r="A3741" t="s">
        <v>406</v>
      </c>
      <c r="B3741" t="s">
        <v>22</v>
      </c>
      <c r="C3741" t="s">
        <v>407</v>
      </c>
      <c r="D3741">
        <v>2019</v>
      </c>
      <c r="F3741">
        <v>4.5582537852725924</v>
      </c>
      <c r="G3741">
        <v>2.442535828879135</v>
      </c>
      <c r="H3741">
        <v>0.48162679771502492</v>
      </c>
      <c r="I3741">
        <v>581363</v>
      </c>
      <c r="J3741">
        <v>14.4</v>
      </c>
      <c r="L3741">
        <v>6853.6934107798834</v>
      </c>
      <c r="M3741">
        <v>0.1635865375114918</v>
      </c>
      <c r="S3741" t="s">
        <v>45</v>
      </c>
      <c r="T3741" t="s">
        <v>29</v>
      </c>
      <c r="U3741">
        <v>2650</v>
      </c>
      <c r="V3741">
        <v>1420</v>
      </c>
      <c r="W3741">
        <v>280</v>
      </c>
      <c r="X3741">
        <v>4350</v>
      </c>
    </row>
    <row r="3742" spans="1:24" x14ac:dyDescent="0.3">
      <c r="A3742" t="s">
        <v>408</v>
      </c>
      <c r="B3742" t="s">
        <v>53</v>
      </c>
      <c r="C3742" t="s">
        <v>409</v>
      </c>
      <c r="D3742">
        <v>2000</v>
      </c>
      <c r="E3742">
        <v>67.074798583984403</v>
      </c>
      <c r="F3742">
        <v>6.0053364989091094</v>
      </c>
      <c r="G3742">
        <v>0.86450697081088046</v>
      </c>
      <c r="H3742">
        <v>0.6582425892197673</v>
      </c>
      <c r="I3742">
        <v>8872109</v>
      </c>
      <c r="J3742">
        <v>39.82</v>
      </c>
      <c r="K3742">
        <v>15681.615273211821</v>
      </c>
      <c r="L3742">
        <v>29624.91267486176</v>
      </c>
      <c r="M3742">
        <v>4.5982547941730454</v>
      </c>
      <c r="N3742">
        <v>3.49179648242206</v>
      </c>
      <c r="O3742">
        <v>3.7337297550000002</v>
      </c>
      <c r="Q3742">
        <v>43.258458460453689</v>
      </c>
      <c r="R3742">
        <v>38.219073471721657</v>
      </c>
      <c r="S3742" t="s">
        <v>28</v>
      </c>
      <c r="T3742" t="s">
        <v>39</v>
      </c>
      <c r="U3742">
        <v>53280</v>
      </c>
      <c r="V3742">
        <v>7670</v>
      </c>
      <c r="W3742">
        <v>5840</v>
      </c>
      <c r="X3742">
        <v>66790</v>
      </c>
    </row>
    <row r="3743" spans="1:24" x14ac:dyDescent="0.3">
      <c r="A3743" t="s">
        <v>408</v>
      </c>
      <c r="B3743" t="s">
        <v>53</v>
      </c>
      <c r="C3743" t="s">
        <v>409</v>
      </c>
      <c r="D3743">
        <v>2001</v>
      </c>
      <c r="E3743">
        <v>70.266273498535199</v>
      </c>
      <c r="F3743">
        <v>5.9015553127487079</v>
      </c>
      <c r="G3743">
        <v>0.84420346189526929</v>
      </c>
      <c r="H3743">
        <v>0.62500281026443461</v>
      </c>
      <c r="I3743">
        <v>8895960</v>
      </c>
      <c r="J3743">
        <v>37.380000000000003</v>
      </c>
      <c r="K3743">
        <v>16020.980310163261</v>
      </c>
      <c r="L3743">
        <v>27247.85773479299</v>
      </c>
      <c r="M3743">
        <v>1.177501892317139</v>
      </c>
      <c r="N3743">
        <v>3.2967670204228101</v>
      </c>
      <c r="Q3743">
        <v>42.920745080042543</v>
      </c>
      <c r="R3743">
        <v>37.667544955907807</v>
      </c>
      <c r="S3743" t="s">
        <v>28</v>
      </c>
      <c r="T3743" t="s">
        <v>39</v>
      </c>
      <c r="U3743">
        <v>52500</v>
      </c>
      <c r="V3743">
        <v>7510</v>
      </c>
      <c r="W3743">
        <v>5560</v>
      </c>
      <c r="X3743">
        <v>65570</v>
      </c>
    </row>
    <row r="3744" spans="1:24" x14ac:dyDescent="0.3">
      <c r="A3744" t="s">
        <v>408</v>
      </c>
      <c r="B3744" t="s">
        <v>53</v>
      </c>
      <c r="C3744" t="s">
        <v>409</v>
      </c>
      <c r="D3744">
        <v>2002</v>
      </c>
      <c r="E3744">
        <v>75.282569885253906</v>
      </c>
      <c r="F3744">
        <v>6.0526895989609928</v>
      </c>
      <c r="G3744">
        <v>0.81569013655956135</v>
      </c>
      <c r="H3744">
        <v>0.61736985204860351</v>
      </c>
      <c r="I3744">
        <v>8924958</v>
      </c>
      <c r="J3744">
        <v>35.85</v>
      </c>
      <c r="K3744">
        <v>15709.42966902477</v>
      </c>
      <c r="L3744">
        <v>29899.19524950812</v>
      </c>
      <c r="M3744">
        <v>1.8648739738901701</v>
      </c>
      <c r="N3744">
        <v>3.0978827493645502</v>
      </c>
      <c r="Q3744">
        <v>41.247090445577477</v>
      </c>
      <c r="R3744">
        <v>35.97156026010493</v>
      </c>
      <c r="S3744" t="s">
        <v>28</v>
      </c>
      <c r="T3744" t="s">
        <v>39</v>
      </c>
      <c r="U3744">
        <v>54020</v>
      </c>
      <c r="V3744">
        <v>7280</v>
      </c>
      <c r="W3744">
        <v>5510</v>
      </c>
      <c r="X3744">
        <v>66810</v>
      </c>
    </row>
    <row r="3745" spans="1:24" x14ac:dyDescent="0.3">
      <c r="A3745" t="s">
        <v>408</v>
      </c>
      <c r="B3745" t="s">
        <v>53</v>
      </c>
      <c r="C3745" t="s">
        <v>409</v>
      </c>
      <c r="D3745">
        <v>2003</v>
      </c>
      <c r="E3745">
        <v>81.419761657714801</v>
      </c>
      <c r="F3745">
        <v>6.161932315297979</v>
      </c>
      <c r="G3745">
        <v>0.79145109514256551</v>
      </c>
      <c r="H3745">
        <v>0.61396063887181274</v>
      </c>
      <c r="I3745">
        <v>8958229</v>
      </c>
      <c r="J3745">
        <v>34.56</v>
      </c>
      <c r="K3745">
        <v>15360.178892502079</v>
      </c>
      <c r="L3745">
        <v>37321.797904705898</v>
      </c>
      <c r="M3745">
        <v>1.929830383509241</v>
      </c>
      <c r="N3745">
        <v>3.0037596880229098</v>
      </c>
      <c r="Q3745">
        <v>40.325704970980759</v>
      </c>
      <c r="R3745">
        <v>34.919888694535437</v>
      </c>
      <c r="S3745" t="s">
        <v>28</v>
      </c>
      <c r="T3745" t="s">
        <v>39</v>
      </c>
      <c r="U3745">
        <v>55200</v>
      </c>
      <c r="V3745">
        <v>7090</v>
      </c>
      <c r="W3745">
        <v>5500</v>
      </c>
      <c r="X3745">
        <v>67790</v>
      </c>
    </row>
    <row r="3746" spans="1:24" x14ac:dyDescent="0.3">
      <c r="A3746" t="s">
        <v>408</v>
      </c>
      <c r="B3746" t="s">
        <v>53</v>
      </c>
      <c r="C3746" t="s">
        <v>409</v>
      </c>
      <c r="D3746">
        <v>2004</v>
      </c>
      <c r="E3746">
        <v>83.761222839355497</v>
      </c>
      <c r="F3746">
        <v>5.9587274622823774</v>
      </c>
      <c r="G3746">
        <v>0.78834443919611663</v>
      </c>
      <c r="H3746">
        <v>0.61599832146016953</v>
      </c>
      <c r="I3746">
        <v>8993531</v>
      </c>
      <c r="J3746">
        <v>35.49</v>
      </c>
      <c r="K3746">
        <v>15420.973141694851</v>
      </c>
      <c r="L3746">
        <v>42821.673142335829</v>
      </c>
      <c r="M3746">
        <v>3.9273062567083339</v>
      </c>
      <c r="N3746">
        <v>2.7896785953241698</v>
      </c>
      <c r="Q3746">
        <v>42.690642408258938</v>
      </c>
      <c r="R3746">
        <v>35.90050717371318</v>
      </c>
      <c r="S3746" t="s">
        <v>28</v>
      </c>
      <c r="T3746" t="s">
        <v>39</v>
      </c>
      <c r="U3746">
        <v>53590</v>
      </c>
      <c r="V3746">
        <v>7090</v>
      </c>
      <c r="W3746">
        <v>5540</v>
      </c>
      <c r="X3746">
        <v>66220</v>
      </c>
    </row>
    <row r="3747" spans="1:24" x14ac:dyDescent="0.3">
      <c r="A3747" t="s">
        <v>408</v>
      </c>
      <c r="B3747" t="s">
        <v>53</v>
      </c>
      <c r="C3747" t="s">
        <v>409</v>
      </c>
      <c r="D3747">
        <v>2005</v>
      </c>
      <c r="E3747">
        <v>81.953842163085895</v>
      </c>
      <c r="F3747">
        <v>5.5606178326583704</v>
      </c>
      <c r="G3747">
        <v>0.75418856428405912</v>
      </c>
      <c r="H3747">
        <v>0.60024993432689833</v>
      </c>
      <c r="I3747">
        <v>9029572</v>
      </c>
      <c r="J3747">
        <v>39.299999999999997</v>
      </c>
      <c r="K3747">
        <v>15430.96394823586</v>
      </c>
      <c r="L3747">
        <v>43437.063116477562</v>
      </c>
      <c r="M3747">
        <v>2.4482484397892388</v>
      </c>
      <c r="N3747">
        <v>2.7439296212658499</v>
      </c>
      <c r="Q3747">
        <v>45.015480615539978</v>
      </c>
      <c r="R3747">
        <v>38.735997079579747</v>
      </c>
      <c r="S3747" t="s">
        <v>28</v>
      </c>
      <c r="T3747" t="s">
        <v>39</v>
      </c>
      <c r="U3747">
        <v>50210</v>
      </c>
      <c r="V3747">
        <v>6810</v>
      </c>
      <c r="W3747">
        <v>5420</v>
      </c>
      <c r="X3747">
        <v>62440</v>
      </c>
    </row>
    <row r="3748" spans="1:24" x14ac:dyDescent="0.3">
      <c r="A3748" t="s">
        <v>408</v>
      </c>
      <c r="B3748" t="s">
        <v>53</v>
      </c>
      <c r="C3748" t="s">
        <v>409</v>
      </c>
      <c r="D3748">
        <v>2006</v>
      </c>
      <c r="E3748">
        <v>79.324798583984403</v>
      </c>
      <c r="F3748">
        <v>5.3851632178913942</v>
      </c>
      <c r="G3748">
        <v>0.73343936789992525</v>
      </c>
      <c r="H3748">
        <v>0.59357932185489681</v>
      </c>
      <c r="I3748">
        <v>9080505</v>
      </c>
      <c r="J3748">
        <v>40.08</v>
      </c>
      <c r="K3748">
        <v>15262.587267998861</v>
      </c>
      <c r="L3748">
        <v>46593.602164611097</v>
      </c>
      <c r="M3748">
        <v>4.075714897490144</v>
      </c>
      <c r="N3748">
        <v>2.6382619143330999</v>
      </c>
      <c r="Q3748">
        <v>47.487433000562518</v>
      </c>
      <c r="R3748">
        <v>40.707980477103902</v>
      </c>
      <c r="S3748" t="s">
        <v>28</v>
      </c>
      <c r="T3748" t="s">
        <v>39</v>
      </c>
      <c r="U3748">
        <v>48900</v>
      </c>
      <c r="V3748">
        <v>6660</v>
      </c>
      <c r="W3748">
        <v>5390</v>
      </c>
      <c r="X3748">
        <v>60950</v>
      </c>
    </row>
    <row r="3749" spans="1:24" x14ac:dyDescent="0.3">
      <c r="A3749" t="s">
        <v>408</v>
      </c>
      <c r="B3749" t="s">
        <v>53</v>
      </c>
      <c r="C3749" t="s">
        <v>409</v>
      </c>
      <c r="D3749">
        <v>2007</v>
      </c>
      <c r="E3749">
        <v>74.837112426757798</v>
      </c>
      <c r="F3749">
        <v>5.152987026108657</v>
      </c>
      <c r="G3749">
        <v>0.69850629688525223</v>
      </c>
      <c r="H3749">
        <v>0.57716953436847818</v>
      </c>
      <c r="I3749">
        <v>9148092</v>
      </c>
      <c r="J3749">
        <v>41.75</v>
      </c>
      <c r="K3749">
        <v>15257.935753160329</v>
      </c>
      <c r="L3749">
        <v>53700.005336306283</v>
      </c>
      <c r="M3749">
        <v>2.6750026708392061</v>
      </c>
      <c r="N3749">
        <v>2.6901517125153198</v>
      </c>
      <c r="Q3749">
        <v>47.61026034566985</v>
      </c>
      <c r="R3749">
        <v>41.551821865518491</v>
      </c>
      <c r="S3749" t="s">
        <v>28</v>
      </c>
      <c r="T3749" t="s">
        <v>39</v>
      </c>
      <c r="U3749">
        <v>47140</v>
      </c>
      <c r="V3749">
        <v>6390</v>
      </c>
      <c r="W3749">
        <v>5280</v>
      </c>
      <c r="X3749">
        <v>58810</v>
      </c>
    </row>
    <row r="3750" spans="1:24" x14ac:dyDescent="0.3">
      <c r="A3750" t="s">
        <v>408</v>
      </c>
      <c r="B3750" t="s">
        <v>53</v>
      </c>
      <c r="C3750" t="s">
        <v>409</v>
      </c>
      <c r="D3750">
        <v>2008</v>
      </c>
      <c r="E3750">
        <v>70.736961364746094</v>
      </c>
      <c r="F3750">
        <v>5.0056202349266998</v>
      </c>
      <c r="G3750">
        <v>0.66163124476946</v>
      </c>
      <c r="H3750">
        <v>0.59112956399476468</v>
      </c>
      <c r="I3750">
        <v>9219637</v>
      </c>
      <c r="J3750">
        <v>43.2</v>
      </c>
      <c r="K3750">
        <v>14869.34897762244</v>
      </c>
      <c r="L3750">
        <v>56152.552340314003</v>
      </c>
      <c r="M3750">
        <v>-1.223069577700272</v>
      </c>
      <c r="N3750">
        <v>2.3746918013631002</v>
      </c>
      <c r="Q3750">
        <v>49.086922921600483</v>
      </c>
      <c r="R3750">
        <v>43.477227509214593</v>
      </c>
      <c r="S3750" t="s">
        <v>28</v>
      </c>
      <c r="T3750" t="s">
        <v>39</v>
      </c>
      <c r="U3750">
        <v>46150</v>
      </c>
      <c r="V3750">
        <v>6100</v>
      </c>
      <c r="W3750">
        <v>5450</v>
      </c>
      <c r="X3750">
        <v>57700</v>
      </c>
    </row>
    <row r="3751" spans="1:24" x14ac:dyDescent="0.3">
      <c r="A3751" t="s">
        <v>408</v>
      </c>
      <c r="B3751" t="s">
        <v>53</v>
      </c>
      <c r="C3751" t="s">
        <v>409</v>
      </c>
      <c r="D3751">
        <v>2009</v>
      </c>
      <c r="E3751">
        <v>70.743156433105497</v>
      </c>
      <c r="F3751">
        <v>4.6114891537105871</v>
      </c>
      <c r="G3751">
        <v>0.63881168737378602</v>
      </c>
      <c r="H3751">
        <v>0.56030452174352574</v>
      </c>
      <c r="I3751">
        <v>9298515</v>
      </c>
      <c r="J3751">
        <v>45.71</v>
      </c>
      <c r="K3751">
        <v>14143.011007671659</v>
      </c>
      <c r="L3751">
        <v>46946.960271995427</v>
      </c>
      <c r="M3751">
        <v>-5.1512627288531547</v>
      </c>
      <c r="N3751">
        <v>2.2654196559690898</v>
      </c>
      <c r="P3751">
        <v>0</v>
      </c>
      <c r="Q3751">
        <v>43.453978804411747</v>
      </c>
      <c r="R3751">
        <v>38.054877233014693</v>
      </c>
      <c r="S3751" t="s">
        <v>28</v>
      </c>
      <c r="T3751" t="s">
        <v>39</v>
      </c>
      <c r="U3751">
        <v>42880</v>
      </c>
      <c r="V3751">
        <v>5940</v>
      </c>
      <c r="W3751">
        <v>5210</v>
      </c>
      <c r="X3751">
        <v>54030</v>
      </c>
    </row>
    <row r="3752" spans="1:24" x14ac:dyDescent="0.3">
      <c r="A3752" t="s">
        <v>408</v>
      </c>
      <c r="B3752" t="s">
        <v>53</v>
      </c>
      <c r="C3752" t="s">
        <v>409</v>
      </c>
      <c r="D3752">
        <v>2010</v>
      </c>
      <c r="E3752">
        <v>73.673110961914105</v>
      </c>
      <c r="F3752">
        <v>5.1321555146641451</v>
      </c>
      <c r="G3752">
        <v>0.62592461282340206</v>
      </c>
      <c r="H3752">
        <v>0.57900693592728436</v>
      </c>
      <c r="I3752">
        <v>9378126</v>
      </c>
      <c r="J3752">
        <v>44.7</v>
      </c>
      <c r="K3752">
        <v>14934.32696468356</v>
      </c>
      <c r="L3752">
        <v>52869.044289158657</v>
      </c>
      <c r="M3752">
        <v>5.0526785726024031</v>
      </c>
      <c r="N3752">
        <v>2.40633839846305</v>
      </c>
      <c r="O3752">
        <v>3.7369618390000001</v>
      </c>
      <c r="Q3752">
        <v>44.678852948904748</v>
      </c>
      <c r="R3752">
        <v>39.56952423913156</v>
      </c>
      <c r="S3752" t="s">
        <v>28</v>
      </c>
      <c r="T3752" t="s">
        <v>39</v>
      </c>
      <c r="U3752">
        <v>48130</v>
      </c>
      <c r="V3752">
        <v>5870</v>
      </c>
      <c r="W3752">
        <v>5430</v>
      </c>
      <c r="X3752">
        <v>59430</v>
      </c>
    </row>
    <row r="3753" spans="1:24" x14ac:dyDescent="0.3">
      <c r="A3753" t="s">
        <v>408</v>
      </c>
      <c r="B3753" t="s">
        <v>53</v>
      </c>
      <c r="C3753" t="s">
        <v>409</v>
      </c>
      <c r="D3753">
        <v>2011</v>
      </c>
      <c r="E3753">
        <v>72.825401306152301</v>
      </c>
      <c r="F3753">
        <v>4.7178534160521837</v>
      </c>
      <c r="G3753">
        <v>0.61804090484444474</v>
      </c>
      <c r="H3753">
        <v>0.54925209115298812</v>
      </c>
      <c r="I3753">
        <v>9449213</v>
      </c>
      <c r="J3753">
        <v>45.43</v>
      </c>
      <c r="K3753">
        <v>14030.16314692028</v>
      </c>
      <c r="L3753">
        <v>60755.759550846473</v>
      </c>
      <c r="M3753">
        <v>2.41898851140094</v>
      </c>
      <c r="N3753">
        <v>2.26622986424141</v>
      </c>
      <c r="Q3753">
        <v>45.271191191835626</v>
      </c>
      <c r="R3753">
        <v>40.519836208272473</v>
      </c>
      <c r="S3753" t="s">
        <v>28</v>
      </c>
      <c r="T3753" t="s">
        <v>39</v>
      </c>
      <c r="U3753">
        <v>44580</v>
      </c>
      <c r="V3753">
        <v>5840</v>
      </c>
      <c r="W3753">
        <v>5190</v>
      </c>
      <c r="X3753">
        <v>55610</v>
      </c>
    </row>
    <row r="3754" spans="1:24" x14ac:dyDescent="0.3">
      <c r="A3754" t="s">
        <v>408</v>
      </c>
      <c r="B3754" t="s">
        <v>53</v>
      </c>
      <c r="C3754" t="s">
        <v>409</v>
      </c>
      <c r="D3754">
        <v>2012</v>
      </c>
      <c r="E3754">
        <v>68.817649841308594</v>
      </c>
      <c r="F3754">
        <v>4.4267616115984518</v>
      </c>
      <c r="G3754">
        <v>0.59877884924629921</v>
      </c>
      <c r="H3754">
        <v>0.5368000038658004</v>
      </c>
      <c r="I3754">
        <v>9519374</v>
      </c>
      <c r="J3754">
        <v>48.29</v>
      </c>
      <c r="K3754">
        <v>14289.59509312272</v>
      </c>
      <c r="L3754">
        <v>58037.821319217262</v>
      </c>
      <c r="M3754">
        <v>-1.3210023244455731</v>
      </c>
      <c r="N3754">
        <v>2.2698235964853399</v>
      </c>
      <c r="Q3754">
        <v>45.027525416194017</v>
      </c>
      <c r="R3754">
        <v>40.254725646164687</v>
      </c>
      <c r="S3754" t="s">
        <v>28</v>
      </c>
      <c r="T3754" t="s">
        <v>39</v>
      </c>
      <c r="U3754">
        <v>42140</v>
      </c>
      <c r="V3754">
        <v>5700</v>
      </c>
      <c r="W3754">
        <v>5110</v>
      </c>
      <c r="X3754">
        <v>52950</v>
      </c>
    </row>
    <row r="3755" spans="1:24" x14ac:dyDescent="0.3">
      <c r="A3755" t="s">
        <v>408</v>
      </c>
      <c r="B3755" t="s">
        <v>53</v>
      </c>
      <c r="C3755" t="s">
        <v>409</v>
      </c>
      <c r="D3755">
        <v>2013</v>
      </c>
      <c r="E3755">
        <v>63.217159271240199</v>
      </c>
      <c r="F3755">
        <v>4.2227500513810234</v>
      </c>
      <c r="G3755">
        <v>0.57601894777366081</v>
      </c>
      <c r="H3755">
        <v>0.53539552969731719</v>
      </c>
      <c r="I3755">
        <v>9600379</v>
      </c>
      <c r="J3755">
        <v>47.27</v>
      </c>
      <c r="K3755">
        <v>13870.38990856507</v>
      </c>
      <c r="L3755">
        <v>61126.943196397893</v>
      </c>
      <c r="M3755">
        <v>0.33398486328788118</v>
      </c>
      <c r="N3755">
        <v>2.2013664331993898</v>
      </c>
      <c r="Q3755">
        <v>42.526809134241468</v>
      </c>
      <c r="R3755">
        <v>38.288856142733707</v>
      </c>
      <c r="S3755" t="s">
        <v>28</v>
      </c>
      <c r="T3755" t="s">
        <v>39</v>
      </c>
      <c r="U3755">
        <v>40540</v>
      </c>
      <c r="V3755">
        <v>5530</v>
      </c>
      <c r="W3755">
        <v>5140</v>
      </c>
      <c r="X3755">
        <v>51210</v>
      </c>
    </row>
    <row r="3756" spans="1:24" x14ac:dyDescent="0.3">
      <c r="A3756" t="s">
        <v>408</v>
      </c>
      <c r="B3756" t="s">
        <v>53</v>
      </c>
      <c r="C3756" t="s">
        <v>409</v>
      </c>
      <c r="D3756">
        <v>2014</v>
      </c>
      <c r="E3756">
        <v>62.180591583252003</v>
      </c>
      <c r="F3756">
        <v>4.0304825162931017</v>
      </c>
      <c r="G3756">
        <v>0.55589301962184834</v>
      </c>
      <c r="H3756">
        <v>0.55176766765228524</v>
      </c>
      <c r="I3756">
        <v>9696110</v>
      </c>
      <c r="J3756">
        <v>48.61</v>
      </c>
      <c r="K3756">
        <v>13480.14822439102</v>
      </c>
      <c r="L3756">
        <v>60020.360457657203</v>
      </c>
      <c r="M3756">
        <v>1.644244005955372</v>
      </c>
      <c r="N3756">
        <v>2.2674554900443402</v>
      </c>
      <c r="Q3756">
        <v>43.266161248068357</v>
      </c>
      <c r="R3756">
        <v>39.667370445785217</v>
      </c>
      <c r="S3756" t="s">
        <v>28</v>
      </c>
      <c r="T3756" t="s">
        <v>39</v>
      </c>
      <c r="U3756">
        <v>39080</v>
      </c>
      <c r="V3756">
        <v>5390</v>
      </c>
      <c r="W3756">
        <v>5350</v>
      </c>
      <c r="X3756">
        <v>49820</v>
      </c>
    </row>
    <row r="3757" spans="1:24" x14ac:dyDescent="0.3">
      <c r="A3757" t="s">
        <v>408</v>
      </c>
      <c r="B3757" t="s">
        <v>53</v>
      </c>
      <c r="C3757" t="s">
        <v>409</v>
      </c>
      <c r="D3757">
        <v>2015</v>
      </c>
      <c r="E3757">
        <v>62.282478332519503</v>
      </c>
      <c r="F3757">
        <v>3.9993116394268871</v>
      </c>
      <c r="G3757">
        <v>0.53167681868136496</v>
      </c>
      <c r="H3757">
        <v>0.55514815210161339</v>
      </c>
      <c r="I3757">
        <v>9799186</v>
      </c>
      <c r="J3757">
        <v>51.91</v>
      </c>
      <c r="L3757">
        <v>51545.483609532152</v>
      </c>
      <c r="M3757">
        <v>3.390176296000575</v>
      </c>
      <c r="N3757">
        <v>2.20383563823105</v>
      </c>
      <c r="Q3757">
        <v>43.766767516259939</v>
      </c>
      <c r="R3757">
        <v>39.957046992467973</v>
      </c>
      <c r="S3757" t="s">
        <v>28</v>
      </c>
      <c r="T3757" t="s">
        <v>39</v>
      </c>
      <c r="U3757">
        <v>39190</v>
      </c>
      <c r="V3757">
        <v>5210</v>
      </c>
      <c r="W3757">
        <v>5440</v>
      </c>
      <c r="X3757">
        <v>49840</v>
      </c>
    </row>
    <row r="3758" spans="1:24" x14ac:dyDescent="0.3">
      <c r="A3758" t="s">
        <v>408</v>
      </c>
      <c r="B3758" t="s">
        <v>53</v>
      </c>
      <c r="C3758" t="s">
        <v>409</v>
      </c>
      <c r="D3758">
        <v>2016</v>
      </c>
      <c r="E3758">
        <v>63.548019409179702</v>
      </c>
      <c r="F3758">
        <v>3.9080587115092631</v>
      </c>
      <c r="G3758">
        <v>0.51899183523747194</v>
      </c>
      <c r="H3758">
        <v>0.55023211027618935</v>
      </c>
      <c r="I3758">
        <v>9923085</v>
      </c>
      <c r="J3758">
        <v>50.89</v>
      </c>
      <c r="L3758">
        <v>51965.157153198517</v>
      </c>
      <c r="M3758">
        <v>0.79614630049835</v>
      </c>
      <c r="N3758">
        <v>2.1586451670418301</v>
      </c>
      <c r="Q3758">
        <v>42.691478270480999</v>
      </c>
      <c r="R3758">
        <v>39.62916681672224</v>
      </c>
      <c r="S3758" t="s">
        <v>28</v>
      </c>
      <c r="T3758" t="s">
        <v>39</v>
      </c>
      <c r="U3758">
        <v>38780</v>
      </c>
      <c r="V3758">
        <v>5150</v>
      </c>
      <c r="W3758">
        <v>5460</v>
      </c>
      <c r="X3758">
        <v>49390</v>
      </c>
    </row>
    <row r="3759" spans="1:24" x14ac:dyDescent="0.3">
      <c r="A3759" t="s">
        <v>408</v>
      </c>
      <c r="B3759" t="s">
        <v>53</v>
      </c>
      <c r="C3759" t="s">
        <v>409</v>
      </c>
      <c r="D3759">
        <v>2017</v>
      </c>
      <c r="E3759">
        <v>66.988243103027301</v>
      </c>
      <c r="F3759">
        <v>3.8070342652490958</v>
      </c>
      <c r="G3759">
        <v>0.50906279802386989</v>
      </c>
      <c r="H3759">
        <v>0.56275302758146051</v>
      </c>
      <c r="I3759">
        <v>10057698</v>
      </c>
      <c r="J3759">
        <v>51.81</v>
      </c>
      <c r="L3759">
        <v>53791.50872984028</v>
      </c>
      <c r="M3759">
        <v>1.195147571321669</v>
      </c>
      <c r="N3759">
        <v>2.1212439060687398</v>
      </c>
      <c r="Q3759">
        <v>43.734721932138029</v>
      </c>
      <c r="R3759">
        <v>41.20002750214374</v>
      </c>
      <c r="S3759" t="s">
        <v>28</v>
      </c>
      <c r="T3759" t="s">
        <v>39</v>
      </c>
      <c r="U3759">
        <v>38290</v>
      </c>
      <c r="V3759">
        <v>5120</v>
      </c>
      <c r="W3759">
        <v>5660</v>
      </c>
      <c r="X3759">
        <v>49070</v>
      </c>
    </row>
    <row r="3760" spans="1:24" x14ac:dyDescent="0.3">
      <c r="A3760" t="s">
        <v>408</v>
      </c>
      <c r="B3760" t="s">
        <v>53</v>
      </c>
      <c r="C3760" t="s">
        <v>409</v>
      </c>
      <c r="D3760">
        <v>2018</v>
      </c>
      <c r="E3760">
        <v>72.461166381835895</v>
      </c>
      <c r="F3760">
        <v>3.5389917422408219</v>
      </c>
      <c r="G3760">
        <v>0.47959680400244359</v>
      </c>
      <c r="H3760">
        <v>0.53463249028472526</v>
      </c>
      <c r="I3760">
        <v>10175214</v>
      </c>
      <c r="J3760">
        <v>51.54</v>
      </c>
      <c r="L3760">
        <v>54589.060386060613</v>
      </c>
      <c r="M3760">
        <v>0.772577449000039</v>
      </c>
      <c r="N3760">
        <v>2.1147129968716301</v>
      </c>
      <c r="Q3760">
        <v>45.683061512671323</v>
      </c>
      <c r="R3760">
        <v>43.448136882790777</v>
      </c>
      <c r="S3760" t="s">
        <v>28</v>
      </c>
      <c r="T3760" t="s">
        <v>39</v>
      </c>
      <c r="U3760">
        <v>36010</v>
      </c>
      <c r="V3760">
        <v>4880</v>
      </c>
      <c r="W3760">
        <v>5440</v>
      </c>
      <c r="X3760">
        <v>46330</v>
      </c>
    </row>
    <row r="3761" spans="1:24" x14ac:dyDescent="0.3">
      <c r="A3761" t="s">
        <v>408</v>
      </c>
      <c r="B3761" t="s">
        <v>53</v>
      </c>
      <c r="C3761" t="s">
        <v>409</v>
      </c>
      <c r="D3761">
        <v>2019</v>
      </c>
      <c r="E3761">
        <v>77.329109191894503</v>
      </c>
      <c r="F3761">
        <v>3.4050379189886999</v>
      </c>
      <c r="G3761">
        <v>0.4640580231037183</v>
      </c>
      <c r="H3761">
        <v>0.54869753894560769</v>
      </c>
      <c r="I3761">
        <v>10278887</v>
      </c>
      <c r="J3761">
        <v>52.88</v>
      </c>
      <c r="L3761">
        <v>51939.429744529123</v>
      </c>
      <c r="M3761">
        <v>0.95756165641978441</v>
      </c>
      <c r="N3761">
        <v>2.27440589986979</v>
      </c>
      <c r="Q3761">
        <v>47.809210952351059</v>
      </c>
      <c r="R3761">
        <v>43.624618015735443</v>
      </c>
      <c r="S3761" t="s">
        <v>28</v>
      </c>
      <c r="T3761" t="s">
        <v>39</v>
      </c>
      <c r="U3761">
        <v>35000</v>
      </c>
      <c r="V3761">
        <v>4770</v>
      </c>
      <c r="W3761">
        <v>5640</v>
      </c>
      <c r="X3761">
        <v>45410</v>
      </c>
    </row>
    <row r="3762" spans="1:24" x14ac:dyDescent="0.3">
      <c r="A3762" t="s">
        <v>410</v>
      </c>
      <c r="B3762" t="s">
        <v>53</v>
      </c>
      <c r="C3762" t="s">
        <v>411</v>
      </c>
      <c r="D3762">
        <v>2000</v>
      </c>
      <c r="E3762">
        <v>37.778961181640597</v>
      </c>
      <c r="F3762">
        <v>6.0841423948220061</v>
      </c>
      <c r="G3762">
        <v>0.79061834267162479</v>
      </c>
      <c r="H3762">
        <v>0.35494310470821588</v>
      </c>
      <c r="I3762">
        <v>7184250</v>
      </c>
      <c r="J3762">
        <v>18.190000000000001</v>
      </c>
      <c r="K3762">
        <v>7845.6345477955247</v>
      </c>
      <c r="L3762">
        <v>38952.03420055718</v>
      </c>
      <c r="M3762">
        <v>3.3937476814814</v>
      </c>
      <c r="N3762">
        <v>3.1110818723068299</v>
      </c>
      <c r="O3762">
        <v>0</v>
      </c>
      <c r="Q3762">
        <v>51.298443261243378</v>
      </c>
      <c r="R3762">
        <v>45.836717735775942</v>
      </c>
      <c r="S3762" t="s">
        <v>28</v>
      </c>
      <c r="T3762" t="s">
        <v>39</v>
      </c>
      <c r="U3762">
        <v>43710</v>
      </c>
      <c r="V3762">
        <v>5680</v>
      </c>
      <c r="W3762">
        <v>2550</v>
      </c>
      <c r="X3762">
        <v>51940</v>
      </c>
    </row>
    <row r="3763" spans="1:24" x14ac:dyDescent="0.3">
      <c r="A3763" t="s">
        <v>410</v>
      </c>
      <c r="B3763" t="s">
        <v>53</v>
      </c>
      <c r="C3763" t="s">
        <v>411</v>
      </c>
      <c r="D3763">
        <v>2001</v>
      </c>
      <c r="E3763">
        <v>39.772281646728501</v>
      </c>
      <c r="F3763">
        <v>6.2449393860512261</v>
      </c>
      <c r="G3763">
        <v>0.7925471273795418</v>
      </c>
      <c r="H3763">
        <v>0.3582368329982874</v>
      </c>
      <c r="I3763">
        <v>7229854</v>
      </c>
      <c r="J3763">
        <v>18.72</v>
      </c>
      <c r="K3763">
        <v>7992.277575729745</v>
      </c>
      <c r="L3763">
        <v>39727.846671388303</v>
      </c>
      <c r="M3763">
        <v>0.93510396850808775</v>
      </c>
      <c r="N3763">
        <v>3.0508186319721098</v>
      </c>
      <c r="Q3763">
        <v>50.05254108850766</v>
      </c>
      <c r="R3763">
        <v>45.078416190819077</v>
      </c>
      <c r="S3763" t="s">
        <v>28</v>
      </c>
      <c r="T3763" t="s">
        <v>39</v>
      </c>
      <c r="U3763">
        <v>45150</v>
      </c>
      <c r="V3763">
        <v>5730</v>
      </c>
      <c r="W3763">
        <v>2590</v>
      </c>
      <c r="X3763">
        <v>53470</v>
      </c>
    </row>
    <row r="3764" spans="1:24" x14ac:dyDescent="0.3">
      <c r="A3764" t="s">
        <v>410</v>
      </c>
      <c r="B3764" t="s">
        <v>53</v>
      </c>
      <c r="C3764" t="s">
        <v>411</v>
      </c>
      <c r="D3764">
        <v>2002</v>
      </c>
      <c r="E3764">
        <v>40.946548461914098</v>
      </c>
      <c r="F3764">
        <v>5.9809851747649097</v>
      </c>
      <c r="G3764">
        <v>0.78108345708090032</v>
      </c>
      <c r="H3764">
        <v>0.34043707453087291</v>
      </c>
      <c r="I3764">
        <v>7284753</v>
      </c>
      <c r="J3764">
        <v>18.190000000000001</v>
      </c>
      <c r="K3764">
        <v>8031.432225636202</v>
      </c>
      <c r="L3764">
        <v>42578.763135569643</v>
      </c>
      <c r="M3764">
        <v>-0.75908008413369998</v>
      </c>
      <c r="N3764">
        <v>2.73210420061781</v>
      </c>
      <c r="Q3764">
        <v>48.381670080358418</v>
      </c>
      <c r="R3764">
        <v>42.277335002007973</v>
      </c>
      <c r="S3764" t="s">
        <v>28</v>
      </c>
      <c r="T3764" t="s">
        <v>39</v>
      </c>
      <c r="U3764">
        <v>43570</v>
      </c>
      <c r="V3764">
        <v>5690</v>
      </c>
      <c r="W3764">
        <v>2480</v>
      </c>
      <c r="X3764">
        <v>51740</v>
      </c>
    </row>
    <row r="3765" spans="1:24" x14ac:dyDescent="0.3">
      <c r="A3765" t="s">
        <v>410</v>
      </c>
      <c r="B3765" t="s">
        <v>53</v>
      </c>
      <c r="C3765" t="s">
        <v>411</v>
      </c>
      <c r="D3765">
        <v>2003</v>
      </c>
      <c r="E3765">
        <v>44.039669036865199</v>
      </c>
      <c r="F3765">
        <v>6.1098234150108297</v>
      </c>
      <c r="G3765">
        <v>0.76304661964653908</v>
      </c>
      <c r="H3765">
        <v>0.33655806832564822</v>
      </c>
      <c r="I3765">
        <v>7339001</v>
      </c>
      <c r="J3765">
        <v>18.03</v>
      </c>
      <c r="K3765">
        <v>8195.1208345659034</v>
      </c>
      <c r="L3765">
        <v>49470.397125967393</v>
      </c>
      <c r="M3765">
        <v>-0.78567427038500171</v>
      </c>
      <c r="N3765">
        <v>2.71751203258053</v>
      </c>
      <c r="Q3765">
        <v>47.54838379718916</v>
      </c>
      <c r="R3765">
        <v>41.579473114405523</v>
      </c>
      <c r="S3765" t="s">
        <v>28</v>
      </c>
      <c r="T3765" t="s">
        <v>39</v>
      </c>
      <c r="U3765">
        <v>44840</v>
      </c>
      <c r="V3765">
        <v>5600</v>
      </c>
      <c r="W3765">
        <v>2470</v>
      </c>
      <c r="X3765">
        <v>52910</v>
      </c>
    </row>
    <row r="3766" spans="1:24" x14ac:dyDescent="0.3">
      <c r="A3766" t="s">
        <v>410</v>
      </c>
      <c r="B3766" t="s">
        <v>53</v>
      </c>
      <c r="C3766" t="s">
        <v>411</v>
      </c>
      <c r="D3766">
        <v>2004</v>
      </c>
      <c r="E3766">
        <v>45.600780487060497</v>
      </c>
      <c r="F3766">
        <v>6.1275096881501963</v>
      </c>
      <c r="G3766">
        <v>0.74699324809127798</v>
      </c>
      <c r="H3766">
        <v>0.33695891198809141</v>
      </c>
      <c r="I3766">
        <v>7389625</v>
      </c>
      <c r="J3766">
        <v>18.100000000000001</v>
      </c>
      <c r="K3766">
        <v>8205.8291185276648</v>
      </c>
      <c r="L3766">
        <v>54878.471000978687</v>
      </c>
      <c r="M3766">
        <v>2.1171301196291519</v>
      </c>
      <c r="N3766">
        <v>2.6274687170209599</v>
      </c>
      <c r="Q3766">
        <v>51.069512824744407</v>
      </c>
      <c r="R3766">
        <v>42.871035840419182</v>
      </c>
      <c r="S3766" t="s">
        <v>28</v>
      </c>
      <c r="T3766" t="s">
        <v>39</v>
      </c>
      <c r="U3766">
        <v>45280</v>
      </c>
      <c r="V3766">
        <v>5520</v>
      </c>
      <c r="W3766">
        <v>2490</v>
      </c>
      <c r="X3766">
        <v>53290</v>
      </c>
    </row>
    <row r="3767" spans="1:24" x14ac:dyDescent="0.3">
      <c r="A3767" t="s">
        <v>410</v>
      </c>
      <c r="B3767" t="s">
        <v>53</v>
      </c>
      <c r="C3767" t="s">
        <v>411</v>
      </c>
      <c r="D3767">
        <v>2005</v>
      </c>
      <c r="E3767">
        <v>45.804149627685497</v>
      </c>
      <c r="F3767">
        <v>6.1650248078886909</v>
      </c>
      <c r="G3767">
        <v>0.74625714282149191</v>
      </c>
      <c r="H3767">
        <v>0.34153028425673132</v>
      </c>
      <c r="I3767">
        <v>7437115</v>
      </c>
      <c r="J3767">
        <v>18.73</v>
      </c>
      <c r="K3767">
        <v>8305.3711015629051</v>
      </c>
      <c r="L3767">
        <v>56546.785655398657</v>
      </c>
      <c r="M3767">
        <v>2.225677166257412</v>
      </c>
      <c r="N3767">
        <v>2.5728906625237902</v>
      </c>
      <c r="Q3767">
        <v>53.556679167572888</v>
      </c>
      <c r="R3767">
        <v>46.904045952537807</v>
      </c>
      <c r="S3767" t="s">
        <v>28</v>
      </c>
      <c r="T3767" t="s">
        <v>39</v>
      </c>
      <c r="U3767">
        <v>45850</v>
      </c>
      <c r="V3767">
        <v>5550</v>
      </c>
      <c r="W3767">
        <v>2540</v>
      </c>
      <c r="X3767">
        <v>53940</v>
      </c>
    </row>
    <row r="3768" spans="1:24" x14ac:dyDescent="0.3">
      <c r="A3768" t="s">
        <v>410</v>
      </c>
      <c r="B3768" t="s">
        <v>53</v>
      </c>
      <c r="C3768" t="s">
        <v>411</v>
      </c>
      <c r="D3768">
        <v>2006</v>
      </c>
      <c r="E3768">
        <v>46.537799835205099</v>
      </c>
      <c r="F3768">
        <v>6.0770177211926644</v>
      </c>
      <c r="G3768">
        <v>0.74292476961709442</v>
      </c>
      <c r="H3768">
        <v>0.34206608449513309</v>
      </c>
      <c r="I3768">
        <v>7483934</v>
      </c>
      <c r="J3768">
        <v>18.07</v>
      </c>
      <c r="K3768">
        <v>8360.5761354923761</v>
      </c>
      <c r="L3768">
        <v>59300.617216501523</v>
      </c>
      <c r="M3768">
        <v>3.3642965456176772</v>
      </c>
      <c r="N3768">
        <v>2.4685516923240698</v>
      </c>
      <c r="Q3768">
        <v>56.354327494280597</v>
      </c>
      <c r="R3768">
        <v>48.252675946882917</v>
      </c>
      <c r="S3768" t="s">
        <v>28</v>
      </c>
      <c r="T3768" t="s">
        <v>39</v>
      </c>
      <c r="U3768">
        <v>45480</v>
      </c>
      <c r="V3768">
        <v>5560</v>
      </c>
      <c r="W3768">
        <v>2560</v>
      </c>
      <c r="X3768">
        <v>53600</v>
      </c>
    </row>
    <row r="3769" spans="1:24" x14ac:dyDescent="0.3">
      <c r="A3769" t="s">
        <v>410</v>
      </c>
      <c r="B3769" t="s">
        <v>53</v>
      </c>
      <c r="C3769" t="s">
        <v>411</v>
      </c>
      <c r="D3769">
        <v>2007</v>
      </c>
      <c r="E3769">
        <v>47.242530822753899</v>
      </c>
      <c r="F3769">
        <v>5.7660344708640192</v>
      </c>
      <c r="G3769">
        <v>0.72969339885500906</v>
      </c>
      <c r="H3769">
        <v>0.33372546074971432</v>
      </c>
      <c r="I3769">
        <v>7551117</v>
      </c>
      <c r="J3769">
        <v>19.309999999999999</v>
      </c>
      <c r="K3769">
        <v>8163.2955760055102</v>
      </c>
      <c r="L3769">
        <v>65359.519221826929</v>
      </c>
      <c r="M3769">
        <v>3.0704624986739049</v>
      </c>
      <c r="N3769">
        <v>2.4380686762053498</v>
      </c>
      <c r="Q3769">
        <v>61.246466062827352</v>
      </c>
      <c r="R3769">
        <v>50.308093227251113</v>
      </c>
      <c r="S3769" t="s">
        <v>28</v>
      </c>
      <c r="T3769" t="s">
        <v>39</v>
      </c>
      <c r="U3769">
        <v>43540</v>
      </c>
      <c r="V3769">
        <v>5510</v>
      </c>
      <c r="W3769">
        <v>2520</v>
      </c>
      <c r="X3769">
        <v>51570</v>
      </c>
    </row>
    <row r="3770" spans="1:24" x14ac:dyDescent="0.3">
      <c r="A3770" t="s">
        <v>410</v>
      </c>
      <c r="B3770" t="s">
        <v>53</v>
      </c>
      <c r="C3770" t="s">
        <v>411</v>
      </c>
      <c r="D3770">
        <v>2008</v>
      </c>
      <c r="E3770">
        <v>48.833278656005902</v>
      </c>
      <c r="F3770">
        <v>5.878910791119222</v>
      </c>
      <c r="G3770">
        <v>0.73094112296716185</v>
      </c>
      <c r="H3770">
        <v>0.33866501910711427</v>
      </c>
      <c r="I3770">
        <v>7647675</v>
      </c>
      <c r="J3770">
        <v>19.55</v>
      </c>
      <c r="K3770">
        <v>8305.9230419702726</v>
      </c>
      <c r="L3770">
        <v>74572.232372807048</v>
      </c>
      <c r="M3770">
        <v>1.458141101211766</v>
      </c>
      <c r="N3770">
        <v>2.4124606664021799</v>
      </c>
      <c r="Q3770">
        <v>62.866301992631087</v>
      </c>
      <c r="R3770">
        <v>52.270443097039788</v>
      </c>
      <c r="S3770" t="s">
        <v>28</v>
      </c>
      <c r="T3770" t="s">
        <v>39</v>
      </c>
      <c r="U3770">
        <v>44960</v>
      </c>
      <c r="V3770">
        <v>5590</v>
      </c>
      <c r="W3770">
        <v>2590</v>
      </c>
      <c r="X3770">
        <v>53140</v>
      </c>
    </row>
    <row r="3771" spans="1:24" x14ac:dyDescent="0.3">
      <c r="A3771" t="s">
        <v>410</v>
      </c>
      <c r="B3771" t="s">
        <v>53</v>
      </c>
      <c r="C3771" t="s">
        <v>411</v>
      </c>
      <c r="D3771">
        <v>2009</v>
      </c>
      <c r="E3771">
        <v>50.1480903625488</v>
      </c>
      <c r="F3771">
        <v>5.6393273780051887</v>
      </c>
      <c r="G3771">
        <v>0.71282547113005301</v>
      </c>
      <c r="H3771">
        <v>0.32929437638812109</v>
      </c>
      <c r="I3771">
        <v>7743831</v>
      </c>
      <c r="J3771">
        <v>19.97</v>
      </c>
      <c r="K3771">
        <v>8021.2236036659378</v>
      </c>
      <c r="L3771">
        <v>72083.167695454045</v>
      </c>
      <c r="M3771">
        <v>-3.295521168296645</v>
      </c>
      <c r="N3771">
        <v>2.3061125307664598</v>
      </c>
      <c r="P3771">
        <v>3.8878841242891171E-3</v>
      </c>
      <c r="Q3771">
        <v>57.621926972417839</v>
      </c>
      <c r="R3771">
        <v>50.103372734505513</v>
      </c>
      <c r="S3771" t="s">
        <v>28</v>
      </c>
      <c r="T3771" t="s">
        <v>39</v>
      </c>
      <c r="U3771">
        <v>43670</v>
      </c>
      <c r="V3771">
        <v>5520</v>
      </c>
      <c r="W3771">
        <v>2550</v>
      </c>
      <c r="X3771">
        <v>51740</v>
      </c>
    </row>
    <row r="3772" spans="1:24" x14ac:dyDescent="0.3">
      <c r="A3772" t="s">
        <v>410</v>
      </c>
      <c r="B3772" t="s">
        <v>53</v>
      </c>
      <c r="C3772" t="s">
        <v>411</v>
      </c>
      <c r="D3772">
        <v>2010</v>
      </c>
      <c r="E3772">
        <v>52.937728881835902</v>
      </c>
      <c r="F3772">
        <v>5.7777028569243054</v>
      </c>
      <c r="G3772">
        <v>0.70671751068393884</v>
      </c>
      <c r="H3772">
        <v>0.32716035419709028</v>
      </c>
      <c r="I3772">
        <v>7824909</v>
      </c>
      <c r="J3772">
        <v>20.56</v>
      </c>
      <c r="K3772">
        <v>8174.4081624463624</v>
      </c>
      <c r="L3772">
        <v>77117.126014203954</v>
      </c>
      <c r="M3772">
        <v>2.1980865100374558</v>
      </c>
      <c r="N3772">
        <v>2.1877867264756898</v>
      </c>
      <c r="O3772">
        <v>0</v>
      </c>
      <c r="Q3772">
        <v>64.398535167602688</v>
      </c>
      <c r="R3772">
        <v>53.484958906145252</v>
      </c>
      <c r="S3772" t="s">
        <v>28</v>
      </c>
      <c r="T3772" t="s">
        <v>39</v>
      </c>
      <c r="U3772">
        <v>45210</v>
      </c>
      <c r="V3772">
        <v>5530</v>
      </c>
      <c r="W3772">
        <v>2560</v>
      </c>
      <c r="X3772">
        <v>53300</v>
      </c>
    </row>
    <row r="3773" spans="1:24" x14ac:dyDescent="0.3">
      <c r="A3773" t="s">
        <v>410</v>
      </c>
      <c r="B3773" t="s">
        <v>53</v>
      </c>
      <c r="C3773" t="s">
        <v>411</v>
      </c>
      <c r="D3773">
        <v>2011</v>
      </c>
      <c r="E3773">
        <v>54.484519958496101</v>
      </c>
      <c r="F3773">
        <v>5.2057541375837006</v>
      </c>
      <c r="G3773">
        <v>0.68500094109193577</v>
      </c>
      <c r="H3773">
        <v>0.31722367858644118</v>
      </c>
      <c r="I3773">
        <v>7912398</v>
      </c>
      <c r="J3773">
        <v>20.57</v>
      </c>
      <c r="K3773">
        <v>7928.1906698828852</v>
      </c>
      <c r="L3773">
        <v>91254.034760968731</v>
      </c>
      <c r="M3773">
        <v>0.79349080704453456</v>
      </c>
      <c r="N3773">
        <v>2.2099254018842198</v>
      </c>
      <c r="Q3773">
        <v>65.899287898810343</v>
      </c>
      <c r="R3773">
        <v>57.19505373597724</v>
      </c>
      <c r="S3773" t="s">
        <v>28</v>
      </c>
      <c r="T3773" t="s">
        <v>39</v>
      </c>
      <c r="U3773">
        <v>41190</v>
      </c>
      <c r="V3773">
        <v>5420</v>
      </c>
      <c r="W3773">
        <v>2510</v>
      </c>
      <c r="X3773">
        <v>49120</v>
      </c>
    </row>
    <row r="3774" spans="1:24" x14ac:dyDescent="0.3">
      <c r="A3774" t="s">
        <v>410</v>
      </c>
      <c r="B3774" t="s">
        <v>53</v>
      </c>
      <c r="C3774" t="s">
        <v>411</v>
      </c>
      <c r="D3774">
        <v>2012</v>
      </c>
      <c r="E3774">
        <v>55.520469665527301</v>
      </c>
      <c r="F3774">
        <v>5.317086348976642</v>
      </c>
      <c r="G3774">
        <v>0.67526496901314526</v>
      </c>
      <c r="H3774">
        <v>0.3076207026732114</v>
      </c>
      <c r="I3774">
        <v>7996861</v>
      </c>
      <c r="J3774">
        <v>21.88</v>
      </c>
      <c r="K3774">
        <v>7886.0943062534161</v>
      </c>
      <c r="L3774">
        <v>86547.670890726542</v>
      </c>
      <c r="M3774">
        <v>0.148135706748036</v>
      </c>
      <c r="N3774">
        <v>2.1134675887523899</v>
      </c>
      <c r="Q3774">
        <v>67.406451995518225</v>
      </c>
      <c r="R3774">
        <v>56.663730764466912</v>
      </c>
      <c r="S3774" t="s">
        <v>28</v>
      </c>
      <c r="T3774" t="s">
        <v>39</v>
      </c>
      <c r="U3774">
        <v>42520</v>
      </c>
      <c r="V3774">
        <v>5400</v>
      </c>
      <c r="W3774">
        <v>2460</v>
      </c>
      <c r="X3774">
        <v>50380</v>
      </c>
    </row>
    <row r="3775" spans="1:24" x14ac:dyDescent="0.3">
      <c r="A3775" t="s">
        <v>410</v>
      </c>
      <c r="B3775" t="s">
        <v>53</v>
      </c>
      <c r="C3775" t="s">
        <v>411</v>
      </c>
      <c r="D3775">
        <v>2013</v>
      </c>
      <c r="E3775">
        <v>56.270149230957003</v>
      </c>
      <c r="F3775">
        <v>5.3811517988347761</v>
      </c>
      <c r="G3775">
        <v>0.66012754956802311</v>
      </c>
      <c r="H3775">
        <v>0.30657608167582401</v>
      </c>
      <c r="I3775">
        <v>8089346</v>
      </c>
      <c r="J3775">
        <v>21.83</v>
      </c>
      <c r="K3775">
        <v>7807.0588153850758</v>
      </c>
      <c r="L3775">
        <v>88109.486752403711</v>
      </c>
      <c r="M3775">
        <v>0.657546866138631</v>
      </c>
      <c r="N3775">
        <v>2.1891439109888902</v>
      </c>
      <c r="Q3775">
        <v>71.381539326725303</v>
      </c>
      <c r="R3775">
        <v>59.510097472141638</v>
      </c>
      <c r="S3775" t="s">
        <v>28</v>
      </c>
      <c r="T3775" t="s">
        <v>39</v>
      </c>
      <c r="U3775">
        <v>43530</v>
      </c>
      <c r="V3775">
        <v>5340</v>
      </c>
      <c r="W3775">
        <v>2480</v>
      </c>
      <c r="X3775">
        <v>51350</v>
      </c>
    </row>
    <row r="3776" spans="1:24" x14ac:dyDescent="0.3">
      <c r="A3776" t="s">
        <v>410</v>
      </c>
      <c r="B3776" t="s">
        <v>53</v>
      </c>
      <c r="C3776" t="s">
        <v>411</v>
      </c>
      <c r="D3776">
        <v>2014</v>
      </c>
      <c r="E3776">
        <v>57.229721069335902</v>
      </c>
      <c r="F3776">
        <v>4.8591655248047996</v>
      </c>
      <c r="G3776">
        <v>0.64479503393152515</v>
      </c>
      <c r="H3776">
        <v>0.29919465347702662</v>
      </c>
      <c r="I3776">
        <v>8188649</v>
      </c>
      <c r="J3776">
        <v>22.2</v>
      </c>
      <c r="K3776">
        <v>7520.1660249450188</v>
      </c>
      <c r="L3776">
        <v>89684.707579593596</v>
      </c>
      <c r="M3776">
        <v>1.2044816040427411</v>
      </c>
      <c r="N3776">
        <v>1.97304224812897</v>
      </c>
      <c r="Q3776">
        <v>63.809699138848814</v>
      </c>
      <c r="R3776">
        <v>52.481055781656423</v>
      </c>
      <c r="S3776" t="s">
        <v>28</v>
      </c>
      <c r="T3776" t="s">
        <v>39</v>
      </c>
      <c r="U3776">
        <v>39790</v>
      </c>
      <c r="V3776">
        <v>5280</v>
      </c>
      <c r="W3776">
        <v>2450</v>
      </c>
      <c r="X3776">
        <v>47520</v>
      </c>
    </row>
    <row r="3777" spans="1:24" x14ac:dyDescent="0.3">
      <c r="A3777" t="s">
        <v>410</v>
      </c>
      <c r="B3777" t="s">
        <v>53</v>
      </c>
      <c r="C3777" t="s">
        <v>411</v>
      </c>
      <c r="D3777">
        <v>2015</v>
      </c>
      <c r="E3777">
        <v>57.707351684570298</v>
      </c>
      <c r="F3777">
        <v>4.7196487770673956</v>
      </c>
      <c r="G3777">
        <v>0.63025237989002825</v>
      </c>
      <c r="H3777">
        <v>0.2946007411381924</v>
      </c>
      <c r="I3777">
        <v>8282396</v>
      </c>
      <c r="J3777">
        <v>23.94</v>
      </c>
      <c r="L3777">
        <v>84776.142165974787</v>
      </c>
      <c r="M3777">
        <v>0.50712210570307548</v>
      </c>
      <c r="N3777">
        <v>2.00648383422413</v>
      </c>
      <c r="Q3777">
        <v>62.396769875301203</v>
      </c>
      <c r="R3777">
        <v>50.725484592831442</v>
      </c>
      <c r="S3777" t="s">
        <v>28</v>
      </c>
      <c r="T3777" t="s">
        <v>39</v>
      </c>
      <c r="U3777">
        <v>39090</v>
      </c>
      <c r="V3777">
        <v>5220</v>
      </c>
      <c r="W3777">
        <v>2440</v>
      </c>
      <c r="X3777">
        <v>46750</v>
      </c>
    </row>
    <row r="3778" spans="1:24" x14ac:dyDescent="0.3">
      <c r="A3778" t="s">
        <v>410</v>
      </c>
      <c r="B3778" t="s">
        <v>53</v>
      </c>
      <c r="C3778" t="s">
        <v>411</v>
      </c>
      <c r="D3778">
        <v>2016</v>
      </c>
      <c r="E3778">
        <v>58.046951293945298</v>
      </c>
      <c r="F3778">
        <v>4.7376563765782889</v>
      </c>
      <c r="G3778">
        <v>0.62221303357716717</v>
      </c>
      <c r="H3778">
        <v>0.29259537833060117</v>
      </c>
      <c r="I3778">
        <v>8373338</v>
      </c>
      <c r="J3778">
        <v>24.1</v>
      </c>
      <c r="L3778">
        <v>83073.2800824812</v>
      </c>
      <c r="M3778">
        <v>0.93688374126350027</v>
      </c>
      <c r="N3778">
        <v>2.04980302602968</v>
      </c>
      <c r="Q3778">
        <v>65.673693068811303</v>
      </c>
      <c r="R3778">
        <v>54.054473346169218</v>
      </c>
      <c r="S3778" t="s">
        <v>28</v>
      </c>
      <c r="T3778" t="s">
        <v>39</v>
      </c>
      <c r="U3778">
        <v>39670</v>
      </c>
      <c r="V3778">
        <v>5210</v>
      </c>
      <c r="W3778">
        <v>2450</v>
      </c>
      <c r="X3778">
        <v>47330</v>
      </c>
    </row>
    <row r="3779" spans="1:24" x14ac:dyDescent="0.3">
      <c r="A3779" t="s">
        <v>410</v>
      </c>
      <c r="B3779" t="s">
        <v>53</v>
      </c>
      <c r="C3779" t="s">
        <v>411</v>
      </c>
      <c r="D3779">
        <v>2017</v>
      </c>
      <c r="E3779">
        <v>59.56298828125</v>
      </c>
      <c r="F3779">
        <v>4.5788846881790821</v>
      </c>
      <c r="G3779">
        <v>0.61051792833419827</v>
      </c>
      <c r="H3779">
        <v>0.28869453278812662</v>
      </c>
      <c r="I3779">
        <v>8451840</v>
      </c>
      <c r="J3779">
        <v>24.99</v>
      </c>
      <c r="L3779">
        <v>83352.088653341154</v>
      </c>
      <c r="M3779">
        <v>0.64128406567421337</v>
      </c>
      <c r="N3779">
        <v>2.0512982102344299</v>
      </c>
      <c r="Q3779">
        <v>65.079782966303767</v>
      </c>
      <c r="R3779">
        <v>54.190254242098412</v>
      </c>
      <c r="S3779" t="s">
        <v>28</v>
      </c>
      <c r="T3779" t="s">
        <v>39</v>
      </c>
      <c r="U3779">
        <v>38700</v>
      </c>
      <c r="V3779">
        <v>5160</v>
      </c>
      <c r="W3779">
        <v>2440</v>
      </c>
      <c r="X3779">
        <v>46300</v>
      </c>
    </row>
    <row r="3780" spans="1:24" x14ac:dyDescent="0.3">
      <c r="A3780" t="s">
        <v>410</v>
      </c>
      <c r="B3780" t="s">
        <v>53</v>
      </c>
      <c r="C3780" t="s">
        <v>411</v>
      </c>
      <c r="D3780">
        <v>2018</v>
      </c>
      <c r="E3780">
        <v>61.377449035644503</v>
      </c>
      <c r="F3780">
        <v>4.4019909898051042</v>
      </c>
      <c r="G3780">
        <v>0.60016474974298029</v>
      </c>
      <c r="H3780">
        <v>0.28305225226791209</v>
      </c>
      <c r="I3780">
        <v>8514329</v>
      </c>
      <c r="J3780">
        <v>24.2</v>
      </c>
      <c r="L3780">
        <v>86388.404952718367</v>
      </c>
      <c r="M3780">
        <v>2.161569653431243</v>
      </c>
      <c r="N3780">
        <v>2.01932375721979</v>
      </c>
      <c r="Q3780">
        <v>66.155655266055646</v>
      </c>
      <c r="R3780">
        <v>53.820979875052053</v>
      </c>
      <c r="S3780" t="s">
        <v>28</v>
      </c>
      <c r="T3780" t="s">
        <v>39</v>
      </c>
      <c r="U3780">
        <v>37480</v>
      </c>
      <c r="V3780">
        <v>5110</v>
      </c>
      <c r="W3780">
        <v>2410</v>
      </c>
      <c r="X3780">
        <v>45000</v>
      </c>
    </row>
    <row r="3781" spans="1:24" x14ac:dyDescent="0.3">
      <c r="A3781" t="s">
        <v>410</v>
      </c>
      <c r="B3781" t="s">
        <v>53</v>
      </c>
      <c r="C3781" t="s">
        <v>411</v>
      </c>
      <c r="D3781">
        <v>2019</v>
      </c>
      <c r="E3781">
        <v>63.308059692382798</v>
      </c>
      <c r="F3781">
        <v>4.359041461983189</v>
      </c>
      <c r="G3781">
        <v>0.58773590621566063</v>
      </c>
      <c r="H3781">
        <v>0.28220652853317912</v>
      </c>
      <c r="I3781">
        <v>8575280</v>
      </c>
      <c r="J3781">
        <v>24.76</v>
      </c>
      <c r="L3781">
        <v>85334.519462090931</v>
      </c>
      <c r="M3781">
        <v>0.49160914487369212</v>
      </c>
      <c r="N3781">
        <v>2.2212996547655499</v>
      </c>
      <c r="Q3781">
        <v>65.531704279317694</v>
      </c>
      <c r="R3781">
        <v>53.683832172957139</v>
      </c>
      <c r="S3781" t="s">
        <v>28</v>
      </c>
      <c r="T3781" t="s">
        <v>39</v>
      </c>
      <c r="U3781">
        <v>37380</v>
      </c>
      <c r="V3781">
        <v>5040</v>
      </c>
      <c r="W3781">
        <v>2420</v>
      </c>
      <c r="X3781">
        <v>44840</v>
      </c>
    </row>
    <row r="3782" spans="1:24" x14ac:dyDescent="0.3">
      <c r="A3782" t="s">
        <v>412</v>
      </c>
      <c r="B3782" t="s">
        <v>22</v>
      </c>
      <c r="C3782" t="s">
        <v>413</v>
      </c>
      <c r="D3782">
        <v>2000</v>
      </c>
      <c r="F3782">
        <v>2.7055276305970071</v>
      </c>
      <c r="G3782">
        <v>2.7085744424367308</v>
      </c>
      <c r="H3782">
        <v>0.25714699552070652</v>
      </c>
      <c r="I3782">
        <v>16410847</v>
      </c>
      <c r="J3782">
        <v>2</v>
      </c>
      <c r="K3782">
        <v>1064.905425052101</v>
      </c>
      <c r="L3782">
        <v>4910.7777478953358</v>
      </c>
      <c r="M3782">
        <v>-1.7589442506118469</v>
      </c>
      <c r="N3782">
        <v>19.0195102566774</v>
      </c>
      <c r="O3782">
        <v>0.13271851400000001</v>
      </c>
      <c r="Q3782">
        <v>36.116150042614443</v>
      </c>
      <c r="R3782">
        <v>29.16883607867587</v>
      </c>
      <c r="S3782" t="s">
        <v>32</v>
      </c>
      <c r="T3782" t="s">
        <v>25</v>
      </c>
      <c r="U3782">
        <v>44400</v>
      </c>
      <c r="V3782">
        <v>44450</v>
      </c>
      <c r="W3782">
        <v>4220</v>
      </c>
      <c r="X3782">
        <v>93070</v>
      </c>
    </row>
    <row r="3783" spans="1:24" x14ac:dyDescent="0.3">
      <c r="A3783" t="s">
        <v>412</v>
      </c>
      <c r="B3783" t="s">
        <v>22</v>
      </c>
      <c r="C3783" t="s">
        <v>413</v>
      </c>
      <c r="D3783">
        <v>2001</v>
      </c>
      <c r="F3783">
        <v>2.6678110082840512</v>
      </c>
      <c r="G3783">
        <v>2.598029313313976</v>
      </c>
      <c r="H3783">
        <v>0.23200949747876051</v>
      </c>
      <c r="I3783">
        <v>16766555</v>
      </c>
      <c r="J3783">
        <v>2.0699999999999998</v>
      </c>
      <c r="K3783">
        <v>1144.182570599625</v>
      </c>
      <c r="L3783">
        <v>5175.2619444590973</v>
      </c>
      <c r="M3783">
        <v>-1.0964644558957131</v>
      </c>
      <c r="N3783">
        <v>18.8801567540037</v>
      </c>
      <c r="Q3783">
        <v>36.886555346568002</v>
      </c>
      <c r="R3783">
        <v>30.481577153370399</v>
      </c>
      <c r="S3783" t="s">
        <v>32</v>
      </c>
      <c r="T3783" t="s">
        <v>25</v>
      </c>
      <c r="U3783">
        <v>44730</v>
      </c>
      <c r="V3783">
        <v>43560</v>
      </c>
      <c r="W3783">
        <v>3890</v>
      </c>
      <c r="X3783">
        <v>92180</v>
      </c>
    </row>
    <row r="3784" spans="1:24" x14ac:dyDescent="0.3">
      <c r="A3784" t="s">
        <v>412</v>
      </c>
      <c r="B3784" t="s">
        <v>22</v>
      </c>
      <c r="C3784" t="s">
        <v>413</v>
      </c>
      <c r="D3784">
        <v>2002</v>
      </c>
      <c r="E3784">
        <v>12.3351497650146</v>
      </c>
      <c r="F3784">
        <v>2.5912182845165672</v>
      </c>
      <c r="G3784">
        <v>2.626922931427901</v>
      </c>
      <c r="H3784">
        <v>0.24876163531333551</v>
      </c>
      <c r="I3784">
        <v>17084628</v>
      </c>
      <c r="J3784">
        <v>1.6</v>
      </c>
      <c r="K3784">
        <v>1233.565050406716</v>
      </c>
      <c r="L3784">
        <v>5300.5828118344334</v>
      </c>
      <c r="M3784">
        <v>2.019453219599598</v>
      </c>
      <c r="N3784">
        <v>17.379832835483398</v>
      </c>
      <c r="Q3784">
        <v>39.75351173957398</v>
      </c>
      <c r="R3784">
        <v>31.890795941836799</v>
      </c>
      <c r="S3784" t="s">
        <v>32</v>
      </c>
      <c r="T3784" t="s">
        <v>25</v>
      </c>
      <c r="U3784">
        <v>44270</v>
      </c>
      <c r="V3784">
        <v>44880</v>
      </c>
      <c r="W3784">
        <v>4250</v>
      </c>
      <c r="X3784">
        <v>93400</v>
      </c>
    </row>
    <row r="3785" spans="1:24" x14ac:dyDescent="0.3">
      <c r="A3785" t="s">
        <v>412</v>
      </c>
      <c r="B3785" t="s">
        <v>22</v>
      </c>
      <c r="C3785" t="s">
        <v>413</v>
      </c>
      <c r="D3785">
        <v>2003</v>
      </c>
      <c r="E3785">
        <v>12.9371900558472</v>
      </c>
      <c r="F3785">
        <v>2.5483465817942399</v>
      </c>
      <c r="G3785">
        <v>2.5540885999010001</v>
      </c>
      <c r="H3785">
        <v>0.26298844217475592</v>
      </c>
      <c r="I3785">
        <v>17415214</v>
      </c>
      <c r="J3785">
        <v>1.9</v>
      </c>
      <c r="K3785">
        <v>1294.213209208913</v>
      </c>
      <c r="L3785">
        <v>5494.839653606994</v>
      </c>
      <c r="M3785">
        <v>5.1694163980008341</v>
      </c>
      <c r="N3785">
        <v>19.142976934419799</v>
      </c>
      <c r="Q3785">
        <v>32.207774797679683</v>
      </c>
      <c r="R3785">
        <v>29.33921574286212</v>
      </c>
      <c r="S3785" t="s">
        <v>32</v>
      </c>
      <c r="T3785" t="s">
        <v>25</v>
      </c>
      <c r="U3785">
        <v>44380</v>
      </c>
      <c r="V3785">
        <v>44480</v>
      </c>
      <c r="W3785">
        <v>4580</v>
      </c>
      <c r="X3785">
        <v>93440</v>
      </c>
    </row>
    <row r="3786" spans="1:24" x14ac:dyDescent="0.3">
      <c r="A3786" t="s">
        <v>412</v>
      </c>
      <c r="B3786" t="s">
        <v>22</v>
      </c>
      <c r="C3786" t="s">
        <v>413</v>
      </c>
      <c r="D3786">
        <v>2004</v>
      </c>
      <c r="E3786">
        <v>14.9578304290771</v>
      </c>
      <c r="F3786">
        <v>2.6004291274731131</v>
      </c>
      <c r="G3786">
        <v>2.1045750812908208</v>
      </c>
      <c r="H3786">
        <v>0.26587648623693733</v>
      </c>
      <c r="I3786">
        <v>17827827</v>
      </c>
      <c r="J3786">
        <v>2.59</v>
      </c>
      <c r="K3786">
        <v>1397.5343153150411</v>
      </c>
      <c r="L3786">
        <v>6330.7401825942279</v>
      </c>
      <c r="M3786">
        <v>4.4287627309802673</v>
      </c>
      <c r="N3786">
        <v>17.6891641303691</v>
      </c>
      <c r="Q3786">
        <v>40.449020476110412</v>
      </c>
      <c r="R3786">
        <v>37.665908116799322</v>
      </c>
      <c r="S3786" t="s">
        <v>32</v>
      </c>
      <c r="T3786" t="s">
        <v>25</v>
      </c>
      <c r="U3786">
        <v>46360</v>
      </c>
      <c r="V3786">
        <v>37520</v>
      </c>
      <c r="W3786">
        <v>4740</v>
      </c>
      <c r="X3786">
        <v>88620</v>
      </c>
    </row>
    <row r="3787" spans="1:24" x14ac:dyDescent="0.3">
      <c r="A3787" t="s">
        <v>412</v>
      </c>
      <c r="B3787" t="s">
        <v>22</v>
      </c>
      <c r="C3787" t="s">
        <v>413</v>
      </c>
      <c r="D3787">
        <v>2005</v>
      </c>
      <c r="E3787">
        <v>18.143690109252901</v>
      </c>
      <c r="F3787">
        <v>3.1163578513700538</v>
      </c>
      <c r="G3787">
        <v>1.9846220447679881</v>
      </c>
      <c r="H3787">
        <v>0.28756324893751373</v>
      </c>
      <c r="I3787">
        <v>18361178</v>
      </c>
      <c r="J3787">
        <v>2.1</v>
      </c>
      <c r="K3787">
        <v>1497.888643092507</v>
      </c>
      <c r="L3787">
        <v>7309.1078761377184</v>
      </c>
      <c r="M3787">
        <v>3.1297682774448252</v>
      </c>
      <c r="N3787">
        <v>17.8393048985054</v>
      </c>
      <c r="Q3787">
        <v>41.042379440773537</v>
      </c>
      <c r="R3787">
        <v>39.09062304588705</v>
      </c>
      <c r="S3787" t="s">
        <v>32</v>
      </c>
      <c r="T3787" t="s">
        <v>25</v>
      </c>
      <c r="U3787">
        <v>57220</v>
      </c>
      <c r="V3787">
        <v>36440</v>
      </c>
      <c r="W3787">
        <v>5280</v>
      </c>
      <c r="X3787">
        <v>98940</v>
      </c>
    </row>
    <row r="3788" spans="1:24" x14ac:dyDescent="0.3">
      <c r="A3788" t="s">
        <v>412</v>
      </c>
      <c r="B3788" t="s">
        <v>22</v>
      </c>
      <c r="C3788" t="s">
        <v>413</v>
      </c>
      <c r="D3788">
        <v>2006</v>
      </c>
      <c r="E3788">
        <v>20.843809127807599</v>
      </c>
      <c r="F3788">
        <v>3.1590947687243371</v>
      </c>
      <c r="G3788">
        <v>1.8652353151573799</v>
      </c>
      <c r="H3788">
        <v>0.29486983674127493</v>
      </c>
      <c r="I3788">
        <v>19059257</v>
      </c>
      <c r="J3788">
        <v>1.82</v>
      </c>
      <c r="K3788">
        <v>1537.8878620504461</v>
      </c>
      <c r="L3788">
        <v>8069.5648793203391</v>
      </c>
      <c r="M3788">
        <v>1.1986928359204969</v>
      </c>
      <c r="N3788">
        <v>16.4799246873337</v>
      </c>
      <c r="Q3788">
        <v>39.011436488794047</v>
      </c>
      <c r="R3788">
        <v>35.193790097798662</v>
      </c>
      <c r="S3788" t="s">
        <v>32</v>
      </c>
      <c r="T3788" t="s">
        <v>25</v>
      </c>
      <c r="U3788">
        <v>60210</v>
      </c>
      <c r="V3788">
        <v>35550</v>
      </c>
      <c r="W3788">
        <v>5620</v>
      </c>
      <c r="X3788">
        <v>101380</v>
      </c>
    </row>
    <row r="3789" spans="1:24" x14ac:dyDescent="0.3">
      <c r="A3789" t="s">
        <v>412</v>
      </c>
      <c r="B3789" t="s">
        <v>22</v>
      </c>
      <c r="C3789" t="s">
        <v>413</v>
      </c>
      <c r="D3789">
        <v>2007</v>
      </c>
      <c r="E3789">
        <v>22.4581394195557</v>
      </c>
      <c r="F3789">
        <v>3.1994756116756671</v>
      </c>
      <c r="G3789">
        <v>1.757196332916704</v>
      </c>
      <c r="H3789">
        <v>0.28372708935194868</v>
      </c>
      <c r="I3789">
        <v>19878257</v>
      </c>
      <c r="J3789">
        <v>1.54</v>
      </c>
      <c r="K3789">
        <v>1540.32619660768</v>
      </c>
      <c r="L3789">
        <v>9056.634661609145</v>
      </c>
      <c r="M3789">
        <v>1.320714539771956</v>
      </c>
      <c r="N3789">
        <v>15.929230798848801</v>
      </c>
      <c r="Q3789">
        <v>38.594385101626152</v>
      </c>
      <c r="R3789">
        <v>37.784968414093562</v>
      </c>
      <c r="S3789" t="s">
        <v>32</v>
      </c>
      <c r="T3789" t="s">
        <v>25</v>
      </c>
      <c r="U3789">
        <v>63600</v>
      </c>
      <c r="V3789">
        <v>34930</v>
      </c>
      <c r="W3789">
        <v>5640</v>
      </c>
      <c r="X3789">
        <v>104170</v>
      </c>
    </row>
    <row r="3790" spans="1:24" x14ac:dyDescent="0.3">
      <c r="A3790" t="s">
        <v>412</v>
      </c>
      <c r="B3790" t="s">
        <v>22</v>
      </c>
      <c r="C3790" t="s">
        <v>413</v>
      </c>
      <c r="D3790">
        <v>2008</v>
      </c>
      <c r="E3790">
        <v>24.046049118041999</v>
      </c>
      <c r="F3790">
        <v>3.1591115898261739</v>
      </c>
      <c r="G3790">
        <v>1.648758163510073</v>
      </c>
      <c r="H3790">
        <v>0.25164492301286528</v>
      </c>
      <c r="I3790">
        <v>20664037</v>
      </c>
      <c r="J3790">
        <v>1.25</v>
      </c>
      <c r="K3790">
        <v>1558.988691319126</v>
      </c>
      <c r="L3790">
        <v>10554.08377986766</v>
      </c>
      <c r="M3790">
        <v>0.5037956113171731</v>
      </c>
      <c r="N3790">
        <v>15.468167396188001</v>
      </c>
      <c r="Q3790">
        <v>37.562069557118697</v>
      </c>
      <c r="R3790">
        <v>36.665890541898477</v>
      </c>
      <c r="S3790" t="s">
        <v>32</v>
      </c>
      <c r="T3790" t="s">
        <v>25</v>
      </c>
      <c r="U3790">
        <v>65280</v>
      </c>
      <c r="V3790">
        <v>34070</v>
      </c>
      <c r="W3790">
        <v>5200</v>
      </c>
      <c r="X3790">
        <v>104550</v>
      </c>
    </row>
    <row r="3791" spans="1:24" x14ac:dyDescent="0.3">
      <c r="A3791" t="s">
        <v>412</v>
      </c>
      <c r="B3791" t="s">
        <v>22</v>
      </c>
      <c r="C3791" t="s">
        <v>413</v>
      </c>
      <c r="D3791">
        <v>2009</v>
      </c>
      <c r="E3791">
        <v>24.1373291015625</v>
      </c>
      <c r="F3791">
        <v>2.862414613297906</v>
      </c>
      <c r="G3791">
        <v>1.6589743938000481</v>
      </c>
      <c r="H3791">
        <v>0.22776709074886939</v>
      </c>
      <c r="I3791">
        <v>21205873</v>
      </c>
      <c r="J3791">
        <v>0.91</v>
      </c>
      <c r="K3791">
        <v>1515.287769572137</v>
      </c>
      <c r="L3791">
        <v>10589.599053542101</v>
      </c>
      <c r="M3791">
        <v>3.2058605192970049</v>
      </c>
      <c r="N3791">
        <v>15.052241651201101</v>
      </c>
      <c r="P3791">
        <v>0.50777223443049724</v>
      </c>
      <c r="Q3791">
        <v>29.059409966656151</v>
      </c>
      <c r="R3791">
        <v>30.884415272711401</v>
      </c>
      <c r="S3791" t="s">
        <v>32</v>
      </c>
      <c r="T3791" t="s">
        <v>25</v>
      </c>
      <c r="U3791">
        <v>60700</v>
      </c>
      <c r="V3791">
        <v>35180</v>
      </c>
      <c r="W3791">
        <v>4830</v>
      </c>
      <c r="X3791">
        <v>100710</v>
      </c>
    </row>
    <row r="3792" spans="1:24" x14ac:dyDescent="0.3">
      <c r="A3792" t="s">
        <v>412</v>
      </c>
      <c r="B3792" t="s">
        <v>22</v>
      </c>
      <c r="C3792" t="s">
        <v>413</v>
      </c>
      <c r="D3792">
        <v>2010</v>
      </c>
      <c r="E3792">
        <v>25.853399276733398</v>
      </c>
      <c r="F3792">
        <v>2.8596785444478678</v>
      </c>
      <c r="G3792">
        <v>1.7118749915950631</v>
      </c>
      <c r="H3792">
        <v>0.18771175208042901</v>
      </c>
      <c r="I3792">
        <v>21362541</v>
      </c>
      <c r="J3792">
        <v>1.35</v>
      </c>
      <c r="K3792">
        <v>1823.6126498247561</v>
      </c>
      <c r="L3792">
        <v>11820.607776144519</v>
      </c>
      <c r="M3792">
        <v>4.4204524118630388</v>
      </c>
      <c r="N3792">
        <v>13.621820528727801</v>
      </c>
      <c r="O3792">
        <v>0.132135055</v>
      </c>
      <c r="Q3792">
        <v>32.166785381777572</v>
      </c>
      <c r="R3792">
        <v>31.843379312948201</v>
      </c>
      <c r="S3792" t="s">
        <v>32</v>
      </c>
      <c r="T3792" t="s">
        <v>25</v>
      </c>
      <c r="U3792">
        <v>61090</v>
      </c>
      <c r="V3792">
        <v>36570</v>
      </c>
      <c r="W3792">
        <v>4010</v>
      </c>
      <c r="X3792">
        <v>101670</v>
      </c>
    </row>
    <row r="3793" spans="1:24" x14ac:dyDescent="0.3">
      <c r="A3793" t="s">
        <v>412</v>
      </c>
      <c r="B3793" t="s">
        <v>22</v>
      </c>
      <c r="C3793" t="s">
        <v>413</v>
      </c>
      <c r="D3793">
        <v>2011</v>
      </c>
      <c r="E3793">
        <v>25.841310501098601</v>
      </c>
      <c r="F3793">
        <v>2.6999573266771679</v>
      </c>
      <c r="G3793">
        <v>1.6222513282272339</v>
      </c>
      <c r="H3793">
        <v>0.21060806247507921</v>
      </c>
      <c r="I3793">
        <v>21081814</v>
      </c>
      <c r="J3793">
        <v>1.63</v>
      </c>
      <c r="K3793">
        <v>1672.7687664828079</v>
      </c>
      <c r="L3793">
        <v>3491.9525762453582</v>
      </c>
      <c r="M3793">
        <v>4.2195611153806709</v>
      </c>
      <c r="Q3793">
        <v>19.369327824097979</v>
      </c>
      <c r="R3793">
        <v>31.326766521557339</v>
      </c>
      <c r="S3793" t="s">
        <v>32</v>
      </c>
      <c r="T3793" t="s">
        <v>25</v>
      </c>
      <c r="U3793">
        <v>56920</v>
      </c>
      <c r="V3793">
        <v>34200</v>
      </c>
      <c r="W3793">
        <v>4440</v>
      </c>
      <c r="X3793">
        <v>95560</v>
      </c>
    </row>
    <row r="3794" spans="1:24" x14ac:dyDescent="0.3">
      <c r="A3794" t="s">
        <v>412</v>
      </c>
      <c r="B3794" t="s">
        <v>22</v>
      </c>
      <c r="C3794" t="s">
        <v>413</v>
      </c>
      <c r="D3794">
        <v>2012</v>
      </c>
      <c r="E3794">
        <v>30.9049892425537</v>
      </c>
      <c r="F3794">
        <v>2.3010087880776182</v>
      </c>
      <c r="G3794">
        <v>1.2172889262648541</v>
      </c>
      <c r="H3794">
        <v>0.20695869500751529</v>
      </c>
      <c r="I3794">
        <v>20438861</v>
      </c>
      <c r="J3794">
        <v>1.99</v>
      </c>
      <c r="K3794">
        <v>1363.9214044265971</v>
      </c>
      <c r="L3794">
        <v>2158.525350640175</v>
      </c>
      <c r="M3794">
        <v>-24.02183560842634</v>
      </c>
      <c r="Q3794">
        <v>7.7146178213605863</v>
      </c>
      <c r="R3794">
        <v>27.65407251023359</v>
      </c>
      <c r="S3794" t="s">
        <v>32</v>
      </c>
      <c r="T3794" t="s">
        <v>25</v>
      </c>
      <c r="U3794">
        <v>47030</v>
      </c>
      <c r="V3794">
        <v>24880</v>
      </c>
      <c r="W3794">
        <v>4230</v>
      </c>
      <c r="X3794">
        <v>76140</v>
      </c>
    </row>
    <row r="3795" spans="1:24" x14ac:dyDescent="0.3">
      <c r="A3795" t="s">
        <v>412</v>
      </c>
      <c r="B3795" t="s">
        <v>22</v>
      </c>
      <c r="C3795" t="s">
        <v>413</v>
      </c>
      <c r="D3795">
        <v>2013</v>
      </c>
      <c r="E3795">
        <v>32.845840454101598</v>
      </c>
      <c r="F3795">
        <v>1.5680493437503991</v>
      </c>
      <c r="G3795">
        <v>0.94951259984249536</v>
      </c>
      <c r="H3795">
        <v>0.1797893665417914</v>
      </c>
      <c r="I3795">
        <v>19578466</v>
      </c>
      <c r="J3795">
        <v>3.07</v>
      </c>
      <c r="K3795">
        <v>1068.8784300057009</v>
      </c>
      <c r="L3795">
        <v>1151.9015966486299</v>
      </c>
      <c r="M3795">
        <v>-23.061272318338869</v>
      </c>
      <c r="Q3795">
        <v>7.7780179722273024</v>
      </c>
      <c r="R3795">
        <v>36.927236811125887</v>
      </c>
      <c r="S3795" t="s">
        <v>32</v>
      </c>
      <c r="T3795" t="s">
        <v>25</v>
      </c>
      <c r="U3795">
        <v>30700</v>
      </c>
      <c r="V3795">
        <v>18590</v>
      </c>
      <c r="W3795">
        <v>3520</v>
      </c>
      <c r="X3795">
        <v>52810</v>
      </c>
    </row>
    <row r="3796" spans="1:24" x14ac:dyDescent="0.3">
      <c r="A3796" t="s">
        <v>412</v>
      </c>
      <c r="B3796" t="s">
        <v>22</v>
      </c>
      <c r="C3796" t="s">
        <v>413</v>
      </c>
      <c r="D3796">
        <v>2014</v>
      </c>
      <c r="E3796">
        <v>41.580429077148402</v>
      </c>
      <c r="F3796">
        <v>1.4221800876701911</v>
      </c>
      <c r="G3796">
        <v>0.90963942833405431</v>
      </c>
      <c r="H3796">
        <v>0.18064519301270809</v>
      </c>
      <c r="I3796">
        <v>18710711</v>
      </c>
      <c r="J3796">
        <v>2.68</v>
      </c>
      <c r="K3796">
        <v>974.5754717712224</v>
      </c>
      <c r="L3796">
        <v>1179.858296241689</v>
      </c>
      <c r="M3796">
        <v>-6.1507624888138821</v>
      </c>
      <c r="Q3796">
        <v>7.0157795714743836</v>
      </c>
      <c r="R3796">
        <v>47.24864294962012</v>
      </c>
      <c r="S3796" t="s">
        <v>32</v>
      </c>
      <c r="T3796" t="s">
        <v>25</v>
      </c>
      <c r="U3796">
        <v>26610</v>
      </c>
      <c r="V3796">
        <v>17020</v>
      </c>
      <c r="W3796">
        <v>3380</v>
      </c>
      <c r="X3796">
        <v>47010</v>
      </c>
    </row>
    <row r="3797" spans="1:24" x14ac:dyDescent="0.3">
      <c r="A3797" t="s">
        <v>412</v>
      </c>
      <c r="B3797" t="s">
        <v>22</v>
      </c>
      <c r="C3797" t="s">
        <v>413</v>
      </c>
      <c r="D3797">
        <v>2015</v>
      </c>
      <c r="E3797">
        <v>42.677330017089801</v>
      </c>
      <c r="F3797">
        <v>1.404090869390253</v>
      </c>
      <c r="G3797">
        <v>0.9112421569152529</v>
      </c>
      <c r="H3797">
        <v>0.17724771635209091</v>
      </c>
      <c r="I3797">
        <v>17997411</v>
      </c>
      <c r="J3797">
        <v>0.57999999999999996</v>
      </c>
      <c r="L3797">
        <v>979.14443870899061</v>
      </c>
      <c r="M3797">
        <v>0.64974349776750273</v>
      </c>
      <c r="Q3797">
        <v>7.083633782039751</v>
      </c>
      <c r="R3797">
        <v>36.914030938947143</v>
      </c>
      <c r="S3797" t="s">
        <v>32</v>
      </c>
      <c r="T3797" t="s">
        <v>25</v>
      </c>
      <c r="U3797">
        <v>25270</v>
      </c>
      <c r="V3797">
        <v>16400</v>
      </c>
      <c r="W3797">
        <v>3190</v>
      </c>
      <c r="X3797">
        <v>44860</v>
      </c>
    </row>
    <row r="3798" spans="1:24" x14ac:dyDescent="0.3">
      <c r="A3798" t="s">
        <v>412</v>
      </c>
      <c r="B3798" t="s">
        <v>22</v>
      </c>
      <c r="C3798" t="s">
        <v>413</v>
      </c>
      <c r="D3798">
        <v>2016</v>
      </c>
      <c r="E3798">
        <v>40.051151275634801</v>
      </c>
      <c r="F3798">
        <v>1.5081102235379991</v>
      </c>
      <c r="G3798">
        <v>0.90578219961734996</v>
      </c>
      <c r="H3798">
        <v>0.1769195354493788</v>
      </c>
      <c r="I3798">
        <v>17465567</v>
      </c>
      <c r="J3798">
        <v>1.1599999999999999</v>
      </c>
      <c r="L3798">
        <v>713.02920396001957</v>
      </c>
      <c r="M3798">
        <v>-2.756790414791269</v>
      </c>
      <c r="Q3798">
        <v>9.2997047999092786</v>
      </c>
      <c r="R3798">
        <v>45.513160650682977</v>
      </c>
      <c r="S3798" t="s">
        <v>32</v>
      </c>
      <c r="T3798" t="s">
        <v>25</v>
      </c>
      <c r="U3798">
        <v>26340</v>
      </c>
      <c r="V3798">
        <v>15820</v>
      </c>
      <c r="W3798">
        <v>3090</v>
      </c>
      <c r="X3798">
        <v>45250</v>
      </c>
    </row>
    <row r="3799" spans="1:24" x14ac:dyDescent="0.3">
      <c r="A3799" t="s">
        <v>412</v>
      </c>
      <c r="B3799" t="s">
        <v>22</v>
      </c>
      <c r="C3799" t="s">
        <v>413</v>
      </c>
      <c r="D3799">
        <v>2017</v>
      </c>
      <c r="F3799">
        <v>1.7162241590304479</v>
      </c>
      <c r="G3799">
        <v>0.99440390428710335</v>
      </c>
      <c r="H3799">
        <v>0.1602745116321567</v>
      </c>
      <c r="I3799">
        <v>17095669</v>
      </c>
      <c r="J3799">
        <v>0.85</v>
      </c>
      <c r="L3799">
        <v>955.8365590440917</v>
      </c>
      <c r="M3799">
        <v>1.420466896468668</v>
      </c>
      <c r="Q3799">
        <v>8.9838214708325754</v>
      </c>
      <c r="R3799">
        <v>41.871834066799252</v>
      </c>
      <c r="S3799" t="s">
        <v>32</v>
      </c>
      <c r="T3799" t="s">
        <v>25</v>
      </c>
      <c r="U3799">
        <v>29340</v>
      </c>
      <c r="V3799">
        <v>17000</v>
      </c>
      <c r="W3799">
        <v>2740</v>
      </c>
      <c r="X3799">
        <v>49080</v>
      </c>
    </row>
    <row r="3800" spans="1:24" x14ac:dyDescent="0.3">
      <c r="A3800" t="s">
        <v>412</v>
      </c>
      <c r="B3800" t="s">
        <v>22</v>
      </c>
      <c r="C3800" t="s">
        <v>413</v>
      </c>
      <c r="D3800">
        <v>2018</v>
      </c>
      <c r="F3800">
        <v>1.61640006921476</v>
      </c>
      <c r="G3800">
        <v>0.93360530016498022</v>
      </c>
      <c r="H3800">
        <v>0.15461731565219411</v>
      </c>
      <c r="I3800">
        <v>16945062</v>
      </c>
      <c r="J3800">
        <v>0.9</v>
      </c>
      <c r="L3800">
        <v>1265.606190396928</v>
      </c>
      <c r="M3800">
        <v>2.377678829771952</v>
      </c>
      <c r="Q3800">
        <v>14.905456506255801</v>
      </c>
      <c r="R3800">
        <v>35.714346114258419</v>
      </c>
      <c r="S3800" t="s">
        <v>32</v>
      </c>
      <c r="T3800" t="s">
        <v>25</v>
      </c>
      <c r="U3800">
        <v>27390</v>
      </c>
      <c r="V3800">
        <v>15820</v>
      </c>
      <c r="W3800">
        <v>2620</v>
      </c>
      <c r="X3800">
        <v>45830</v>
      </c>
    </row>
    <row r="3801" spans="1:24" x14ac:dyDescent="0.3">
      <c r="A3801" t="s">
        <v>412</v>
      </c>
      <c r="B3801" t="s">
        <v>22</v>
      </c>
      <c r="C3801" t="s">
        <v>413</v>
      </c>
      <c r="D3801">
        <v>2019</v>
      </c>
      <c r="E3801">
        <v>43.046878814697301</v>
      </c>
      <c r="F3801">
        <v>1.5061394419488201</v>
      </c>
      <c r="G3801">
        <v>0.99823486517428794</v>
      </c>
      <c r="H3801">
        <v>0.18687611788825059</v>
      </c>
      <c r="I3801">
        <v>17070132</v>
      </c>
      <c r="J3801">
        <v>1.02</v>
      </c>
      <c r="Q3801">
        <v>12.69387292913378</v>
      </c>
      <c r="S3801" t="s">
        <v>32</v>
      </c>
      <c r="T3801" t="s">
        <v>25</v>
      </c>
      <c r="U3801">
        <v>25710</v>
      </c>
      <c r="V3801">
        <v>17040</v>
      </c>
      <c r="W3801">
        <v>3190</v>
      </c>
      <c r="X3801">
        <v>45940</v>
      </c>
    </row>
    <row r="3802" spans="1:24" x14ac:dyDescent="0.3">
      <c r="A3802" t="s">
        <v>414</v>
      </c>
      <c r="B3802" t="s">
        <v>22</v>
      </c>
      <c r="C3802" t="s">
        <v>415</v>
      </c>
      <c r="D3802">
        <v>2000</v>
      </c>
      <c r="E3802">
        <v>17.855510711669901</v>
      </c>
      <c r="F3802">
        <v>0.35390662238115128</v>
      </c>
      <c r="G3802">
        <v>0.45042660263256329</v>
      </c>
      <c r="H3802">
        <v>0.14799731481393599</v>
      </c>
      <c r="I3802">
        <v>6216329</v>
      </c>
      <c r="J3802">
        <v>62.41</v>
      </c>
      <c r="K3802">
        <v>2161.5651295161501</v>
      </c>
      <c r="L3802">
        <v>138.42914673575879</v>
      </c>
      <c r="M3802">
        <v>6.6398623584385348</v>
      </c>
      <c r="N3802">
        <v>6.2127167630057798</v>
      </c>
      <c r="Q3802">
        <v>86.752112833715785</v>
      </c>
      <c r="R3802">
        <v>88.599093300498126</v>
      </c>
      <c r="S3802" t="s">
        <v>28</v>
      </c>
      <c r="T3802" t="s">
        <v>33</v>
      </c>
      <c r="U3802">
        <v>2200</v>
      </c>
      <c r="V3802">
        <v>2800</v>
      </c>
      <c r="W3802">
        <v>920</v>
      </c>
      <c r="X3802">
        <v>5920</v>
      </c>
    </row>
    <row r="3803" spans="1:24" x14ac:dyDescent="0.3">
      <c r="A3803" t="s">
        <v>414</v>
      </c>
      <c r="B3803" t="s">
        <v>22</v>
      </c>
      <c r="C3803" t="s">
        <v>415</v>
      </c>
      <c r="D3803">
        <v>2001</v>
      </c>
      <c r="E3803">
        <v>17.3053798675537</v>
      </c>
      <c r="F3803">
        <v>0.3402700953231062</v>
      </c>
      <c r="G3803">
        <v>0.45263834275736381</v>
      </c>
      <c r="H3803">
        <v>0.1503519025846283</v>
      </c>
      <c r="I3803">
        <v>6318510</v>
      </c>
      <c r="J3803">
        <v>64.069999999999993</v>
      </c>
      <c r="K3803">
        <v>2143.2268050537232</v>
      </c>
      <c r="L3803">
        <v>171.04806457539749</v>
      </c>
      <c r="M3803">
        <v>7.8087286053548439</v>
      </c>
      <c r="N3803">
        <v>6.4019480519480503</v>
      </c>
      <c r="Q3803">
        <v>68.141040642795843</v>
      </c>
      <c r="R3803">
        <v>78.516264919260465</v>
      </c>
      <c r="S3803" t="s">
        <v>28</v>
      </c>
      <c r="T3803" t="s">
        <v>33</v>
      </c>
      <c r="U3803">
        <v>2150</v>
      </c>
      <c r="V3803">
        <v>2860</v>
      </c>
      <c r="W3803">
        <v>950</v>
      </c>
      <c r="X3803">
        <v>5960</v>
      </c>
    </row>
    <row r="3804" spans="1:24" x14ac:dyDescent="0.3">
      <c r="A3804" t="s">
        <v>414</v>
      </c>
      <c r="B3804" t="s">
        <v>22</v>
      </c>
      <c r="C3804" t="s">
        <v>415</v>
      </c>
      <c r="D3804">
        <v>2002</v>
      </c>
      <c r="E3804">
        <v>17.4210205078125</v>
      </c>
      <c r="F3804">
        <v>0.33142153135736402</v>
      </c>
      <c r="G3804">
        <v>0.44811924739634479</v>
      </c>
      <c r="H3804">
        <v>0.15715292426582739</v>
      </c>
      <c r="I3804">
        <v>6426861</v>
      </c>
      <c r="J3804">
        <v>64.150000000000006</v>
      </c>
      <c r="K3804">
        <v>2140.547306064344</v>
      </c>
      <c r="L3804">
        <v>190.00267763895269</v>
      </c>
      <c r="M3804">
        <v>8.9320170067987021</v>
      </c>
      <c r="N3804">
        <v>11.012461059190001</v>
      </c>
      <c r="Q3804">
        <v>62.809231771990639</v>
      </c>
      <c r="R3804">
        <v>75.874737060409444</v>
      </c>
      <c r="S3804" t="s">
        <v>28</v>
      </c>
      <c r="T3804" t="s">
        <v>33</v>
      </c>
      <c r="U3804">
        <v>2130</v>
      </c>
      <c r="V3804">
        <v>2880</v>
      </c>
      <c r="W3804">
        <v>1010</v>
      </c>
      <c r="X3804">
        <v>6020</v>
      </c>
    </row>
    <row r="3805" spans="1:24" x14ac:dyDescent="0.3">
      <c r="A3805" t="s">
        <v>414</v>
      </c>
      <c r="B3805" t="s">
        <v>22</v>
      </c>
      <c r="C3805" t="s">
        <v>415</v>
      </c>
      <c r="D3805">
        <v>2003</v>
      </c>
      <c r="E3805">
        <v>18.6893005371094</v>
      </c>
      <c r="F3805">
        <v>0.33325436123811641</v>
      </c>
      <c r="G3805">
        <v>0.46319296976859758</v>
      </c>
      <c r="H3805">
        <v>0.15439765804740471</v>
      </c>
      <c r="I3805">
        <v>6541550</v>
      </c>
      <c r="J3805">
        <v>64.58</v>
      </c>
      <c r="K3805">
        <v>2138.6368674091</v>
      </c>
      <c r="L3805">
        <v>237.7573351954139</v>
      </c>
      <c r="M3805">
        <v>9.053903902714481</v>
      </c>
      <c r="N3805">
        <v>11.7290748898678</v>
      </c>
      <c r="Q3805">
        <v>63.930776662326203</v>
      </c>
      <c r="R3805">
        <v>73.738816314529345</v>
      </c>
      <c r="S3805" t="s">
        <v>28</v>
      </c>
      <c r="T3805" t="s">
        <v>33</v>
      </c>
      <c r="U3805">
        <v>2180</v>
      </c>
      <c r="V3805">
        <v>3030</v>
      </c>
      <c r="W3805">
        <v>1010</v>
      </c>
      <c r="X3805">
        <v>6220</v>
      </c>
    </row>
    <row r="3806" spans="1:24" x14ac:dyDescent="0.3">
      <c r="A3806" t="s">
        <v>414</v>
      </c>
      <c r="B3806" t="s">
        <v>22</v>
      </c>
      <c r="C3806" t="s">
        <v>415</v>
      </c>
      <c r="D3806">
        <v>2004</v>
      </c>
      <c r="E3806">
        <v>19.9304504394531</v>
      </c>
      <c r="F3806">
        <v>0.39025027270728629</v>
      </c>
      <c r="G3806">
        <v>0.46830032724874299</v>
      </c>
      <c r="H3806">
        <v>0.16060300273580461</v>
      </c>
      <c r="I3806">
        <v>6662391</v>
      </c>
      <c r="J3806">
        <v>61.41</v>
      </c>
      <c r="K3806">
        <v>2160.1854349286909</v>
      </c>
      <c r="L3806">
        <v>311.62723125454119</v>
      </c>
      <c r="M3806">
        <v>8.2994015320587948</v>
      </c>
      <c r="N3806">
        <v>10.72</v>
      </c>
      <c r="Q3806">
        <v>58.74531804841665</v>
      </c>
      <c r="R3806">
        <v>69.59285262594652</v>
      </c>
      <c r="S3806" t="s">
        <v>28</v>
      </c>
      <c r="T3806" t="s">
        <v>33</v>
      </c>
      <c r="U3806">
        <v>2600</v>
      </c>
      <c r="V3806">
        <v>3120</v>
      </c>
      <c r="W3806">
        <v>1070</v>
      </c>
      <c r="X3806">
        <v>6790</v>
      </c>
    </row>
    <row r="3807" spans="1:24" x14ac:dyDescent="0.3">
      <c r="A3807" t="s">
        <v>414</v>
      </c>
      <c r="B3807" t="s">
        <v>22</v>
      </c>
      <c r="C3807" t="s">
        <v>415</v>
      </c>
      <c r="D3807">
        <v>2005</v>
      </c>
      <c r="E3807">
        <v>20.520910263061499</v>
      </c>
      <c r="F3807">
        <v>0.3638067960007515</v>
      </c>
      <c r="G3807">
        <v>0.48753055060604622</v>
      </c>
      <c r="H3807">
        <v>0.16201921901433991</v>
      </c>
      <c r="I3807">
        <v>6789318</v>
      </c>
      <c r="J3807">
        <v>63.73</v>
      </c>
      <c r="K3807">
        <v>2149.553165722979</v>
      </c>
      <c r="L3807">
        <v>340.58318323252672</v>
      </c>
      <c r="M3807">
        <v>4.7052310433394382</v>
      </c>
      <c r="Q3807">
        <v>54.241944883856462</v>
      </c>
      <c r="R3807">
        <v>72.752754419559849</v>
      </c>
      <c r="S3807" t="s">
        <v>28</v>
      </c>
      <c r="T3807" t="s">
        <v>33</v>
      </c>
      <c r="U3807">
        <v>2470</v>
      </c>
      <c r="V3807">
        <v>3310</v>
      </c>
      <c r="W3807">
        <v>1100</v>
      </c>
      <c r="X3807">
        <v>6880</v>
      </c>
    </row>
    <row r="3808" spans="1:24" x14ac:dyDescent="0.3">
      <c r="A3808" t="s">
        <v>414</v>
      </c>
      <c r="B3808" t="s">
        <v>22</v>
      </c>
      <c r="C3808" t="s">
        <v>415</v>
      </c>
      <c r="D3808">
        <v>2006</v>
      </c>
      <c r="E3808">
        <v>21.646669387817401</v>
      </c>
      <c r="F3808">
        <v>0.38858289415095498</v>
      </c>
      <c r="G3808">
        <v>0.50125748146434068</v>
      </c>
      <c r="H3808">
        <v>0.17912370947867781</v>
      </c>
      <c r="I3808">
        <v>6922590</v>
      </c>
      <c r="J3808">
        <v>61.57</v>
      </c>
      <c r="K3808">
        <v>2137.783690786252</v>
      </c>
      <c r="L3808">
        <v>408.83841352340738</v>
      </c>
      <c r="M3808">
        <v>4.9400654669871926</v>
      </c>
      <c r="Q3808">
        <v>58.156225897677608</v>
      </c>
      <c r="R3808">
        <v>82.997686177050298</v>
      </c>
      <c r="S3808" t="s">
        <v>28</v>
      </c>
      <c r="T3808" t="s">
        <v>33</v>
      </c>
      <c r="U3808">
        <v>2690</v>
      </c>
      <c r="V3808">
        <v>3470</v>
      </c>
      <c r="W3808">
        <v>1240</v>
      </c>
      <c r="X3808">
        <v>7400</v>
      </c>
    </row>
    <row r="3809" spans="1:24" x14ac:dyDescent="0.3">
      <c r="A3809" t="s">
        <v>414</v>
      </c>
      <c r="B3809" t="s">
        <v>22</v>
      </c>
      <c r="C3809" t="s">
        <v>415</v>
      </c>
      <c r="D3809">
        <v>2007</v>
      </c>
      <c r="E3809">
        <v>22.6603603363037</v>
      </c>
      <c r="F3809">
        <v>0.46299789880034131</v>
      </c>
      <c r="G3809">
        <v>0.5083065524920416</v>
      </c>
      <c r="H3809">
        <v>0.1798187568520504</v>
      </c>
      <c r="I3809">
        <v>7062667</v>
      </c>
      <c r="J3809">
        <v>53.79</v>
      </c>
      <c r="K3809">
        <v>2073.154517974584</v>
      </c>
      <c r="L3809">
        <v>526.64328827049417</v>
      </c>
      <c r="M3809">
        <v>5.6619550124423341</v>
      </c>
      <c r="Q3809">
        <v>45.859235887663623</v>
      </c>
      <c r="R3809">
        <v>99.668863828059102</v>
      </c>
      <c r="S3809" t="s">
        <v>28</v>
      </c>
      <c r="T3809" t="s">
        <v>33</v>
      </c>
      <c r="U3809">
        <v>3270</v>
      </c>
      <c r="V3809">
        <v>3590</v>
      </c>
      <c r="W3809">
        <v>1270</v>
      </c>
      <c r="X3809">
        <v>8130</v>
      </c>
    </row>
    <row r="3810" spans="1:24" x14ac:dyDescent="0.3">
      <c r="A3810" t="s">
        <v>414</v>
      </c>
      <c r="B3810" t="s">
        <v>22</v>
      </c>
      <c r="C3810" t="s">
        <v>415</v>
      </c>
      <c r="D3810">
        <v>2008</v>
      </c>
      <c r="E3810">
        <v>23.101160049438501</v>
      </c>
      <c r="F3810">
        <v>0.42164105500321919</v>
      </c>
      <c r="G3810">
        <v>0.56033877220523132</v>
      </c>
      <c r="H3810">
        <v>0.20111168994291759</v>
      </c>
      <c r="I3810">
        <v>7209924</v>
      </c>
      <c r="J3810">
        <v>54.61</v>
      </c>
      <c r="K3810">
        <v>1947.0385540818461</v>
      </c>
      <c r="L3810">
        <v>715.8657062686998</v>
      </c>
      <c r="M3810">
        <v>5.6962260756880312</v>
      </c>
      <c r="N3810">
        <v>3.7609694943585499</v>
      </c>
      <c r="Q3810">
        <v>34.014796408200148</v>
      </c>
      <c r="R3810">
        <v>80.465352685378662</v>
      </c>
      <c r="S3810" t="s">
        <v>28</v>
      </c>
      <c r="T3810" t="s">
        <v>33</v>
      </c>
      <c r="U3810">
        <v>3040</v>
      </c>
      <c r="V3810">
        <v>4040</v>
      </c>
      <c r="W3810">
        <v>1450</v>
      </c>
      <c r="X3810">
        <v>8530</v>
      </c>
    </row>
    <row r="3811" spans="1:24" x14ac:dyDescent="0.3">
      <c r="A3811" t="s">
        <v>414</v>
      </c>
      <c r="B3811" t="s">
        <v>22</v>
      </c>
      <c r="C3811" t="s">
        <v>415</v>
      </c>
      <c r="D3811">
        <v>2009</v>
      </c>
      <c r="E3811">
        <v>22.7906608581543</v>
      </c>
      <c r="F3811">
        <v>0.32723438424412532</v>
      </c>
      <c r="G3811">
        <v>0.58114654910421282</v>
      </c>
      <c r="H3811">
        <v>0.21046194087730311</v>
      </c>
      <c r="I3811">
        <v>7364752</v>
      </c>
      <c r="J3811">
        <v>60.58</v>
      </c>
      <c r="K3811">
        <v>1911.130205063253</v>
      </c>
      <c r="L3811">
        <v>676.1235110633703</v>
      </c>
      <c r="M3811">
        <v>1.7157280895409741</v>
      </c>
      <c r="N3811">
        <v>3.3333333333333299</v>
      </c>
      <c r="P3811">
        <v>5.3780858697464904</v>
      </c>
      <c r="Q3811">
        <v>24.47099886079938</v>
      </c>
      <c r="R3811">
        <v>61.507138182611428</v>
      </c>
      <c r="S3811" t="s">
        <v>28</v>
      </c>
      <c r="T3811" t="s">
        <v>33</v>
      </c>
      <c r="U3811">
        <v>2410</v>
      </c>
      <c r="V3811">
        <v>4280</v>
      </c>
      <c r="W3811">
        <v>1550</v>
      </c>
      <c r="X3811">
        <v>8240</v>
      </c>
    </row>
    <row r="3812" spans="1:24" x14ac:dyDescent="0.3">
      <c r="A3812" t="s">
        <v>414</v>
      </c>
      <c r="B3812" t="s">
        <v>22</v>
      </c>
      <c r="C3812" t="s">
        <v>415</v>
      </c>
      <c r="D3812">
        <v>2010</v>
      </c>
      <c r="E3812">
        <v>22.899839401245099</v>
      </c>
      <c r="F3812">
        <v>0.32547772459506519</v>
      </c>
      <c r="G3812">
        <v>0.57523203887161123</v>
      </c>
      <c r="H3812">
        <v>0.2085714357831798</v>
      </c>
      <c r="I3812">
        <v>7527397</v>
      </c>
      <c r="J3812">
        <v>61.83</v>
      </c>
      <c r="K3812">
        <v>1893.2175358892321</v>
      </c>
      <c r="L3812">
        <v>749.55241228599743</v>
      </c>
      <c r="M3812">
        <v>4.1988460642542691</v>
      </c>
      <c r="N3812">
        <v>3.6456558773424201</v>
      </c>
      <c r="Q3812">
        <v>14.939025624213279</v>
      </c>
      <c r="R3812">
        <v>58.554018885259708</v>
      </c>
      <c r="S3812" t="s">
        <v>28</v>
      </c>
      <c r="T3812" t="s">
        <v>33</v>
      </c>
      <c r="U3812">
        <v>2450</v>
      </c>
      <c r="V3812">
        <v>4330</v>
      </c>
      <c r="W3812">
        <v>1570</v>
      </c>
      <c r="X3812">
        <v>8350</v>
      </c>
    </row>
    <row r="3813" spans="1:24" x14ac:dyDescent="0.3">
      <c r="A3813" t="s">
        <v>414</v>
      </c>
      <c r="B3813" t="s">
        <v>22</v>
      </c>
      <c r="C3813" t="s">
        <v>415</v>
      </c>
      <c r="D3813">
        <v>2011</v>
      </c>
      <c r="E3813">
        <v>22.236509323120099</v>
      </c>
      <c r="F3813">
        <v>0.33257520165678839</v>
      </c>
      <c r="G3813">
        <v>0.58200661838612033</v>
      </c>
      <c r="H3813">
        <v>0.2065603837710053</v>
      </c>
      <c r="I3813">
        <v>7697507</v>
      </c>
      <c r="J3813">
        <v>59.98</v>
      </c>
      <c r="K3813">
        <v>1811.2357676322999</v>
      </c>
      <c r="L3813">
        <v>847.38243206631489</v>
      </c>
      <c r="M3813">
        <v>5.0265290194837888</v>
      </c>
      <c r="N3813">
        <v>4.0470038144456799</v>
      </c>
      <c r="Q3813">
        <v>16.447685651672199</v>
      </c>
      <c r="R3813">
        <v>63.336559021785042</v>
      </c>
      <c r="S3813" t="s">
        <v>28</v>
      </c>
      <c r="T3813" t="s">
        <v>33</v>
      </c>
      <c r="U3813">
        <v>2560</v>
      </c>
      <c r="V3813">
        <v>4480</v>
      </c>
      <c r="W3813">
        <v>1590</v>
      </c>
      <c r="X3813">
        <v>8630</v>
      </c>
    </row>
    <row r="3814" spans="1:24" x14ac:dyDescent="0.3">
      <c r="A3814" t="s">
        <v>414</v>
      </c>
      <c r="B3814" t="s">
        <v>22</v>
      </c>
      <c r="C3814" t="s">
        <v>415</v>
      </c>
      <c r="D3814">
        <v>2012</v>
      </c>
      <c r="E3814">
        <v>22.6992301940918</v>
      </c>
      <c r="F3814">
        <v>0.38349995021186589</v>
      </c>
      <c r="G3814">
        <v>0.60191711513534119</v>
      </c>
      <c r="H3814">
        <v>0.2158774567806982</v>
      </c>
      <c r="I3814">
        <v>7874838</v>
      </c>
      <c r="J3814">
        <v>55.8</v>
      </c>
      <c r="K3814">
        <v>1761.0521003733661</v>
      </c>
      <c r="L3814">
        <v>969.29610388089372</v>
      </c>
      <c r="M3814">
        <v>5.0792407879496153</v>
      </c>
      <c r="N3814">
        <v>4.0705272645335704</v>
      </c>
      <c r="Q3814">
        <v>17.277279879213889</v>
      </c>
      <c r="R3814">
        <v>65.898664660938906</v>
      </c>
      <c r="S3814" t="s">
        <v>28</v>
      </c>
      <c r="T3814" t="s">
        <v>33</v>
      </c>
      <c r="U3814">
        <v>3020</v>
      </c>
      <c r="V3814">
        <v>4740</v>
      </c>
      <c r="W3814">
        <v>1700</v>
      </c>
      <c r="X3814">
        <v>9460</v>
      </c>
    </row>
    <row r="3815" spans="1:24" x14ac:dyDescent="0.3">
      <c r="A3815" t="s">
        <v>414</v>
      </c>
      <c r="B3815" t="s">
        <v>22</v>
      </c>
      <c r="C3815" t="s">
        <v>415</v>
      </c>
      <c r="D3815">
        <v>2013</v>
      </c>
      <c r="E3815">
        <v>22.908210754394499</v>
      </c>
      <c r="F3815">
        <v>0.39703307703405882</v>
      </c>
      <c r="G3815">
        <v>0.60919759956436914</v>
      </c>
      <c r="H3815">
        <v>0.22209037415652191</v>
      </c>
      <c r="I3815">
        <v>8059782</v>
      </c>
      <c r="J3815">
        <v>55.12</v>
      </c>
      <c r="K3815">
        <v>1692.7256841438141</v>
      </c>
      <c r="L3815">
        <v>1048.225601826241</v>
      </c>
      <c r="M3815">
        <v>4.9355428233289302</v>
      </c>
      <c r="Q3815">
        <v>11.088143661397959</v>
      </c>
      <c r="R3815">
        <v>60.655599226836152</v>
      </c>
      <c r="S3815" t="s">
        <v>28</v>
      </c>
      <c r="T3815" t="s">
        <v>33</v>
      </c>
      <c r="U3815">
        <v>3200</v>
      </c>
      <c r="V3815">
        <v>4910</v>
      </c>
      <c r="W3815">
        <v>1790</v>
      </c>
      <c r="X3815">
        <v>9900</v>
      </c>
    </row>
    <row r="3816" spans="1:24" x14ac:dyDescent="0.3">
      <c r="A3816" t="s">
        <v>414</v>
      </c>
      <c r="B3816" t="s">
        <v>22</v>
      </c>
      <c r="C3816" t="s">
        <v>415</v>
      </c>
      <c r="D3816">
        <v>2014</v>
      </c>
      <c r="E3816">
        <v>24.705459594726602</v>
      </c>
      <c r="F3816">
        <v>0.55496127190655731</v>
      </c>
      <c r="G3816">
        <v>0.60827633641783274</v>
      </c>
      <c r="H3816">
        <v>0.22537728885177299</v>
      </c>
      <c r="I3816">
        <v>8252828</v>
      </c>
      <c r="J3816">
        <v>45.89</v>
      </c>
      <c r="K3816">
        <v>1499.485994376716</v>
      </c>
      <c r="L3816">
        <v>1104.1723583794089</v>
      </c>
      <c r="M3816">
        <v>4.204127962264522</v>
      </c>
      <c r="N3816">
        <v>3.956331206273541</v>
      </c>
      <c r="Q3816">
        <v>9.170091189733764</v>
      </c>
      <c r="R3816">
        <v>45.437068415636723</v>
      </c>
      <c r="S3816" t="s">
        <v>28</v>
      </c>
      <c r="T3816" t="s">
        <v>33</v>
      </c>
      <c r="U3816">
        <v>4580</v>
      </c>
      <c r="V3816">
        <v>5020</v>
      </c>
      <c r="W3816">
        <v>1860</v>
      </c>
      <c r="X3816">
        <v>11460</v>
      </c>
    </row>
    <row r="3817" spans="1:24" x14ac:dyDescent="0.3">
      <c r="A3817" t="s">
        <v>414</v>
      </c>
      <c r="B3817" t="s">
        <v>22</v>
      </c>
      <c r="C3817" t="s">
        <v>415</v>
      </c>
      <c r="D3817">
        <v>2015</v>
      </c>
      <c r="E3817">
        <v>26.588619232177699</v>
      </c>
      <c r="F3817">
        <v>0.57960599513289834</v>
      </c>
      <c r="G3817">
        <v>0.6186406748167339</v>
      </c>
      <c r="H3817">
        <v>0.22947665483127019</v>
      </c>
      <c r="I3817">
        <v>8454019</v>
      </c>
      <c r="J3817">
        <v>48.11</v>
      </c>
      <c r="L3817">
        <v>978.40498118060532</v>
      </c>
      <c r="M3817">
        <v>3.4962276475727521</v>
      </c>
      <c r="N3817">
        <v>4.0167011910927002</v>
      </c>
      <c r="S3817" t="s">
        <v>28</v>
      </c>
      <c r="T3817" t="s">
        <v>33</v>
      </c>
      <c r="U3817">
        <v>4900</v>
      </c>
      <c r="V3817">
        <v>5230</v>
      </c>
      <c r="W3817">
        <v>1940</v>
      </c>
      <c r="X3817">
        <v>12070</v>
      </c>
    </row>
    <row r="3818" spans="1:24" x14ac:dyDescent="0.3">
      <c r="A3818" t="s">
        <v>414</v>
      </c>
      <c r="B3818" t="s">
        <v>22</v>
      </c>
      <c r="C3818" t="s">
        <v>415</v>
      </c>
      <c r="D3818">
        <v>2016</v>
      </c>
      <c r="E3818">
        <v>29.166139602661101</v>
      </c>
      <c r="F3818">
        <v>0.70294308672665606</v>
      </c>
      <c r="G3818">
        <v>0.63022482498817978</v>
      </c>
      <c r="H3818">
        <v>0.22508029306608421</v>
      </c>
      <c r="I3818">
        <v>8663575</v>
      </c>
      <c r="J3818">
        <v>41.16</v>
      </c>
      <c r="L3818">
        <v>807.10258610434039</v>
      </c>
      <c r="M3818">
        <v>4.3135630349996603</v>
      </c>
      <c r="N3818">
        <v>3.1201093617422502</v>
      </c>
      <c r="S3818" t="s">
        <v>28</v>
      </c>
      <c r="T3818" t="s">
        <v>33</v>
      </c>
      <c r="U3818">
        <v>6090</v>
      </c>
      <c r="V3818">
        <v>5460</v>
      </c>
      <c r="W3818">
        <v>1950</v>
      </c>
      <c r="X3818">
        <v>13500</v>
      </c>
    </row>
    <row r="3819" spans="1:24" x14ac:dyDescent="0.3">
      <c r="A3819" t="s">
        <v>414</v>
      </c>
      <c r="B3819" t="s">
        <v>22</v>
      </c>
      <c r="C3819" t="s">
        <v>415</v>
      </c>
      <c r="D3819">
        <v>2017</v>
      </c>
      <c r="E3819">
        <v>31.2565593719482</v>
      </c>
      <c r="F3819">
        <v>0.82992970771824282</v>
      </c>
      <c r="G3819">
        <v>0.62385490101686436</v>
      </c>
      <c r="H3819">
        <v>0.22296619359546499</v>
      </c>
      <c r="I3819">
        <v>8880270</v>
      </c>
      <c r="J3819">
        <v>41.69</v>
      </c>
      <c r="L3819">
        <v>848.67237990323906</v>
      </c>
      <c r="M3819">
        <v>4.4864587061337184</v>
      </c>
      <c r="N3819">
        <v>3.0699618723873399</v>
      </c>
      <c r="Q3819">
        <v>14.928539613218421</v>
      </c>
      <c r="R3819">
        <v>38.857720189402229</v>
      </c>
      <c r="S3819" t="s">
        <v>28</v>
      </c>
      <c r="T3819" t="s">
        <v>33</v>
      </c>
      <c r="U3819">
        <v>7370</v>
      </c>
      <c r="V3819">
        <v>5540</v>
      </c>
      <c r="W3819">
        <v>1980</v>
      </c>
      <c r="X3819">
        <v>14890</v>
      </c>
    </row>
    <row r="3820" spans="1:24" x14ac:dyDescent="0.3">
      <c r="A3820" t="s">
        <v>414</v>
      </c>
      <c r="B3820" t="s">
        <v>22</v>
      </c>
      <c r="C3820" t="s">
        <v>415</v>
      </c>
      <c r="D3820">
        <v>2018</v>
      </c>
      <c r="F3820">
        <v>0.95375741457644325</v>
      </c>
      <c r="G3820">
        <v>0.61312973657353542</v>
      </c>
      <c r="H3820">
        <v>0.21866096639136989</v>
      </c>
      <c r="I3820">
        <v>9100847</v>
      </c>
      <c r="J3820">
        <v>39.47</v>
      </c>
      <c r="L3820">
        <v>853.21887340132105</v>
      </c>
      <c r="M3820">
        <v>4.9913978253975984</v>
      </c>
      <c r="N3820">
        <v>3.39608021877849</v>
      </c>
      <c r="Q3820">
        <v>14.375478474286229</v>
      </c>
      <c r="R3820">
        <v>41.470632937044037</v>
      </c>
      <c r="S3820" t="s">
        <v>28</v>
      </c>
      <c r="T3820" t="s">
        <v>33</v>
      </c>
      <c r="U3820">
        <v>8680</v>
      </c>
      <c r="V3820">
        <v>5580</v>
      </c>
      <c r="W3820">
        <v>1990</v>
      </c>
      <c r="X3820">
        <v>16250</v>
      </c>
    </row>
    <row r="3821" spans="1:24" x14ac:dyDescent="0.3">
      <c r="A3821" t="s">
        <v>414</v>
      </c>
      <c r="B3821" t="s">
        <v>22</v>
      </c>
      <c r="C3821" t="s">
        <v>415</v>
      </c>
      <c r="D3821">
        <v>2019</v>
      </c>
      <c r="F3821">
        <v>1.0106186924218461</v>
      </c>
      <c r="G3821">
        <v>0.60722946906279607</v>
      </c>
      <c r="H3821">
        <v>0.2177872536093946</v>
      </c>
      <c r="I3821">
        <v>9321023</v>
      </c>
      <c r="J3821">
        <v>38.56</v>
      </c>
      <c r="L3821">
        <v>890.54440235573281</v>
      </c>
      <c r="M3821">
        <v>4.8636941977194823</v>
      </c>
      <c r="N3821">
        <v>3.5221890896333998</v>
      </c>
      <c r="Q3821">
        <v>14.979939274274489</v>
      </c>
      <c r="R3821">
        <v>41.065076640315112</v>
      </c>
      <c r="S3821" t="s">
        <v>28</v>
      </c>
      <c r="T3821" t="s">
        <v>33</v>
      </c>
      <c r="U3821">
        <v>9420</v>
      </c>
      <c r="V3821">
        <v>5660</v>
      </c>
      <c r="W3821">
        <v>2030</v>
      </c>
      <c r="X3821">
        <v>17110</v>
      </c>
    </row>
    <row r="3822" spans="1:24" x14ac:dyDescent="0.3">
      <c r="A3822" t="s">
        <v>416</v>
      </c>
      <c r="B3822" t="s">
        <v>22</v>
      </c>
      <c r="C3822" t="s">
        <v>417</v>
      </c>
      <c r="D3822">
        <v>2000</v>
      </c>
      <c r="E3822">
        <v>0.68500000238418601</v>
      </c>
      <c r="F3822">
        <v>8.8061864922830801E-2</v>
      </c>
      <c r="G3822">
        <v>0.77195928157732352</v>
      </c>
      <c r="H3822">
        <v>0.514042479312253</v>
      </c>
      <c r="I3822">
        <v>33499177</v>
      </c>
      <c r="J3822">
        <v>93.73</v>
      </c>
      <c r="K3822">
        <v>59.105929677018629</v>
      </c>
      <c r="L3822">
        <v>410.95236206054699</v>
      </c>
      <c r="M3822">
        <v>1.978700719288625</v>
      </c>
      <c r="N3822">
        <v>8.8593704028186107</v>
      </c>
      <c r="O3822">
        <v>0.70318803500000004</v>
      </c>
      <c r="Q3822">
        <v>10.809087755793129</v>
      </c>
      <c r="R3822">
        <v>13.171779943389829</v>
      </c>
      <c r="S3822" t="s">
        <v>42</v>
      </c>
      <c r="T3822" t="s">
        <v>33</v>
      </c>
      <c r="U3822">
        <v>2950</v>
      </c>
      <c r="V3822">
        <v>25860</v>
      </c>
      <c r="W3822">
        <v>17220</v>
      </c>
      <c r="X3822">
        <v>46030</v>
      </c>
    </row>
    <row r="3823" spans="1:24" x14ac:dyDescent="0.3">
      <c r="A3823" t="s">
        <v>416</v>
      </c>
      <c r="B3823" t="s">
        <v>22</v>
      </c>
      <c r="C3823" t="s">
        <v>417</v>
      </c>
      <c r="D3823">
        <v>2001</v>
      </c>
      <c r="E3823">
        <v>0.70506000518798795</v>
      </c>
      <c r="F3823">
        <v>9.1025817044680213E-2</v>
      </c>
      <c r="G3823">
        <v>0.77270157543075935</v>
      </c>
      <c r="H3823">
        <v>0.51532826774176788</v>
      </c>
      <c r="I3823">
        <v>34385849</v>
      </c>
      <c r="J3823">
        <v>93.17</v>
      </c>
      <c r="K3823">
        <v>62.90378347209051</v>
      </c>
      <c r="L3823">
        <v>406.53875732421898</v>
      </c>
      <c r="M3823">
        <v>3.3426219273122801</v>
      </c>
      <c r="N3823">
        <v>9.6578447141394896</v>
      </c>
      <c r="Q3823">
        <v>13.83228279765423</v>
      </c>
      <c r="R3823">
        <v>14.18822366989774</v>
      </c>
      <c r="S3823" t="s">
        <v>42</v>
      </c>
      <c r="T3823" t="s">
        <v>33</v>
      </c>
      <c r="U3823">
        <v>3130</v>
      </c>
      <c r="V3823">
        <v>26570</v>
      </c>
      <c r="W3823">
        <v>17720</v>
      </c>
      <c r="X3823">
        <v>47420</v>
      </c>
    </row>
    <row r="3824" spans="1:24" x14ac:dyDescent="0.3">
      <c r="A3824" t="s">
        <v>416</v>
      </c>
      <c r="B3824" t="s">
        <v>22</v>
      </c>
      <c r="C3824" t="s">
        <v>417</v>
      </c>
      <c r="D3824">
        <v>2002</v>
      </c>
      <c r="E3824">
        <v>0.73785001039505005</v>
      </c>
      <c r="F3824">
        <v>0.1010335687078599</v>
      </c>
      <c r="G3824">
        <v>0.81987184056717188</v>
      </c>
      <c r="H3824">
        <v>0.54959998347237948</v>
      </c>
      <c r="I3824">
        <v>35334790</v>
      </c>
      <c r="J3824">
        <v>92.46</v>
      </c>
      <c r="K3824">
        <v>68.289637493246744</v>
      </c>
      <c r="L3824">
        <v>411.97232055664102</v>
      </c>
      <c r="M3824">
        <v>4.2241576749452614</v>
      </c>
      <c r="N3824">
        <v>7.8816929215967102</v>
      </c>
      <c r="Q3824">
        <v>14.276731600924389</v>
      </c>
      <c r="R3824">
        <v>13.213031445441789</v>
      </c>
      <c r="S3824" t="s">
        <v>42</v>
      </c>
      <c r="T3824" t="s">
        <v>33</v>
      </c>
      <c r="U3824">
        <v>3570</v>
      </c>
      <c r="V3824">
        <v>28970</v>
      </c>
      <c r="W3824">
        <v>19420</v>
      </c>
      <c r="X3824">
        <v>51960</v>
      </c>
    </row>
    <row r="3825" spans="1:24" x14ac:dyDescent="0.3">
      <c r="A3825" t="s">
        <v>416</v>
      </c>
      <c r="B3825" t="s">
        <v>22</v>
      </c>
      <c r="C3825" t="s">
        <v>417</v>
      </c>
      <c r="D3825">
        <v>2003</v>
      </c>
      <c r="E3825">
        <v>0.94551998376846302</v>
      </c>
      <c r="F3825">
        <v>0.1034735803180717</v>
      </c>
      <c r="G3825">
        <v>0.8646648696101864</v>
      </c>
      <c r="H3825">
        <v>0.5861668261609172</v>
      </c>
      <c r="I3825">
        <v>36337778</v>
      </c>
      <c r="J3825">
        <v>92.41</v>
      </c>
      <c r="K3825">
        <v>68.1384535950437</v>
      </c>
      <c r="L3825">
        <v>431.27972412109398</v>
      </c>
      <c r="M3825">
        <v>3.7338388470639501</v>
      </c>
      <c r="N3825">
        <v>5.7580764119277799</v>
      </c>
      <c r="Q3825">
        <v>15.08793374732482</v>
      </c>
      <c r="R3825">
        <v>15.35043377108083</v>
      </c>
      <c r="S3825" t="s">
        <v>42</v>
      </c>
      <c r="T3825" t="s">
        <v>33</v>
      </c>
      <c r="U3825">
        <v>3760</v>
      </c>
      <c r="V3825">
        <v>31420</v>
      </c>
      <c r="W3825">
        <v>21300</v>
      </c>
      <c r="X3825">
        <v>56480</v>
      </c>
    </row>
    <row r="3826" spans="1:24" x14ac:dyDescent="0.3">
      <c r="A3826" t="s">
        <v>416</v>
      </c>
      <c r="B3826" t="s">
        <v>22</v>
      </c>
      <c r="C3826" t="s">
        <v>417</v>
      </c>
      <c r="D3826">
        <v>2004</v>
      </c>
      <c r="E3826">
        <v>1.27400994300842</v>
      </c>
      <c r="F3826">
        <v>0.13590240034424109</v>
      </c>
      <c r="G3826">
        <v>0.82317263456822343</v>
      </c>
      <c r="H3826">
        <v>0.55511315934936567</v>
      </c>
      <c r="I3826">
        <v>37379766</v>
      </c>
      <c r="J3826">
        <v>91.55</v>
      </c>
      <c r="K3826">
        <v>79.802532739236511</v>
      </c>
      <c r="L3826">
        <v>459.25930786132801</v>
      </c>
      <c r="M3826">
        <v>4.5125392307239167</v>
      </c>
      <c r="N3826">
        <v>4.8113073955369101</v>
      </c>
      <c r="Q3826">
        <v>16.040066838831319</v>
      </c>
      <c r="R3826">
        <v>17.55816485637688</v>
      </c>
      <c r="S3826" t="s">
        <v>42</v>
      </c>
      <c r="T3826" t="s">
        <v>33</v>
      </c>
      <c r="U3826">
        <v>5080</v>
      </c>
      <c r="V3826">
        <v>30770</v>
      </c>
      <c r="W3826">
        <v>20750</v>
      </c>
      <c r="X3826">
        <v>56600</v>
      </c>
    </row>
    <row r="3827" spans="1:24" x14ac:dyDescent="0.3">
      <c r="A3827" t="s">
        <v>416</v>
      </c>
      <c r="B3827" t="s">
        <v>22</v>
      </c>
      <c r="C3827" t="s">
        <v>417</v>
      </c>
      <c r="D3827">
        <v>2005</v>
      </c>
      <c r="E3827">
        <v>1.4884899854660001</v>
      </c>
      <c r="F3827">
        <v>0.14720292069879651</v>
      </c>
      <c r="G3827">
        <v>0.84472631198016979</v>
      </c>
      <c r="H3827">
        <v>0.5659250248691019</v>
      </c>
      <c r="I3827">
        <v>38450323</v>
      </c>
      <c r="J3827">
        <v>90.75</v>
      </c>
      <c r="K3827">
        <v>79.609214206080921</v>
      </c>
      <c r="L3827">
        <v>492.63134765625</v>
      </c>
      <c r="M3827">
        <v>4.4893632820595144</v>
      </c>
      <c r="N3827">
        <v>4.4351982578979099</v>
      </c>
      <c r="Q3827">
        <v>16.983367056206081</v>
      </c>
      <c r="R3827">
        <v>19.975906232661458</v>
      </c>
      <c r="S3827" t="s">
        <v>42</v>
      </c>
      <c r="T3827" t="s">
        <v>33</v>
      </c>
      <c r="U3827">
        <v>5660</v>
      </c>
      <c r="V3827">
        <v>32480</v>
      </c>
      <c r="W3827">
        <v>21760</v>
      </c>
      <c r="X3827">
        <v>59900</v>
      </c>
    </row>
    <row r="3828" spans="1:24" x14ac:dyDescent="0.3">
      <c r="A3828" t="s">
        <v>416</v>
      </c>
      <c r="B3828" t="s">
        <v>22</v>
      </c>
      <c r="C3828" t="s">
        <v>417</v>
      </c>
      <c r="D3828">
        <v>2006</v>
      </c>
      <c r="F3828">
        <v>0.15297608750532471</v>
      </c>
      <c r="G3828">
        <v>0.79142996219039341</v>
      </c>
      <c r="H3828">
        <v>0.51025741298075644</v>
      </c>
      <c r="I3828">
        <v>39548666</v>
      </c>
      <c r="J3828">
        <v>90.5</v>
      </c>
      <c r="K3828">
        <v>65.36250805526538</v>
      </c>
      <c r="L3828">
        <v>485.49743652343801</v>
      </c>
      <c r="M3828">
        <v>3.579043796554032</v>
      </c>
      <c r="N3828">
        <v>4.4320103283293486</v>
      </c>
      <c r="Q3828">
        <v>18.414991448066651</v>
      </c>
      <c r="R3828">
        <v>24.35317502144644</v>
      </c>
      <c r="S3828" t="s">
        <v>42</v>
      </c>
      <c r="T3828" t="s">
        <v>33</v>
      </c>
      <c r="U3828">
        <v>6050</v>
      </c>
      <c r="V3828">
        <v>31300</v>
      </c>
      <c r="W3828">
        <v>20180</v>
      </c>
      <c r="X3828">
        <v>57530</v>
      </c>
    </row>
    <row r="3829" spans="1:24" x14ac:dyDescent="0.3">
      <c r="A3829" t="s">
        <v>416</v>
      </c>
      <c r="B3829" t="s">
        <v>22</v>
      </c>
      <c r="C3829" t="s">
        <v>417</v>
      </c>
      <c r="D3829">
        <v>2007</v>
      </c>
      <c r="E3829">
        <v>1.5096399784088099</v>
      </c>
      <c r="F3829">
        <v>0.14527517546125021</v>
      </c>
      <c r="G3829">
        <v>0.79544921962282733</v>
      </c>
      <c r="H3829">
        <v>0.53193821965292454</v>
      </c>
      <c r="I3829">
        <v>40681416</v>
      </c>
      <c r="J3829">
        <v>90.79</v>
      </c>
      <c r="K3829">
        <v>81.781814084347502</v>
      </c>
      <c r="L3829">
        <v>552.83947753906295</v>
      </c>
      <c r="M3829">
        <v>3.8010886532416488</v>
      </c>
      <c r="N3829">
        <v>4.27025650634023</v>
      </c>
      <c r="Q3829">
        <v>19.830625586746699</v>
      </c>
      <c r="R3829">
        <v>28.22776919237856</v>
      </c>
      <c r="S3829" t="s">
        <v>42</v>
      </c>
      <c r="T3829" t="s">
        <v>33</v>
      </c>
      <c r="U3829">
        <v>5910</v>
      </c>
      <c r="V3829">
        <v>32360</v>
      </c>
      <c r="W3829">
        <v>21640</v>
      </c>
      <c r="X3829">
        <v>59910</v>
      </c>
    </row>
    <row r="3830" spans="1:24" x14ac:dyDescent="0.3">
      <c r="A3830" t="s">
        <v>416</v>
      </c>
      <c r="B3830" t="s">
        <v>22</v>
      </c>
      <c r="C3830" t="s">
        <v>417</v>
      </c>
      <c r="D3830">
        <v>2008</v>
      </c>
      <c r="F3830">
        <v>0.14526707264925981</v>
      </c>
      <c r="G3830">
        <v>0.81449911034878575</v>
      </c>
      <c r="H3830">
        <v>0.52157569666552805</v>
      </c>
      <c r="I3830">
        <v>41853944</v>
      </c>
      <c r="J3830">
        <v>90.31</v>
      </c>
      <c r="K3830">
        <v>86.347895911553763</v>
      </c>
      <c r="L3830">
        <v>687.39044189453102</v>
      </c>
      <c r="M3830">
        <v>2.731040346017878</v>
      </c>
      <c r="N3830">
        <v>3.8283362318572798</v>
      </c>
      <c r="Q3830">
        <v>19.464611354852959</v>
      </c>
      <c r="R3830">
        <v>29.561933195647271</v>
      </c>
      <c r="S3830" t="s">
        <v>42</v>
      </c>
      <c r="T3830" t="s">
        <v>33</v>
      </c>
      <c r="U3830">
        <v>6080</v>
      </c>
      <c r="V3830">
        <v>34090</v>
      </c>
      <c r="W3830">
        <v>21830</v>
      </c>
      <c r="X3830">
        <v>62000</v>
      </c>
    </row>
    <row r="3831" spans="1:24" x14ac:dyDescent="0.3">
      <c r="A3831" t="s">
        <v>416</v>
      </c>
      <c r="B3831" t="s">
        <v>22</v>
      </c>
      <c r="C3831" t="s">
        <v>417</v>
      </c>
      <c r="D3831">
        <v>2009</v>
      </c>
      <c r="F3831">
        <v>0.13767059554115851</v>
      </c>
      <c r="G3831">
        <v>0.7983965992726535</v>
      </c>
      <c r="H3831">
        <v>0.51725142621401443</v>
      </c>
      <c r="I3831">
        <v>43073830</v>
      </c>
      <c r="J3831">
        <v>90.92</v>
      </c>
      <c r="K3831">
        <v>72.433772432124101</v>
      </c>
      <c r="L3831">
        <v>695.21685791015602</v>
      </c>
      <c r="M3831">
        <v>2.2931947854473829</v>
      </c>
      <c r="N3831">
        <v>3.8080566758524399</v>
      </c>
      <c r="P3831">
        <v>1.49586357405237</v>
      </c>
      <c r="Q3831">
        <v>18.194265831236969</v>
      </c>
      <c r="R3831">
        <v>25.33833481394122</v>
      </c>
      <c r="S3831" t="s">
        <v>42</v>
      </c>
      <c r="T3831" t="s">
        <v>33</v>
      </c>
      <c r="U3831">
        <v>5930</v>
      </c>
      <c r="V3831">
        <v>34390</v>
      </c>
      <c r="W3831">
        <v>22280</v>
      </c>
      <c r="X3831">
        <v>62600</v>
      </c>
    </row>
    <row r="3832" spans="1:24" x14ac:dyDescent="0.3">
      <c r="A3832" t="s">
        <v>416</v>
      </c>
      <c r="B3832" t="s">
        <v>22</v>
      </c>
      <c r="C3832" t="s">
        <v>417</v>
      </c>
      <c r="D3832">
        <v>2010</v>
      </c>
      <c r="E3832">
        <v>2.14805006980896</v>
      </c>
      <c r="F3832">
        <v>0.15581826888768011</v>
      </c>
      <c r="G3832">
        <v>0.82058275469316067</v>
      </c>
      <c r="H3832">
        <v>0.51886808195057954</v>
      </c>
      <c r="I3832">
        <v>44346532</v>
      </c>
      <c r="J3832">
        <v>89.73</v>
      </c>
      <c r="K3832">
        <v>96.625368585755481</v>
      </c>
      <c r="L3832">
        <v>743.40368652343795</v>
      </c>
      <c r="M3832">
        <v>3.290229516193222</v>
      </c>
      <c r="N3832">
        <v>4.4891142056360298</v>
      </c>
      <c r="O3832">
        <v>0.71018393999999996</v>
      </c>
      <c r="Q3832">
        <v>19.607528736906339</v>
      </c>
      <c r="R3832">
        <v>28.032910693418881</v>
      </c>
      <c r="S3832" t="s">
        <v>42</v>
      </c>
      <c r="T3832" t="s">
        <v>33</v>
      </c>
      <c r="U3832">
        <v>6910</v>
      </c>
      <c r="V3832">
        <v>36390</v>
      </c>
      <c r="W3832">
        <v>23010</v>
      </c>
      <c r="X3832">
        <v>66310</v>
      </c>
    </row>
    <row r="3833" spans="1:24" x14ac:dyDescent="0.3">
      <c r="A3833" t="s">
        <v>416</v>
      </c>
      <c r="B3833" t="s">
        <v>22</v>
      </c>
      <c r="C3833" t="s">
        <v>417</v>
      </c>
      <c r="D3833">
        <v>2011</v>
      </c>
      <c r="F3833">
        <v>0.17931614599407489</v>
      </c>
      <c r="G3833">
        <v>0.83221083729769907</v>
      </c>
      <c r="H3833">
        <v>0.51583499585755599</v>
      </c>
      <c r="I3833">
        <v>45673520</v>
      </c>
      <c r="J3833">
        <v>88.47</v>
      </c>
      <c r="K3833">
        <v>87.337257999821347</v>
      </c>
      <c r="L3833">
        <v>781.43389892578102</v>
      </c>
      <c r="M3833">
        <v>4.5494031266238437</v>
      </c>
      <c r="N3833">
        <v>4.7850676224672304</v>
      </c>
      <c r="Q3833">
        <v>21.634282327390061</v>
      </c>
      <c r="R3833">
        <v>34.531841855207027</v>
      </c>
      <c r="S3833" t="s">
        <v>42</v>
      </c>
      <c r="T3833" t="s">
        <v>33</v>
      </c>
      <c r="U3833">
        <v>8190</v>
      </c>
      <c r="V3833">
        <v>38010</v>
      </c>
      <c r="W3833">
        <v>23560</v>
      </c>
      <c r="X3833">
        <v>69760</v>
      </c>
    </row>
    <row r="3834" spans="1:24" x14ac:dyDescent="0.3">
      <c r="A3834" t="s">
        <v>416</v>
      </c>
      <c r="B3834" t="s">
        <v>22</v>
      </c>
      <c r="C3834" t="s">
        <v>417</v>
      </c>
      <c r="D3834">
        <v>2012</v>
      </c>
      <c r="E3834">
        <v>3.9655299186706499</v>
      </c>
      <c r="F3834">
        <v>0.2097633086810595</v>
      </c>
      <c r="G3834">
        <v>0.81886323415744311</v>
      </c>
      <c r="H3834">
        <v>0.52663980236938179</v>
      </c>
      <c r="I3834">
        <v>47053033</v>
      </c>
      <c r="J3834">
        <v>86.15</v>
      </c>
      <c r="K3834">
        <v>97.804534725742329</v>
      </c>
      <c r="L3834">
        <v>867.85748291015602</v>
      </c>
      <c r="M3834">
        <v>1.441772464773635</v>
      </c>
      <c r="N3834">
        <v>4.6855202906949094</v>
      </c>
      <c r="Q3834">
        <v>22.372070681859629</v>
      </c>
      <c r="R3834">
        <v>31.997517328036391</v>
      </c>
      <c r="S3834" t="s">
        <v>42</v>
      </c>
      <c r="T3834" t="s">
        <v>33</v>
      </c>
      <c r="U3834">
        <v>9870</v>
      </c>
      <c r="V3834">
        <v>38530</v>
      </c>
      <c r="W3834">
        <v>24780</v>
      </c>
      <c r="X3834">
        <v>73180</v>
      </c>
    </row>
    <row r="3835" spans="1:24" x14ac:dyDescent="0.3">
      <c r="A3835" t="s">
        <v>416</v>
      </c>
      <c r="B3835" t="s">
        <v>22</v>
      </c>
      <c r="C3835" t="s">
        <v>417</v>
      </c>
      <c r="D3835">
        <v>2013</v>
      </c>
      <c r="E3835">
        <v>3.6758000850677499</v>
      </c>
      <c r="F3835">
        <v>0.2229641521429907</v>
      </c>
      <c r="G3835">
        <v>0.83204195951259707</v>
      </c>
      <c r="H3835">
        <v>0.52781243587976123</v>
      </c>
      <c r="I3835">
        <v>48483132</v>
      </c>
      <c r="J3835">
        <v>85.39</v>
      </c>
      <c r="K3835">
        <v>100.2410487837296</v>
      </c>
      <c r="L3835">
        <v>970.39959716796898</v>
      </c>
      <c r="M3835">
        <v>3.637369241533889</v>
      </c>
      <c r="N3835">
        <v>5.1605276573587</v>
      </c>
      <c r="Q3835">
        <v>19.01220400443351</v>
      </c>
      <c r="R3835">
        <v>29.618411346241249</v>
      </c>
      <c r="S3835" t="s">
        <v>42</v>
      </c>
      <c r="T3835" t="s">
        <v>33</v>
      </c>
      <c r="U3835">
        <v>10810</v>
      </c>
      <c r="V3835">
        <v>40340</v>
      </c>
      <c r="W3835">
        <v>25590</v>
      </c>
      <c r="X3835">
        <v>76740</v>
      </c>
    </row>
    <row r="3836" spans="1:24" x14ac:dyDescent="0.3">
      <c r="A3836" t="s">
        <v>416</v>
      </c>
      <c r="B3836" t="s">
        <v>22</v>
      </c>
      <c r="C3836" t="s">
        <v>417</v>
      </c>
      <c r="D3836">
        <v>2014</v>
      </c>
      <c r="E3836">
        <v>4.8490300178527797</v>
      </c>
      <c r="F3836">
        <v>0.2143690822328603</v>
      </c>
      <c r="G3836">
        <v>0.82384980023968313</v>
      </c>
      <c r="H3836">
        <v>0.51560667961247753</v>
      </c>
      <c r="I3836">
        <v>49960563</v>
      </c>
      <c r="J3836">
        <v>85.37</v>
      </c>
      <c r="K3836">
        <v>103.6817779655526</v>
      </c>
      <c r="L3836">
        <v>1030.07763671875</v>
      </c>
      <c r="M3836">
        <v>3.581688800973851</v>
      </c>
      <c r="N3836">
        <v>5.87533535962414</v>
      </c>
      <c r="Q3836">
        <v>18.06920944798712</v>
      </c>
      <c r="R3836">
        <v>27.28681265622507</v>
      </c>
      <c r="S3836" t="s">
        <v>42</v>
      </c>
      <c r="T3836" t="s">
        <v>33</v>
      </c>
      <c r="U3836">
        <v>10710</v>
      </c>
      <c r="V3836">
        <v>41160</v>
      </c>
      <c r="W3836">
        <v>25760</v>
      </c>
      <c r="X3836">
        <v>77630</v>
      </c>
    </row>
    <row r="3837" spans="1:24" x14ac:dyDescent="0.3">
      <c r="A3837" t="s">
        <v>416</v>
      </c>
      <c r="B3837" t="s">
        <v>22</v>
      </c>
      <c r="C3837" t="s">
        <v>417</v>
      </c>
      <c r="D3837">
        <v>2015</v>
      </c>
      <c r="E3837">
        <v>4.0101599693298304</v>
      </c>
      <c r="F3837">
        <v>0.22706683329598029</v>
      </c>
      <c r="G3837">
        <v>0.83542724289950343</v>
      </c>
      <c r="H3837">
        <v>0.51590207945443667</v>
      </c>
      <c r="I3837">
        <v>51482638</v>
      </c>
      <c r="J3837">
        <v>84.62</v>
      </c>
      <c r="L3837">
        <v>947.933349609375</v>
      </c>
      <c r="M3837">
        <v>3.0275046596097042</v>
      </c>
      <c r="N3837">
        <v>6.3633783835226696</v>
      </c>
      <c r="Q3837">
        <v>17.104911350657321</v>
      </c>
      <c r="R3837">
        <v>23.65276887597695</v>
      </c>
      <c r="S3837" t="s">
        <v>42</v>
      </c>
      <c r="T3837" t="s">
        <v>33</v>
      </c>
      <c r="U3837">
        <v>11690</v>
      </c>
      <c r="V3837">
        <v>43010</v>
      </c>
      <c r="W3837">
        <v>26560</v>
      </c>
      <c r="X3837">
        <v>81260</v>
      </c>
    </row>
    <row r="3838" spans="1:24" x14ac:dyDescent="0.3">
      <c r="A3838" t="s">
        <v>416</v>
      </c>
      <c r="B3838" t="s">
        <v>22</v>
      </c>
      <c r="C3838" t="s">
        <v>417</v>
      </c>
      <c r="D3838">
        <v>2016</v>
      </c>
      <c r="E3838">
        <v>4.0705699920654297</v>
      </c>
      <c r="F3838">
        <v>0.21112464022833999</v>
      </c>
      <c r="G3838">
        <v>0.80830579934542679</v>
      </c>
      <c r="H3838">
        <v>0.50519111200688283</v>
      </c>
      <c r="I3838">
        <v>53049231</v>
      </c>
      <c r="J3838">
        <v>85.7</v>
      </c>
      <c r="L3838">
        <v>966.50299072265602</v>
      </c>
      <c r="M3838">
        <v>3.7167665409761952</v>
      </c>
      <c r="N3838">
        <v>6.4674705033358091</v>
      </c>
      <c r="Q3838">
        <v>16.349974655367141</v>
      </c>
      <c r="R3838">
        <v>19.070495369581511</v>
      </c>
      <c r="S3838" t="s">
        <v>42</v>
      </c>
      <c r="T3838" t="s">
        <v>33</v>
      </c>
      <c r="U3838">
        <v>11200</v>
      </c>
      <c r="V3838">
        <v>42880</v>
      </c>
      <c r="W3838">
        <v>26800</v>
      </c>
      <c r="X3838">
        <v>80880</v>
      </c>
    </row>
    <row r="3839" spans="1:24" x14ac:dyDescent="0.3">
      <c r="A3839" t="s">
        <v>416</v>
      </c>
      <c r="B3839" t="s">
        <v>22</v>
      </c>
      <c r="C3839" t="s">
        <v>417</v>
      </c>
      <c r="D3839">
        <v>2017</v>
      </c>
      <c r="F3839">
        <v>0.21642746535365079</v>
      </c>
      <c r="G3839">
        <v>0.77039397776123808</v>
      </c>
      <c r="H3839">
        <v>0.47420117820332092</v>
      </c>
      <c r="I3839">
        <v>54660345</v>
      </c>
      <c r="J3839">
        <v>84.92</v>
      </c>
      <c r="L3839">
        <v>1004.90661621094</v>
      </c>
      <c r="M3839">
        <v>3.6437218272098448</v>
      </c>
      <c r="N3839">
        <v>6.3707437478724209</v>
      </c>
      <c r="Q3839">
        <v>15.140277741854719</v>
      </c>
      <c r="R3839">
        <v>17.098663264222029</v>
      </c>
      <c r="S3839" t="s">
        <v>42</v>
      </c>
      <c r="T3839" t="s">
        <v>33</v>
      </c>
      <c r="U3839">
        <v>11830</v>
      </c>
      <c r="V3839">
        <v>42110</v>
      </c>
      <c r="W3839">
        <v>25920</v>
      </c>
      <c r="X3839">
        <v>79860</v>
      </c>
    </row>
    <row r="3840" spans="1:24" x14ac:dyDescent="0.3">
      <c r="A3840" t="s">
        <v>416</v>
      </c>
      <c r="B3840" t="s">
        <v>22</v>
      </c>
      <c r="C3840" t="s">
        <v>417</v>
      </c>
      <c r="D3840">
        <v>2018</v>
      </c>
      <c r="F3840">
        <v>0.21309298717371999</v>
      </c>
      <c r="G3840">
        <v>0.75594736657953643</v>
      </c>
      <c r="H3840">
        <v>0.46898214927149551</v>
      </c>
      <c r="I3840">
        <v>56313444</v>
      </c>
      <c r="J3840">
        <v>85.24</v>
      </c>
      <c r="L3840">
        <v>1042.83874511719</v>
      </c>
      <c r="M3840">
        <v>2.3550826970266461</v>
      </c>
      <c r="N3840">
        <v>6.3717938688509186</v>
      </c>
      <c r="Q3840">
        <v>14.73914342871578</v>
      </c>
      <c r="R3840">
        <v>17.903466554378269</v>
      </c>
      <c r="S3840" t="s">
        <v>42</v>
      </c>
      <c r="T3840" t="s">
        <v>33</v>
      </c>
      <c r="U3840">
        <v>12000</v>
      </c>
      <c r="V3840">
        <v>42570</v>
      </c>
      <c r="W3840">
        <v>26410</v>
      </c>
      <c r="X3840">
        <v>80980</v>
      </c>
    </row>
    <row r="3841" spans="1:24" x14ac:dyDescent="0.3">
      <c r="A3841" t="s">
        <v>416</v>
      </c>
      <c r="B3841" t="s">
        <v>22</v>
      </c>
      <c r="C3841" t="s">
        <v>417</v>
      </c>
      <c r="D3841">
        <v>2019</v>
      </c>
      <c r="E3841">
        <v>3.0924999713897701</v>
      </c>
      <c r="F3841">
        <v>0.21463496013358291</v>
      </c>
      <c r="G3841">
        <v>0.7523429456003875</v>
      </c>
      <c r="H3841">
        <v>0.46530101708871863</v>
      </c>
      <c r="I3841">
        <v>58005461</v>
      </c>
      <c r="J3841">
        <v>85.22</v>
      </c>
      <c r="L3841">
        <v>1085.88488769531</v>
      </c>
      <c r="M3841">
        <v>2.7193294932929182</v>
      </c>
      <c r="N3841">
        <v>6.2285902435753302</v>
      </c>
      <c r="Q3841">
        <v>16.007863881448241</v>
      </c>
      <c r="R3841">
        <v>16.951258709928279</v>
      </c>
      <c r="S3841" t="s">
        <v>42</v>
      </c>
      <c r="T3841" t="s">
        <v>33</v>
      </c>
      <c r="U3841">
        <v>12450</v>
      </c>
      <c r="V3841">
        <v>43640</v>
      </c>
      <c r="W3841">
        <v>26990</v>
      </c>
      <c r="X3841">
        <v>83080</v>
      </c>
    </row>
    <row r="3842" spans="1:24" x14ac:dyDescent="0.3">
      <c r="A3842" t="s">
        <v>418</v>
      </c>
      <c r="B3842" t="s">
        <v>22</v>
      </c>
      <c r="C3842" t="s">
        <v>419</v>
      </c>
      <c r="D3842">
        <v>2000</v>
      </c>
      <c r="E3842">
        <v>34.879451751708999</v>
      </c>
      <c r="F3842">
        <v>2.612916672166834</v>
      </c>
      <c r="G3842">
        <v>1.038717366394257</v>
      </c>
      <c r="H3842">
        <v>0.25543011787003878</v>
      </c>
      <c r="I3842">
        <v>62952639</v>
      </c>
      <c r="J3842">
        <v>21.82</v>
      </c>
      <c r="K3842">
        <v>1448.072732900046</v>
      </c>
      <c r="L3842">
        <v>2007.7352707451951</v>
      </c>
      <c r="M3842">
        <v>3.3699701666548951</v>
      </c>
      <c r="N3842">
        <v>8.0420929719451308</v>
      </c>
      <c r="O3842">
        <v>10.266228489</v>
      </c>
      <c r="Q3842">
        <v>64.840250738685</v>
      </c>
      <c r="R3842">
        <v>56.45770461278704</v>
      </c>
      <c r="S3842" t="s">
        <v>36</v>
      </c>
      <c r="T3842" t="s">
        <v>29</v>
      </c>
      <c r="U3842">
        <v>164490</v>
      </c>
      <c r="V3842">
        <v>65390</v>
      </c>
      <c r="W3842">
        <v>16080</v>
      </c>
      <c r="X3842">
        <v>245960</v>
      </c>
    </row>
    <row r="3843" spans="1:24" x14ac:dyDescent="0.3">
      <c r="A3843" t="s">
        <v>418</v>
      </c>
      <c r="B3843" t="s">
        <v>22</v>
      </c>
      <c r="C3843" t="s">
        <v>419</v>
      </c>
      <c r="D3843">
        <v>2001</v>
      </c>
      <c r="E3843">
        <v>39.071109771728501</v>
      </c>
      <c r="F3843">
        <v>2.725247205700922</v>
      </c>
      <c r="G3843">
        <v>1.0484868117862689</v>
      </c>
      <c r="H3843">
        <v>0.26062655189655393</v>
      </c>
      <c r="I3843">
        <v>63539190</v>
      </c>
      <c r="J3843">
        <v>19.89</v>
      </c>
      <c r="K3843">
        <v>1504.75635588052</v>
      </c>
      <c r="L3843">
        <v>1893.2642386596669</v>
      </c>
      <c r="M3843">
        <v>2.489321386261409</v>
      </c>
      <c r="N3843">
        <v>7.2141900993789907</v>
      </c>
      <c r="Q3843">
        <v>63.250689756652989</v>
      </c>
      <c r="R3843">
        <v>57.017276516879967</v>
      </c>
      <c r="S3843" t="s">
        <v>36</v>
      </c>
      <c r="T3843" t="s">
        <v>29</v>
      </c>
      <c r="U3843">
        <v>173160</v>
      </c>
      <c r="V3843">
        <v>66620</v>
      </c>
      <c r="W3843">
        <v>16560</v>
      </c>
      <c r="X3843">
        <v>256340</v>
      </c>
    </row>
    <row r="3844" spans="1:24" x14ac:dyDescent="0.3">
      <c r="A3844" t="s">
        <v>418</v>
      </c>
      <c r="B3844" t="s">
        <v>22</v>
      </c>
      <c r="C3844" t="s">
        <v>419</v>
      </c>
      <c r="D3844">
        <v>2002</v>
      </c>
      <c r="E3844">
        <v>39.995121002197301</v>
      </c>
      <c r="F3844">
        <v>2.875645601743793</v>
      </c>
      <c r="G3844">
        <v>1.024518942224582</v>
      </c>
      <c r="H3844">
        <v>0.27064531723587848</v>
      </c>
      <c r="I3844">
        <v>64069093</v>
      </c>
      <c r="J3844">
        <v>19.91</v>
      </c>
      <c r="K3844">
        <v>1617.5662109029699</v>
      </c>
      <c r="L3844">
        <v>2096.1878023620802</v>
      </c>
      <c r="M3844">
        <v>5.2710980321081706</v>
      </c>
      <c r="N3844">
        <v>5.6663799030217499</v>
      </c>
      <c r="Q3844">
        <v>60.645752600970127</v>
      </c>
      <c r="R3844">
        <v>54.323990420096578</v>
      </c>
      <c r="S3844" t="s">
        <v>36</v>
      </c>
      <c r="T3844" t="s">
        <v>29</v>
      </c>
      <c r="U3844">
        <v>184240.01</v>
      </c>
      <c r="V3844">
        <v>65640</v>
      </c>
      <c r="W3844">
        <v>17340</v>
      </c>
      <c r="X3844">
        <v>267220.01</v>
      </c>
    </row>
    <row r="3845" spans="1:24" x14ac:dyDescent="0.3">
      <c r="A3845" t="s">
        <v>418</v>
      </c>
      <c r="B3845" t="s">
        <v>22</v>
      </c>
      <c r="C3845" t="s">
        <v>419</v>
      </c>
      <c r="D3845">
        <v>2003</v>
      </c>
      <c r="E3845">
        <v>40.9499702453613</v>
      </c>
      <c r="F3845">
        <v>2.9733600020551711</v>
      </c>
      <c r="G3845">
        <v>1.0649130828382569</v>
      </c>
      <c r="H3845">
        <v>0.2918673713146458</v>
      </c>
      <c r="I3845">
        <v>64549867</v>
      </c>
      <c r="J3845">
        <v>20.21</v>
      </c>
      <c r="K3845">
        <v>1713.620881666573</v>
      </c>
      <c r="L3845">
        <v>2359.1168305436681</v>
      </c>
      <c r="M3845">
        <v>6.3908868751934449</v>
      </c>
      <c r="N3845">
        <v>6.9568949696391007</v>
      </c>
      <c r="Q3845">
        <v>61.522551633189039</v>
      </c>
      <c r="R3845">
        <v>55.170268071675522</v>
      </c>
      <c r="S3845" t="s">
        <v>36</v>
      </c>
      <c r="T3845" t="s">
        <v>29</v>
      </c>
      <c r="U3845">
        <v>191929.99</v>
      </c>
      <c r="V3845">
        <v>68740</v>
      </c>
      <c r="W3845">
        <v>18840</v>
      </c>
      <c r="X3845">
        <v>279509.99</v>
      </c>
    </row>
    <row r="3846" spans="1:24" x14ac:dyDescent="0.3">
      <c r="A3846" t="s">
        <v>418</v>
      </c>
      <c r="B3846" t="s">
        <v>22</v>
      </c>
      <c r="C3846" t="s">
        <v>419</v>
      </c>
      <c r="D3846">
        <v>2004</v>
      </c>
      <c r="E3846">
        <v>42.073619842529297</v>
      </c>
      <c r="F3846">
        <v>3.233926033722867</v>
      </c>
      <c r="G3846">
        <v>1.0633076148649021</v>
      </c>
      <c r="H3846">
        <v>0.2843282383036202</v>
      </c>
      <c r="I3846">
        <v>64995303</v>
      </c>
      <c r="J3846">
        <v>19.89</v>
      </c>
      <c r="K3846">
        <v>1827.2397314618261</v>
      </c>
      <c r="L3846">
        <v>2660.1268345813519</v>
      </c>
      <c r="M3846">
        <v>5.5609033600316744</v>
      </c>
      <c r="N3846">
        <v>5.7481425800416703</v>
      </c>
      <c r="Q3846">
        <v>65.971857339118543</v>
      </c>
      <c r="R3846">
        <v>61.440016381274162</v>
      </c>
      <c r="S3846" t="s">
        <v>36</v>
      </c>
      <c r="T3846" t="s">
        <v>29</v>
      </c>
      <c r="U3846">
        <v>210190</v>
      </c>
      <c r="V3846">
        <v>69110</v>
      </c>
      <c r="W3846">
        <v>18480</v>
      </c>
      <c r="X3846">
        <v>297780</v>
      </c>
    </row>
    <row r="3847" spans="1:24" x14ac:dyDescent="0.3">
      <c r="A3847" t="s">
        <v>418</v>
      </c>
      <c r="B3847" t="s">
        <v>22</v>
      </c>
      <c r="C3847" t="s">
        <v>419</v>
      </c>
      <c r="D3847">
        <v>2005</v>
      </c>
      <c r="E3847">
        <v>44.576950073242202</v>
      </c>
      <c r="F3847">
        <v>3.328992526184321</v>
      </c>
      <c r="G3847">
        <v>1.085358243660449</v>
      </c>
      <c r="H3847">
        <v>0.27363257128904278</v>
      </c>
      <c r="I3847">
        <v>65416189</v>
      </c>
      <c r="J3847">
        <v>20.11</v>
      </c>
      <c r="K3847">
        <v>1914.801242854425</v>
      </c>
      <c r="L3847">
        <v>2894.06265596401</v>
      </c>
      <c r="M3847">
        <v>3.517297966366058</v>
      </c>
      <c r="N3847">
        <v>5.4683967344388398</v>
      </c>
      <c r="Q3847">
        <v>68.402716900887015</v>
      </c>
      <c r="R3847">
        <v>69.451149931360419</v>
      </c>
      <c r="S3847" t="s">
        <v>36</v>
      </c>
      <c r="T3847" t="s">
        <v>29</v>
      </c>
      <c r="U3847">
        <v>217770</v>
      </c>
      <c r="V3847">
        <v>71000</v>
      </c>
      <c r="W3847">
        <v>17900</v>
      </c>
      <c r="X3847">
        <v>306670</v>
      </c>
    </row>
    <row r="3848" spans="1:24" x14ac:dyDescent="0.3">
      <c r="A3848" t="s">
        <v>418</v>
      </c>
      <c r="B3848" t="s">
        <v>22</v>
      </c>
      <c r="C3848" t="s">
        <v>419</v>
      </c>
      <c r="D3848">
        <v>2006</v>
      </c>
      <c r="E3848">
        <v>44.857830047607401</v>
      </c>
      <c r="F3848">
        <v>3.3410046912459692</v>
      </c>
      <c r="G3848">
        <v>1.085203491142346</v>
      </c>
      <c r="H3848">
        <v>0.27487162780831742</v>
      </c>
      <c r="I3848">
        <v>65812540</v>
      </c>
      <c r="J3848">
        <v>20.53</v>
      </c>
      <c r="K3848">
        <v>2005.256141154862</v>
      </c>
      <c r="L3848">
        <v>3369.5431980734429</v>
      </c>
      <c r="M3848">
        <v>4.3356502614470287</v>
      </c>
      <c r="N3848">
        <v>5.9818149132971898</v>
      </c>
      <c r="Q3848">
        <v>68.675342033301263</v>
      </c>
      <c r="R3848">
        <v>65.411604157966934</v>
      </c>
      <c r="S3848" t="s">
        <v>36</v>
      </c>
      <c r="T3848" t="s">
        <v>29</v>
      </c>
      <c r="U3848">
        <v>219880</v>
      </c>
      <c r="V3848">
        <v>71420</v>
      </c>
      <c r="W3848">
        <v>18090</v>
      </c>
      <c r="X3848">
        <v>309390</v>
      </c>
    </row>
    <row r="3849" spans="1:24" x14ac:dyDescent="0.3">
      <c r="A3849" t="s">
        <v>418</v>
      </c>
      <c r="B3849" t="s">
        <v>22</v>
      </c>
      <c r="C3849" t="s">
        <v>419</v>
      </c>
      <c r="D3849">
        <v>2007</v>
      </c>
      <c r="E3849">
        <v>49.034801483154297</v>
      </c>
      <c r="F3849">
        <v>3.393517559952361</v>
      </c>
      <c r="G3849">
        <v>1.1312733121557219</v>
      </c>
      <c r="H3849">
        <v>0.30234777809286822</v>
      </c>
      <c r="I3849">
        <v>66182064</v>
      </c>
      <c r="J3849">
        <v>21.61</v>
      </c>
      <c r="K3849">
        <v>2080.246394249657</v>
      </c>
      <c r="L3849">
        <v>3973.0171715772522</v>
      </c>
      <c r="M3849">
        <v>4.8464601834967311</v>
      </c>
      <c r="N3849">
        <v>6.8728454354460098</v>
      </c>
      <c r="Q3849">
        <v>68.872275170248315</v>
      </c>
      <c r="R3849">
        <v>61.000951819469194</v>
      </c>
      <c r="S3849" t="s">
        <v>36</v>
      </c>
      <c r="T3849" t="s">
        <v>29</v>
      </c>
      <c r="U3849">
        <v>224590</v>
      </c>
      <c r="V3849">
        <v>74870</v>
      </c>
      <c r="W3849">
        <v>20010</v>
      </c>
      <c r="X3849">
        <v>319470</v>
      </c>
    </row>
    <row r="3850" spans="1:24" x14ac:dyDescent="0.3">
      <c r="A3850" t="s">
        <v>418</v>
      </c>
      <c r="B3850" t="s">
        <v>22</v>
      </c>
      <c r="C3850" t="s">
        <v>419</v>
      </c>
      <c r="D3850">
        <v>2008</v>
      </c>
      <c r="E3850">
        <v>48.6715698242188</v>
      </c>
      <c r="F3850">
        <v>3.420662101040072</v>
      </c>
      <c r="G3850">
        <v>1.137665527268745</v>
      </c>
      <c r="H3850">
        <v>0.29429898672768678</v>
      </c>
      <c r="I3850">
        <v>66530980</v>
      </c>
      <c r="J3850">
        <v>22.63</v>
      </c>
      <c r="K3850">
        <v>2105.4402024440342</v>
      </c>
      <c r="L3850">
        <v>4379.6587871950451</v>
      </c>
      <c r="M3850">
        <v>1.192207173965613</v>
      </c>
      <c r="N3850">
        <v>7.9344432604936994</v>
      </c>
      <c r="Q3850">
        <v>71.416418107106793</v>
      </c>
      <c r="R3850">
        <v>69.020593433824445</v>
      </c>
      <c r="S3850" t="s">
        <v>36</v>
      </c>
      <c r="T3850" t="s">
        <v>29</v>
      </c>
      <c r="U3850">
        <v>227580</v>
      </c>
      <c r="V3850">
        <v>75690</v>
      </c>
      <c r="W3850">
        <v>19580</v>
      </c>
      <c r="X3850">
        <v>322850</v>
      </c>
    </row>
    <row r="3851" spans="1:24" x14ac:dyDescent="0.3">
      <c r="A3851" t="s">
        <v>418</v>
      </c>
      <c r="B3851" t="s">
        <v>22</v>
      </c>
      <c r="C3851" t="s">
        <v>419</v>
      </c>
      <c r="D3851">
        <v>2009</v>
      </c>
      <c r="E3851">
        <v>49.402698516845703</v>
      </c>
      <c r="F3851">
        <v>3.294009620776063</v>
      </c>
      <c r="G3851">
        <v>1.155430839393869</v>
      </c>
      <c r="H3851">
        <v>0.32332920084118227</v>
      </c>
      <c r="I3851">
        <v>66866834</v>
      </c>
      <c r="J3851">
        <v>22.83</v>
      </c>
      <c r="K3851">
        <v>2101.1462872610359</v>
      </c>
      <c r="L3851">
        <v>4213.006653751424</v>
      </c>
      <c r="M3851">
        <v>-1.18942236446884</v>
      </c>
      <c r="N3851">
        <v>8.0196455975527794</v>
      </c>
      <c r="P3851">
        <v>3.751098954935026</v>
      </c>
      <c r="Q3851">
        <v>64.43861249176517</v>
      </c>
      <c r="R3851">
        <v>54.830806362824191</v>
      </c>
      <c r="S3851" t="s">
        <v>36</v>
      </c>
      <c r="T3851" t="s">
        <v>29</v>
      </c>
      <c r="U3851">
        <v>220259.99</v>
      </c>
      <c r="V3851">
        <v>77260</v>
      </c>
      <c r="W3851">
        <v>21620</v>
      </c>
      <c r="X3851">
        <v>319139.99</v>
      </c>
    </row>
    <row r="3852" spans="1:24" x14ac:dyDescent="0.3">
      <c r="A3852" t="s">
        <v>418</v>
      </c>
      <c r="B3852" t="s">
        <v>22</v>
      </c>
      <c r="C3852" t="s">
        <v>419</v>
      </c>
      <c r="D3852">
        <v>2010</v>
      </c>
      <c r="E3852">
        <v>50.374740600585902</v>
      </c>
      <c r="F3852">
        <v>3.4880555586730431</v>
      </c>
      <c r="G3852">
        <v>1.208273886102269</v>
      </c>
      <c r="H3852">
        <v>0.33663202958218702</v>
      </c>
      <c r="I3852">
        <v>67195032</v>
      </c>
      <c r="J3852">
        <v>22.83</v>
      </c>
      <c r="K3852">
        <v>2307.8045412643</v>
      </c>
      <c r="L3852">
        <v>5076.33987220163</v>
      </c>
      <c r="M3852">
        <v>6.9882671909676617</v>
      </c>
      <c r="N3852">
        <v>6.7268551416642701</v>
      </c>
      <c r="O3852">
        <v>10.341856384</v>
      </c>
      <c r="Q3852">
        <v>66.48617315922391</v>
      </c>
      <c r="R3852">
        <v>60.76434947902716</v>
      </c>
      <c r="S3852" t="s">
        <v>36</v>
      </c>
      <c r="T3852" t="s">
        <v>29</v>
      </c>
      <c r="U3852">
        <v>234380</v>
      </c>
      <c r="V3852">
        <v>81190</v>
      </c>
      <c r="W3852">
        <v>22620</v>
      </c>
      <c r="X3852">
        <v>338190</v>
      </c>
    </row>
    <row r="3853" spans="1:24" x14ac:dyDescent="0.3">
      <c r="A3853" t="s">
        <v>418</v>
      </c>
      <c r="B3853" t="s">
        <v>22</v>
      </c>
      <c r="C3853" t="s">
        <v>419</v>
      </c>
      <c r="D3853">
        <v>2011</v>
      </c>
      <c r="E3853">
        <v>52.255699157714801</v>
      </c>
      <c r="F3853">
        <v>3.4597987920224802</v>
      </c>
      <c r="G3853">
        <v>1.1870842089659599</v>
      </c>
      <c r="H3853">
        <v>0.32894747073237651</v>
      </c>
      <c r="I3853">
        <v>67518379</v>
      </c>
      <c r="J3853">
        <v>22.96</v>
      </c>
      <c r="K3853">
        <v>2283.7485479324082</v>
      </c>
      <c r="L3853">
        <v>5492.1214999334134</v>
      </c>
      <c r="M3853">
        <v>0.35720647566191133</v>
      </c>
      <c r="N3853">
        <v>7.0011665817031998</v>
      </c>
      <c r="Q3853">
        <v>70.854909380161118</v>
      </c>
      <c r="R3853">
        <v>68.820497844414732</v>
      </c>
      <c r="S3853" t="s">
        <v>36</v>
      </c>
      <c r="T3853" t="s">
        <v>29</v>
      </c>
      <c r="U3853">
        <v>233600.01</v>
      </c>
      <c r="V3853">
        <v>80150</v>
      </c>
      <c r="W3853">
        <v>22210</v>
      </c>
      <c r="X3853">
        <v>335960.01</v>
      </c>
    </row>
    <row r="3854" spans="1:24" x14ac:dyDescent="0.3">
      <c r="A3854" t="s">
        <v>418</v>
      </c>
      <c r="B3854" t="s">
        <v>22</v>
      </c>
      <c r="C3854" t="s">
        <v>419</v>
      </c>
      <c r="D3854">
        <v>2012</v>
      </c>
      <c r="E3854">
        <v>50.679008483886697</v>
      </c>
      <c r="F3854">
        <v>3.6953845632511122</v>
      </c>
      <c r="G3854">
        <v>1.193319681896815</v>
      </c>
      <c r="H3854">
        <v>0.33079795764397502</v>
      </c>
      <c r="I3854">
        <v>67835969</v>
      </c>
      <c r="J3854">
        <v>23.56</v>
      </c>
      <c r="K3854">
        <v>2443.615126954257</v>
      </c>
      <c r="L3854">
        <v>5860.5814705347484</v>
      </c>
      <c r="M3854">
        <v>6.7407138979604753</v>
      </c>
      <c r="N3854">
        <v>6.51524542793645</v>
      </c>
      <c r="Q3854">
        <v>68.951235629798063</v>
      </c>
      <c r="R3854">
        <v>68.723702880441436</v>
      </c>
      <c r="S3854" t="s">
        <v>36</v>
      </c>
      <c r="T3854" t="s">
        <v>29</v>
      </c>
      <c r="U3854">
        <v>250679.99</v>
      </c>
      <c r="V3854">
        <v>80950</v>
      </c>
      <c r="W3854">
        <v>22440</v>
      </c>
      <c r="X3854">
        <v>354069.99</v>
      </c>
    </row>
    <row r="3855" spans="1:24" x14ac:dyDescent="0.3">
      <c r="A3855" t="s">
        <v>418</v>
      </c>
      <c r="B3855" t="s">
        <v>22</v>
      </c>
      <c r="C3855" t="s">
        <v>419</v>
      </c>
      <c r="D3855">
        <v>2013</v>
      </c>
      <c r="E3855">
        <v>49.853370666503899</v>
      </c>
      <c r="F3855">
        <v>3.825693042268461</v>
      </c>
      <c r="G3855">
        <v>1.1694264426667429</v>
      </c>
      <c r="H3855">
        <v>0.32680544711160109</v>
      </c>
      <c r="I3855">
        <v>68144519</v>
      </c>
      <c r="J3855">
        <v>23.21</v>
      </c>
      <c r="K3855">
        <v>2514.7583769723278</v>
      </c>
      <c r="L3855">
        <v>6168.261355699442</v>
      </c>
      <c r="M3855">
        <v>2.2225392142433118</v>
      </c>
      <c r="N3855">
        <v>6.5111112786857896</v>
      </c>
      <c r="Q3855">
        <v>67.171141073148306</v>
      </c>
      <c r="R3855">
        <v>65.291133101120408</v>
      </c>
      <c r="S3855" t="s">
        <v>36</v>
      </c>
      <c r="T3855" t="s">
        <v>29</v>
      </c>
      <c r="U3855">
        <v>260700.01</v>
      </c>
      <c r="V3855">
        <v>79690</v>
      </c>
      <c r="W3855">
        <v>22270</v>
      </c>
      <c r="X3855">
        <v>362660.01</v>
      </c>
    </row>
    <row r="3856" spans="1:24" x14ac:dyDescent="0.3">
      <c r="A3856" t="s">
        <v>418</v>
      </c>
      <c r="B3856" t="s">
        <v>22</v>
      </c>
      <c r="C3856" t="s">
        <v>419</v>
      </c>
      <c r="D3856">
        <v>2014</v>
      </c>
      <c r="E3856">
        <v>50.180061340332003</v>
      </c>
      <c r="F3856">
        <v>3.7522601639785851</v>
      </c>
      <c r="G3856">
        <v>1.0985005205702449</v>
      </c>
      <c r="H3856">
        <v>0.30991215677995748</v>
      </c>
      <c r="I3856">
        <v>68438748</v>
      </c>
      <c r="J3856">
        <v>24.41</v>
      </c>
      <c r="K3856">
        <v>2538.7957126275892</v>
      </c>
      <c r="L3856">
        <v>5951.8834865400768</v>
      </c>
      <c r="M3856">
        <v>0.55032066311065364</v>
      </c>
      <c r="N3856">
        <v>6.38752666013621</v>
      </c>
      <c r="Q3856">
        <v>68.394135161217761</v>
      </c>
      <c r="R3856">
        <v>62.511360283180203</v>
      </c>
      <c r="S3856" t="s">
        <v>36</v>
      </c>
      <c r="T3856" t="s">
        <v>29</v>
      </c>
      <c r="U3856">
        <v>256799.99</v>
      </c>
      <c r="V3856">
        <v>75180</v>
      </c>
      <c r="W3856">
        <v>21210</v>
      </c>
      <c r="X3856">
        <v>353189.99</v>
      </c>
    </row>
    <row r="3857" spans="1:24" x14ac:dyDescent="0.3">
      <c r="A3857" t="s">
        <v>418</v>
      </c>
      <c r="B3857" t="s">
        <v>22</v>
      </c>
      <c r="C3857" t="s">
        <v>419</v>
      </c>
      <c r="D3857">
        <v>2015</v>
      </c>
      <c r="F3857">
        <v>3.8419827984243038</v>
      </c>
      <c r="G3857">
        <v>1.0315141295454311</v>
      </c>
      <c r="H3857">
        <v>0.28843976918473369</v>
      </c>
      <c r="I3857">
        <v>68714519</v>
      </c>
      <c r="J3857">
        <v>22.65</v>
      </c>
      <c r="L3857">
        <v>5840.0530668779757</v>
      </c>
      <c r="M3857">
        <v>2.7201408468327628</v>
      </c>
      <c r="N3857">
        <v>6.5042773718123694</v>
      </c>
      <c r="Q3857">
        <v>67.636690270586485</v>
      </c>
      <c r="R3857">
        <v>57.202971881939661</v>
      </c>
      <c r="S3857" t="s">
        <v>36</v>
      </c>
      <c r="T3857" t="s">
        <v>29</v>
      </c>
      <c r="U3857">
        <v>264000</v>
      </c>
      <c r="V3857">
        <v>70880</v>
      </c>
      <c r="W3857">
        <v>19820</v>
      </c>
      <c r="X3857">
        <v>354700</v>
      </c>
    </row>
    <row r="3858" spans="1:24" x14ac:dyDescent="0.3">
      <c r="A3858" t="s">
        <v>418</v>
      </c>
      <c r="B3858" t="s">
        <v>22</v>
      </c>
      <c r="C3858" t="s">
        <v>419</v>
      </c>
      <c r="D3858">
        <v>2016</v>
      </c>
      <c r="E3858">
        <v>49.286811828613303</v>
      </c>
      <c r="F3858">
        <v>3.7928813404424528</v>
      </c>
      <c r="G3858">
        <v>1.07479463604554</v>
      </c>
      <c r="H3858">
        <v>0.30548932713518162</v>
      </c>
      <c r="I3858">
        <v>68971313</v>
      </c>
      <c r="J3858">
        <v>22.43</v>
      </c>
      <c r="L3858">
        <v>5993.305516100454</v>
      </c>
      <c r="M3858">
        <v>3.050047926554925</v>
      </c>
      <c r="N3858">
        <v>6.7727825728639406</v>
      </c>
      <c r="Q3858">
        <v>67.07088396930105</v>
      </c>
      <c r="R3858">
        <v>53.504343319828727</v>
      </c>
      <c r="S3858" t="s">
        <v>36</v>
      </c>
      <c r="T3858" t="s">
        <v>29</v>
      </c>
      <c r="U3858">
        <v>261600.01</v>
      </c>
      <c r="V3858">
        <v>74130</v>
      </c>
      <c r="W3858">
        <v>21070</v>
      </c>
      <c r="X3858">
        <v>356800.01</v>
      </c>
    </row>
    <row r="3859" spans="1:24" x14ac:dyDescent="0.3">
      <c r="A3859" t="s">
        <v>418</v>
      </c>
      <c r="B3859" t="s">
        <v>22</v>
      </c>
      <c r="C3859" t="s">
        <v>419</v>
      </c>
      <c r="D3859">
        <v>2017</v>
      </c>
      <c r="F3859">
        <v>3.739642994926847</v>
      </c>
      <c r="G3859">
        <v>1.068923551075617</v>
      </c>
      <c r="H3859">
        <v>0.32769917597094639</v>
      </c>
      <c r="I3859">
        <v>69209817</v>
      </c>
      <c r="J3859">
        <v>22.25</v>
      </c>
      <c r="L3859">
        <v>6593.8183515713818</v>
      </c>
      <c r="M3859">
        <v>3.8186742507806462</v>
      </c>
      <c r="N3859">
        <v>6.56039478913452</v>
      </c>
      <c r="Q3859">
        <v>66.67283246637669</v>
      </c>
      <c r="R3859">
        <v>54.218594967261211</v>
      </c>
      <c r="S3859" t="s">
        <v>36</v>
      </c>
      <c r="T3859" t="s">
        <v>29</v>
      </c>
      <c r="U3859">
        <v>258820.01</v>
      </c>
      <c r="V3859">
        <v>73980</v>
      </c>
      <c r="W3859">
        <v>22680</v>
      </c>
      <c r="X3859">
        <v>355480.01</v>
      </c>
    </row>
    <row r="3860" spans="1:24" x14ac:dyDescent="0.3">
      <c r="A3860" t="s">
        <v>418</v>
      </c>
      <c r="B3860" t="s">
        <v>22</v>
      </c>
      <c r="C3860" t="s">
        <v>419</v>
      </c>
      <c r="D3860">
        <v>2018</v>
      </c>
      <c r="F3860">
        <v>3.7023723413597689</v>
      </c>
      <c r="G3860">
        <v>1.0621005310556031</v>
      </c>
      <c r="H3860">
        <v>0.30751080817671672</v>
      </c>
      <c r="I3860">
        <v>69428454</v>
      </c>
      <c r="J3860">
        <v>23.7</v>
      </c>
      <c r="L3860">
        <v>7298.9471462134934</v>
      </c>
      <c r="M3860">
        <v>3.8946622635424721</v>
      </c>
      <c r="N3860">
        <v>6.4357270953178096</v>
      </c>
      <c r="Q3860">
        <v>64.838096899332044</v>
      </c>
      <c r="R3860">
        <v>56.003767831651729</v>
      </c>
      <c r="S3860" t="s">
        <v>36</v>
      </c>
      <c r="T3860" t="s">
        <v>29</v>
      </c>
      <c r="U3860">
        <v>257049.99</v>
      </c>
      <c r="V3860">
        <v>73740</v>
      </c>
      <c r="W3860">
        <v>21350</v>
      </c>
      <c r="X3860">
        <v>352139.99</v>
      </c>
    </row>
    <row r="3861" spans="1:24" x14ac:dyDescent="0.3">
      <c r="A3861" t="s">
        <v>418</v>
      </c>
      <c r="B3861" t="s">
        <v>22</v>
      </c>
      <c r="C3861" t="s">
        <v>419</v>
      </c>
      <c r="D3861">
        <v>2019</v>
      </c>
      <c r="F3861">
        <v>3.836090018952818</v>
      </c>
      <c r="G3861">
        <v>1.008106523971503</v>
      </c>
      <c r="H3861">
        <v>0.30994355364876602</v>
      </c>
      <c r="I3861">
        <v>69625581</v>
      </c>
      <c r="J3861">
        <v>23.96</v>
      </c>
      <c r="L3861">
        <v>7814.3844312724241</v>
      </c>
      <c r="M3861">
        <v>1.8624398707247849</v>
      </c>
      <c r="N3861">
        <v>6.2235925716507197</v>
      </c>
      <c r="Q3861">
        <v>59.507485343566422</v>
      </c>
      <c r="R3861">
        <v>50.161010171964207</v>
      </c>
      <c r="S3861" t="s">
        <v>36</v>
      </c>
      <c r="T3861" t="s">
        <v>29</v>
      </c>
      <c r="U3861">
        <v>267090</v>
      </c>
      <c r="V3861">
        <v>70190</v>
      </c>
      <c r="W3861">
        <v>21580</v>
      </c>
      <c r="X3861">
        <v>358860</v>
      </c>
    </row>
    <row r="3862" spans="1:24" x14ac:dyDescent="0.3">
      <c r="A3862" t="s">
        <v>420</v>
      </c>
      <c r="B3862" t="s">
        <v>22</v>
      </c>
      <c r="C3862" t="s">
        <v>421</v>
      </c>
      <c r="D3862">
        <v>2000</v>
      </c>
      <c r="G3862">
        <v>0.54276169512528072</v>
      </c>
      <c r="H3862">
        <v>0.20353564022135631</v>
      </c>
      <c r="I3862">
        <v>884366</v>
      </c>
      <c r="J3862">
        <v>0</v>
      </c>
      <c r="L3862">
        <v>415.08594857785118</v>
      </c>
      <c r="O3862">
        <v>0.93518703299999995</v>
      </c>
      <c r="Q3862">
        <v>10.61429701169665</v>
      </c>
      <c r="R3862">
        <v>164.93025240003831</v>
      </c>
      <c r="S3862" t="s">
        <v>36</v>
      </c>
      <c r="T3862" t="s">
        <v>33</v>
      </c>
      <c r="V3862">
        <v>480</v>
      </c>
      <c r="W3862">
        <v>180</v>
      </c>
    </row>
    <row r="3863" spans="1:24" x14ac:dyDescent="0.3">
      <c r="A3863" t="s">
        <v>420</v>
      </c>
      <c r="B3863" t="s">
        <v>22</v>
      </c>
      <c r="C3863" t="s">
        <v>421</v>
      </c>
      <c r="D3863">
        <v>2001</v>
      </c>
      <c r="G3863">
        <v>1.675517679999712</v>
      </c>
      <c r="H3863">
        <v>0.2330190165709809</v>
      </c>
      <c r="I3863">
        <v>901214</v>
      </c>
      <c r="J3863">
        <v>0</v>
      </c>
      <c r="L3863">
        <v>529.77816589622444</v>
      </c>
      <c r="M3863">
        <v>14.172597314485269</v>
      </c>
      <c r="Q3863">
        <v>8.9704645680588371</v>
      </c>
      <c r="R3863">
        <v>157.72590892953829</v>
      </c>
      <c r="S3863" t="s">
        <v>36</v>
      </c>
      <c r="T3863" t="s">
        <v>33</v>
      </c>
      <c r="V3863">
        <v>1510</v>
      </c>
      <c r="W3863">
        <v>210</v>
      </c>
    </row>
    <row r="3864" spans="1:24" x14ac:dyDescent="0.3">
      <c r="A3864" t="s">
        <v>420</v>
      </c>
      <c r="B3864" t="s">
        <v>22</v>
      </c>
      <c r="C3864" t="s">
        <v>421</v>
      </c>
      <c r="D3864">
        <v>2002</v>
      </c>
      <c r="E3864">
        <v>8.6502199172973597</v>
      </c>
      <c r="F3864">
        <v>0.18424210039041869</v>
      </c>
      <c r="G3864">
        <v>2.5793895023630888</v>
      </c>
      <c r="H3864">
        <v>0.22759318044129229</v>
      </c>
      <c r="I3864">
        <v>922699</v>
      </c>
      <c r="J3864">
        <v>48.25</v>
      </c>
      <c r="L3864">
        <v>508.84058614997957</v>
      </c>
      <c r="M3864">
        <v>-8.8731592874987228</v>
      </c>
      <c r="Q3864">
        <v>7.8035947090850888</v>
      </c>
      <c r="R3864">
        <v>172.56957142464631</v>
      </c>
      <c r="S3864" t="s">
        <v>36</v>
      </c>
      <c r="T3864" t="s">
        <v>33</v>
      </c>
      <c r="U3864">
        <v>170</v>
      </c>
      <c r="V3864">
        <v>2380</v>
      </c>
      <c r="W3864">
        <v>210</v>
      </c>
      <c r="X3864">
        <v>2760</v>
      </c>
    </row>
    <row r="3865" spans="1:24" x14ac:dyDescent="0.3">
      <c r="A3865" t="s">
        <v>420</v>
      </c>
      <c r="B3865" t="s">
        <v>22</v>
      </c>
      <c r="C3865" t="s">
        <v>421</v>
      </c>
      <c r="D3865">
        <v>2003</v>
      </c>
      <c r="F3865">
        <v>0.17949340814492401</v>
      </c>
      <c r="G3865">
        <v>3.4420500157988618</v>
      </c>
      <c r="H3865">
        <v>0.21116871324344591</v>
      </c>
      <c r="I3865">
        <v>947110</v>
      </c>
      <c r="J3865">
        <v>47.85</v>
      </c>
      <c r="L3865">
        <v>517.8269683563683</v>
      </c>
      <c r="M3865">
        <v>-4.7034456977321346</v>
      </c>
      <c r="Q3865">
        <v>6.8660716488550761</v>
      </c>
      <c r="R3865">
        <v>115.4459136720543</v>
      </c>
      <c r="S3865" t="s">
        <v>36</v>
      </c>
      <c r="T3865" t="s">
        <v>33</v>
      </c>
      <c r="U3865">
        <v>170</v>
      </c>
      <c r="V3865">
        <v>3260</v>
      </c>
      <c r="W3865">
        <v>200</v>
      </c>
      <c r="X3865">
        <v>3630</v>
      </c>
    </row>
    <row r="3866" spans="1:24" x14ac:dyDescent="0.3">
      <c r="A3866" t="s">
        <v>420</v>
      </c>
      <c r="B3866" t="s">
        <v>22</v>
      </c>
      <c r="C3866" t="s">
        <v>421</v>
      </c>
      <c r="D3866">
        <v>2004</v>
      </c>
      <c r="F3866">
        <v>0.20578482005685009</v>
      </c>
      <c r="G3866">
        <v>4.1362748018822213</v>
      </c>
      <c r="H3866">
        <v>0.20578481699041759</v>
      </c>
      <c r="I3866">
        <v>971889</v>
      </c>
      <c r="J3866">
        <v>44.04</v>
      </c>
      <c r="L3866">
        <v>453.51331273427309</v>
      </c>
      <c r="M3866">
        <v>-2.1597667171023569</v>
      </c>
      <c r="Q3866">
        <v>7.4745567134928708</v>
      </c>
      <c r="R3866">
        <v>99.866595457076173</v>
      </c>
      <c r="S3866" t="s">
        <v>36</v>
      </c>
      <c r="T3866" t="s">
        <v>33</v>
      </c>
      <c r="U3866">
        <v>200</v>
      </c>
      <c r="V3866">
        <v>4020</v>
      </c>
      <c r="W3866">
        <v>200</v>
      </c>
      <c r="X3866">
        <v>4420</v>
      </c>
    </row>
    <row r="3867" spans="1:24" x14ac:dyDescent="0.3">
      <c r="A3867" t="s">
        <v>420</v>
      </c>
      <c r="B3867" t="s">
        <v>22</v>
      </c>
      <c r="C3867" t="s">
        <v>421</v>
      </c>
      <c r="D3867">
        <v>2005</v>
      </c>
      <c r="F3867">
        <v>0.2110276983343774</v>
      </c>
      <c r="G3867">
        <v>5.0043713073402367</v>
      </c>
      <c r="H3867">
        <v>0.2110277049229749</v>
      </c>
      <c r="I3867">
        <v>995130</v>
      </c>
      <c r="J3867">
        <v>43.61</v>
      </c>
      <c r="L3867">
        <v>464.54593872157409</v>
      </c>
      <c r="M3867">
        <v>0.58240098680653318</v>
      </c>
      <c r="N3867">
        <v>3.04814814814815</v>
      </c>
      <c r="Q3867">
        <v>7.1362254685219213</v>
      </c>
      <c r="R3867">
        <v>67.53968775876973</v>
      </c>
      <c r="S3867" t="s">
        <v>36</v>
      </c>
      <c r="T3867" t="s">
        <v>33</v>
      </c>
      <c r="U3867">
        <v>210</v>
      </c>
      <c r="V3867">
        <v>4980</v>
      </c>
      <c r="W3867">
        <v>210</v>
      </c>
      <c r="X3867">
        <v>5400</v>
      </c>
    </row>
    <row r="3868" spans="1:24" x14ac:dyDescent="0.3">
      <c r="A3868" t="s">
        <v>420</v>
      </c>
      <c r="B3868" t="s">
        <v>22</v>
      </c>
      <c r="C3868" t="s">
        <v>421</v>
      </c>
      <c r="D3868">
        <v>2006</v>
      </c>
      <c r="F3868">
        <v>0.19676576411546609</v>
      </c>
      <c r="G3868">
        <v>5.2438074604781706</v>
      </c>
      <c r="H3868">
        <v>0.2066040492425994</v>
      </c>
      <c r="I3868">
        <v>1016437</v>
      </c>
      <c r="J3868">
        <v>41.9</v>
      </c>
      <c r="L3868">
        <v>446.46652965210831</v>
      </c>
      <c r="M3868">
        <v>-6.1292966670792586</v>
      </c>
      <c r="N3868">
        <v>6.2886029411764701</v>
      </c>
      <c r="Q3868">
        <v>9.2290500922091887</v>
      </c>
      <c r="R3868">
        <v>89.643902195017205</v>
      </c>
      <c r="S3868" t="s">
        <v>36</v>
      </c>
      <c r="T3868" t="s">
        <v>33</v>
      </c>
      <c r="U3868">
        <v>200</v>
      </c>
      <c r="V3868">
        <v>5330</v>
      </c>
      <c r="W3868">
        <v>210</v>
      </c>
      <c r="X3868">
        <v>5740</v>
      </c>
    </row>
    <row r="3869" spans="1:24" x14ac:dyDescent="0.3">
      <c r="A3869" t="s">
        <v>420</v>
      </c>
      <c r="B3869" t="s">
        <v>22</v>
      </c>
      <c r="C3869" t="s">
        <v>421</v>
      </c>
      <c r="D3869">
        <v>2007</v>
      </c>
      <c r="F3869">
        <v>0.1929779223420495</v>
      </c>
      <c r="G3869">
        <v>5.4226794265845228</v>
      </c>
      <c r="H3869">
        <v>0.2026268154397774</v>
      </c>
      <c r="I3869">
        <v>1036388</v>
      </c>
      <c r="J3869">
        <v>41.88</v>
      </c>
      <c r="L3869">
        <v>523.73763493981016</v>
      </c>
      <c r="M3869">
        <v>8.139811763111112</v>
      </c>
      <c r="N3869">
        <v>5.76092233009709</v>
      </c>
      <c r="Q3869">
        <v>9.9969528113171187</v>
      </c>
      <c r="R3869">
        <v>118.7639394143723</v>
      </c>
      <c r="S3869" t="s">
        <v>36</v>
      </c>
      <c r="T3869" t="s">
        <v>33</v>
      </c>
      <c r="U3869">
        <v>200</v>
      </c>
      <c r="V3869">
        <v>5620</v>
      </c>
      <c r="W3869">
        <v>210</v>
      </c>
      <c r="X3869">
        <v>6030</v>
      </c>
    </row>
    <row r="3870" spans="1:24" x14ac:dyDescent="0.3">
      <c r="A3870" t="s">
        <v>420</v>
      </c>
      <c r="B3870" t="s">
        <v>22</v>
      </c>
      <c r="C3870" t="s">
        <v>421</v>
      </c>
      <c r="D3870">
        <v>2008</v>
      </c>
      <c r="F3870">
        <v>0.19897140633324961</v>
      </c>
      <c r="G3870">
        <v>5.6659478610321976</v>
      </c>
      <c r="H3870">
        <v>0.2084462417142619</v>
      </c>
      <c r="I3870">
        <v>1055428</v>
      </c>
      <c r="J3870">
        <v>39.72</v>
      </c>
      <c r="L3870">
        <v>614.43575497333779</v>
      </c>
      <c r="M3870">
        <v>9.3810485404485462</v>
      </c>
      <c r="N3870">
        <v>2.9824716267339202</v>
      </c>
      <c r="Q3870">
        <v>9.3468592630263991</v>
      </c>
      <c r="R3870">
        <v>125.91034563689</v>
      </c>
      <c r="S3870" t="s">
        <v>36</v>
      </c>
      <c r="T3870" t="s">
        <v>33</v>
      </c>
      <c r="U3870">
        <v>210</v>
      </c>
      <c r="V3870">
        <v>5980</v>
      </c>
      <c r="W3870">
        <v>220</v>
      </c>
      <c r="X3870">
        <v>6410</v>
      </c>
    </row>
    <row r="3871" spans="1:24" x14ac:dyDescent="0.3">
      <c r="A3871" t="s">
        <v>420</v>
      </c>
      <c r="B3871" t="s">
        <v>22</v>
      </c>
      <c r="C3871" t="s">
        <v>421</v>
      </c>
      <c r="D3871">
        <v>2009</v>
      </c>
      <c r="E3871">
        <v>16.7452507019043</v>
      </c>
      <c r="F3871">
        <v>0.21409569162432071</v>
      </c>
      <c r="G3871">
        <v>5.8364346002149423</v>
      </c>
      <c r="H3871">
        <v>0.21409568774050861</v>
      </c>
      <c r="I3871">
        <v>1074286</v>
      </c>
      <c r="J3871">
        <v>36.909999999999997</v>
      </c>
      <c r="L3871">
        <v>676.61907536726721</v>
      </c>
      <c r="M3871">
        <v>8.2108340498909627</v>
      </c>
      <c r="N3871">
        <v>4.1174943566591393</v>
      </c>
      <c r="P3871">
        <v>2.512038127218421E-2</v>
      </c>
      <c r="Q3871">
        <v>9.1670261929577599</v>
      </c>
      <c r="R3871">
        <v>148.53144057415611</v>
      </c>
      <c r="S3871" t="s">
        <v>36</v>
      </c>
      <c r="T3871" t="s">
        <v>33</v>
      </c>
      <c r="U3871">
        <v>230</v>
      </c>
      <c r="V3871">
        <v>6270</v>
      </c>
      <c r="W3871">
        <v>230</v>
      </c>
      <c r="X3871">
        <v>6730</v>
      </c>
    </row>
    <row r="3872" spans="1:24" x14ac:dyDescent="0.3">
      <c r="A3872" t="s">
        <v>420</v>
      </c>
      <c r="B3872" t="s">
        <v>22</v>
      </c>
      <c r="C3872" t="s">
        <v>421</v>
      </c>
      <c r="D3872">
        <v>2010</v>
      </c>
      <c r="E3872">
        <v>17.753730773925799</v>
      </c>
      <c r="F3872">
        <v>0.21947532103806519</v>
      </c>
      <c r="G3872">
        <v>6.0081372046903523</v>
      </c>
      <c r="H3872">
        <v>0.20118571544841099</v>
      </c>
      <c r="I3872">
        <v>1093517</v>
      </c>
      <c r="J3872">
        <v>34.82</v>
      </c>
      <c r="L3872">
        <v>806.4143492968102</v>
      </c>
      <c r="M3872">
        <v>7.406720233500792</v>
      </c>
      <c r="N3872">
        <v>2.4662616822429899</v>
      </c>
      <c r="O3872">
        <v>0.93503749999999997</v>
      </c>
      <c r="Q3872">
        <v>8.5654251317547487</v>
      </c>
      <c r="R3872">
        <v>125.8475180755245</v>
      </c>
      <c r="S3872" t="s">
        <v>36</v>
      </c>
      <c r="T3872" t="s">
        <v>33</v>
      </c>
      <c r="U3872">
        <v>240</v>
      </c>
      <c r="V3872">
        <v>6570</v>
      </c>
      <c r="W3872">
        <v>220</v>
      </c>
      <c r="X3872">
        <v>7030</v>
      </c>
    </row>
    <row r="3873" spans="1:24" x14ac:dyDescent="0.3">
      <c r="A3873" t="s">
        <v>420</v>
      </c>
      <c r="B3873" t="s">
        <v>22</v>
      </c>
      <c r="C3873" t="s">
        <v>421</v>
      </c>
      <c r="D3873">
        <v>2011</v>
      </c>
      <c r="F3873">
        <v>0.224587074205366</v>
      </c>
      <c r="G3873">
        <v>5.7943463431521067</v>
      </c>
      <c r="H3873">
        <v>0.1976366253007221</v>
      </c>
      <c r="I3873">
        <v>1113154</v>
      </c>
      <c r="J3873">
        <v>32.840000000000003</v>
      </c>
      <c r="L3873">
        <v>936.44859561210751</v>
      </c>
      <c r="M3873">
        <v>4.0868909474445019</v>
      </c>
      <c r="N3873">
        <v>1.4780417566594699</v>
      </c>
      <c r="Q3873">
        <v>6.4065486614451217</v>
      </c>
      <c r="R3873">
        <v>134.37642428158171</v>
      </c>
      <c r="S3873" t="s">
        <v>36</v>
      </c>
      <c r="T3873" t="s">
        <v>33</v>
      </c>
      <c r="U3873">
        <v>250</v>
      </c>
      <c r="V3873">
        <v>6450</v>
      </c>
      <c r="W3873">
        <v>220</v>
      </c>
      <c r="X3873">
        <v>6920</v>
      </c>
    </row>
    <row r="3874" spans="1:24" x14ac:dyDescent="0.3">
      <c r="A3874" t="s">
        <v>420</v>
      </c>
      <c r="B3874" t="s">
        <v>22</v>
      </c>
      <c r="C3874" t="s">
        <v>421</v>
      </c>
      <c r="D3874">
        <v>2012</v>
      </c>
      <c r="F3874">
        <v>0.26478330304882869</v>
      </c>
      <c r="G3874">
        <v>5.6222318103225586</v>
      </c>
      <c r="H3874">
        <v>0.21182663402182869</v>
      </c>
      <c r="I3874">
        <v>1133002</v>
      </c>
      <c r="J3874">
        <v>25.61</v>
      </c>
      <c r="L3874">
        <v>1024.172508080303</v>
      </c>
      <c r="M3874">
        <v>3.016536694597491</v>
      </c>
      <c r="N3874">
        <v>2.2243837441705501</v>
      </c>
      <c r="Q3874">
        <v>7.1238407448533447</v>
      </c>
      <c r="R3874">
        <v>121.3949798752919</v>
      </c>
      <c r="S3874" t="s">
        <v>36</v>
      </c>
      <c r="T3874" t="s">
        <v>33</v>
      </c>
      <c r="U3874">
        <v>300</v>
      </c>
      <c r="V3874">
        <v>6370</v>
      </c>
      <c r="W3874">
        <v>240</v>
      </c>
      <c r="X3874">
        <v>6910</v>
      </c>
    </row>
    <row r="3875" spans="1:24" x14ac:dyDescent="0.3">
      <c r="A3875" t="s">
        <v>420</v>
      </c>
      <c r="B3875" t="s">
        <v>22</v>
      </c>
      <c r="C3875" t="s">
        <v>421</v>
      </c>
      <c r="D3875">
        <v>2013</v>
      </c>
      <c r="F3875">
        <v>0.3988596155900781</v>
      </c>
      <c r="G3875">
        <v>5.3585919807876436</v>
      </c>
      <c r="H3875">
        <v>0.20810066522845991</v>
      </c>
      <c r="I3875">
        <v>1153288</v>
      </c>
      <c r="J3875">
        <v>22.57</v>
      </c>
      <c r="L3875">
        <v>1210.035654580643</v>
      </c>
      <c r="M3875">
        <v>1.2553237771046919</v>
      </c>
      <c r="N3875">
        <v>2.3608792846497799</v>
      </c>
      <c r="Q3875">
        <v>5.5854249556939219</v>
      </c>
      <c r="R3875">
        <v>74.060550636479789</v>
      </c>
      <c r="S3875" t="s">
        <v>36</v>
      </c>
      <c r="T3875" t="s">
        <v>33</v>
      </c>
      <c r="U3875">
        <v>460</v>
      </c>
      <c r="V3875">
        <v>6180</v>
      </c>
      <c r="W3875">
        <v>240</v>
      </c>
      <c r="X3875">
        <v>6880</v>
      </c>
    </row>
    <row r="3876" spans="1:24" x14ac:dyDescent="0.3">
      <c r="A3876" t="s">
        <v>420</v>
      </c>
      <c r="B3876" t="s">
        <v>22</v>
      </c>
      <c r="C3876" t="s">
        <v>421</v>
      </c>
      <c r="D3876">
        <v>2014</v>
      </c>
      <c r="F3876">
        <v>0.4513200015581364</v>
      </c>
      <c r="G3876">
        <v>5.1688917638024137</v>
      </c>
      <c r="H3876">
        <v>0.2128868046797629</v>
      </c>
      <c r="I3876">
        <v>1174333</v>
      </c>
      <c r="J3876">
        <v>18.079999999999998</v>
      </c>
      <c r="L3876">
        <v>1232.4503356373359</v>
      </c>
      <c r="M3876">
        <v>2.639099121778401</v>
      </c>
      <c r="N3876">
        <v>1.8445828144458301</v>
      </c>
      <c r="Q3876">
        <v>4.5725195433643622</v>
      </c>
      <c r="R3876">
        <v>78.176532126457474</v>
      </c>
      <c r="S3876" t="s">
        <v>36</v>
      </c>
      <c r="T3876" t="s">
        <v>33</v>
      </c>
      <c r="U3876">
        <v>530</v>
      </c>
      <c r="V3876">
        <v>6070</v>
      </c>
      <c r="W3876">
        <v>250</v>
      </c>
      <c r="X3876">
        <v>6850</v>
      </c>
    </row>
    <row r="3877" spans="1:24" x14ac:dyDescent="0.3">
      <c r="A3877" t="s">
        <v>420</v>
      </c>
      <c r="B3877" t="s">
        <v>22</v>
      </c>
      <c r="C3877" t="s">
        <v>421</v>
      </c>
      <c r="D3877">
        <v>2015</v>
      </c>
      <c r="F3877">
        <v>0.43467574101894191</v>
      </c>
      <c r="G3877">
        <v>5.0071301629182798</v>
      </c>
      <c r="H3877">
        <v>0.22569702765373731</v>
      </c>
      <c r="I3877">
        <v>1196294</v>
      </c>
      <c r="J3877">
        <v>18</v>
      </c>
      <c r="L3877">
        <v>1332.791855513778</v>
      </c>
      <c r="M3877">
        <v>0.87463977477982269</v>
      </c>
      <c r="N3877">
        <v>2.3706863373957701</v>
      </c>
      <c r="Q3877">
        <v>3.0424089549312541</v>
      </c>
      <c r="R3877">
        <v>56.881259404335481</v>
      </c>
      <c r="S3877" t="s">
        <v>36</v>
      </c>
      <c r="T3877" t="s">
        <v>33</v>
      </c>
      <c r="U3877">
        <v>520</v>
      </c>
      <c r="V3877">
        <v>5990</v>
      </c>
      <c r="W3877">
        <v>270</v>
      </c>
      <c r="X3877">
        <v>6780</v>
      </c>
    </row>
    <row r="3878" spans="1:24" x14ac:dyDescent="0.3">
      <c r="A3878" t="s">
        <v>420</v>
      </c>
      <c r="B3878" t="s">
        <v>22</v>
      </c>
      <c r="C3878" t="s">
        <v>421</v>
      </c>
      <c r="D3878">
        <v>2016</v>
      </c>
      <c r="F3878">
        <v>0.49209008187710868</v>
      </c>
      <c r="G3878">
        <v>4.7158630972640614</v>
      </c>
      <c r="H3878">
        <v>0.2214405280454429</v>
      </c>
      <c r="I3878">
        <v>1219289</v>
      </c>
      <c r="J3878">
        <v>12.67</v>
      </c>
      <c r="L3878">
        <v>1353.754934228062</v>
      </c>
      <c r="M3878">
        <v>1.4355266984744051</v>
      </c>
      <c r="N3878">
        <v>1.42483695652174</v>
      </c>
      <c r="Q3878">
        <v>3.1370059162671451</v>
      </c>
      <c r="R3878">
        <v>56.802665182778448</v>
      </c>
      <c r="S3878" t="s">
        <v>36</v>
      </c>
      <c r="T3878" t="s">
        <v>33</v>
      </c>
      <c r="U3878">
        <v>600</v>
      </c>
      <c r="V3878">
        <v>5750</v>
      </c>
      <c r="W3878">
        <v>270</v>
      </c>
      <c r="X3878">
        <v>6620</v>
      </c>
    </row>
    <row r="3879" spans="1:24" x14ac:dyDescent="0.3">
      <c r="A3879" t="s">
        <v>420</v>
      </c>
      <c r="B3879" t="s">
        <v>22</v>
      </c>
      <c r="C3879" t="s">
        <v>421</v>
      </c>
      <c r="D3879">
        <v>2017</v>
      </c>
      <c r="F3879">
        <v>0.49064557237031259</v>
      </c>
      <c r="G3879">
        <v>4.3916799689099379</v>
      </c>
      <c r="H3879">
        <v>0.20108424625581131</v>
      </c>
      <c r="I3879">
        <v>1243260</v>
      </c>
      <c r="J3879">
        <v>13.21</v>
      </c>
      <c r="L3879">
        <v>1299.4946350723101</v>
      </c>
      <c r="M3879">
        <v>-4.9399628043932182</v>
      </c>
      <c r="N3879">
        <v>1.83696750902527</v>
      </c>
      <c r="Q3879">
        <v>2.363188336886068</v>
      </c>
      <c r="R3879">
        <v>53.925412802361862</v>
      </c>
      <c r="S3879" t="s">
        <v>36</v>
      </c>
      <c r="T3879" t="s">
        <v>33</v>
      </c>
      <c r="U3879">
        <v>610</v>
      </c>
      <c r="V3879">
        <v>5460</v>
      </c>
      <c r="W3879">
        <v>250</v>
      </c>
      <c r="X3879">
        <v>6320</v>
      </c>
    </row>
    <row r="3880" spans="1:24" x14ac:dyDescent="0.3">
      <c r="A3880" t="s">
        <v>420</v>
      </c>
      <c r="B3880" t="s">
        <v>22</v>
      </c>
      <c r="C3880" t="s">
        <v>421</v>
      </c>
      <c r="D3880">
        <v>2018</v>
      </c>
      <c r="F3880">
        <v>0.48108205154290501</v>
      </c>
      <c r="G3880">
        <v>4.1089138493637254</v>
      </c>
      <c r="H3880">
        <v>0.1971647705987894</v>
      </c>
      <c r="I3880">
        <v>1267975</v>
      </c>
      <c r="J3880">
        <v>12.71</v>
      </c>
      <c r="L3880">
        <v>1249.138350519529</v>
      </c>
      <c r="M3880">
        <v>-2.6233120214484269</v>
      </c>
      <c r="N3880">
        <v>1.5232815964523301</v>
      </c>
      <c r="Q3880">
        <v>2.879915740889345</v>
      </c>
      <c r="R3880">
        <v>59.535997826092718</v>
      </c>
      <c r="S3880" t="s">
        <v>36</v>
      </c>
      <c r="T3880" t="s">
        <v>33</v>
      </c>
      <c r="U3880">
        <v>610</v>
      </c>
      <c r="V3880">
        <v>5210</v>
      </c>
      <c r="W3880">
        <v>250</v>
      </c>
      <c r="X3880">
        <v>6070</v>
      </c>
    </row>
    <row r="3881" spans="1:24" x14ac:dyDescent="0.3">
      <c r="A3881" t="s">
        <v>420</v>
      </c>
      <c r="B3881" t="s">
        <v>22</v>
      </c>
      <c r="C3881" t="s">
        <v>421</v>
      </c>
      <c r="D3881">
        <v>2019</v>
      </c>
      <c r="F3881">
        <v>0.47946053325938198</v>
      </c>
      <c r="G3881">
        <v>3.8743505853144642</v>
      </c>
      <c r="H3881">
        <v>0.2010640930462757</v>
      </c>
      <c r="I3881">
        <v>1293120</v>
      </c>
      <c r="J3881">
        <v>11.67</v>
      </c>
      <c r="L3881">
        <v>1583.713576466221</v>
      </c>
      <c r="M3881">
        <v>17.211410382627012</v>
      </c>
      <c r="N3881">
        <v>2.4005582693649701</v>
      </c>
      <c r="Q3881">
        <v>27.73957256484676</v>
      </c>
      <c r="R3881">
        <v>54.631182280151243</v>
      </c>
      <c r="S3881" t="s">
        <v>36</v>
      </c>
      <c r="T3881" t="s">
        <v>33</v>
      </c>
      <c r="U3881">
        <v>620</v>
      </c>
      <c r="V3881">
        <v>5010</v>
      </c>
      <c r="W3881">
        <v>260</v>
      </c>
      <c r="X3881">
        <v>5890</v>
      </c>
    </row>
    <row r="3882" spans="1:24" x14ac:dyDescent="0.3">
      <c r="A3882" t="s">
        <v>422</v>
      </c>
      <c r="B3882" t="s">
        <v>22</v>
      </c>
      <c r="C3882" t="s">
        <v>423</v>
      </c>
      <c r="D3882">
        <v>2000</v>
      </c>
      <c r="F3882">
        <v>0.25789912529551778</v>
      </c>
      <c r="G3882">
        <v>0.36755700947069347</v>
      </c>
      <c r="H3882">
        <v>0.23759210755571331</v>
      </c>
      <c r="I3882">
        <v>4924406</v>
      </c>
      <c r="J3882">
        <v>77.11</v>
      </c>
      <c r="K3882">
        <v>95.239913199683372</v>
      </c>
      <c r="L3882">
        <v>302.95859195141622</v>
      </c>
      <c r="M3882">
        <v>-3.6837923196756321</v>
      </c>
      <c r="O3882">
        <v>3.557783911</v>
      </c>
      <c r="Q3882">
        <v>28.217465289607969</v>
      </c>
      <c r="R3882">
        <v>40.448566518144908</v>
      </c>
      <c r="S3882" t="s">
        <v>42</v>
      </c>
      <c r="T3882" t="s">
        <v>25</v>
      </c>
      <c r="U3882">
        <v>1270</v>
      </c>
      <c r="V3882">
        <v>1810</v>
      </c>
      <c r="W3882">
        <v>1170</v>
      </c>
      <c r="X3882">
        <v>4250</v>
      </c>
    </row>
    <row r="3883" spans="1:24" x14ac:dyDescent="0.3">
      <c r="A3883" t="s">
        <v>422</v>
      </c>
      <c r="B3883" t="s">
        <v>22</v>
      </c>
      <c r="C3883" t="s">
        <v>423</v>
      </c>
      <c r="D3883">
        <v>2001</v>
      </c>
      <c r="F3883">
        <v>0.23308315083383521</v>
      </c>
      <c r="G3883">
        <v>0.34172360626122378</v>
      </c>
      <c r="H3883">
        <v>0.20937977956259771</v>
      </c>
      <c r="I3883">
        <v>5062571</v>
      </c>
      <c r="J3883">
        <v>82.05</v>
      </c>
      <c r="K3883">
        <v>98.961575057416482</v>
      </c>
      <c r="L3883">
        <v>292.82310352929102</v>
      </c>
      <c r="M3883">
        <v>-1.9281810141270059</v>
      </c>
      <c r="Q3883">
        <v>28.95672420684993</v>
      </c>
      <c r="R3883">
        <v>43.64632589566137</v>
      </c>
      <c r="S3883" t="s">
        <v>42</v>
      </c>
      <c r="T3883" t="s">
        <v>25</v>
      </c>
      <c r="U3883">
        <v>1180</v>
      </c>
      <c r="V3883">
        <v>1730</v>
      </c>
      <c r="W3883">
        <v>1060</v>
      </c>
      <c r="X3883">
        <v>3970</v>
      </c>
    </row>
    <row r="3884" spans="1:24" x14ac:dyDescent="0.3">
      <c r="A3884" t="s">
        <v>422</v>
      </c>
      <c r="B3884" t="s">
        <v>22</v>
      </c>
      <c r="C3884" t="s">
        <v>423</v>
      </c>
      <c r="D3884">
        <v>2002</v>
      </c>
      <c r="F3884">
        <v>0.25783908405142159</v>
      </c>
      <c r="G3884">
        <v>0.36174437665125342</v>
      </c>
      <c r="H3884">
        <v>0.22897649431214689</v>
      </c>
      <c r="I3884">
        <v>5197040</v>
      </c>
      <c r="J3884">
        <v>78.66</v>
      </c>
      <c r="K3884">
        <v>96.208611055523917</v>
      </c>
      <c r="L3884">
        <v>328.39810727743691</v>
      </c>
      <c r="M3884">
        <v>1.1401968234884521</v>
      </c>
      <c r="Q3884">
        <v>30.272754377474222</v>
      </c>
      <c r="R3884">
        <v>42.604178016299549</v>
      </c>
      <c r="S3884" t="s">
        <v>42</v>
      </c>
      <c r="T3884" t="s">
        <v>25</v>
      </c>
      <c r="U3884">
        <v>1340</v>
      </c>
      <c r="V3884">
        <v>1880</v>
      </c>
      <c r="W3884">
        <v>1190</v>
      </c>
      <c r="X3884">
        <v>4410</v>
      </c>
    </row>
    <row r="3885" spans="1:24" x14ac:dyDescent="0.3">
      <c r="A3885" t="s">
        <v>422</v>
      </c>
      <c r="B3885" t="s">
        <v>22</v>
      </c>
      <c r="C3885" t="s">
        <v>423</v>
      </c>
      <c r="D3885">
        <v>2003</v>
      </c>
      <c r="F3885">
        <v>0.34329908213746257</v>
      </c>
      <c r="G3885">
        <v>0.36393454829072891</v>
      </c>
      <c r="H3885">
        <v>0.23261795184020501</v>
      </c>
      <c r="I3885">
        <v>5330629</v>
      </c>
      <c r="J3885">
        <v>74.790000000000006</v>
      </c>
      <c r="K3885">
        <v>102.9897222260262</v>
      </c>
      <c r="L3885">
        <v>396.92057975154472</v>
      </c>
      <c r="M3885">
        <v>4.0456951125750606</v>
      </c>
      <c r="N3885">
        <v>11.3968672846853</v>
      </c>
      <c r="Q3885">
        <v>32.802892984984119</v>
      </c>
      <c r="R3885">
        <v>45.415039349029477</v>
      </c>
      <c r="S3885" t="s">
        <v>42</v>
      </c>
      <c r="T3885" t="s">
        <v>25</v>
      </c>
      <c r="U3885">
        <v>1830</v>
      </c>
      <c r="V3885">
        <v>1940</v>
      </c>
      <c r="W3885">
        <v>1240</v>
      </c>
      <c r="X3885">
        <v>5010</v>
      </c>
    </row>
    <row r="3886" spans="1:24" x14ac:dyDescent="0.3">
      <c r="A3886" t="s">
        <v>422</v>
      </c>
      <c r="B3886" t="s">
        <v>22</v>
      </c>
      <c r="C3886" t="s">
        <v>423</v>
      </c>
      <c r="D3886">
        <v>2004</v>
      </c>
      <c r="F3886">
        <v>0.32554404654727059</v>
      </c>
      <c r="G3886">
        <v>0.33834635031134452</v>
      </c>
      <c r="H3886">
        <v>0.20300780757054521</v>
      </c>
      <c r="I3886">
        <v>5467770</v>
      </c>
      <c r="J3886">
        <v>76.14</v>
      </c>
      <c r="K3886">
        <v>107.3563811206397</v>
      </c>
      <c r="L3886">
        <v>413.32986615935653</v>
      </c>
      <c r="M3886">
        <v>-3.4622893461390589</v>
      </c>
      <c r="N3886">
        <v>9.8709361985379491</v>
      </c>
      <c r="Q3886">
        <v>33.288274681568737</v>
      </c>
      <c r="R3886">
        <v>48.428569031197043</v>
      </c>
      <c r="S3886" t="s">
        <v>42</v>
      </c>
      <c r="T3886" t="s">
        <v>25</v>
      </c>
      <c r="U3886">
        <v>1780</v>
      </c>
      <c r="V3886">
        <v>1850</v>
      </c>
      <c r="W3886">
        <v>1110</v>
      </c>
      <c r="X3886">
        <v>4740</v>
      </c>
    </row>
    <row r="3887" spans="1:24" x14ac:dyDescent="0.3">
      <c r="A3887" t="s">
        <v>422</v>
      </c>
      <c r="B3887" t="s">
        <v>22</v>
      </c>
      <c r="C3887" t="s">
        <v>423</v>
      </c>
      <c r="D3887">
        <v>2005</v>
      </c>
      <c r="F3887">
        <v>0.311851627054679</v>
      </c>
      <c r="G3887">
        <v>0.4098621299174377</v>
      </c>
      <c r="H3887">
        <v>0.27621144110557277</v>
      </c>
      <c r="I3887">
        <v>5611643</v>
      </c>
      <c r="J3887">
        <v>77.22</v>
      </c>
      <c r="K3887">
        <v>109.4153708637559</v>
      </c>
      <c r="L3887">
        <v>406.56236604238291</v>
      </c>
      <c r="M3887">
        <v>-7.1104936244536816</v>
      </c>
      <c r="N3887">
        <v>8.1539634997116401</v>
      </c>
      <c r="Q3887">
        <v>35.558066090241248</v>
      </c>
      <c r="R3887">
        <v>51.217235236268742</v>
      </c>
      <c r="S3887" t="s">
        <v>42</v>
      </c>
      <c r="T3887" t="s">
        <v>25</v>
      </c>
      <c r="U3887">
        <v>1750</v>
      </c>
      <c r="V3887">
        <v>2300</v>
      </c>
      <c r="W3887">
        <v>1550</v>
      </c>
      <c r="X3887">
        <v>5600</v>
      </c>
    </row>
    <row r="3888" spans="1:24" x14ac:dyDescent="0.3">
      <c r="A3888" t="s">
        <v>422</v>
      </c>
      <c r="B3888" t="s">
        <v>22</v>
      </c>
      <c r="C3888" t="s">
        <v>423</v>
      </c>
      <c r="D3888">
        <v>2006</v>
      </c>
      <c r="E3888">
        <v>5.0326700210571298</v>
      </c>
      <c r="F3888">
        <v>0.27243318965845209</v>
      </c>
      <c r="G3888">
        <v>0.36613629451932639</v>
      </c>
      <c r="H3888">
        <v>0.22905210085025179</v>
      </c>
      <c r="I3888">
        <v>5762881</v>
      </c>
      <c r="J3888">
        <v>79.650000000000006</v>
      </c>
      <c r="K3888">
        <v>108.45269926621771</v>
      </c>
      <c r="L3888">
        <v>408.05711733614248</v>
      </c>
      <c r="M3888">
        <v>-4.3763658244728283E-2</v>
      </c>
      <c r="Q3888">
        <v>35.370703801622753</v>
      </c>
      <c r="R3888">
        <v>51.635290363752397</v>
      </c>
      <c r="S3888" t="s">
        <v>42</v>
      </c>
      <c r="T3888" t="s">
        <v>25</v>
      </c>
      <c r="U3888">
        <v>1570</v>
      </c>
      <c r="V3888">
        <v>2110</v>
      </c>
      <c r="W3888">
        <v>1320</v>
      </c>
      <c r="X3888">
        <v>5000</v>
      </c>
    </row>
    <row r="3889" spans="1:24" x14ac:dyDescent="0.3">
      <c r="A3889" t="s">
        <v>422</v>
      </c>
      <c r="B3889" t="s">
        <v>22</v>
      </c>
      <c r="C3889" t="s">
        <v>423</v>
      </c>
      <c r="D3889">
        <v>2007</v>
      </c>
      <c r="E3889">
        <v>5.7143998146057102</v>
      </c>
      <c r="F3889">
        <v>0.25336297117067208</v>
      </c>
      <c r="G3889">
        <v>0.33612821003059612</v>
      </c>
      <c r="H3889">
        <v>0.19931220398759539</v>
      </c>
      <c r="I3889">
        <v>5920360</v>
      </c>
      <c r="J3889">
        <v>79.900000000000006</v>
      </c>
      <c r="K3889">
        <v>102.3586403529515</v>
      </c>
      <c r="L3889">
        <v>449.73825045115319</v>
      </c>
      <c r="M3889">
        <v>-3.803819188990659</v>
      </c>
      <c r="Q3889">
        <v>34.205785238101207</v>
      </c>
      <c r="R3889">
        <v>51.674963277297223</v>
      </c>
      <c r="S3889" t="s">
        <v>42</v>
      </c>
      <c r="T3889" t="s">
        <v>25</v>
      </c>
      <c r="U3889">
        <v>1500</v>
      </c>
      <c r="V3889">
        <v>1990</v>
      </c>
      <c r="W3889">
        <v>1180</v>
      </c>
      <c r="X3889">
        <v>4670</v>
      </c>
    </row>
    <row r="3890" spans="1:24" x14ac:dyDescent="0.3">
      <c r="A3890" t="s">
        <v>422</v>
      </c>
      <c r="B3890" t="s">
        <v>22</v>
      </c>
      <c r="C3890" t="s">
        <v>423</v>
      </c>
      <c r="D3890">
        <v>2008</v>
      </c>
      <c r="F3890">
        <v>0.25807865093780191</v>
      </c>
      <c r="G3890">
        <v>0.34848833896461151</v>
      </c>
      <c r="H3890">
        <v>0.2120518780810193</v>
      </c>
      <c r="I3890">
        <v>6083417</v>
      </c>
      <c r="J3890">
        <v>76.510000000000005</v>
      </c>
      <c r="K3890">
        <v>104.8752699346436</v>
      </c>
      <c r="L3890">
        <v>546.35037020227992</v>
      </c>
      <c r="M3890">
        <v>1.2730179680501981</v>
      </c>
      <c r="N3890">
        <v>10.088759267163001</v>
      </c>
      <c r="Q3890">
        <v>34.307995358752258</v>
      </c>
      <c r="R3890">
        <v>50.340875360910978</v>
      </c>
      <c r="S3890" t="s">
        <v>42</v>
      </c>
      <c r="T3890" t="s">
        <v>25</v>
      </c>
      <c r="U3890">
        <v>1570</v>
      </c>
      <c r="V3890">
        <v>2120</v>
      </c>
      <c r="W3890">
        <v>1290</v>
      </c>
      <c r="X3890">
        <v>4980</v>
      </c>
    </row>
    <row r="3891" spans="1:24" x14ac:dyDescent="0.3">
      <c r="A3891" t="s">
        <v>422</v>
      </c>
      <c r="B3891" t="s">
        <v>22</v>
      </c>
      <c r="C3891" t="s">
        <v>423</v>
      </c>
      <c r="D3891">
        <v>2009</v>
      </c>
      <c r="F3891">
        <v>0.45113935618937617</v>
      </c>
      <c r="G3891">
        <v>0.35515227211226491</v>
      </c>
      <c r="H3891">
        <v>0.22237011345675139</v>
      </c>
      <c r="I3891">
        <v>6250840</v>
      </c>
      <c r="J3891">
        <v>63.38</v>
      </c>
      <c r="K3891">
        <v>124.1433151384454</v>
      </c>
      <c r="L3891">
        <v>540.60871258461566</v>
      </c>
      <c r="M3891">
        <v>2.7111750992922912</v>
      </c>
      <c r="N3891">
        <v>8.2038611596084596</v>
      </c>
      <c r="P3891">
        <v>0.50847788498282143</v>
      </c>
      <c r="Q3891">
        <v>35.551957755988226</v>
      </c>
      <c r="R3891">
        <v>50.208810106446911</v>
      </c>
      <c r="S3891" t="s">
        <v>42</v>
      </c>
      <c r="T3891" t="s">
        <v>25</v>
      </c>
      <c r="U3891">
        <v>2820</v>
      </c>
      <c r="V3891">
        <v>2220</v>
      </c>
      <c r="W3891">
        <v>1390</v>
      </c>
      <c r="X3891">
        <v>6430</v>
      </c>
    </row>
    <row r="3892" spans="1:24" x14ac:dyDescent="0.3">
      <c r="A3892" t="s">
        <v>422</v>
      </c>
      <c r="B3892" t="s">
        <v>22</v>
      </c>
      <c r="C3892" t="s">
        <v>423</v>
      </c>
      <c r="D3892">
        <v>2010</v>
      </c>
      <c r="E3892">
        <v>9.3359403610229492</v>
      </c>
      <c r="F3892">
        <v>0.40955054934911361</v>
      </c>
      <c r="G3892">
        <v>0.34414703053237672</v>
      </c>
      <c r="H3892">
        <v>0.21801168978680641</v>
      </c>
      <c r="I3892">
        <v>6421674</v>
      </c>
      <c r="J3892">
        <v>65.81</v>
      </c>
      <c r="K3892">
        <v>124.1109405429176</v>
      </c>
      <c r="L3892">
        <v>534.04478262417967</v>
      </c>
      <c r="M3892">
        <v>3.2767302021890861</v>
      </c>
      <c r="N3892">
        <v>7.943379294385899</v>
      </c>
      <c r="O3892">
        <v>3.6100011259999998</v>
      </c>
      <c r="Q3892">
        <v>37.838371409140777</v>
      </c>
      <c r="R3892">
        <v>53.365297917705327</v>
      </c>
      <c r="S3892" t="s">
        <v>42</v>
      </c>
      <c r="T3892" t="s">
        <v>25</v>
      </c>
      <c r="U3892">
        <v>2630</v>
      </c>
      <c r="V3892">
        <v>2210</v>
      </c>
      <c r="W3892">
        <v>1400</v>
      </c>
      <c r="X3892">
        <v>6240</v>
      </c>
    </row>
    <row r="3893" spans="1:24" x14ac:dyDescent="0.3">
      <c r="A3893" t="s">
        <v>422</v>
      </c>
      <c r="B3893" t="s">
        <v>22</v>
      </c>
      <c r="C3893" t="s">
        <v>423</v>
      </c>
      <c r="D3893">
        <v>2011</v>
      </c>
      <c r="E3893">
        <v>10.190360069274901</v>
      </c>
      <c r="F3893">
        <v>0.38205325745530849</v>
      </c>
      <c r="G3893">
        <v>0.3729567599316746</v>
      </c>
      <c r="H3893">
        <v>0.25470217356467367</v>
      </c>
      <c r="I3893">
        <v>6595939</v>
      </c>
      <c r="J3893">
        <v>69.099999999999994</v>
      </c>
      <c r="K3893">
        <v>134.7799001779731</v>
      </c>
      <c r="L3893">
        <v>587.09749282798282</v>
      </c>
      <c r="M3893">
        <v>3.5871539300007811</v>
      </c>
      <c r="N3893">
        <v>5.98618720994968</v>
      </c>
      <c r="Q3893">
        <v>43.635647279755339</v>
      </c>
      <c r="R3893">
        <v>64.471083478410492</v>
      </c>
      <c r="S3893" t="s">
        <v>42</v>
      </c>
      <c r="T3893" t="s">
        <v>25</v>
      </c>
      <c r="U3893">
        <v>2520</v>
      </c>
      <c r="V3893">
        <v>2460</v>
      </c>
      <c r="W3893">
        <v>1680</v>
      </c>
      <c r="X3893">
        <v>6660</v>
      </c>
    </row>
    <row r="3894" spans="1:24" x14ac:dyDescent="0.3">
      <c r="A3894" t="s">
        <v>422</v>
      </c>
      <c r="B3894" t="s">
        <v>22</v>
      </c>
      <c r="C3894" t="s">
        <v>423</v>
      </c>
      <c r="D3894">
        <v>2012</v>
      </c>
      <c r="E3894">
        <v>11.362790107727101</v>
      </c>
      <c r="F3894">
        <v>0.33068553762112501</v>
      </c>
      <c r="G3894">
        <v>0.35725849235060142</v>
      </c>
      <c r="H3894">
        <v>0.22144120728565189</v>
      </c>
      <c r="I3894">
        <v>6773807</v>
      </c>
      <c r="J3894">
        <v>72.650000000000006</v>
      </c>
      <c r="K3894">
        <v>144.37966715024501</v>
      </c>
      <c r="L3894">
        <v>571.80672394416661</v>
      </c>
      <c r="M3894">
        <v>3.7458659821736968</v>
      </c>
      <c r="N3894">
        <v>6.0867044685974303</v>
      </c>
      <c r="Q3894">
        <v>45.20536099865388</v>
      </c>
      <c r="R3894">
        <v>59.205468202445253</v>
      </c>
      <c r="S3894" t="s">
        <v>42</v>
      </c>
      <c r="T3894" t="s">
        <v>25</v>
      </c>
      <c r="U3894">
        <v>2240</v>
      </c>
      <c r="V3894">
        <v>2420</v>
      </c>
      <c r="W3894">
        <v>1500</v>
      </c>
      <c r="X3894">
        <v>6160</v>
      </c>
    </row>
    <row r="3895" spans="1:24" x14ac:dyDescent="0.3">
      <c r="A3895" t="s">
        <v>422</v>
      </c>
      <c r="B3895" t="s">
        <v>22</v>
      </c>
      <c r="C3895" t="s">
        <v>423</v>
      </c>
      <c r="D3895">
        <v>2013</v>
      </c>
      <c r="E3895">
        <v>11.570099830627401</v>
      </c>
      <c r="F3895">
        <v>0.2516276353860924</v>
      </c>
      <c r="G3895">
        <v>0.37097101719911552</v>
      </c>
      <c r="H3895">
        <v>0.23724891336403001</v>
      </c>
      <c r="I3895">
        <v>6954721</v>
      </c>
      <c r="J3895">
        <v>76.19</v>
      </c>
      <c r="K3895">
        <v>144.36236910150669</v>
      </c>
      <c r="L3895">
        <v>621.39885357468302</v>
      </c>
      <c r="M3895">
        <v>3.3520298397306898</v>
      </c>
      <c r="N3895">
        <v>6.2870558134794408</v>
      </c>
      <c r="Q3895">
        <v>46.47602395730263</v>
      </c>
      <c r="R3895">
        <v>66.284978336481672</v>
      </c>
      <c r="S3895" t="s">
        <v>42</v>
      </c>
      <c r="T3895" t="s">
        <v>25</v>
      </c>
      <c r="U3895">
        <v>1750</v>
      </c>
      <c r="V3895">
        <v>2580</v>
      </c>
      <c r="W3895">
        <v>1650</v>
      </c>
      <c r="X3895">
        <v>5980</v>
      </c>
    </row>
    <row r="3896" spans="1:24" x14ac:dyDescent="0.3">
      <c r="A3896" t="s">
        <v>422</v>
      </c>
      <c r="B3896" t="s">
        <v>22</v>
      </c>
      <c r="C3896" t="s">
        <v>423</v>
      </c>
      <c r="D3896">
        <v>2014</v>
      </c>
      <c r="E3896">
        <v>11.284899711608899</v>
      </c>
      <c r="F3896">
        <v>0.22275156929578421</v>
      </c>
      <c r="G3896">
        <v>0.35444116485195643</v>
      </c>
      <c r="H3896">
        <v>0.2157467984365922</v>
      </c>
      <c r="I3896">
        <v>7137997</v>
      </c>
      <c r="J3896">
        <v>81.44</v>
      </c>
      <c r="K3896">
        <v>154.66523732077781</v>
      </c>
      <c r="L3896">
        <v>640.93421962882735</v>
      </c>
      <c r="M3896">
        <v>3.200959832654021</v>
      </c>
      <c r="N3896">
        <v>6.6096499344280799</v>
      </c>
      <c r="Q3896">
        <v>39.716273125409209</v>
      </c>
      <c r="R3896">
        <v>57.74814923682996</v>
      </c>
      <c r="S3896" t="s">
        <v>42</v>
      </c>
      <c r="T3896" t="s">
        <v>25</v>
      </c>
      <c r="U3896">
        <v>1590</v>
      </c>
      <c r="V3896">
        <v>2530</v>
      </c>
      <c r="W3896">
        <v>1540</v>
      </c>
      <c r="X3896">
        <v>5660</v>
      </c>
    </row>
    <row r="3897" spans="1:24" x14ac:dyDescent="0.3">
      <c r="A3897" t="s">
        <v>422</v>
      </c>
      <c r="B3897" t="s">
        <v>22</v>
      </c>
      <c r="C3897" t="s">
        <v>423</v>
      </c>
      <c r="D3897">
        <v>2015</v>
      </c>
      <c r="E3897">
        <v>11.5625</v>
      </c>
      <c r="F3897">
        <v>0.24989206068571751</v>
      </c>
      <c r="G3897">
        <v>0.37552084741536512</v>
      </c>
      <c r="H3897">
        <v>0.2416988727000714</v>
      </c>
      <c r="I3897">
        <v>7323162</v>
      </c>
      <c r="J3897">
        <v>81.03</v>
      </c>
      <c r="L3897">
        <v>570.90996717530766</v>
      </c>
      <c r="M3897">
        <v>3.0691766463654768</v>
      </c>
      <c r="N3897">
        <v>5.4622048366406402</v>
      </c>
      <c r="Q3897">
        <v>35.846356689944123</v>
      </c>
      <c r="R3897">
        <v>57.813427343971568</v>
      </c>
      <c r="S3897" t="s">
        <v>42</v>
      </c>
      <c r="T3897" t="s">
        <v>25</v>
      </c>
      <c r="U3897">
        <v>1830</v>
      </c>
      <c r="V3897">
        <v>2750</v>
      </c>
      <c r="W3897">
        <v>1770</v>
      </c>
      <c r="X3897">
        <v>6350</v>
      </c>
    </row>
    <row r="3898" spans="1:24" x14ac:dyDescent="0.3">
      <c r="A3898" t="s">
        <v>422</v>
      </c>
      <c r="B3898" t="s">
        <v>22</v>
      </c>
      <c r="C3898" t="s">
        <v>423</v>
      </c>
      <c r="D3898">
        <v>2016</v>
      </c>
      <c r="E3898">
        <v>12.8602199554443</v>
      </c>
      <c r="F3898">
        <v>0.30626027334346212</v>
      </c>
      <c r="G3898">
        <v>0.35153355239875961</v>
      </c>
      <c r="H3898">
        <v>0.2316925594198205</v>
      </c>
      <c r="I3898">
        <v>7509952</v>
      </c>
      <c r="J3898">
        <v>80.650000000000006</v>
      </c>
      <c r="L3898">
        <v>803.15189340410018</v>
      </c>
      <c r="M3898">
        <v>2.9335791126143391</v>
      </c>
      <c r="N3898">
        <v>5.9040903878010402</v>
      </c>
      <c r="Q3898">
        <v>26.906715823923541</v>
      </c>
      <c r="R3898">
        <v>39.973852800724273</v>
      </c>
      <c r="S3898" t="s">
        <v>42</v>
      </c>
      <c r="T3898" t="s">
        <v>25</v>
      </c>
      <c r="U3898">
        <v>2300</v>
      </c>
      <c r="V3898">
        <v>2640</v>
      </c>
      <c r="W3898">
        <v>1740</v>
      </c>
      <c r="X3898">
        <v>6680</v>
      </c>
    </row>
    <row r="3899" spans="1:24" x14ac:dyDescent="0.3">
      <c r="A3899" t="s">
        <v>422</v>
      </c>
      <c r="B3899" t="s">
        <v>22</v>
      </c>
      <c r="C3899" t="s">
        <v>423</v>
      </c>
      <c r="D3899">
        <v>2017</v>
      </c>
      <c r="E3899">
        <v>12.9899396896362</v>
      </c>
      <c r="F3899">
        <v>0.26888437831627982</v>
      </c>
      <c r="G3899">
        <v>0.34812085752520372</v>
      </c>
      <c r="H3899">
        <v>0.22471980168542449</v>
      </c>
      <c r="I3899">
        <v>7698476</v>
      </c>
      <c r="J3899">
        <v>77.73</v>
      </c>
      <c r="L3899">
        <v>830.74527665143751</v>
      </c>
      <c r="M3899">
        <v>1.7924301611328839</v>
      </c>
      <c r="N3899">
        <v>8.6023198011598989</v>
      </c>
      <c r="Q3899">
        <v>25.270238320281219</v>
      </c>
      <c r="R3899">
        <v>32.865374434439708</v>
      </c>
      <c r="S3899" t="s">
        <v>42</v>
      </c>
      <c r="T3899" t="s">
        <v>25</v>
      </c>
      <c r="U3899">
        <v>2070</v>
      </c>
      <c r="V3899">
        <v>2680</v>
      </c>
      <c r="W3899">
        <v>1730</v>
      </c>
      <c r="X3899">
        <v>6480</v>
      </c>
    </row>
    <row r="3900" spans="1:24" x14ac:dyDescent="0.3">
      <c r="A3900" t="s">
        <v>422</v>
      </c>
      <c r="B3900" t="s">
        <v>22</v>
      </c>
      <c r="C3900" t="s">
        <v>423</v>
      </c>
      <c r="D3900">
        <v>2018</v>
      </c>
      <c r="E3900">
        <v>13.511750221252401</v>
      </c>
      <c r="F3900">
        <v>0.29280924399814429</v>
      </c>
      <c r="G3900">
        <v>0.34477972804361329</v>
      </c>
      <c r="H3900">
        <v>0.21802247279314041</v>
      </c>
      <c r="I3900">
        <v>7889095</v>
      </c>
      <c r="J3900">
        <v>75.08</v>
      </c>
      <c r="L3900">
        <v>901.5230168989367</v>
      </c>
      <c r="M3900">
        <v>2.43974208945798</v>
      </c>
      <c r="N3900">
        <v>7.9045588024882303</v>
      </c>
      <c r="Q3900">
        <v>23.943475257356951</v>
      </c>
      <c r="R3900">
        <v>32.745458931609512</v>
      </c>
      <c r="S3900" t="s">
        <v>42</v>
      </c>
      <c r="T3900" t="s">
        <v>25</v>
      </c>
      <c r="U3900">
        <v>2310</v>
      </c>
      <c r="V3900">
        <v>2720</v>
      </c>
      <c r="W3900">
        <v>1720</v>
      </c>
      <c r="X3900">
        <v>6750</v>
      </c>
    </row>
    <row r="3901" spans="1:24" x14ac:dyDescent="0.3">
      <c r="A3901" t="s">
        <v>422</v>
      </c>
      <c r="B3901" t="s">
        <v>22</v>
      </c>
      <c r="C3901" t="s">
        <v>423</v>
      </c>
      <c r="D3901">
        <v>2019</v>
      </c>
      <c r="E3901">
        <v>13.675880432128899</v>
      </c>
      <c r="F3901">
        <v>0.29323120707197992</v>
      </c>
      <c r="G3901">
        <v>0.34767076577265871</v>
      </c>
      <c r="H3901">
        <v>0.2214699940945459</v>
      </c>
      <c r="I3901">
        <v>8082359</v>
      </c>
      <c r="J3901">
        <v>76.209999999999994</v>
      </c>
      <c r="L3901">
        <v>893.35245412167478</v>
      </c>
      <c r="M3901">
        <v>2.9381816618925849</v>
      </c>
      <c r="N3901">
        <v>14.7267929054417</v>
      </c>
      <c r="Q3901">
        <v>23.061581951486211</v>
      </c>
      <c r="R3901">
        <v>31.310487697816029</v>
      </c>
      <c r="S3901" t="s">
        <v>42</v>
      </c>
      <c r="T3901" t="s">
        <v>25</v>
      </c>
      <c r="U3901">
        <v>2370</v>
      </c>
      <c r="V3901">
        <v>2810</v>
      </c>
      <c r="W3901">
        <v>1790</v>
      </c>
      <c r="X3901">
        <v>6970</v>
      </c>
    </row>
    <row r="3902" spans="1:24" x14ac:dyDescent="0.3">
      <c r="A3902" t="s">
        <v>424</v>
      </c>
      <c r="B3902" t="s">
        <v>22</v>
      </c>
      <c r="C3902" t="s">
        <v>425</v>
      </c>
      <c r="D3902">
        <v>2000</v>
      </c>
      <c r="E3902">
        <v>4.8564300537109402</v>
      </c>
      <c r="F3902">
        <v>1.020803985218758</v>
      </c>
      <c r="G3902">
        <v>0.91872362320367795</v>
      </c>
      <c r="H3902">
        <v>0.51040199260937913</v>
      </c>
      <c r="I3902">
        <v>97962</v>
      </c>
      <c r="J3902">
        <v>2.48</v>
      </c>
      <c r="L3902">
        <v>2091.1130090471429</v>
      </c>
      <c r="M3902">
        <v>0.37450369930940042</v>
      </c>
      <c r="O3902">
        <v>7.5314811969999997</v>
      </c>
      <c r="Q3902">
        <v>14.268589417129039</v>
      </c>
      <c r="R3902">
        <v>38.549389610118872</v>
      </c>
      <c r="S3902" t="s">
        <v>36</v>
      </c>
      <c r="T3902" t="s">
        <v>29</v>
      </c>
      <c r="U3902">
        <v>100</v>
      </c>
      <c r="V3902">
        <v>90</v>
      </c>
      <c r="W3902">
        <v>50</v>
      </c>
      <c r="X3902">
        <v>240</v>
      </c>
    </row>
    <row r="3903" spans="1:24" x14ac:dyDescent="0.3">
      <c r="A3903" t="s">
        <v>424</v>
      </c>
      <c r="B3903" t="s">
        <v>22</v>
      </c>
      <c r="C3903" t="s">
        <v>425</v>
      </c>
      <c r="D3903">
        <v>2001</v>
      </c>
      <c r="E3903">
        <v>4.1651301383972203</v>
      </c>
      <c r="F3903">
        <v>0.91387258585325237</v>
      </c>
      <c r="G3903">
        <v>0.91387262216728637</v>
      </c>
      <c r="H3903">
        <v>0.50770699214069581</v>
      </c>
      <c r="I3903">
        <v>98482</v>
      </c>
      <c r="J3903">
        <v>2.7</v>
      </c>
      <c r="L3903">
        <v>1839.0868665309349</v>
      </c>
      <c r="M3903">
        <v>3.2011155209667379</v>
      </c>
      <c r="Q3903">
        <v>13.047513541586451</v>
      </c>
      <c r="R3903">
        <v>45.183917608251591</v>
      </c>
      <c r="S3903" t="s">
        <v>36</v>
      </c>
      <c r="T3903" t="s">
        <v>29</v>
      </c>
      <c r="U3903">
        <v>90</v>
      </c>
      <c r="V3903">
        <v>90</v>
      </c>
      <c r="W3903">
        <v>50</v>
      </c>
      <c r="X3903">
        <v>230</v>
      </c>
    </row>
    <row r="3904" spans="1:24" x14ac:dyDescent="0.3">
      <c r="A3904" t="s">
        <v>424</v>
      </c>
      <c r="B3904" t="s">
        <v>22</v>
      </c>
      <c r="C3904" t="s">
        <v>425</v>
      </c>
      <c r="D3904">
        <v>2002</v>
      </c>
      <c r="E3904">
        <v>5.5756897926330602</v>
      </c>
      <c r="F3904">
        <v>1.009866409724165</v>
      </c>
      <c r="G3904">
        <v>0.90887979132402275</v>
      </c>
      <c r="H3904">
        <v>0.50493319733799213</v>
      </c>
      <c r="I3904">
        <v>99023</v>
      </c>
      <c r="J3904">
        <v>2.48</v>
      </c>
      <c r="L3904">
        <v>1845.669126534978</v>
      </c>
      <c r="M3904">
        <v>4.2751885722178429</v>
      </c>
      <c r="Q3904">
        <v>18.256309233981021</v>
      </c>
      <c r="R3904">
        <v>55.258324604412323</v>
      </c>
      <c r="S3904" t="s">
        <v>36</v>
      </c>
      <c r="T3904" t="s">
        <v>29</v>
      </c>
      <c r="U3904">
        <v>100</v>
      </c>
      <c r="V3904">
        <v>90</v>
      </c>
      <c r="W3904">
        <v>50</v>
      </c>
      <c r="X3904">
        <v>240</v>
      </c>
    </row>
    <row r="3905" spans="1:24" x14ac:dyDescent="0.3">
      <c r="A3905" t="s">
        <v>424</v>
      </c>
      <c r="B3905" t="s">
        <v>22</v>
      </c>
      <c r="C3905" t="s">
        <v>425</v>
      </c>
      <c r="D3905">
        <v>2003</v>
      </c>
      <c r="E3905">
        <v>6.3546400070190403</v>
      </c>
      <c r="F3905">
        <v>1.204928129226446</v>
      </c>
      <c r="G3905">
        <v>0.90369615302867434</v>
      </c>
      <c r="H3905">
        <v>0.50205339839945373</v>
      </c>
      <c r="I3905">
        <v>99591</v>
      </c>
      <c r="J3905">
        <v>2.0099999999999998</v>
      </c>
      <c r="L3905">
        <v>2030.775468569203</v>
      </c>
      <c r="M3905">
        <v>1.7245492958508919</v>
      </c>
      <c r="Q3905">
        <v>19.387964683721851</v>
      </c>
      <c r="R3905">
        <v>56.684657813875177</v>
      </c>
      <c r="S3905" t="s">
        <v>36</v>
      </c>
      <c r="T3905" t="s">
        <v>29</v>
      </c>
      <c r="U3905">
        <v>120</v>
      </c>
      <c r="V3905">
        <v>90</v>
      </c>
      <c r="W3905">
        <v>50</v>
      </c>
      <c r="X3905">
        <v>260</v>
      </c>
    </row>
    <row r="3906" spans="1:24" x14ac:dyDescent="0.3">
      <c r="A3906" t="s">
        <v>424</v>
      </c>
      <c r="B3906" t="s">
        <v>22</v>
      </c>
      <c r="C3906" t="s">
        <v>425</v>
      </c>
      <c r="D3906">
        <v>2004</v>
      </c>
      <c r="F3906">
        <v>1.2972238931848641</v>
      </c>
      <c r="G3906">
        <v>0.89807814852494361</v>
      </c>
      <c r="H3906">
        <v>0.49893228491029201</v>
      </c>
      <c r="I3906">
        <v>100214</v>
      </c>
      <c r="J3906">
        <v>2.15</v>
      </c>
      <c r="L3906">
        <v>2301.6541150795879</v>
      </c>
      <c r="M3906">
        <v>-3.0173836427131988</v>
      </c>
      <c r="Q3906">
        <v>19.566309284380651</v>
      </c>
      <c r="R3906">
        <v>56.615097370601667</v>
      </c>
      <c r="S3906" t="s">
        <v>36</v>
      </c>
      <c r="T3906" t="s">
        <v>29</v>
      </c>
      <c r="U3906">
        <v>130</v>
      </c>
      <c r="V3906">
        <v>90</v>
      </c>
      <c r="W3906">
        <v>50</v>
      </c>
      <c r="X3906">
        <v>270</v>
      </c>
    </row>
    <row r="3907" spans="1:24" x14ac:dyDescent="0.3">
      <c r="A3907" t="s">
        <v>424</v>
      </c>
      <c r="B3907" t="s">
        <v>22</v>
      </c>
      <c r="C3907" t="s">
        <v>425</v>
      </c>
      <c r="D3907">
        <v>2005</v>
      </c>
      <c r="F3907">
        <v>1.288302168625163</v>
      </c>
      <c r="G3907">
        <v>0.89190156951162147</v>
      </c>
      <c r="H3907">
        <v>0.4955008522614659</v>
      </c>
      <c r="I3907">
        <v>100908</v>
      </c>
      <c r="J3907">
        <v>2.15</v>
      </c>
      <c r="L3907">
        <v>2594.4187393439461</v>
      </c>
      <c r="M3907">
        <v>-0.60727860400994871</v>
      </c>
      <c r="Q3907">
        <v>17.84321094240665</v>
      </c>
      <c r="R3907">
        <v>56.86636687560339</v>
      </c>
      <c r="S3907" t="s">
        <v>36</v>
      </c>
      <c r="T3907" t="s">
        <v>29</v>
      </c>
      <c r="U3907">
        <v>130</v>
      </c>
      <c r="V3907">
        <v>90</v>
      </c>
      <c r="W3907">
        <v>50</v>
      </c>
      <c r="X3907">
        <v>270</v>
      </c>
    </row>
    <row r="3908" spans="1:24" x14ac:dyDescent="0.3">
      <c r="A3908" t="s">
        <v>424</v>
      </c>
      <c r="B3908" t="s">
        <v>22</v>
      </c>
      <c r="C3908" t="s">
        <v>425</v>
      </c>
      <c r="D3908">
        <v>2006</v>
      </c>
      <c r="F3908">
        <v>1.4747233022048489</v>
      </c>
      <c r="G3908">
        <v>0.88483398132291224</v>
      </c>
      <c r="H3908">
        <v>0.49157441453487227</v>
      </c>
      <c r="I3908">
        <v>101714</v>
      </c>
      <c r="J3908">
        <v>1.86</v>
      </c>
      <c r="L3908">
        <v>2873.0766372278981</v>
      </c>
      <c r="M3908">
        <v>-0.93987546613897166</v>
      </c>
      <c r="Q3908">
        <v>14.560395431443631</v>
      </c>
      <c r="R3908">
        <v>51.920579165751803</v>
      </c>
      <c r="S3908" t="s">
        <v>36</v>
      </c>
      <c r="T3908" t="s">
        <v>29</v>
      </c>
      <c r="U3908">
        <v>150</v>
      </c>
      <c r="V3908">
        <v>90</v>
      </c>
      <c r="W3908">
        <v>50</v>
      </c>
      <c r="X3908">
        <v>290</v>
      </c>
    </row>
    <row r="3909" spans="1:24" x14ac:dyDescent="0.3">
      <c r="A3909" t="s">
        <v>424</v>
      </c>
      <c r="B3909" t="s">
        <v>22</v>
      </c>
      <c r="C3909" t="s">
        <v>425</v>
      </c>
      <c r="D3909">
        <v>2007</v>
      </c>
      <c r="F3909">
        <v>1.267340585429755</v>
      </c>
      <c r="G3909">
        <v>0.8773897031135508</v>
      </c>
      <c r="H3909">
        <v>0.48743870458289867</v>
      </c>
      <c r="I3909">
        <v>102577</v>
      </c>
      <c r="J3909">
        <v>2.17</v>
      </c>
      <c r="L3909">
        <v>2910.1451218029879</v>
      </c>
      <c r="M3909">
        <v>-0.57250468975868785</v>
      </c>
      <c r="Q3909">
        <v>12.219949387279639</v>
      </c>
      <c r="R3909">
        <v>58.221455825773681</v>
      </c>
      <c r="S3909" t="s">
        <v>36</v>
      </c>
      <c r="T3909" t="s">
        <v>29</v>
      </c>
      <c r="U3909">
        <v>130</v>
      </c>
      <c r="V3909">
        <v>90</v>
      </c>
      <c r="W3909">
        <v>50</v>
      </c>
      <c r="X3909">
        <v>270</v>
      </c>
    </row>
    <row r="3910" spans="1:24" x14ac:dyDescent="0.3">
      <c r="A3910" t="s">
        <v>424</v>
      </c>
      <c r="B3910" t="s">
        <v>22</v>
      </c>
      <c r="C3910" t="s">
        <v>425</v>
      </c>
      <c r="D3910">
        <v>2008</v>
      </c>
      <c r="F3910">
        <v>1.2574479148768469</v>
      </c>
      <c r="G3910">
        <v>0.87054093066894978</v>
      </c>
      <c r="H3910">
        <v>0.48363383115375691</v>
      </c>
      <c r="I3910">
        <v>103384</v>
      </c>
      <c r="J3910">
        <v>1.99</v>
      </c>
      <c r="L3910">
        <v>3331.5465546577229</v>
      </c>
      <c r="M3910">
        <v>3.932505540362158</v>
      </c>
      <c r="Q3910">
        <v>15.95656203035972</v>
      </c>
      <c r="R3910">
        <v>52.70588411399045</v>
      </c>
      <c r="S3910" t="s">
        <v>36</v>
      </c>
      <c r="T3910" t="s">
        <v>29</v>
      </c>
      <c r="U3910">
        <v>130</v>
      </c>
      <c r="V3910">
        <v>90</v>
      </c>
      <c r="W3910">
        <v>50</v>
      </c>
      <c r="X3910">
        <v>270</v>
      </c>
    </row>
    <row r="3911" spans="1:24" x14ac:dyDescent="0.3">
      <c r="A3911" t="s">
        <v>424</v>
      </c>
      <c r="B3911" t="s">
        <v>22</v>
      </c>
      <c r="C3911" t="s">
        <v>425</v>
      </c>
      <c r="D3911">
        <v>2009</v>
      </c>
      <c r="F3911">
        <v>1.3474883836496341</v>
      </c>
      <c r="G3911">
        <v>0.86624256307957592</v>
      </c>
      <c r="H3911">
        <v>0.48124584925455022</v>
      </c>
      <c r="I3911">
        <v>103897</v>
      </c>
      <c r="J3911">
        <v>1.82</v>
      </c>
      <c r="L3911">
        <v>3006.6063437550511</v>
      </c>
      <c r="M3911">
        <v>-5.6671962491003143</v>
      </c>
      <c r="Q3911">
        <v>13.62279757277344</v>
      </c>
      <c r="R3911">
        <v>64.516062686725235</v>
      </c>
      <c r="S3911" t="s">
        <v>36</v>
      </c>
      <c r="T3911" t="s">
        <v>29</v>
      </c>
      <c r="U3911">
        <v>140</v>
      </c>
      <c r="V3911">
        <v>90</v>
      </c>
      <c r="W3911">
        <v>50</v>
      </c>
      <c r="X3911">
        <v>280</v>
      </c>
    </row>
    <row r="3912" spans="1:24" x14ac:dyDescent="0.3">
      <c r="A3912" t="s">
        <v>424</v>
      </c>
      <c r="B3912" t="s">
        <v>22</v>
      </c>
      <c r="C3912" t="s">
        <v>425</v>
      </c>
      <c r="D3912">
        <v>2010</v>
      </c>
      <c r="F3912">
        <v>1.154056965385897</v>
      </c>
      <c r="G3912">
        <v>0.86554277777938948</v>
      </c>
      <c r="H3912">
        <v>0.48085707965878383</v>
      </c>
      <c r="I3912">
        <v>103981</v>
      </c>
      <c r="J3912">
        <v>1.01</v>
      </c>
      <c r="L3912">
        <v>3527.9523417001628</v>
      </c>
      <c r="M3912">
        <v>0.7220571017174251</v>
      </c>
      <c r="O3912">
        <v>7.5288641390000004</v>
      </c>
      <c r="Q3912">
        <v>12.502443125521751</v>
      </c>
      <c r="R3912">
        <v>60.687167298593543</v>
      </c>
      <c r="S3912" t="s">
        <v>36</v>
      </c>
      <c r="T3912" t="s">
        <v>29</v>
      </c>
      <c r="U3912">
        <v>120</v>
      </c>
      <c r="V3912">
        <v>90</v>
      </c>
      <c r="W3912">
        <v>50</v>
      </c>
      <c r="X3912">
        <v>260</v>
      </c>
    </row>
    <row r="3913" spans="1:24" x14ac:dyDescent="0.3">
      <c r="A3913" t="s">
        <v>424</v>
      </c>
      <c r="B3913" t="s">
        <v>22</v>
      </c>
      <c r="C3913" t="s">
        <v>425</v>
      </c>
      <c r="D3913">
        <v>2011</v>
      </c>
      <c r="F3913">
        <v>1.0622066803525949</v>
      </c>
      <c r="G3913">
        <v>0.86907823225901137</v>
      </c>
      <c r="H3913">
        <v>0.48282122095830349</v>
      </c>
      <c r="I3913">
        <v>103558</v>
      </c>
      <c r="J3913">
        <v>1.1399999999999999</v>
      </c>
      <c r="L3913">
        <v>4002.8137706534362</v>
      </c>
      <c r="M3913">
        <v>7.2545932885768707</v>
      </c>
      <c r="Q3913">
        <v>16.237655677154059</v>
      </c>
      <c r="R3913">
        <v>62.546153569637333</v>
      </c>
      <c r="S3913" t="s">
        <v>36</v>
      </c>
      <c r="T3913" t="s">
        <v>29</v>
      </c>
      <c r="U3913">
        <v>110</v>
      </c>
      <c r="V3913">
        <v>90</v>
      </c>
      <c r="W3913">
        <v>50</v>
      </c>
      <c r="X3913">
        <v>250</v>
      </c>
    </row>
    <row r="3914" spans="1:24" x14ac:dyDescent="0.3">
      <c r="A3914" t="s">
        <v>424</v>
      </c>
      <c r="B3914" t="s">
        <v>22</v>
      </c>
      <c r="C3914" t="s">
        <v>425</v>
      </c>
      <c r="D3914">
        <v>2012</v>
      </c>
      <c r="F3914">
        <v>1.0707054917843211</v>
      </c>
      <c r="G3914">
        <v>0.87603180556259441</v>
      </c>
      <c r="H3914">
        <v>0.48668431708456628</v>
      </c>
      <c r="I3914">
        <v>102736</v>
      </c>
      <c r="J3914">
        <v>1.1499999999999999</v>
      </c>
      <c r="L3914">
        <v>4581.7832446927159</v>
      </c>
      <c r="M3914">
        <v>1.6297974543198139</v>
      </c>
      <c r="Q3914">
        <v>17.071462709383258</v>
      </c>
      <c r="R3914">
        <v>60.970028952889102</v>
      </c>
      <c r="S3914" t="s">
        <v>36</v>
      </c>
      <c r="T3914" t="s">
        <v>29</v>
      </c>
      <c r="U3914">
        <v>110</v>
      </c>
      <c r="V3914">
        <v>90</v>
      </c>
      <c r="W3914">
        <v>50</v>
      </c>
      <c r="X3914">
        <v>250</v>
      </c>
    </row>
    <row r="3915" spans="1:24" x14ac:dyDescent="0.3">
      <c r="A3915" t="s">
        <v>424</v>
      </c>
      <c r="B3915" t="s">
        <v>22</v>
      </c>
      <c r="C3915" t="s">
        <v>425</v>
      </c>
      <c r="D3915">
        <v>2013</v>
      </c>
      <c r="F3915">
        <v>1.1791525559880409</v>
      </c>
      <c r="G3915">
        <v>0.8843644718996021</v>
      </c>
      <c r="H3915">
        <v>0.49131357597673142</v>
      </c>
      <c r="I3915">
        <v>101768</v>
      </c>
      <c r="J3915">
        <v>1.58</v>
      </c>
      <c r="L3915">
        <v>4428.1465213085476</v>
      </c>
      <c r="M3915">
        <v>1.2664616123860379</v>
      </c>
      <c r="Q3915">
        <v>20.354899280825069</v>
      </c>
      <c r="R3915">
        <v>62.585574086306373</v>
      </c>
      <c r="S3915" t="s">
        <v>36</v>
      </c>
      <c r="T3915" t="s">
        <v>29</v>
      </c>
      <c r="U3915">
        <v>120</v>
      </c>
      <c r="V3915">
        <v>90</v>
      </c>
      <c r="W3915">
        <v>50</v>
      </c>
      <c r="X3915">
        <v>260</v>
      </c>
    </row>
    <row r="3916" spans="1:24" x14ac:dyDescent="0.3">
      <c r="A3916" t="s">
        <v>424</v>
      </c>
      <c r="B3916" t="s">
        <v>22</v>
      </c>
      <c r="C3916" t="s">
        <v>425</v>
      </c>
      <c r="D3916">
        <v>2014</v>
      </c>
      <c r="F3916">
        <v>1.08886094655627</v>
      </c>
      <c r="G3916">
        <v>0.89088626922857861</v>
      </c>
      <c r="H3916">
        <v>0.49493679657107792</v>
      </c>
      <c r="I3916">
        <v>101023</v>
      </c>
      <c r="J3916">
        <v>1.7</v>
      </c>
      <c r="L3916">
        <v>4354.2443602804096</v>
      </c>
      <c r="M3916">
        <v>2.771043311455585</v>
      </c>
      <c r="Q3916">
        <v>16.9701442211441</v>
      </c>
      <c r="R3916">
        <v>57.950577551918457</v>
      </c>
      <c r="S3916" t="s">
        <v>36</v>
      </c>
      <c r="T3916" t="s">
        <v>29</v>
      </c>
      <c r="U3916">
        <v>110</v>
      </c>
      <c r="V3916">
        <v>90</v>
      </c>
      <c r="W3916">
        <v>50</v>
      </c>
      <c r="X3916">
        <v>250</v>
      </c>
    </row>
    <row r="3917" spans="1:24" x14ac:dyDescent="0.3">
      <c r="A3917" t="s">
        <v>424</v>
      </c>
      <c r="B3917" t="s">
        <v>22</v>
      </c>
      <c r="C3917" t="s">
        <v>425</v>
      </c>
      <c r="D3917">
        <v>2015</v>
      </c>
      <c r="F3917">
        <v>1.190712416330532</v>
      </c>
      <c r="G3917">
        <v>0.89303436769476785</v>
      </c>
      <c r="H3917">
        <v>0.49613018456042868</v>
      </c>
      <c r="I3917">
        <v>100780</v>
      </c>
      <c r="J3917">
        <v>1.94</v>
      </c>
      <c r="L3917">
        <v>4336.239602726544</v>
      </c>
      <c r="M3917">
        <v>1.415833173996631</v>
      </c>
      <c r="Q3917">
        <v>16.960365392650601</v>
      </c>
      <c r="R3917">
        <v>64.491063264914857</v>
      </c>
      <c r="S3917" t="s">
        <v>36</v>
      </c>
      <c r="T3917" t="s">
        <v>29</v>
      </c>
      <c r="U3917">
        <v>120</v>
      </c>
      <c r="V3917">
        <v>90</v>
      </c>
      <c r="W3917">
        <v>50</v>
      </c>
      <c r="X3917">
        <v>260</v>
      </c>
    </row>
    <row r="3918" spans="1:24" x14ac:dyDescent="0.3">
      <c r="A3918" t="s">
        <v>424</v>
      </c>
      <c r="B3918" t="s">
        <v>22</v>
      </c>
      <c r="C3918" t="s">
        <v>425</v>
      </c>
      <c r="D3918">
        <v>2016</v>
      </c>
      <c r="F3918">
        <v>1.483048811687057</v>
      </c>
      <c r="G3918">
        <v>0.88982928701223718</v>
      </c>
      <c r="H3918">
        <v>0.49434958425199971</v>
      </c>
      <c r="I3918">
        <v>101143</v>
      </c>
      <c r="J3918">
        <v>2.0299999999999998</v>
      </c>
      <c r="L3918">
        <v>4157.8772487609494</v>
      </c>
      <c r="M3918">
        <v>6.1885195267916524</v>
      </c>
      <c r="Q3918">
        <v>21.676601901864899</v>
      </c>
      <c r="R3918">
        <v>63.271079817613298</v>
      </c>
      <c r="S3918" t="s">
        <v>36</v>
      </c>
      <c r="T3918" t="s">
        <v>29</v>
      </c>
      <c r="U3918">
        <v>150</v>
      </c>
      <c r="V3918">
        <v>90</v>
      </c>
      <c r="W3918">
        <v>50</v>
      </c>
      <c r="X3918">
        <v>290</v>
      </c>
    </row>
    <row r="3919" spans="1:24" x14ac:dyDescent="0.3">
      <c r="A3919" t="s">
        <v>424</v>
      </c>
      <c r="B3919" t="s">
        <v>22</v>
      </c>
      <c r="C3919" t="s">
        <v>425</v>
      </c>
      <c r="D3919">
        <v>2017</v>
      </c>
      <c r="F3919">
        <v>1.764671351077008</v>
      </c>
      <c r="G3919">
        <v>0.88233567553850611</v>
      </c>
      <c r="H3919">
        <v>0.49018646693202089</v>
      </c>
      <c r="I3919">
        <v>102002</v>
      </c>
      <c r="J3919">
        <v>1.96</v>
      </c>
      <c r="L3919">
        <v>4513.4325306349019</v>
      </c>
      <c r="M3919">
        <v>2.452312649134996</v>
      </c>
      <c r="Q3919">
        <v>22.15698811822833</v>
      </c>
      <c r="R3919">
        <v>65.810483791326462</v>
      </c>
      <c r="S3919" t="s">
        <v>36</v>
      </c>
      <c r="T3919" t="s">
        <v>29</v>
      </c>
      <c r="U3919">
        <v>180</v>
      </c>
      <c r="V3919">
        <v>90</v>
      </c>
      <c r="W3919">
        <v>50</v>
      </c>
      <c r="X3919">
        <v>320</v>
      </c>
    </row>
    <row r="3920" spans="1:24" x14ac:dyDescent="0.3">
      <c r="A3920" t="s">
        <v>424</v>
      </c>
      <c r="B3920" t="s">
        <v>22</v>
      </c>
      <c r="C3920" t="s">
        <v>425</v>
      </c>
      <c r="D3920">
        <v>2018</v>
      </c>
      <c r="F3920">
        <v>1.550402585526226</v>
      </c>
      <c r="G3920">
        <v>0.87210150850569002</v>
      </c>
      <c r="H3920">
        <v>0.48450081880638379</v>
      </c>
      <c r="I3920">
        <v>103199</v>
      </c>
      <c r="J3920">
        <v>1.78</v>
      </c>
      <c r="L3920">
        <v>4740.7002722447614</v>
      </c>
      <c r="M3920">
        <v>-0.86336535032613426</v>
      </c>
      <c r="Q3920">
        <v>21.39748728413117</v>
      </c>
      <c r="R3920">
        <v>66.137807398576086</v>
      </c>
      <c r="S3920" t="s">
        <v>36</v>
      </c>
      <c r="T3920" t="s">
        <v>29</v>
      </c>
      <c r="U3920">
        <v>160</v>
      </c>
      <c r="V3920">
        <v>90</v>
      </c>
      <c r="W3920">
        <v>50</v>
      </c>
      <c r="X3920">
        <v>300</v>
      </c>
    </row>
    <row r="3921" spans="1:24" x14ac:dyDescent="0.3">
      <c r="A3921" t="s">
        <v>424</v>
      </c>
      <c r="B3921" t="s">
        <v>22</v>
      </c>
      <c r="C3921" t="s">
        <v>425</v>
      </c>
      <c r="D3921">
        <v>2019</v>
      </c>
      <c r="F3921">
        <v>1.5311444005447139</v>
      </c>
      <c r="G3921">
        <v>0.86126877878100516</v>
      </c>
      <c r="H3921">
        <v>0.47848263586514439</v>
      </c>
      <c r="I3921">
        <v>104497</v>
      </c>
      <c r="J3921">
        <v>1.77</v>
      </c>
      <c r="L3921">
        <v>4903.0121383544929</v>
      </c>
      <c r="M3921">
        <v>-0.51722859272716448</v>
      </c>
      <c r="Q3921">
        <v>21.959271589261281</v>
      </c>
      <c r="R3921">
        <v>65.1564022621492</v>
      </c>
      <c r="S3921" t="s">
        <v>36</v>
      </c>
      <c r="T3921" t="s">
        <v>29</v>
      </c>
      <c r="U3921">
        <v>160</v>
      </c>
      <c r="V3921">
        <v>90</v>
      </c>
      <c r="W3921">
        <v>50</v>
      </c>
      <c r="X3921">
        <v>300</v>
      </c>
    </row>
    <row r="3922" spans="1:24" x14ac:dyDescent="0.3">
      <c r="A3922" t="s">
        <v>426</v>
      </c>
      <c r="B3922" t="s">
        <v>22</v>
      </c>
      <c r="C3922" t="s">
        <v>427</v>
      </c>
      <c r="D3922">
        <v>2000</v>
      </c>
      <c r="E3922">
        <v>6.0605301856994602</v>
      </c>
      <c r="F3922">
        <v>8.0495028642814361</v>
      </c>
      <c r="G3922">
        <v>3.2987177049909451</v>
      </c>
      <c r="H3922">
        <v>0.23675008424357161</v>
      </c>
      <c r="I3922">
        <v>1267159</v>
      </c>
      <c r="J3922">
        <v>0.76</v>
      </c>
      <c r="K3922">
        <v>3993.1847542415749</v>
      </c>
      <c r="L3922">
        <v>6435.1342120126801</v>
      </c>
      <c r="M3922">
        <v>6.6286983112854054</v>
      </c>
      <c r="N3922">
        <v>0.56570418385386001</v>
      </c>
      <c r="O3922">
        <v>2.9237912000000001</v>
      </c>
      <c r="S3922" t="s">
        <v>45</v>
      </c>
      <c r="T3922" t="s">
        <v>39</v>
      </c>
      <c r="U3922">
        <v>10200</v>
      </c>
      <c r="V3922">
        <v>4180</v>
      </c>
      <c r="W3922">
        <v>300</v>
      </c>
      <c r="X3922">
        <v>14680</v>
      </c>
    </row>
    <row r="3923" spans="1:24" x14ac:dyDescent="0.3">
      <c r="A3923" t="s">
        <v>426</v>
      </c>
      <c r="B3923" t="s">
        <v>22</v>
      </c>
      <c r="C3923" t="s">
        <v>427</v>
      </c>
      <c r="D3923">
        <v>2001</v>
      </c>
      <c r="E3923">
        <v>6.4355101585388201</v>
      </c>
      <c r="F3923">
        <v>9.1378997143030158</v>
      </c>
      <c r="G3923">
        <v>3.5230456879835752</v>
      </c>
      <c r="H3923">
        <v>0.2280542957958584</v>
      </c>
      <c r="I3923">
        <v>1271627</v>
      </c>
      <c r="J3923">
        <v>0.71</v>
      </c>
      <c r="K3923">
        <v>4101.8317478317149</v>
      </c>
      <c r="L3923">
        <v>6939.8284711798779</v>
      </c>
      <c r="M3923">
        <v>3.8025165243600578</v>
      </c>
      <c r="N3923">
        <v>0.72514836795252202</v>
      </c>
      <c r="S3923" t="s">
        <v>45</v>
      </c>
      <c r="T3923" t="s">
        <v>39</v>
      </c>
      <c r="U3923">
        <v>11620</v>
      </c>
      <c r="V3923">
        <v>4480</v>
      </c>
      <c r="W3923">
        <v>290</v>
      </c>
      <c r="X3923">
        <v>16390</v>
      </c>
    </row>
    <row r="3924" spans="1:24" x14ac:dyDescent="0.3">
      <c r="A3924" t="s">
        <v>426</v>
      </c>
      <c r="B3924" t="s">
        <v>22</v>
      </c>
      <c r="C3924" t="s">
        <v>427</v>
      </c>
      <c r="D3924">
        <v>2002</v>
      </c>
      <c r="E3924">
        <v>8.7031297683715803</v>
      </c>
      <c r="F3924">
        <v>9.9278899360134982</v>
      </c>
      <c r="G3924">
        <v>3.914783003578111</v>
      </c>
      <c r="H3924">
        <v>0.25837567823615543</v>
      </c>
      <c r="I3924">
        <v>1277210</v>
      </c>
      <c r="J3924">
        <v>0.69</v>
      </c>
      <c r="K3924">
        <v>4083.9016293326858</v>
      </c>
      <c r="L3924">
        <v>7053.0873708583194</v>
      </c>
      <c r="M3924">
        <v>7.4648917009307212</v>
      </c>
      <c r="N3924">
        <v>0.90896876049714503</v>
      </c>
      <c r="S3924" t="s">
        <v>45</v>
      </c>
      <c r="T3924" t="s">
        <v>39</v>
      </c>
      <c r="U3924">
        <v>12680</v>
      </c>
      <c r="V3924">
        <v>5000</v>
      </c>
      <c r="W3924">
        <v>330</v>
      </c>
      <c r="X3924">
        <v>18010</v>
      </c>
    </row>
    <row r="3925" spans="1:24" x14ac:dyDescent="0.3">
      <c r="A3925" t="s">
        <v>426</v>
      </c>
      <c r="B3925" t="s">
        <v>22</v>
      </c>
      <c r="C3925" t="s">
        <v>427</v>
      </c>
      <c r="D3925">
        <v>2003</v>
      </c>
      <c r="E3925">
        <v>8.7772102355956996</v>
      </c>
      <c r="F3925">
        <v>12.036797393246539</v>
      </c>
      <c r="G3925">
        <v>4.6511118964006863</v>
      </c>
      <c r="H3925">
        <v>0.24930583905438289</v>
      </c>
      <c r="I3925">
        <v>1283564</v>
      </c>
      <c r="J3925">
        <v>0.6</v>
      </c>
      <c r="K3925">
        <v>4771.8695756502984</v>
      </c>
      <c r="L3925">
        <v>8807.8660682819682</v>
      </c>
      <c r="M3925">
        <v>13.874474704083511</v>
      </c>
      <c r="N3925">
        <v>2.6500985721966699</v>
      </c>
      <c r="S3925" t="s">
        <v>45</v>
      </c>
      <c r="T3925" t="s">
        <v>39</v>
      </c>
      <c r="U3925">
        <v>15450</v>
      </c>
      <c r="V3925">
        <v>5970</v>
      </c>
      <c r="W3925">
        <v>320</v>
      </c>
      <c r="X3925">
        <v>21740</v>
      </c>
    </row>
    <row r="3926" spans="1:24" x14ac:dyDescent="0.3">
      <c r="A3926" t="s">
        <v>426</v>
      </c>
      <c r="B3926" t="s">
        <v>22</v>
      </c>
      <c r="C3926" t="s">
        <v>427</v>
      </c>
      <c r="D3926">
        <v>2004</v>
      </c>
      <c r="E3926">
        <v>11.950659751892101</v>
      </c>
      <c r="F3926">
        <v>12.479507936478299</v>
      </c>
      <c r="G3926">
        <v>4.8832857464139714</v>
      </c>
      <c r="H3926">
        <v>0.27129364436503722</v>
      </c>
      <c r="I3926">
        <v>1290115</v>
      </c>
      <c r="J3926">
        <v>0.6</v>
      </c>
      <c r="K3926">
        <v>4698.8059204024448</v>
      </c>
      <c r="L3926">
        <v>10293.869246567479</v>
      </c>
      <c r="M3926">
        <v>7.4018982162673552</v>
      </c>
      <c r="N3926">
        <v>2.7750990595312</v>
      </c>
      <c r="S3926" t="s">
        <v>45</v>
      </c>
      <c r="T3926" t="s">
        <v>39</v>
      </c>
      <c r="U3926">
        <v>16100</v>
      </c>
      <c r="V3926">
        <v>6300</v>
      </c>
      <c r="W3926">
        <v>350</v>
      </c>
      <c r="X3926">
        <v>22750</v>
      </c>
    </row>
    <row r="3927" spans="1:24" x14ac:dyDescent="0.3">
      <c r="A3927" t="s">
        <v>426</v>
      </c>
      <c r="B3927" t="s">
        <v>22</v>
      </c>
      <c r="C3927" t="s">
        <v>427</v>
      </c>
      <c r="D3927">
        <v>2005</v>
      </c>
      <c r="F3927">
        <v>13.567328079114651</v>
      </c>
      <c r="G3927">
        <v>5.2680414406713254</v>
      </c>
      <c r="H3927">
        <v>0.27767129426446802</v>
      </c>
      <c r="I3927">
        <v>1296497</v>
      </c>
      <c r="J3927">
        <v>0.54</v>
      </c>
      <c r="K3927">
        <v>5143.8607262492706</v>
      </c>
      <c r="L3927">
        <v>12327.280712858241</v>
      </c>
      <c r="M3927">
        <v>5.6861249138756307</v>
      </c>
      <c r="N3927">
        <v>2.7082078313253</v>
      </c>
      <c r="S3927" t="s">
        <v>45</v>
      </c>
      <c r="T3927" t="s">
        <v>39</v>
      </c>
      <c r="U3927">
        <v>17590</v>
      </c>
      <c r="V3927">
        <v>6830</v>
      </c>
      <c r="W3927">
        <v>360</v>
      </c>
      <c r="X3927">
        <v>24780</v>
      </c>
    </row>
    <row r="3928" spans="1:24" x14ac:dyDescent="0.3">
      <c r="A3928" t="s">
        <v>426</v>
      </c>
      <c r="B3928" t="s">
        <v>22</v>
      </c>
      <c r="C3928" t="s">
        <v>427</v>
      </c>
      <c r="D3928">
        <v>2006</v>
      </c>
      <c r="F3928">
        <v>15.400536382380441</v>
      </c>
      <c r="G3928">
        <v>5.9498584317555077</v>
      </c>
      <c r="H3928">
        <v>0.28405775738703709</v>
      </c>
      <c r="I3928">
        <v>1302552</v>
      </c>
      <c r="J3928">
        <v>0.55000000000000004</v>
      </c>
      <c r="K3928">
        <v>5309.576892131754</v>
      </c>
      <c r="L3928">
        <v>14102.593289472239</v>
      </c>
      <c r="M3928">
        <v>12.68180338092577</v>
      </c>
      <c r="N3928">
        <v>2.10890017483973</v>
      </c>
      <c r="S3928" t="s">
        <v>45</v>
      </c>
      <c r="T3928" t="s">
        <v>39</v>
      </c>
      <c r="U3928">
        <v>20060</v>
      </c>
      <c r="V3928">
        <v>7750</v>
      </c>
      <c r="W3928">
        <v>370</v>
      </c>
      <c r="X3928">
        <v>28180</v>
      </c>
    </row>
    <row r="3929" spans="1:24" x14ac:dyDescent="0.3">
      <c r="A3929" t="s">
        <v>426</v>
      </c>
      <c r="B3929" t="s">
        <v>22</v>
      </c>
      <c r="C3929" t="s">
        <v>427</v>
      </c>
      <c r="D3929">
        <v>2007</v>
      </c>
      <c r="F3929">
        <v>15.667392716573049</v>
      </c>
      <c r="G3929">
        <v>6.0606059294116097</v>
      </c>
      <c r="H3929">
        <v>0.28277733195765981</v>
      </c>
      <c r="I3929">
        <v>1308450</v>
      </c>
      <c r="J3929">
        <v>0.45</v>
      </c>
      <c r="K3929">
        <v>5672.3604264587884</v>
      </c>
      <c r="L3929">
        <v>16539.89074854615</v>
      </c>
      <c r="M3929">
        <v>4.282017161039505</v>
      </c>
      <c r="N3929">
        <v>2.2534199111977999</v>
      </c>
      <c r="S3929" t="s">
        <v>45</v>
      </c>
      <c r="T3929" t="s">
        <v>39</v>
      </c>
      <c r="U3929">
        <v>20500</v>
      </c>
      <c r="V3929">
        <v>7930</v>
      </c>
      <c r="W3929">
        <v>370</v>
      </c>
      <c r="X3929">
        <v>28800</v>
      </c>
    </row>
    <row r="3930" spans="1:24" x14ac:dyDescent="0.3">
      <c r="A3930" t="s">
        <v>426</v>
      </c>
      <c r="B3930" t="s">
        <v>22</v>
      </c>
      <c r="C3930" t="s">
        <v>427</v>
      </c>
      <c r="D3930">
        <v>2008</v>
      </c>
      <c r="F3930">
        <v>15.23071679294039</v>
      </c>
      <c r="G3930">
        <v>6.0253384317641459</v>
      </c>
      <c r="H3930">
        <v>0.28909451793108748</v>
      </c>
      <c r="I3930">
        <v>1314449</v>
      </c>
      <c r="J3930">
        <v>0.46</v>
      </c>
      <c r="K3930">
        <v>5711.1382792333516</v>
      </c>
      <c r="L3930">
        <v>21204.00818102586</v>
      </c>
      <c r="M3930">
        <v>2.9198686140016008</v>
      </c>
      <c r="N3930">
        <v>1.6941056711626199</v>
      </c>
      <c r="S3930" t="s">
        <v>45</v>
      </c>
      <c r="T3930" t="s">
        <v>39</v>
      </c>
      <c r="U3930">
        <v>20020</v>
      </c>
      <c r="V3930">
        <v>7920</v>
      </c>
      <c r="W3930">
        <v>380</v>
      </c>
      <c r="X3930">
        <v>28320</v>
      </c>
    </row>
    <row r="3931" spans="1:24" x14ac:dyDescent="0.3">
      <c r="A3931" t="s">
        <v>426</v>
      </c>
      <c r="B3931" t="s">
        <v>22</v>
      </c>
      <c r="C3931" t="s">
        <v>427</v>
      </c>
      <c r="D3931">
        <v>2009</v>
      </c>
      <c r="F3931">
        <v>14.414185947174211</v>
      </c>
      <c r="G3931">
        <v>6.0109575494828684</v>
      </c>
      <c r="H3931">
        <v>0.29524854249421428</v>
      </c>
      <c r="I3931">
        <v>1320921</v>
      </c>
      <c r="J3931">
        <v>0.49</v>
      </c>
      <c r="K3931">
        <v>5717.2230587597596</v>
      </c>
      <c r="L3931">
        <v>14514.2406135579</v>
      </c>
      <c r="M3931">
        <v>-4.8601726504434168</v>
      </c>
      <c r="N3931">
        <v>1.6904553659489701</v>
      </c>
      <c r="P3931">
        <v>8.1774939867187372E-4</v>
      </c>
      <c r="S3931" t="s">
        <v>45</v>
      </c>
      <c r="T3931" t="s">
        <v>39</v>
      </c>
      <c r="U3931">
        <v>19040</v>
      </c>
      <c r="V3931">
        <v>7940</v>
      </c>
      <c r="W3931">
        <v>390</v>
      </c>
      <c r="X3931">
        <v>27370</v>
      </c>
    </row>
    <row r="3932" spans="1:24" x14ac:dyDescent="0.3">
      <c r="A3932" t="s">
        <v>426</v>
      </c>
      <c r="B3932" t="s">
        <v>22</v>
      </c>
      <c r="C3932" t="s">
        <v>427</v>
      </c>
      <c r="D3932">
        <v>2010</v>
      </c>
      <c r="F3932">
        <v>16.15788580490722</v>
      </c>
      <c r="G3932">
        <v>6.1439119910281654</v>
      </c>
      <c r="H3932">
        <v>0.30117216205471697</v>
      </c>
      <c r="I3932">
        <v>1328144</v>
      </c>
      <c r="J3932">
        <v>0.38</v>
      </c>
      <c r="K3932">
        <v>6189.0879302244339</v>
      </c>
      <c r="L3932">
        <v>16683.393062954179</v>
      </c>
      <c r="M3932">
        <v>2.7613099991563099</v>
      </c>
      <c r="N3932">
        <v>1.86538966680811</v>
      </c>
      <c r="O3932">
        <v>2.9072162609999999</v>
      </c>
      <c r="S3932" t="s">
        <v>45</v>
      </c>
      <c r="T3932" t="s">
        <v>39</v>
      </c>
      <c r="U3932">
        <v>21460</v>
      </c>
      <c r="V3932">
        <v>8160</v>
      </c>
      <c r="W3932">
        <v>400</v>
      </c>
      <c r="X3932">
        <v>30020</v>
      </c>
    </row>
    <row r="3933" spans="1:24" x14ac:dyDescent="0.3">
      <c r="A3933" t="s">
        <v>426</v>
      </c>
      <c r="B3933" t="s">
        <v>22</v>
      </c>
      <c r="C3933" t="s">
        <v>427</v>
      </c>
      <c r="D3933">
        <v>2011</v>
      </c>
      <c r="F3933">
        <v>16.65943228373558</v>
      </c>
      <c r="G3933">
        <v>6.0770254648019577</v>
      </c>
      <c r="H3933">
        <v>0.29936086455417682</v>
      </c>
      <c r="I3933">
        <v>1336180</v>
      </c>
      <c r="J3933">
        <v>0.38</v>
      </c>
      <c r="K3933">
        <v>6383.1220344564354</v>
      </c>
      <c r="L3933">
        <v>19034.120706268372</v>
      </c>
      <c r="M3933">
        <v>-0.89400009148845072</v>
      </c>
      <c r="N3933">
        <v>1.8895883777239699</v>
      </c>
      <c r="S3933" t="s">
        <v>45</v>
      </c>
      <c r="T3933" t="s">
        <v>39</v>
      </c>
      <c r="U3933">
        <v>22260</v>
      </c>
      <c r="V3933">
        <v>8120</v>
      </c>
      <c r="W3933">
        <v>400</v>
      </c>
      <c r="X3933">
        <v>30780</v>
      </c>
    </row>
    <row r="3934" spans="1:24" x14ac:dyDescent="0.3">
      <c r="A3934" t="s">
        <v>426</v>
      </c>
      <c r="B3934" t="s">
        <v>22</v>
      </c>
      <c r="C3934" t="s">
        <v>427</v>
      </c>
      <c r="D3934">
        <v>2012</v>
      </c>
      <c r="F3934">
        <v>16.002213285825182</v>
      </c>
      <c r="G3934">
        <v>6.0603173513439552</v>
      </c>
      <c r="H3934">
        <v>0.30487487488976173</v>
      </c>
      <c r="I3934">
        <v>1344814</v>
      </c>
      <c r="J3934">
        <v>0.37</v>
      </c>
      <c r="K3934">
        <v>6612.8103960845147</v>
      </c>
      <c r="L3934">
        <v>19171.21081640782</v>
      </c>
      <c r="M3934">
        <v>0.6920448075373713</v>
      </c>
      <c r="N3934">
        <v>2.65477419960567</v>
      </c>
      <c r="S3934" t="s">
        <v>45</v>
      </c>
      <c r="T3934" t="s">
        <v>39</v>
      </c>
      <c r="U3934">
        <v>21520</v>
      </c>
      <c r="V3934">
        <v>8150</v>
      </c>
      <c r="W3934">
        <v>410</v>
      </c>
      <c r="X3934">
        <v>30080</v>
      </c>
    </row>
    <row r="3935" spans="1:24" x14ac:dyDescent="0.3">
      <c r="A3935" t="s">
        <v>426</v>
      </c>
      <c r="B3935" t="s">
        <v>22</v>
      </c>
      <c r="C3935" t="s">
        <v>427</v>
      </c>
      <c r="D3935">
        <v>2013</v>
      </c>
      <c r="F3935">
        <v>16.406787198179149</v>
      </c>
      <c r="G3935">
        <v>6.0426623061810822</v>
      </c>
      <c r="H3935">
        <v>0.30287181578301969</v>
      </c>
      <c r="I3935">
        <v>1353708</v>
      </c>
      <c r="J3935">
        <v>0.36</v>
      </c>
      <c r="K3935">
        <v>6848.5965954253061</v>
      </c>
      <c r="L3935">
        <v>20162.733207886919</v>
      </c>
      <c r="M3935">
        <v>1.5982970108287591</v>
      </c>
      <c r="N3935">
        <v>1.9776591889844199</v>
      </c>
      <c r="S3935" t="s">
        <v>45</v>
      </c>
      <c r="T3935" t="s">
        <v>39</v>
      </c>
      <c r="U3935">
        <v>22210</v>
      </c>
      <c r="V3935">
        <v>8180</v>
      </c>
      <c r="W3935">
        <v>410</v>
      </c>
      <c r="X3935">
        <v>30800</v>
      </c>
    </row>
    <row r="3936" spans="1:24" x14ac:dyDescent="0.3">
      <c r="A3936" t="s">
        <v>426</v>
      </c>
      <c r="B3936" t="s">
        <v>22</v>
      </c>
      <c r="C3936" t="s">
        <v>427</v>
      </c>
      <c r="D3936">
        <v>2014</v>
      </c>
      <c r="F3936">
        <v>16.178082893973588</v>
      </c>
      <c r="G3936">
        <v>5.9530055020727248</v>
      </c>
      <c r="H3936">
        <v>0.30829376285016108</v>
      </c>
      <c r="I3936">
        <v>1362337</v>
      </c>
      <c r="J3936">
        <v>0.35</v>
      </c>
      <c r="K3936">
        <v>7092.9586438597789</v>
      </c>
      <c r="L3936">
        <v>20290.519709400531</v>
      </c>
      <c r="M3936">
        <v>-1.4832880352653459</v>
      </c>
      <c r="N3936">
        <v>2.1781673046400898</v>
      </c>
      <c r="S3936" t="s">
        <v>45</v>
      </c>
      <c r="T3936" t="s">
        <v>39</v>
      </c>
      <c r="U3936">
        <v>22040</v>
      </c>
      <c r="V3936">
        <v>8110</v>
      </c>
      <c r="W3936">
        <v>420</v>
      </c>
      <c r="X3936">
        <v>30570</v>
      </c>
    </row>
    <row r="3937" spans="1:24" x14ac:dyDescent="0.3">
      <c r="A3937" t="s">
        <v>426</v>
      </c>
      <c r="B3937" t="s">
        <v>22</v>
      </c>
      <c r="C3937" t="s">
        <v>427</v>
      </c>
      <c r="D3937">
        <v>2015</v>
      </c>
      <c r="F3937">
        <v>15.565570915446839</v>
      </c>
      <c r="G3937">
        <v>5.5825888145116878</v>
      </c>
      <c r="H3937">
        <v>0.30649506834840018</v>
      </c>
      <c r="I3937">
        <v>1370332</v>
      </c>
      <c r="J3937">
        <v>0.37</v>
      </c>
      <c r="L3937">
        <v>18383.53869749845</v>
      </c>
      <c r="M3937">
        <v>1.1897267392304089</v>
      </c>
      <c r="N3937">
        <v>3.564474155797611</v>
      </c>
      <c r="S3937" t="s">
        <v>45</v>
      </c>
      <c r="T3937" t="s">
        <v>39</v>
      </c>
      <c r="U3937">
        <v>21330</v>
      </c>
      <c r="V3937">
        <v>7650</v>
      </c>
      <c r="W3937">
        <v>420</v>
      </c>
      <c r="X3937">
        <v>29400</v>
      </c>
    </row>
    <row r="3938" spans="1:24" x14ac:dyDescent="0.3">
      <c r="A3938" t="s">
        <v>426</v>
      </c>
      <c r="B3938" t="s">
        <v>22</v>
      </c>
      <c r="C3938" t="s">
        <v>427</v>
      </c>
      <c r="D3938">
        <v>2016</v>
      </c>
      <c r="F3938">
        <v>13.29158772843231</v>
      </c>
      <c r="G3938">
        <v>4.9507718860490444</v>
      </c>
      <c r="H3938">
        <v>0.30488623750783078</v>
      </c>
      <c r="I3938">
        <v>1377563</v>
      </c>
      <c r="J3938">
        <v>0.43</v>
      </c>
      <c r="L3938">
        <v>16241.410962562581</v>
      </c>
      <c r="M3938">
        <v>-6.8093042862331572</v>
      </c>
      <c r="N3938">
        <v>2.8657190036606699</v>
      </c>
      <c r="S3938" t="s">
        <v>45</v>
      </c>
      <c r="T3938" t="s">
        <v>39</v>
      </c>
      <c r="U3938">
        <v>18310</v>
      </c>
      <c r="V3938">
        <v>6820</v>
      </c>
      <c r="W3938">
        <v>420</v>
      </c>
      <c r="X3938">
        <v>25550</v>
      </c>
    </row>
    <row r="3939" spans="1:24" x14ac:dyDescent="0.3">
      <c r="A3939" t="s">
        <v>426</v>
      </c>
      <c r="B3939" t="s">
        <v>22</v>
      </c>
      <c r="C3939" t="s">
        <v>427</v>
      </c>
      <c r="D3939">
        <v>2017</v>
      </c>
      <c r="F3939">
        <v>13.18584454431166</v>
      </c>
      <c r="G3939">
        <v>4.9492073353991666</v>
      </c>
      <c r="H3939">
        <v>0.30345505252662458</v>
      </c>
      <c r="I3939">
        <v>1384060</v>
      </c>
      <c r="J3939">
        <v>0.42</v>
      </c>
      <c r="L3939">
        <v>16747.906703409401</v>
      </c>
      <c r="M3939">
        <v>-3.1380408233099222</v>
      </c>
      <c r="N3939">
        <v>2.7511574074074101</v>
      </c>
      <c r="S3939" t="s">
        <v>45</v>
      </c>
      <c r="T3939" t="s">
        <v>39</v>
      </c>
      <c r="U3939">
        <v>18250</v>
      </c>
      <c r="V3939">
        <v>6850</v>
      </c>
      <c r="W3939">
        <v>420</v>
      </c>
      <c r="X3939">
        <v>25520</v>
      </c>
    </row>
    <row r="3940" spans="1:24" x14ac:dyDescent="0.3">
      <c r="A3940" t="s">
        <v>426</v>
      </c>
      <c r="B3940" t="s">
        <v>22</v>
      </c>
      <c r="C3940" t="s">
        <v>427</v>
      </c>
      <c r="D3940">
        <v>2018</v>
      </c>
      <c r="F3940">
        <v>12.79283075304693</v>
      </c>
      <c r="G3940">
        <v>5.050937467614288</v>
      </c>
      <c r="H3940">
        <v>0.3021928407637996</v>
      </c>
      <c r="I3940">
        <v>1389841</v>
      </c>
      <c r="J3940">
        <v>0.45</v>
      </c>
      <c r="L3940">
        <v>17139.18567445804</v>
      </c>
      <c r="M3940">
        <v>-1.1194437729498079</v>
      </c>
      <c r="N3940">
        <v>2.30111193021256</v>
      </c>
      <c r="S3940" t="s">
        <v>45</v>
      </c>
      <c r="T3940" t="s">
        <v>39</v>
      </c>
      <c r="U3940">
        <v>17780</v>
      </c>
      <c r="V3940">
        <v>7020</v>
      </c>
      <c r="W3940">
        <v>420</v>
      </c>
      <c r="X3940">
        <v>25220</v>
      </c>
    </row>
    <row r="3941" spans="1:24" x14ac:dyDescent="0.3">
      <c r="A3941" t="s">
        <v>426</v>
      </c>
      <c r="B3941" t="s">
        <v>22</v>
      </c>
      <c r="C3941" t="s">
        <v>427</v>
      </c>
      <c r="D3941">
        <v>2019</v>
      </c>
      <c r="F3941">
        <v>12.322854869217601</v>
      </c>
      <c r="G3941">
        <v>5.0252014409509016</v>
      </c>
      <c r="H3941">
        <v>0.30108195952741601</v>
      </c>
      <c r="I3941">
        <v>1394969</v>
      </c>
      <c r="J3941">
        <v>0.43</v>
      </c>
      <c r="L3941">
        <v>17123.116286702771</v>
      </c>
      <c r="M3941">
        <v>-0.53841353437410078</v>
      </c>
      <c r="N3941">
        <v>4.9507810069551299</v>
      </c>
      <c r="S3941" t="s">
        <v>45</v>
      </c>
      <c r="T3941" t="s">
        <v>39</v>
      </c>
      <c r="U3941">
        <v>17190</v>
      </c>
      <c r="V3941">
        <v>7010</v>
      </c>
      <c r="W3941">
        <v>420</v>
      </c>
      <c r="X3941">
        <v>24620</v>
      </c>
    </row>
    <row r="3942" spans="1:24" x14ac:dyDescent="0.3">
      <c r="A3942" t="s">
        <v>428</v>
      </c>
      <c r="B3942" t="s">
        <v>22</v>
      </c>
      <c r="C3942" t="s">
        <v>429</v>
      </c>
      <c r="D3942">
        <v>2000</v>
      </c>
      <c r="E3942">
        <v>19.2026691436768</v>
      </c>
      <c r="F3942">
        <v>2.1321858396697189</v>
      </c>
      <c r="G3942">
        <v>0.63656560981376342</v>
      </c>
      <c r="H3942">
        <v>0.30592231612652487</v>
      </c>
      <c r="I3942">
        <v>9708347</v>
      </c>
      <c r="J3942">
        <v>14.24</v>
      </c>
      <c r="K3942">
        <v>976.47931208062505</v>
      </c>
      <c r="L3942">
        <v>2211.835015478699</v>
      </c>
      <c r="M3942">
        <v>3.6879331130733992</v>
      </c>
      <c r="N3942">
        <v>6.1376801832143304</v>
      </c>
      <c r="O3942">
        <v>8.4644484680000005</v>
      </c>
      <c r="Q3942">
        <v>39.730034586558133</v>
      </c>
      <c r="R3942">
        <v>42.909076083632883</v>
      </c>
      <c r="S3942" t="s">
        <v>32</v>
      </c>
      <c r="T3942" t="s">
        <v>33</v>
      </c>
      <c r="U3942">
        <v>20700</v>
      </c>
      <c r="V3942">
        <v>6180</v>
      </c>
      <c r="W3942">
        <v>2970</v>
      </c>
      <c r="X3942">
        <v>29850</v>
      </c>
    </row>
    <row r="3943" spans="1:24" x14ac:dyDescent="0.3">
      <c r="A3943" t="s">
        <v>428</v>
      </c>
      <c r="B3943" t="s">
        <v>22</v>
      </c>
      <c r="C3943" t="s">
        <v>429</v>
      </c>
      <c r="D3943">
        <v>2001</v>
      </c>
      <c r="E3943">
        <v>21.695480346679702</v>
      </c>
      <c r="F3943">
        <v>2.2023879112693949</v>
      </c>
      <c r="G3943">
        <v>0.63406717723678119</v>
      </c>
      <c r="H3943">
        <v>0.30120743339103923</v>
      </c>
      <c r="I3943">
        <v>9793915</v>
      </c>
      <c r="J3943">
        <v>14.22</v>
      </c>
      <c r="K3943">
        <v>1035.336737147504</v>
      </c>
      <c r="L3943">
        <v>2253.03485218065</v>
      </c>
      <c r="M3943">
        <v>2.8894188484591301</v>
      </c>
      <c r="N3943">
        <v>6.0453179769654506</v>
      </c>
      <c r="Q3943">
        <v>42.81682332484943</v>
      </c>
      <c r="R3943">
        <v>46.735377869616713</v>
      </c>
      <c r="S3943" t="s">
        <v>32</v>
      </c>
      <c r="T3943" t="s">
        <v>33</v>
      </c>
      <c r="U3943">
        <v>21570</v>
      </c>
      <c r="V3943">
        <v>6210</v>
      </c>
      <c r="W3943">
        <v>2950</v>
      </c>
      <c r="X3943">
        <v>30730</v>
      </c>
    </row>
    <row r="3944" spans="1:24" x14ac:dyDescent="0.3">
      <c r="A3944" t="s">
        <v>428</v>
      </c>
      <c r="B3944" t="s">
        <v>22</v>
      </c>
      <c r="C3944" t="s">
        <v>429</v>
      </c>
      <c r="D3944">
        <v>2002</v>
      </c>
      <c r="E3944">
        <v>23.284360885620099</v>
      </c>
      <c r="F3944">
        <v>2.1993136524779051</v>
      </c>
      <c r="G3944">
        <v>0.63416418924409346</v>
      </c>
      <c r="H3944">
        <v>0.29175603805835948</v>
      </c>
      <c r="I3944">
        <v>9871261</v>
      </c>
      <c r="J3944">
        <v>14.55</v>
      </c>
      <c r="K3944">
        <v>1066.1251890715889</v>
      </c>
      <c r="L3944">
        <v>2344.3969073032908</v>
      </c>
      <c r="M3944">
        <v>0.52864697762417734</v>
      </c>
      <c r="N3944">
        <v>5.8983905837136703</v>
      </c>
      <c r="Q3944">
        <v>40.784834595698641</v>
      </c>
      <c r="R3944">
        <v>44.557341373566928</v>
      </c>
      <c r="S3944" t="s">
        <v>32</v>
      </c>
      <c r="T3944" t="s">
        <v>33</v>
      </c>
      <c r="U3944">
        <v>21710</v>
      </c>
      <c r="V3944">
        <v>6260</v>
      </c>
      <c r="W3944">
        <v>2880</v>
      </c>
      <c r="X3944">
        <v>30850</v>
      </c>
    </row>
    <row r="3945" spans="1:24" x14ac:dyDescent="0.3">
      <c r="A3945" t="s">
        <v>428</v>
      </c>
      <c r="B3945" t="s">
        <v>22</v>
      </c>
      <c r="C3945" t="s">
        <v>429</v>
      </c>
      <c r="D3945">
        <v>2003</v>
      </c>
      <c r="E3945">
        <v>27.4547004699707</v>
      </c>
      <c r="F3945">
        <v>2.1618290964499551</v>
      </c>
      <c r="G3945">
        <v>0.62140016023061184</v>
      </c>
      <c r="H3945">
        <v>0.299639567787017</v>
      </c>
      <c r="I3945">
        <v>9945282</v>
      </c>
      <c r="J3945">
        <v>14.13</v>
      </c>
      <c r="K3945">
        <v>993.53643265218625</v>
      </c>
      <c r="L3945">
        <v>2760.405122038193</v>
      </c>
      <c r="M3945">
        <v>3.9231178276356791</v>
      </c>
      <c r="N3945">
        <v>6.0264064293914998</v>
      </c>
      <c r="Q3945">
        <v>39.483563827982763</v>
      </c>
      <c r="R3945">
        <v>42.906776881933219</v>
      </c>
      <c r="S3945" t="s">
        <v>32</v>
      </c>
      <c r="T3945" t="s">
        <v>33</v>
      </c>
      <c r="U3945">
        <v>21500</v>
      </c>
      <c r="V3945">
        <v>6180</v>
      </c>
      <c r="W3945">
        <v>2980</v>
      </c>
      <c r="X3945">
        <v>30660</v>
      </c>
    </row>
    <row r="3946" spans="1:24" x14ac:dyDescent="0.3">
      <c r="A3946" t="s">
        <v>428</v>
      </c>
      <c r="B3946" t="s">
        <v>22</v>
      </c>
      <c r="C3946" t="s">
        <v>429</v>
      </c>
      <c r="D3946">
        <v>2004</v>
      </c>
      <c r="E3946">
        <v>29.9009494781494</v>
      </c>
      <c r="F3946">
        <v>2.243002992157701</v>
      </c>
      <c r="G3946">
        <v>0.6335884820429617</v>
      </c>
      <c r="H3946">
        <v>0.30631758568261619</v>
      </c>
      <c r="I3946">
        <v>10022278</v>
      </c>
      <c r="J3946">
        <v>13.92</v>
      </c>
      <c r="K3946">
        <v>1034.595128971677</v>
      </c>
      <c r="L3946">
        <v>3111.374381397603</v>
      </c>
      <c r="M3946">
        <v>5.4196358577885917</v>
      </c>
      <c r="N3946">
        <v>5.9053103007037686</v>
      </c>
      <c r="Q3946">
        <v>42.198076650746039</v>
      </c>
      <c r="R3946">
        <v>44.727268045882298</v>
      </c>
      <c r="S3946" t="s">
        <v>32</v>
      </c>
      <c r="T3946" t="s">
        <v>33</v>
      </c>
      <c r="U3946">
        <v>22480</v>
      </c>
      <c r="V3946">
        <v>6350</v>
      </c>
      <c r="W3946">
        <v>3070</v>
      </c>
      <c r="X3946">
        <v>31900</v>
      </c>
    </row>
    <row r="3947" spans="1:24" x14ac:dyDescent="0.3">
      <c r="A3947" t="s">
        <v>428</v>
      </c>
      <c r="B3947" t="s">
        <v>22</v>
      </c>
      <c r="C3947" t="s">
        <v>429</v>
      </c>
      <c r="D3947">
        <v>2005</v>
      </c>
      <c r="E3947">
        <v>31.764690399169901</v>
      </c>
      <c r="F3947">
        <v>2.2727321519632171</v>
      </c>
      <c r="G3947">
        <v>0.63917502077783539</v>
      </c>
      <c r="H3947">
        <v>0.31068259340414922</v>
      </c>
      <c r="I3947">
        <v>10106778</v>
      </c>
      <c r="J3947">
        <v>14.18</v>
      </c>
      <c r="K3947">
        <v>1083.5302803722409</v>
      </c>
      <c r="L3947">
        <v>3193.2043578644621</v>
      </c>
      <c r="M3947">
        <v>2.6213229074633801</v>
      </c>
      <c r="N3947">
        <v>6.0065223836347501</v>
      </c>
      <c r="Q3947">
        <v>44.932292039836639</v>
      </c>
      <c r="R3947">
        <v>45.318955840557898</v>
      </c>
      <c r="S3947" t="s">
        <v>32</v>
      </c>
      <c r="T3947" t="s">
        <v>33</v>
      </c>
      <c r="U3947">
        <v>22970</v>
      </c>
      <c r="V3947">
        <v>6460</v>
      </c>
      <c r="W3947">
        <v>3140</v>
      </c>
      <c r="X3947">
        <v>32570</v>
      </c>
    </row>
    <row r="3948" spans="1:24" x14ac:dyDescent="0.3">
      <c r="A3948" t="s">
        <v>428</v>
      </c>
      <c r="B3948" t="s">
        <v>22</v>
      </c>
      <c r="C3948" t="s">
        <v>429</v>
      </c>
      <c r="D3948">
        <v>2006</v>
      </c>
      <c r="E3948">
        <v>32.432559967041001</v>
      </c>
      <c r="F3948">
        <v>2.3428590604125632</v>
      </c>
      <c r="G3948">
        <v>0.65090310027756515</v>
      </c>
      <c r="H3948">
        <v>0.30780659276629019</v>
      </c>
      <c r="I3948">
        <v>10201211</v>
      </c>
      <c r="J3948">
        <v>14.32</v>
      </c>
      <c r="K3948">
        <v>1107.613596072074</v>
      </c>
      <c r="L3948">
        <v>3369.924442599292</v>
      </c>
      <c r="M3948">
        <v>4.2698511791004847</v>
      </c>
      <c r="N3948">
        <v>6.0339168490153199</v>
      </c>
      <c r="Q3948">
        <v>46.028516354067868</v>
      </c>
      <c r="R3948">
        <v>47.912414055362987</v>
      </c>
      <c r="S3948" t="s">
        <v>32</v>
      </c>
      <c r="T3948" t="s">
        <v>33</v>
      </c>
      <c r="U3948">
        <v>23900</v>
      </c>
      <c r="V3948">
        <v>6640</v>
      </c>
      <c r="W3948">
        <v>3140</v>
      </c>
      <c r="X3948">
        <v>33680</v>
      </c>
    </row>
    <row r="3949" spans="1:24" x14ac:dyDescent="0.3">
      <c r="A3949" t="s">
        <v>428</v>
      </c>
      <c r="B3949" t="s">
        <v>22</v>
      </c>
      <c r="C3949" t="s">
        <v>429</v>
      </c>
      <c r="D3949">
        <v>2007</v>
      </c>
      <c r="E3949">
        <v>32.674160003662102</v>
      </c>
      <c r="F3949">
        <v>2.4018098874798159</v>
      </c>
      <c r="G3949">
        <v>0.67541805690833501</v>
      </c>
      <c r="H3949">
        <v>0.31830046185591099</v>
      </c>
      <c r="I3949">
        <v>10304729</v>
      </c>
      <c r="J3949">
        <v>14.32</v>
      </c>
      <c r="K3949">
        <v>1151.024932339317</v>
      </c>
      <c r="L3949">
        <v>3776.3320463646069</v>
      </c>
      <c r="M3949">
        <v>5.6375513776405768</v>
      </c>
      <c r="N3949">
        <v>5.1545461998852202</v>
      </c>
      <c r="Q3949">
        <v>51.07822198157006</v>
      </c>
      <c r="R3949">
        <v>52.981178995076661</v>
      </c>
      <c r="S3949" t="s">
        <v>32</v>
      </c>
      <c r="T3949" t="s">
        <v>33</v>
      </c>
      <c r="U3949">
        <v>24750</v>
      </c>
      <c r="V3949">
        <v>6960</v>
      </c>
      <c r="W3949">
        <v>3280</v>
      </c>
      <c r="X3949">
        <v>34990</v>
      </c>
    </row>
    <row r="3950" spans="1:24" x14ac:dyDescent="0.3">
      <c r="A3950" t="s">
        <v>428</v>
      </c>
      <c r="B3950" t="s">
        <v>22</v>
      </c>
      <c r="C3950" t="s">
        <v>429</v>
      </c>
      <c r="D3950">
        <v>2008</v>
      </c>
      <c r="E3950">
        <v>33.745128631591797</v>
      </c>
      <c r="F3950">
        <v>2.424521757082124</v>
      </c>
      <c r="G3950">
        <v>0.67694569702454621</v>
      </c>
      <c r="H3950">
        <v>0.30534571039687741</v>
      </c>
      <c r="I3950">
        <v>10414425</v>
      </c>
      <c r="J3950">
        <v>14.61</v>
      </c>
      <c r="K3950">
        <v>1188.927857274886</v>
      </c>
      <c r="L3950">
        <v>4307.5800226306583</v>
      </c>
      <c r="M3950">
        <v>3.1398363002648608</v>
      </c>
      <c r="N3950">
        <v>5.19746429612358</v>
      </c>
      <c r="Q3950">
        <v>55.652829942901803</v>
      </c>
      <c r="R3950">
        <v>58.690830275793687</v>
      </c>
      <c r="S3950" t="s">
        <v>32</v>
      </c>
      <c r="T3950" t="s">
        <v>33</v>
      </c>
      <c r="U3950">
        <v>25250</v>
      </c>
      <c r="V3950">
        <v>7050</v>
      </c>
      <c r="W3950">
        <v>3180</v>
      </c>
      <c r="X3950">
        <v>35480</v>
      </c>
    </row>
    <row r="3951" spans="1:24" x14ac:dyDescent="0.3">
      <c r="A3951" t="s">
        <v>428</v>
      </c>
      <c r="B3951" t="s">
        <v>22</v>
      </c>
      <c r="C3951" t="s">
        <v>429</v>
      </c>
      <c r="D3951">
        <v>2009</v>
      </c>
      <c r="E3951">
        <v>34.999851226806598</v>
      </c>
      <c r="F3951">
        <v>2.4026926988002311</v>
      </c>
      <c r="G3951">
        <v>0.6745400282634717</v>
      </c>
      <c r="H3951">
        <v>0.32016900363121048</v>
      </c>
      <c r="I3951">
        <v>10525691</v>
      </c>
      <c r="J3951">
        <v>16.07</v>
      </c>
      <c r="K3951">
        <v>1274.1206254297219</v>
      </c>
      <c r="L3951">
        <v>4128.463959293641</v>
      </c>
      <c r="M3951">
        <v>1.9541883810455689</v>
      </c>
      <c r="N3951">
        <v>5.02901609074123</v>
      </c>
      <c r="P3951">
        <v>9.8450336468040842E-2</v>
      </c>
      <c r="Q3951">
        <v>45.039811033927997</v>
      </c>
      <c r="R3951">
        <v>47.977067753744223</v>
      </c>
      <c r="S3951" t="s">
        <v>32</v>
      </c>
      <c r="T3951" t="s">
        <v>33</v>
      </c>
      <c r="U3951">
        <v>25290</v>
      </c>
      <c r="V3951">
        <v>7100</v>
      </c>
      <c r="W3951">
        <v>3370</v>
      </c>
      <c r="X3951">
        <v>35760</v>
      </c>
    </row>
    <row r="3952" spans="1:24" x14ac:dyDescent="0.3">
      <c r="A3952" t="s">
        <v>428</v>
      </c>
      <c r="B3952" t="s">
        <v>22</v>
      </c>
      <c r="C3952" t="s">
        <v>429</v>
      </c>
      <c r="D3952">
        <v>2010</v>
      </c>
      <c r="E3952">
        <v>35.419029235839801</v>
      </c>
      <c r="F3952">
        <v>2.587622613091066</v>
      </c>
      <c r="G3952">
        <v>0.6882775311392807</v>
      </c>
      <c r="H3952">
        <v>0.31310985313455397</v>
      </c>
      <c r="I3952">
        <v>10635245</v>
      </c>
      <c r="J3952">
        <v>12.61</v>
      </c>
      <c r="K3952">
        <v>1364.9897110973941</v>
      </c>
      <c r="L3952">
        <v>4344.6194176027757</v>
      </c>
      <c r="M3952">
        <v>1.9104237834446851</v>
      </c>
      <c r="N3952">
        <v>5.1508851508851494</v>
      </c>
      <c r="O3952">
        <v>8.5155902359999995</v>
      </c>
      <c r="Q3952">
        <v>47.95972869424277</v>
      </c>
      <c r="R3952">
        <v>52.191281142556491</v>
      </c>
      <c r="S3952" t="s">
        <v>32</v>
      </c>
      <c r="T3952" t="s">
        <v>33</v>
      </c>
      <c r="U3952">
        <v>27520</v>
      </c>
      <c r="V3952">
        <v>7320</v>
      </c>
      <c r="W3952">
        <v>3330</v>
      </c>
      <c r="X3952">
        <v>38170</v>
      </c>
    </row>
    <row r="3953" spans="1:24" x14ac:dyDescent="0.3">
      <c r="A3953" t="s">
        <v>428</v>
      </c>
      <c r="B3953" t="s">
        <v>22</v>
      </c>
      <c r="C3953" t="s">
        <v>429</v>
      </c>
      <c r="D3953">
        <v>2011</v>
      </c>
      <c r="E3953">
        <v>35.1703491210938</v>
      </c>
      <c r="F3953">
        <v>2.452086577887719</v>
      </c>
      <c r="G3953">
        <v>0.68237639805296968</v>
      </c>
      <c r="H3953">
        <v>0.31093276851558088</v>
      </c>
      <c r="I3953">
        <v>10741872</v>
      </c>
      <c r="J3953">
        <v>13.24</v>
      </c>
      <c r="K3953">
        <v>1323.0468581267769</v>
      </c>
      <c r="L3953">
        <v>4479.921628935359</v>
      </c>
      <c r="M3953">
        <v>-3.018947968277899</v>
      </c>
      <c r="N3953">
        <v>5.32948711162864</v>
      </c>
      <c r="Q3953">
        <v>46.054653771668789</v>
      </c>
      <c r="R3953">
        <v>54.051725532568142</v>
      </c>
      <c r="S3953" t="s">
        <v>32</v>
      </c>
      <c r="T3953" t="s">
        <v>33</v>
      </c>
      <c r="U3953">
        <v>26340</v>
      </c>
      <c r="V3953">
        <v>7330</v>
      </c>
      <c r="W3953">
        <v>3340</v>
      </c>
      <c r="X3953">
        <v>37010</v>
      </c>
    </row>
    <row r="3954" spans="1:24" x14ac:dyDescent="0.3">
      <c r="A3954" t="s">
        <v>428</v>
      </c>
      <c r="B3954" t="s">
        <v>22</v>
      </c>
      <c r="C3954" t="s">
        <v>429</v>
      </c>
      <c r="D3954">
        <v>2012</v>
      </c>
      <c r="E3954">
        <v>35.8771781921387</v>
      </c>
      <c r="F3954">
        <v>2.562000447084948</v>
      </c>
      <c r="G3954">
        <v>0.68682627611773517</v>
      </c>
      <c r="H3954">
        <v>0.30884135354378861</v>
      </c>
      <c r="I3954">
        <v>10846993</v>
      </c>
      <c r="J3954">
        <v>13</v>
      </c>
      <c r="K3954">
        <v>1408.86972085259</v>
      </c>
      <c r="L3954">
        <v>4361.6843382532224</v>
      </c>
      <c r="M3954">
        <v>3.2066864833864059</v>
      </c>
      <c r="N3954">
        <v>5.0790013843142896</v>
      </c>
      <c r="Q3954">
        <v>45.912847772456431</v>
      </c>
      <c r="R3954">
        <v>55.637876157211622</v>
      </c>
      <c r="S3954" t="s">
        <v>32</v>
      </c>
      <c r="T3954" t="s">
        <v>33</v>
      </c>
      <c r="U3954">
        <v>27790</v>
      </c>
      <c r="V3954">
        <v>7450</v>
      </c>
      <c r="W3954">
        <v>3350</v>
      </c>
      <c r="X3954">
        <v>38590</v>
      </c>
    </row>
    <row r="3955" spans="1:24" x14ac:dyDescent="0.3">
      <c r="A3955" t="s">
        <v>428</v>
      </c>
      <c r="B3955" t="s">
        <v>22</v>
      </c>
      <c r="C3955" t="s">
        <v>429</v>
      </c>
      <c r="D3955">
        <v>2013</v>
      </c>
      <c r="E3955">
        <v>34.956989288330099</v>
      </c>
      <c r="F3955">
        <v>2.542694244396619</v>
      </c>
      <c r="G3955">
        <v>0.67287813405860653</v>
      </c>
      <c r="H3955">
        <v>0.28028981053413099</v>
      </c>
      <c r="I3955">
        <v>10952949</v>
      </c>
      <c r="J3955">
        <v>13.17</v>
      </c>
      <c r="K3955">
        <v>1425.9173488345471</v>
      </c>
      <c r="L3955">
        <v>4444.8474881116153</v>
      </c>
      <c r="M3955">
        <v>1.439050218065077</v>
      </c>
      <c r="N3955">
        <v>5.0644499178981901</v>
      </c>
      <c r="Q3955">
        <v>44.889642616932079</v>
      </c>
      <c r="R3955">
        <v>54.065195986710023</v>
      </c>
      <c r="S3955" t="s">
        <v>32</v>
      </c>
      <c r="T3955" t="s">
        <v>33</v>
      </c>
      <c r="U3955">
        <v>27850</v>
      </c>
      <c r="V3955">
        <v>7370</v>
      </c>
      <c r="W3955">
        <v>3070</v>
      </c>
      <c r="X3955">
        <v>38290</v>
      </c>
    </row>
    <row r="3956" spans="1:24" x14ac:dyDescent="0.3">
      <c r="A3956" t="s">
        <v>428</v>
      </c>
      <c r="B3956" t="s">
        <v>22</v>
      </c>
      <c r="C3956" t="s">
        <v>429</v>
      </c>
      <c r="D3956">
        <v>2014</v>
      </c>
      <c r="E3956">
        <v>35.3342094421387</v>
      </c>
      <c r="F3956">
        <v>2.7071746238712691</v>
      </c>
      <c r="G3956">
        <v>0.66978841531873123</v>
      </c>
      <c r="H3956">
        <v>0.28653567075334019</v>
      </c>
      <c r="I3956">
        <v>11063195</v>
      </c>
      <c r="J3956">
        <v>12.86</v>
      </c>
      <c r="K3956">
        <v>1454.6430755310739</v>
      </c>
      <c r="L3956">
        <v>4543.9922759811006</v>
      </c>
      <c r="M3956">
        <v>2.0630211666936158</v>
      </c>
      <c r="N3956">
        <v>6.5263024249862491</v>
      </c>
      <c r="Q3956">
        <v>42.566236531169878</v>
      </c>
      <c r="R3956">
        <v>52.967603919142491</v>
      </c>
      <c r="S3956" t="s">
        <v>32</v>
      </c>
      <c r="T3956" t="s">
        <v>33</v>
      </c>
      <c r="U3956">
        <v>29950</v>
      </c>
      <c r="V3956">
        <v>7410</v>
      </c>
      <c r="W3956">
        <v>3170</v>
      </c>
      <c r="X3956">
        <v>40530</v>
      </c>
    </row>
    <row r="3957" spans="1:24" x14ac:dyDescent="0.3">
      <c r="A3957" t="s">
        <v>428</v>
      </c>
      <c r="B3957" t="s">
        <v>22</v>
      </c>
      <c r="C3957" t="s">
        <v>429</v>
      </c>
      <c r="D3957">
        <v>2015</v>
      </c>
      <c r="E3957">
        <v>35.191139221191399</v>
      </c>
      <c r="F3957">
        <v>2.7263088668489068</v>
      </c>
      <c r="G3957">
        <v>0.63864321645824751</v>
      </c>
      <c r="H3957">
        <v>0.27996544886466862</v>
      </c>
      <c r="I3957">
        <v>11179951</v>
      </c>
      <c r="J3957">
        <v>12.5</v>
      </c>
      <c r="L3957">
        <v>4094.8416023073728</v>
      </c>
      <c r="M3957">
        <v>-8.6736588822716953E-2</v>
      </c>
      <c r="N3957">
        <v>7.7959912359003498</v>
      </c>
      <c r="Q3957">
        <v>38.399795996316357</v>
      </c>
      <c r="R3957">
        <v>48.84863750705717</v>
      </c>
      <c r="S3957" t="s">
        <v>32</v>
      </c>
      <c r="T3957" t="s">
        <v>33</v>
      </c>
      <c r="U3957">
        <v>30480</v>
      </c>
      <c r="V3957">
        <v>7140</v>
      </c>
      <c r="W3957">
        <v>3130</v>
      </c>
      <c r="X3957">
        <v>40750</v>
      </c>
    </row>
    <row r="3958" spans="1:24" x14ac:dyDescent="0.3">
      <c r="A3958" t="s">
        <v>428</v>
      </c>
      <c r="B3958" t="s">
        <v>22</v>
      </c>
      <c r="C3958" t="s">
        <v>429</v>
      </c>
      <c r="D3958">
        <v>2016</v>
      </c>
      <c r="E3958">
        <v>32.815361022949197</v>
      </c>
      <c r="F3958">
        <v>2.619440245743617</v>
      </c>
      <c r="G3958">
        <v>0.61482974782294009</v>
      </c>
      <c r="H3958">
        <v>0.28839496876399401</v>
      </c>
      <c r="I3958">
        <v>11303942</v>
      </c>
      <c r="J3958">
        <v>12.4</v>
      </c>
      <c r="L3958">
        <v>3924.349092125532</v>
      </c>
      <c r="M3958">
        <v>8.2861670762497397E-3</v>
      </c>
      <c r="N3958">
        <v>8.1760055531988698</v>
      </c>
      <c r="Q3958">
        <v>38.295416144557578</v>
      </c>
      <c r="R3958">
        <v>48.797522421830557</v>
      </c>
      <c r="S3958" t="s">
        <v>32</v>
      </c>
      <c r="T3958" t="s">
        <v>33</v>
      </c>
      <c r="U3958">
        <v>29610</v>
      </c>
      <c r="V3958">
        <v>6950</v>
      </c>
      <c r="W3958">
        <v>3260</v>
      </c>
      <c r="X3958">
        <v>39820</v>
      </c>
    </row>
    <row r="3959" spans="1:24" x14ac:dyDescent="0.3">
      <c r="A3959" t="s">
        <v>428</v>
      </c>
      <c r="B3959" t="s">
        <v>22</v>
      </c>
      <c r="C3959" t="s">
        <v>429</v>
      </c>
      <c r="D3959">
        <v>2017</v>
      </c>
      <c r="E3959">
        <v>32.149379730224602</v>
      </c>
      <c r="F3959">
        <v>2.6203840948341788</v>
      </c>
      <c r="G3959">
        <v>0.59737061798087765</v>
      </c>
      <c r="H3959">
        <v>0.27813156462649291</v>
      </c>
      <c r="I3959">
        <v>11433438</v>
      </c>
      <c r="J3959">
        <v>11.82</v>
      </c>
      <c r="L3959">
        <v>3687.7803164010129</v>
      </c>
      <c r="M3959">
        <v>1.079885028816264</v>
      </c>
      <c r="N3959">
        <v>7.0733372009691804</v>
      </c>
      <c r="Q3959">
        <v>41.720745483846933</v>
      </c>
      <c r="R3959">
        <v>54.088358578828291</v>
      </c>
      <c r="S3959" t="s">
        <v>32</v>
      </c>
      <c r="T3959" t="s">
        <v>33</v>
      </c>
      <c r="U3959">
        <v>29960</v>
      </c>
      <c r="V3959">
        <v>6830</v>
      </c>
      <c r="W3959">
        <v>3180</v>
      </c>
      <c r="X3959">
        <v>39970</v>
      </c>
    </row>
    <row r="3960" spans="1:24" x14ac:dyDescent="0.3">
      <c r="A3960" t="s">
        <v>428</v>
      </c>
      <c r="B3960" t="s">
        <v>22</v>
      </c>
      <c r="C3960" t="s">
        <v>429</v>
      </c>
      <c r="D3960">
        <v>2018</v>
      </c>
      <c r="E3960">
        <v>31.746519088745099</v>
      </c>
      <c r="F3960">
        <v>2.5844768474577058</v>
      </c>
      <c r="G3960">
        <v>0.59921125710794876</v>
      </c>
      <c r="H3960">
        <v>0.27669207362810672</v>
      </c>
      <c r="I3960">
        <v>11565203</v>
      </c>
      <c r="J3960">
        <v>11.91</v>
      </c>
      <c r="L3960">
        <v>3690.8969318953832</v>
      </c>
      <c r="M3960">
        <v>1.4556002788577589</v>
      </c>
      <c r="N3960">
        <v>6.8901573588398604</v>
      </c>
      <c r="Q3960">
        <v>45.485748171225509</v>
      </c>
      <c r="R3960">
        <v>58.386076089409698</v>
      </c>
      <c r="S3960" t="s">
        <v>32</v>
      </c>
      <c r="T3960" t="s">
        <v>33</v>
      </c>
      <c r="U3960">
        <v>29890</v>
      </c>
      <c r="V3960">
        <v>6930</v>
      </c>
      <c r="W3960">
        <v>3200</v>
      </c>
      <c r="X3960">
        <v>40020</v>
      </c>
    </row>
    <row r="3961" spans="1:24" x14ac:dyDescent="0.3">
      <c r="A3961" t="s">
        <v>428</v>
      </c>
      <c r="B3961" t="s">
        <v>22</v>
      </c>
      <c r="C3961" t="s">
        <v>429</v>
      </c>
      <c r="D3961">
        <v>2019</v>
      </c>
      <c r="E3961">
        <v>31.8472690582275</v>
      </c>
      <c r="F3961">
        <v>2.5575642075952132</v>
      </c>
      <c r="G3961">
        <v>0.58744453036195388</v>
      </c>
      <c r="H3961">
        <v>0.28303368673780249</v>
      </c>
      <c r="I3961">
        <v>11694721</v>
      </c>
      <c r="J3961">
        <v>12.2</v>
      </c>
      <c r="L3961">
        <v>3571.9450479715401</v>
      </c>
      <c r="M3961">
        <v>0.20022688586594481</v>
      </c>
      <c r="N3961">
        <v>8.0702189178025598</v>
      </c>
      <c r="Q3961">
        <v>46.096865353112783</v>
      </c>
      <c r="R3961">
        <v>56.562085979258988</v>
      </c>
      <c r="S3961" t="s">
        <v>32</v>
      </c>
      <c r="T3961" t="s">
        <v>33</v>
      </c>
      <c r="U3961">
        <v>29910</v>
      </c>
      <c r="V3961">
        <v>6870</v>
      </c>
      <c r="W3961">
        <v>3310</v>
      </c>
      <c r="X3961">
        <v>40090</v>
      </c>
    </row>
    <row r="3962" spans="1:24" x14ac:dyDescent="0.3">
      <c r="A3962" t="s">
        <v>430</v>
      </c>
      <c r="B3962" t="s">
        <v>53</v>
      </c>
      <c r="C3962" t="s">
        <v>431</v>
      </c>
      <c r="D3962">
        <v>2000</v>
      </c>
      <c r="F3962">
        <v>3.421874277556002</v>
      </c>
      <c r="G3962">
        <v>0.61305946075441797</v>
      </c>
      <c r="H3962">
        <v>0.41935353900547678</v>
      </c>
      <c r="I3962">
        <v>63240196</v>
      </c>
      <c r="J3962">
        <v>17.29</v>
      </c>
      <c r="K3962">
        <v>1652.7463007862909</v>
      </c>
      <c r="L3962">
        <v>4337.4780029635431</v>
      </c>
      <c r="M3962">
        <v>5.322135819670649</v>
      </c>
      <c r="N3962">
        <v>9.229622736269901</v>
      </c>
      <c r="O3962">
        <v>1.7489662130000001</v>
      </c>
      <c r="Q3962">
        <v>19.881198904616081</v>
      </c>
      <c r="R3962">
        <v>22.47323813439532</v>
      </c>
      <c r="S3962" t="s">
        <v>28</v>
      </c>
      <c r="T3962" t="s">
        <v>29</v>
      </c>
      <c r="U3962">
        <v>216400</v>
      </c>
      <c r="V3962">
        <v>38770</v>
      </c>
      <c r="W3962">
        <v>26520</v>
      </c>
      <c r="X3962">
        <v>281690</v>
      </c>
    </row>
    <row r="3963" spans="1:24" x14ac:dyDescent="0.3">
      <c r="A3963" t="s">
        <v>430</v>
      </c>
      <c r="B3963" t="s">
        <v>53</v>
      </c>
      <c r="C3963" t="s">
        <v>431</v>
      </c>
      <c r="D3963">
        <v>2001</v>
      </c>
      <c r="F3963">
        <v>3.0809018466608178</v>
      </c>
      <c r="G3963">
        <v>0.5915045096757735</v>
      </c>
      <c r="H3963">
        <v>0.37309803927555552</v>
      </c>
      <c r="I3963">
        <v>64192243</v>
      </c>
      <c r="J3963">
        <v>18.12</v>
      </c>
      <c r="K3963">
        <v>1612.9986297565581</v>
      </c>
      <c r="L3963">
        <v>3142.9209977458149</v>
      </c>
      <c r="M3963">
        <v>-7.1478455974327062</v>
      </c>
      <c r="N3963">
        <v>8.1218844705666307</v>
      </c>
      <c r="Q3963">
        <v>27.181941875336928</v>
      </c>
      <c r="R3963">
        <v>22.68953326345655</v>
      </c>
      <c r="S3963" t="s">
        <v>28</v>
      </c>
      <c r="T3963" t="s">
        <v>29</v>
      </c>
      <c r="U3963">
        <v>197770</v>
      </c>
      <c r="V3963">
        <v>37970</v>
      </c>
      <c r="W3963">
        <v>23950</v>
      </c>
      <c r="X3963">
        <v>259690</v>
      </c>
    </row>
    <row r="3964" spans="1:24" x14ac:dyDescent="0.3">
      <c r="A3964" t="s">
        <v>430</v>
      </c>
      <c r="B3964" t="s">
        <v>53</v>
      </c>
      <c r="C3964" t="s">
        <v>431</v>
      </c>
      <c r="D3964">
        <v>2002</v>
      </c>
      <c r="F3964">
        <v>3.1945484712034351</v>
      </c>
      <c r="G3964">
        <v>0.57317976095499634</v>
      </c>
      <c r="H3964">
        <v>0.37316550433517459</v>
      </c>
      <c r="I3964">
        <v>65145357</v>
      </c>
      <c r="J3964">
        <v>17.489999999999998</v>
      </c>
      <c r="K3964">
        <v>1667.3636464990129</v>
      </c>
      <c r="L3964">
        <v>3687.95609325031</v>
      </c>
      <c r="M3964">
        <v>4.8903307172860337</v>
      </c>
      <c r="N3964">
        <v>9.1850545070128504</v>
      </c>
      <c r="Q3964">
        <v>25.105119016442359</v>
      </c>
      <c r="R3964">
        <v>22.877275032315382</v>
      </c>
      <c r="S3964" t="s">
        <v>28</v>
      </c>
      <c r="T3964" t="s">
        <v>29</v>
      </c>
      <c r="U3964">
        <v>208110</v>
      </c>
      <c r="V3964">
        <v>37340</v>
      </c>
      <c r="W3964">
        <v>24310</v>
      </c>
      <c r="X3964">
        <v>269760</v>
      </c>
    </row>
    <row r="3965" spans="1:24" x14ac:dyDescent="0.3">
      <c r="A3965" t="s">
        <v>430</v>
      </c>
      <c r="B3965" t="s">
        <v>53</v>
      </c>
      <c r="C3965" t="s">
        <v>431</v>
      </c>
      <c r="D3965">
        <v>2003</v>
      </c>
      <c r="F3965">
        <v>3.3161141882038669</v>
      </c>
      <c r="G3965">
        <v>0.56015033178487073</v>
      </c>
      <c r="H3965">
        <v>0.37524927219041859</v>
      </c>
      <c r="I3965">
        <v>66089402</v>
      </c>
      <c r="J3965">
        <v>16.29</v>
      </c>
      <c r="K3965">
        <v>1771.8271985574929</v>
      </c>
      <c r="L3965">
        <v>4760.1040190451031</v>
      </c>
      <c r="M3965">
        <v>4.2524460528448884</v>
      </c>
      <c r="N3965">
        <v>8.5017029860123703</v>
      </c>
      <c r="Q3965">
        <v>23.006177895953531</v>
      </c>
      <c r="R3965">
        <v>23.21891973113879</v>
      </c>
      <c r="S3965" t="s">
        <v>28</v>
      </c>
      <c r="T3965" t="s">
        <v>29</v>
      </c>
      <c r="U3965">
        <v>219160</v>
      </c>
      <c r="V3965">
        <v>37020</v>
      </c>
      <c r="W3965">
        <v>24800</v>
      </c>
      <c r="X3965">
        <v>280980</v>
      </c>
    </row>
    <row r="3966" spans="1:24" x14ac:dyDescent="0.3">
      <c r="A3966" t="s">
        <v>430</v>
      </c>
      <c r="B3966" t="s">
        <v>53</v>
      </c>
      <c r="C3966" t="s">
        <v>431</v>
      </c>
      <c r="D3966">
        <v>2004</v>
      </c>
      <c r="F3966">
        <v>3.3516921210243762</v>
      </c>
      <c r="G3966">
        <v>0.55334259397764962</v>
      </c>
      <c r="H3966">
        <v>0.3726257791079754</v>
      </c>
      <c r="I3966">
        <v>67010930</v>
      </c>
      <c r="J3966">
        <v>16.78</v>
      </c>
      <c r="K3966">
        <v>1891.8406295808761</v>
      </c>
      <c r="L3966">
        <v>6101.6321166069647</v>
      </c>
      <c r="M3966">
        <v>8.2860330097262107</v>
      </c>
      <c r="N3966">
        <v>7.7287011433195492</v>
      </c>
      <c r="Q3966">
        <v>23.62475321101606</v>
      </c>
      <c r="R3966">
        <v>25.201084939870409</v>
      </c>
      <c r="S3966" t="s">
        <v>28</v>
      </c>
      <c r="T3966" t="s">
        <v>29</v>
      </c>
      <c r="U3966">
        <v>224600.01</v>
      </c>
      <c r="V3966">
        <v>37080</v>
      </c>
      <c r="W3966">
        <v>24970</v>
      </c>
      <c r="X3966">
        <v>286650.01</v>
      </c>
    </row>
    <row r="3967" spans="1:24" x14ac:dyDescent="0.3">
      <c r="A3967" t="s">
        <v>430</v>
      </c>
      <c r="B3967" t="s">
        <v>53</v>
      </c>
      <c r="C3967" t="s">
        <v>431</v>
      </c>
      <c r="D3967">
        <v>2005</v>
      </c>
      <c r="F3967">
        <v>3.4607956139378522</v>
      </c>
      <c r="G3967">
        <v>0.56624508083526848</v>
      </c>
      <c r="H3967">
        <v>0.37376592630528799</v>
      </c>
      <c r="I3967">
        <v>67903461</v>
      </c>
      <c r="J3967">
        <v>15.34</v>
      </c>
      <c r="K3967">
        <v>2013.8885115148989</v>
      </c>
      <c r="L3967">
        <v>7456.2961006748983</v>
      </c>
      <c r="M3967">
        <v>7.5596973860098302</v>
      </c>
      <c r="N3967">
        <v>7.4304652738358996</v>
      </c>
      <c r="Q3967">
        <v>21.876267559793462</v>
      </c>
      <c r="R3967">
        <v>24.266089492252949</v>
      </c>
      <c r="S3967" t="s">
        <v>28</v>
      </c>
      <c r="T3967" t="s">
        <v>29</v>
      </c>
      <c r="U3967">
        <v>235000</v>
      </c>
      <c r="V3967">
        <v>38450</v>
      </c>
      <c r="W3967">
        <v>25380</v>
      </c>
      <c r="X3967">
        <v>298830</v>
      </c>
    </row>
    <row r="3968" spans="1:24" x14ac:dyDescent="0.3">
      <c r="A3968" t="s">
        <v>430</v>
      </c>
      <c r="B3968" t="s">
        <v>53</v>
      </c>
      <c r="C3968" t="s">
        <v>431</v>
      </c>
      <c r="D3968">
        <v>2006</v>
      </c>
      <c r="F3968">
        <v>3.797151007578988</v>
      </c>
      <c r="G3968">
        <v>0.57885175033443603</v>
      </c>
      <c r="H3968">
        <v>0.39123397945940158</v>
      </c>
      <c r="I3968">
        <v>68756809</v>
      </c>
      <c r="J3968">
        <v>14.23</v>
      </c>
      <c r="K3968">
        <v>2179.0714574901231</v>
      </c>
      <c r="L3968">
        <v>8101.8569237477632</v>
      </c>
      <c r="M3968">
        <v>5.6206453386623556</v>
      </c>
      <c r="N3968">
        <v>6.8770934659856797</v>
      </c>
      <c r="Q3968">
        <v>22.39483394232419</v>
      </c>
      <c r="R3968">
        <v>26.36803712836652</v>
      </c>
      <c r="S3968" t="s">
        <v>28</v>
      </c>
      <c r="T3968" t="s">
        <v>29</v>
      </c>
      <c r="U3968">
        <v>261079.99</v>
      </c>
      <c r="V3968">
        <v>39800</v>
      </c>
      <c r="W3968">
        <v>26900</v>
      </c>
      <c r="X3968">
        <v>327779.99</v>
      </c>
    </row>
    <row r="3969" spans="1:24" x14ac:dyDescent="0.3">
      <c r="A3969" t="s">
        <v>430</v>
      </c>
      <c r="B3969" t="s">
        <v>53</v>
      </c>
      <c r="C3969" t="s">
        <v>431</v>
      </c>
      <c r="D3969">
        <v>2007</v>
      </c>
      <c r="F3969">
        <v>4.1529505842242003</v>
      </c>
      <c r="G3969">
        <v>0.60748597554994299</v>
      </c>
      <c r="H3969">
        <v>0.36906173842392881</v>
      </c>
      <c r="I3969">
        <v>69581854</v>
      </c>
      <c r="J3969">
        <v>12.48</v>
      </c>
      <c r="K3969">
        <v>2347.637934453428</v>
      </c>
      <c r="L3969">
        <v>9791.8824500116698</v>
      </c>
      <c r="M3969">
        <v>3.7979874974445949</v>
      </c>
      <c r="N3969">
        <v>6.5774759845331001</v>
      </c>
      <c r="Q3969">
        <v>21.889525694214878</v>
      </c>
      <c r="R3969">
        <v>25.961291054571362</v>
      </c>
      <c r="S3969" t="s">
        <v>28</v>
      </c>
      <c r="T3969" t="s">
        <v>29</v>
      </c>
      <c r="U3969">
        <v>288970</v>
      </c>
      <c r="V3969">
        <v>42270</v>
      </c>
      <c r="W3969">
        <v>25680</v>
      </c>
      <c r="X3969">
        <v>356920</v>
      </c>
    </row>
    <row r="3970" spans="1:24" x14ac:dyDescent="0.3">
      <c r="A3970" t="s">
        <v>430</v>
      </c>
      <c r="B3970" t="s">
        <v>53</v>
      </c>
      <c r="C3970" t="s">
        <v>431</v>
      </c>
      <c r="D3970">
        <v>2008</v>
      </c>
      <c r="F3970">
        <v>4.0783252365355622</v>
      </c>
      <c r="G3970">
        <v>0.60821990968885753</v>
      </c>
      <c r="H3970">
        <v>0.33840485239896517</v>
      </c>
      <c r="I3970">
        <v>70418612</v>
      </c>
      <c r="J3970">
        <v>12.53</v>
      </c>
      <c r="K3970">
        <v>2422.7117683035281</v>
      </c>
      <c r="L3970">
        <v>10941.172146426001</v>
      </c>
      <c r="M3970">
        <v>-0.38292261646063253</v>
      </c>
      <c r="N3970">
        <v>6.3811604390219694</v>
      </c>
      <c r="Q3970">
        <v>23.56629092625705</v>
      </c>
      <c r="R3970">
        <v>26.981962968909471</v>
      </c>
      <c r="S3970" t="s">
        <v>28</v>
      </c>
      <c r="T3970" t="s">
        <v>29</v>
      </c>
      <c r="U3970">
        <v>287190</v>
      </c>
      <c r="V3970">
        <v>42830</v>
      </c>
      <c r="W3970">
        <v>23830</v>
      </c>
      <c r="X3970">
        <v>353850</v>
      </c>
    </row>
    <row r="3971" spans="1:24" x14ac:dyDescent="0.3">
      <c r="A3971" t="s">
        <v>430</v>
      </c>
      <c r="B3971" t="s">
        <v>53</v>
      </c>
      <c r="C3971" t="s">
        <v>431</v>
      </c>
      <c r="D3971">
        <v>2009</v>
      </c>
      <c r="F3971">
        <v>4.0356745991836727</v>
      </c>
      <c r="G3971">
        <v>0.59463213396847647</v>
      </c>
      <c r="H3971">
        <v>0.37548334366823888</v>
      </c>
      <c r="I3971">
        <v>71321406</v>
      </c>
      <c r="J3971">
        <v>13.12</v>
      </c>
      <c r="K3971">
        <v>2314.6907675936732</v>
      </c>
      <c r="L3971">
        <v>9103.4740506124272</v>
      </c>
      <c r="M3971">
        <v>-6.0279126694981073</v>
      </c>
      <c r="N3971">
        <v>6.5231074255322499</v>
      </c>
      <c r="P3971">
        <v>0.13656306743758351</v>
      </c>
      <c r="Q3971">
        <v>23.370199145954071</v>
      </c>
      <c r="R3971">
        <v>23.416867800809712</v>
      </c>
      <c r="S3971" t="s">
        <v>28</v>
      </c>
      <c r="T3971" t="s">
        <v>29</v>
      </c>
      <c r="U3971">
        <v>287829.99</v>
      </c>
      <c r="V3971">
        <v>42410</v>
      </c>
      <c r="W3971">
        <v>26780</v>
      </c>
      <c r="X3971">
        <v>357019.99</v>
      </c>
    </row>
    <row r="3972" spans="1:24" x14ac:dyDescent="0.3">
      <c r="A3972" t="s">
        <v>430</v>
      </c>
      <c r="B3972" t="s">
        <v>53</v>
      </c>
      <c r="C3972" t="s">
        <v>431</v>
      </c>
      <c r="D3972">
        <v>2010</v>
      </c>
      <c r="F3972">
        <v>4.1078714479314034</v>
      </c>
      <c r="G3972">
        <v>0.58595000146162857</v>
      </c>
      <c r="H3972">
        <v>0.36307330463846749</v>
      </c>
      <c r="I3972">
        <v>72326992</v>
      </c>
      <c r="J3972">
        <v>14.21</v>
      </c>
      <c r="K3972">
        <v>2491.6285748479631</v>
      </c>
      <c r="L3972">
        <v>10742.774978762651</v>
      </c>
      <c r="M3972">
        <v>6.919606566910133</v>
      </c>
      <c r="N3972">
        <v>6.33418900364157</v>
      </c>
      <c r="O3972">
        <v>1.7558726920000001</v>
      </c>
      <c r="Q3972">
        <v>21.19413331555252</v>
      </c>
      <c r="R3972">
        <v>25.500331910755961</v>
      </c>
      <c r="S3972" t="s">
        <v>28</v>
      </c>
      <c r="T3972" t="s">
        <v>29</v>
      </c>
      <c r="U3972">
        <v>297109.99</v>
      </c>
      <c r="V3972">
        <v>42380</v>
      </c>
      <c r="W3972">
        <v>26260</v>
      </c>
      <c r="X3972">
        <v>365749.99</v>
      </c>
    </row>
    <row r="3973" spans="1:24" x14ac:dyDescent="0.3">
      <c r="A3973" t="s">
        <v>430</v>
      </c>
      <c r="B3973" t="s">
        <v>53</v>
      </c>
      <c r="C3973" t="s">
        <v>431</v>
      </c>
      <c r="D3973">
        <v>2011</v>
      </c>
      <c r="F3973">
        <v>4.3260610596134947</v>
      </c>
      <c r="G3973">
        <v>0.59896585843632144</v>
      </c>
      <c r="H3973">
        <v>0.35592104892302301</v>
      </c>
      <c r="I3973">
        <v>73443254</v>
      </c>
      <c r="J3973">
        <v>12.68</v>
      </c>
      <c r="K3973">
        <v>2695.0739410320789</v>
      </c>
      <c r="L3973">
        <v>11420.55545583777</v>
      </c>
      <c r="M3973">
        <v>9.5099831573516269</v>
      </c>
      <c r="N3973">
        <v>6.1211464820330299</v>
      </c>
      <c r="Q3973">
        <v>22.9937012536403</v>
      </c>
      <c r="R3973">
        <v>30.310474382006539</v>
      </c>
      <c r="S3973" t="s">
        <v>28</v>
      </c>
      <c r="T3973" t="s">
        <v>29</v>
      </c>
      <c r="U3973">
        <v>317720</v>
      </c>
      <c r="V3973">
        <v>43990</v>
      </c>
      <c r="W3973">
        <v>26140</v>
      </c>
      <c r="X3973">
        <v>387850</v>
      </c>
    </row>
    <row r="3974" spans="1:24" x14ac:dyDescent="0.3">
      <c r="A3974" t="s">
        <v>430</v>
      </c>
      <c r="B3974" t="s">
        <v>53</v>
      </c>
      <c r="C3974" t="s">
        <v>431</v>
      </c>
      <c r="D3974">
        <v>2012</v>
      </c>
      <c r="F3974">
        <v>4.4055645902511937</v>
      </c>
      <c r="G3974">
        <v>0.60896667254297687</v>
      </c>
      <c r="H3974">
        <v>0.37923112289679101</v>
      </c>
      <c r="I3974">
        <v>74651046</v>
      </c>
      <c r="J3974">
        <v>13.03</v>
      </c>
      <c r="K3974">
        <v>2769.043584466318</v>
      </c>
      <c r="L3974">
        <v>11795.633456757059</v>
      </c>
      <c r="M3974">
        <v>3.0931018228063749</v>
      </c>
      <c r="N3974">
        <v>5.8840084356154803</v>
      </c>
      <c r="Q3974">
        <v>24.360875520861381</v>
      </c>
      <c r="R3974">
        <v>28.46992713586161</v>
      </c>
      <c r="S3974" t="s">
        <v>28</v>
      </c>
      <c r="T3974" t="s">
        <v>29</v>
      </c>
      <c r="U3974">
        <v>328880</v>
      </c>
      <c r="V3974">
        <v>45460</v>
      </c>
      <c r="W3974">
        <v>28310</v>
      </c>
      <c r="X3974">
        <v>402650</v>
      </c>
    </row>
    <row r="3975" spans="1:24" x14ac:dyDescent="0.3">
      <c r="A3975" t="s">
        <v>430</v>
      </c>
      <c r="B3975" t="s">
        <v>53</v>
      </c>
      <c r="C3975" t="s">
        <v>431</v>
      </c>
      <c r="D3975">
        <v>2013</v>
      </c>
      <c r="F3975">
        <v>4.1905579310429149</v>
      </c>
      <c r="G3975">
        <v>0.5850475147497346</v>
      </c>
      <c r="H3975">
        <v>0.40539764174475662</v>
      </c>
      <c r="I3975">
        <v>75925454</v>
      </c>
      <c r="J3975">
        <v>13.8</v>
      </c>
      <c r="K3975">
        <v>2755.6239571514452</v>
      </c>
      <c r="L3975">
        <v>12614.78161003859</v>
      </c>
      <c r="M3975">
        <v>6.6648836232913604</v>
      </c>
      <c r="N3975">
        <v>5.6694333475545902</v>
      </c>
      <c r="Q3975">
        <v>23.793009505081749</v>
      </c>
      <c r="R3975">
        <v>28.73428929473209</v>
      </c>
      <c r="S3975" t="s">
        <v>28</v>
      </c>
      <c r="T3975" t="s">
        <v>29</v>
      </c>
      <c r="U3975">
        <v>318170.01</v>
      </c>
      <c r="V3975">
        <v>44420</v>
      </c>
      <c r="W3975">
        <v>30780</v>
      </c>
      <c r="X3975">
        <v>393370.01</v>
      </c>
    </row>
    <row r="3976" spans="1:24" x14ac:dyDescent="0.3">
      <c r="A3976" t="s">
        <v>430</v>
      </c>
      <c r="B3976" t="s">
        <v>53</v>
      </c>
      <c r="C3976" t="s">
        <v>431</v>
      </c>
      <c r="D3976">
        <v>2014</v>
      </c>
      <c r="F3976">
        <v>4.4107635606881503</v>
      </c>
      <c r="G3976">
        <v>0.60365718543166713</v>
      </c>
      <c r="H3976">
        <v>0.39635235670127211</v>
      </c>
      <c r="I3976">
        <v>77229262</v>
      </c>
      <c r="J3976">
        <v>11.51</v>
      </c>
      <c r="K3976">
        <v>2847.2238929332252</v>
      </c>
      <c r="L3976">
        <v>12157.990433782301</v>
      </c>
      <c r="M3976">
        <v>3.1680908236230891</v>
      </c>
      <c r="N3976">
        <v>5.6615992358379099</v>
      </c>
      <c r="Q3976">
        <v>25.205541697405341</v>
      </c>
      <c r="R3976">
        <v>28.560759468848989</v>
      </c>
      <c r="S3976" t="s">
        <v>28</v>
      </c>
      <c r="T3976" t="s">
        <v>29</v>
      </c>
      <c r="U3976">
        <v>340640.01</v>
      </c>
      <c r="V3976">
        <v>46620</v>
      </c>
      <c r="W3976">
        <v>30610</v>
      </c>
      <c r="X3976">
        <v>417870.01</v>
      </c>
    </row>
    <row r="3977" spans="1:24" x14ac:dyDescent="0.3">
      <c r="A3977" t="s">
        <v>430</v>
      </c>
      <c r="B3977" t="s">
        <v>53</v>
      </c>
      <c r="C3977" t="s">
        <v>431</v>
      </c>
      <c r="D3977">
        <v>2015</v>
      </c>
      <c r="F3977">
        <v>4.4771759129014628</v>
      </c>
      <c r="G3977">
        <v>0.54132581280765724</v>
      </c>
      <c r="H3977">
        <v>0.39501122974139641</v>
      </c>
      <c r="I3977">
        <v>78529413</v>
      </c>
      <c r="J3977">
        <v>13.34</v>
      </c>
      <c r="L3977">
        <v>11006.279523964889</v>
      </c>
      <c r="M3977">
        <v>4.3281277714161064</v>
      </c>
      <c r="N3977">
        <v>5.4610757879792002</v>
      </c>
      <c r="Q3977">
        <v>24.531277338909181</v>
      </c>
      <c r="R3977">
        <v>26.557266261845999</v>
      </c>
      <c r="S3977" t="s">
        <v>28</v>
      </c>
      <c r="T3977" t="s">
        <v>29</v>
      </c>
      <c r="U3977">
        <v>351590</v>
      </c>
      <c r="V3977">
        <v>42510</v>
      </c>
      <c r="W3977">
        <v>31020</v>
      </c>
      <c r="X3977">
        <v>425120</v>
      </c>
    </row>
    <row r="3978" spans="1:24" x14ac:dyDescent="0.3">
      <c r="A3978" t="s">
        <v>430</v>
      </c>
      <c r="B3978" t="s">
        <v>53</v>
      </c>
      <c r="C3978" t="s">
        <v>431</v>
      </c>
      <c r="D3978">
        <v>2016</v>
      </c>
      <c r="F3978">
        <v>4.6924715105493107</v>
      </c>
      <c r="G3978">
        <v>0.55820107049947776</v>
      </c>
      <c r="H3978">
        <v>0.41677174692928037</v>
      </c>
      <c r="I3978">
        <v>79827868</v>
      </c>
      <c r="J3978">
        <v>13.23</v>
      </c>
      <c r="L3978">
        <v>10894.6033779275</v>
      </c>
      <c r="M3978">
        <v>1.642463409391496</v>
      </c>
      <c r="N3978">
        <v>5.8844483295544601</v>
      </c>
      <c r="Q3978">
        <v>23.083509131126281</v>
      </c>
      <c r="R3978">
        <v>25.244677102771011</v>
      </c>
      <c r="S3978" t="s">
        <v>28</v>
      </c>
      <c r="T3978" t="s">
        <v>29</v>
      </c>
      <c r="U3978">
        <v>374590</v>
      </c>
      <c r="V3978">
        <v>44560</v>
      </c>
      <c r="W3978">
        <v>33270</v>
      </c>
      <c r="X3978">
        <v>452420</v>
      </c>
    </row>
    <row r="3979" spans="1:24" x14ac:dyDescent="0.3">
      <c r="A3979" t="s">
        <v>430</v>
      </c>
      <c r="B3979" t="s">
        <v>53</v>
      </c>
      <c r="C3979" t="s">
        <v>431</v>
      </c>
      <c r="D3979">
        <v>2017</v>
      </c>
      <c r="F3979">
        <v>5.127196626199586</v>
      </c>
      <c r="G3979">
        <v>0.55438817485620895</v>
      </c>
      <c r="H3979">
        <v>0.40521989799578378</v>
      </c>
      <c r="I3979">
        <v>81116451</v>
      </c>
      <c r="J3979">
        <v>11.4</v>
      </c>
      <c r="L3979">
        <v>10589.66772468704</v>
      </c>
      <c r="M3979">
        <v>5.7942644125565286</v>
      </c>
      <c r="N3979">
        <v>6.1431407348475</v>
      </c>
      <c r="Q3979">
        <v>26.039422343992431</v>
      </c>
      <c r="R3979">
        <v>29.72274640557551</v>
      </c>
      <c r="S3979" t="s">
        <v>28</v>
      </c>
      <c r="T3979" t="s">
        <v>29</v>
      </c>
      <c r="U3979">
        <v>415899.99</v>
      </c>
      <c r="V3979">
        <v>44970</v>
      </c>
      <c r="W3979">
        <v>32870</v>
      </c>
      <c r="X3979">
        <v>493739.99</v>
      </c>
    </row>
    <row r="3980" spans="1:24" x14ac:dyDescent="0.3">
      <c r="A3980" t="s">
        <v>430</v>
      </c>
      <c r="B3980" t="s">
        <v>53</v>
      </c>
      <c r="C3980" t="s">
        <v>431</v>
      </c>
      <c r="D3980">
        <v>2018</v>
      </c>
      <c r="E3980">
        <v>113.217071533203</v>
      </c>
      <c r="F3980">
        <v>5.0003590108576272</v>
      </c>
      <c r="G3980">
        <v>0.57189638914152141</v>
      </c>
      <c r="H3980">
        <v>0.39701195371537729</v>
      </c>
      <c r="I3980">
        <v>82340090</v>
      </c>
      <c r="J3980">
        <v>11.83</v>
      </c>
      <c r="L3980">
        <v>9454.3484427227104</v>
      </c>
      <c r="M3980">
        <v>1.449522518428864</v>
      </c>
      <c r="N3980">
        <v>7.2916002087706699</v>
      </c>
      <c r="Q3980">
        <v>31.152878042488609</v>
      </c>
      <c r="R3980">
        <v>31.401491384797989</v>
      </c>
      <c r="S3980" t="s">
        <v>28</v>
      </c>
      <c r="T3980" t="s">
        <v>29</v>
      </c>
      <c r="U3980">
        <v>411730.01</v>
      </c>
      <c r="V3980">
        <v>47090</v>
      </c>
      <c r="W3980">
        <v>32690</v>
      </c>
      <c r="X3980">
        <v>491510.01</v>
      </c>
    </row>
    <row r="3981" spans="1:24" x14ac:dyDescent="0.3">
      <c r="A3981" t="s">
        <v>430</v>
      </c>
      <c r="B3981" t="s">
        <v>53</v>
      </c>
      <c r="C3981" t="s">
        <v>431</v>
      </c>
      <c r="D3981">
        <v>2019</v>
      </c>
      <c r="E3981">
        <v>115.04206085205099</v>
      </c>
      <c r="F3981">
        <v>4.7565847497986056</v>
      </c>
      <c r="G3981">
        <v>0.58156812913866063</v>
      </c>
      <c r="H3981">
        <v>0.41627907943998832</v>
      </c>
      <c r="I3981">
        <v>83429607</v>
      </c>
      <c r="J3981">
        <v>14.12</v>
      </c>
      <c r="L3981">
        <v>9121.5151667370828</v>
      </c>
      <c r="M3981">
        <v>-0.42794373721810081</v>
      </c>
      <c r="N3981">
        <v>7.7049065980200906</v>
      </c>
      <c r="Q3981">
        <v>32.597354578575072</v>
      </c>
      <c r="R3981">
        <v>30.01452614529326</v>
      </c>
      <c r="S3981" t="s">
        <v>28</v>
      </c>
      <c r="T3981" t="s">
        <v>29</v>
      </c>
      <c r="U3981">
        <v>396840</v>
      </c>
      <c r="V3981">
        <v>48520</v>
      </c>
      <c r="W3981">
        <v>34730</v>
      </c>
      <c r="X3981">
        <v>480090</v>
      </c>
    </row>
    <row r="3982" spans="1:24" x14ac:dyDescent="0.3">
      <c r="A3982" t="s">
        <v>432</v>
      </c>
      <c r="B3982" t="s">
        <v>22</v>
      </c>
      <c r="C3982" t="s">
        <v>433</v>
      </c>
      <c r="D3982">
        <v>2000</v>
      </c>
      <c r="F3982">
        <v>8.5272162347922826</v>
      </c>
      <c r="G3982">
        <v>10.61085916274855</v>
      </c>
      <c r="H3982">
        <v>0.48271439604900479</v>
      </c>
      <c r="I3982">
        <v>4516128</v>
      </c>
      <c r="J3982">
        <v>0.09</v>
      </c>
      <c r="K3982">
        <v>1692.157529636007</v>
      </c>
      <c r="L3982">
        <v>643.17543807893151</v>
      </c>
      <c r="M3982">
        <v>4.3014874249361696</v>
      </c>
      <c r="Q3982">
        <v>55.236454145127333</v>
      </c>
      <c r="R3982">
        <v>48.343863679877472</v>
      </c>
      <c r="S3982" t="s">
        <v>28</v>
      </c>
      <c r="T3982" t="s">
        <v>29</v>
      </c>
      <c r="U3982">
        <v>38510</v>
      </c>
      <c r="V3982">
        <v>47920</v>
      </c>
      <c r="W3982">
        <v>2180</v>
      </c>
      <c r="X3982">
        <v>88610</v>
      </c>
    </row>
    <row r="3983" spans="1:24" x14ac:dyDescent="0.3">
      <c r="A3983" t="s">
        <v>432</v>
      </c>
      <c r="B3983" t="s">
        <v>22</v>
      </c>
      <c r="C3983" t="s">
        <v>433</v>
      </c>
      <c r="D3983">
        <v>2001</v>
      </c>
      <c r="F3983">
        <v>8.5712651840335212</v>
      </c>
      <c r="G3983">
        <v>10.530036209496229</v>
      </c>
      <c r="H3983">
        <v>0.50831634015740712</v>
      </c>
      <c r="I3983">
        <v>4564087</v>
      </c>
      <c r="J3983">
        <v>0.09</v>
      </c>
      <c r="K3983">
        <v>1782.8319223538031</v>
      </c>
      <c r="L3983">
        <v>774.48215197664445</v>
      </c>
      <c r="M3983">
        <v>3.2474103272249981</v>
      </c>
      <c r="Q3983">
        <v>41.492164748301207</v>
      </c>
      <c r="R3983">
        <v>40.493690195534597</v>
      </c>
      <c r="S3983" t="s">
        <v>28</v>
      </c>
      <c r="T3983" t="s">
        <v>29</v>
      </c>
      <c r="U3983">
        <v>39120</v>
      </c>
      <c r="V3983">
        <v>48060</v>
      </c>
      <c r="W3983">
        <v>2320</v>
      </c>
      <c r="X3983">
        <v>89500</v>
      </c>
    </row>
    <row r="3984" spans="1:24" x14ac:dyDescent="0.3">
      <c r="A3984" t="s">
        <v>432</v>
      </c>
      <c r="B3984" t="s">
        <v>22</v>
      </c>
      <c r="C3984" t="s">
        <v>433</v>
      </c>
      <c r="D3984">
        <v>2002</v>
      </c>
      <c r="F3984">
        <v>8.9826113146222202</v>
      </c>
      <c r="G3984">
        <v>10.80256069218396</v>
      </c>
      <c r="H3984">
        <v>0.57483506571991694</v>
      </c>
      <c r="I3984">
        <v>4610018</v>
      </c>
      <c r="J3984">
        <v>0.09</v>
      </c>
      <c r="K3984">
        <v>1776.348812520906</v>
      </c>
      <c r="L3984">
        <v>967.88743533447496</v>
      </c>
      <c r="M3984">
        <v>-0.74171260234075476</v>
      </c>
      <c r="Q3984">
        <v>35.411140583554378</v>
      </c>
      <c r="R3984">
        <v>28.293545534924849</v>
      </c>
      <c r="S3984" t="s">
        <v>28</v>
      </c>
      <c r="T3984" t="s">
        <v>29</v>
      </c>
      <c r="U3984">
        <v>41410</v>
      </c>
      <c r="V3984">
        <v>49800</v>
      </c>
      <c r="W3984">
        <v>2650</v>
      </c>
      <c r="X3984">
        <v>93860</v>
      </c>
    </row>
    <row r="3985" spans="1:24" x14ac:dyDescent="0.3">
      <c r="A3985" t="s">
        <v>432</v>
      </c>
      <c r="B3985" t="s">
        <v>22</v>
      </c>
      <c r="C3985" t="s">
        <v>433</v>
      </c>
      <c r="D3985">
        <v>2003</v>
      </c>
      <c r="F3985">
        <v>9.9554268513703263</v>
      </c>
      <c r="G3985">
        <v>12.124786879313911</v>
      </c>
      <c r="H3985">
        <v>0.65080786089980736</v>
      </c>
      <c r="I3985">
        <v>4655752</v>
      </c>
      <c r="J3985">
        <v>0.08</v>
      </c>
      <c r="K3985">
        <v>1746.227032711364</v>
      </c>
      <c r="L3985">
        <v>1283.908781533064</v>
      </c>
      <c r="M3985">
        <v>2.254406699165969</v>
      </c>
      <c r="Q3985">
        <v>32.606682939146538</v>
      </c>
      <c r="R3985">
        <v>30.595067755239459</v>
      </c>
      <c r="S3985" t="s">
        <v>28</v>
      </c>
      <c r="T3985" t="s">
        <v>29</v>
      </c>
      <c r="U3985">
        <v>46350</v>
      </c>
      <c r="V3985">
        <v>56450</v>
      </c>
      <c r="W3985">
        <v>3030</v>
      </c>
      <c r="X3985">
        <v>105830</v>
      </c>
    </row>
    <row r="3986" spans="1:24" x14ac:dyDescent="0.3">
      <c r="A3986" t="s">
        <v>432</v>
      </c>
      <c r="B3986" t="s">
        <v>22</v>
      </c>
      <c r="C3986" t="s">
        <v>433</v>
      </c>
      <c r="D3986">
        <v>2004</v>
      </c>
      <c r="F3986">
        <v>10.49667068898404</v>
      </c>
      <c r="G3986">
        <v>12.78225327654418</v>
      </c>
      <c r="H3986">
        <v>0.66760272790128661</v>
      </c>
      <c r="I3986">
        <v>4703396</v>
      </c>
      <c r="J3986">
        <v>7.0000000000000007E-2</v>
      </c>
      <c r="K3986">
        <v>1913.7236158724461</v>
      </c>
      <c r="L3986">
        <v>1453.917783760262</v>
      </c>
      <c r="M3986">
        <v>3.9367845974983169</v>
      </c>
      <c r="Q3986">
        <v>29.693849905174751</v>
      </c>
      <c r="R3986">
        <v>29.626117583310759</v>
      </c>
      <c r="S3986" t="s">
        <v>28</v>
      </c>
      <c r="T3986" t="s">
        <v>29</v>
      </c>
      <c r="U3986">
        <v>49370</v>
      </c>
      <c r="V3986">
        <v>60120</v>
      </c>
      <c r="W3986">
        <v>3140</v>
      </c>
      <c r="X3986">
        <v>112630</v>
      </c>
    </row>
    <row r="3987" spans="1:24" x14ac:dyDescent="0.3">
      <c r="A3987" t="s">
        <v>432</v>
      </c>
      <c r="B3987" t="s">
        <v>22</v>
      </c>
      <c r="C3987" t="s">
        <v>433</v>
      </c>
      <c r="D3987">
        <v>2005</v>
      </c>
      <c r="F3987">
        <v>10.640105764331</v>
      </c>
      <c r="G3987">
        <v>12.97255830819496</v>
      </c>
      <c r="H3987">
        <v>0.68774749445385275</v>
      </c>
      <c r="I3987">
        <v>4754652</v>
      </c>
      <c r="J3987">
        <v>7.0000000000000007E-2</v>
      </c>
      <c r="K3987">
        <v>2051.6748649533129</v>
      </c>
      <c r="L3987">
        <v>1704.415380215047</v>
      </c>
      <c r="M3987">
        <v>11.81550773253687</v>
      </c>
      <c r="Q3987">
        <v>30.686971614131352</v>
      </c>
      <c r="R3987">
        <v>23.28537036000224</v>
      </c>
      <c r="S3987" t="s">
        <v>28</v>
      </c>
      <c r="T3987" t="s">
        <v>29</v>
      </c>
      <c r="U3987">
        <v>50590</v>
      </c>
      <c r="V3987">
        <v>61680</v>
      </c>
      <c r="W3987">
        <v>3270</v>
      </c>
      <c r="X3987">
        <v>115540</v>
      </c>
    </row>
    <row r="3988" spans="1:24" x14ac:dyDescent="0.3">
      <c r="A3988" t="s">
        <v>432</v>
      </c>
      <c r="B3988" t="s">
        <v>22</v>
      </c>
      <c r="C3988" t="s">
        <v>433</v>
      </c>
      <c r="D3988">
        <v>2006</v>
      </c>
      <c r="F3988">
        <v>10.793922590804559</v>
      </c>
      <c r="G3988">
        <v>12.87495479424725</v>
      </c>
      <c r="H3988">
        <v>0.71515976544422855</v>
      </c>
      <c r="I3988">
        <v>4810114</v>
      </c>
      <c r="J3988">
        <v>0.08</v>
      </c>
      <c r="K3988">
        <v>2115.5423759187411</v>
      </c>
      <c r="L3988">
        <v>2136.4721012633122</v>
      </c>
      <c r="M3988">
        <v>9.6937541139332524</v>
      </c>
      <c r="Q3988">
        <v>35.11618499707852</v>
      </c>
      <c r="R3988">
        <v>17.331116005213719</v>
      </c>
      <c r="S3988" t="s">
        <v>28</v>
      </c>
      <c r="T3988" t="s">
        <v>29</v>
      </c>
      <c r="U3988">
        <v>51920</v>
      </c>
      <c r="V3988">
        <v>61930</v>
      </c>
      <c r="W3988">
        <v>3440</v>
      </c>
      <c r="X3988">
        <v>117290</v>
      </c>
    </row>
    <row r="3989" spans="1:24" x14ac:dyDescent="0.3">
      <c r="A3989" t="s">
        <v>432</v>
      </c>
      <c r="B3989" t="s">
        <v>22</v>
      </c>
      <c r="C3989" t="s">
        <v>433</v>
      </c>
      <c r="D3989">
        <v>2007</v>
      </c>
      <c r="F3989">
        <v>12.007863331754249</v>
      </c>
      <c r="G3989">
        <v>13.25423428141475</v>
      </c>
      <c r="H3989">
        <v>0.66527834301340705</v>
      </c>
      <c r="I3989">
        <v>4870142</v>
      </c>
      <c r="J3989">
        <v>7.0000000000000007E-2</v>
      </c>
      <c r="K3989">
        <v>2254.349051834628</v>
      </c>
      <c r="L3989">
        <v>2600.36875786979</v>
      </c>
      <c r="M3989">
        <v>9.6904137934795642</v>
      </c>
      <c r="Q3989">
        <v>36.777777777777779</v>
      </c>
      <c r="R3989">
        <v>19.5</v>
      </c>
      <c r="S3989" t="s">
        <v>28</v>
      </c>
      <c r="T3989" t="s">
        <v>29</v>
      </c>
      <c r="U3989">
        <v>58480</v>
      </c>
      <c r="V3989">
        <v>64550</v>
      </c>
      <c r="W3989">
        <v>3240</v>
      </c>
      <c r="X3989">
        <v>126270</v>
      </c>
    </row>
    <row r="3990" spans="1:24" x14ac:dyDescent="0.3">
      <c r="A3990" t="s">
        <v>432</v>
      </c>
      <c r="B3990" t="s">
        <v>22</v>
      </c>
      <c r="C3990" t="s">
        <v>433</v>
      </c>
      <c r="D3990">
        <v>2008</v>
      </c>
      <c r="F3990">
        <v>12.010296028943211</v>
      </c>
      <c r="G3990">
        <v>13.93907591867883</v>
      </c>
      <c r="H3990">
        <v>0.709109935339304</v>
      </c>
      <c r="I3990">
        <v>4935765</v>
      </c>
      <c r="J3990">
        <v>7.0000000000000007E-2</v>
      </c>
      <c r="K3990">
        <v>2316.5608573341719</v>
      </c>
      <c r="L3990">
        <v>3904.465301489829</v>
      </c>
      <c r="M3990">
        <v>13.17501692240211</v>
      </c>
      <c r="Q3990">
        <v>57.37416616130988</v>
      </c>
      <c r="R3990">
        <v>37.349909035779262</v>
      </c>
      <c r="S3990" t="s">
        <v>28</v>
      </c>
      <c r="T3990" t="s">
        <v>29</v>
      </c>
      <c r="U3990">
        <v>59280</v>
      </c>
      <c r="V3990">
        <v>68800</v>
      </c>
      <c r="W3990">
        <v>3500</v>
      </c>
      <c r="X3990">
        <v>131580</v>
      </c>
    </row>
    <row r="3991" spans="1:24" x14ac:dyDescent="0.3">
      <c r="A3991" t="s">
        <v>432</v>
      </c>
      <c r="B3991" t="s">
        <v>22</v>
      </c>
      <c r="C3991" t="s">
        <v>433</v>
      </c>
      <c r="D3991">
        <v>2009</v>
      </c>
      <c r="F3991">
        <v>10.461360038652201</v>
      </c>
      <c r="G3991">
        <v>9.7684619182618722</v>
      </c>
      <c r="H3991">
        <v>0.67292963811761008</v>
      </c>
      <c r="I3991">
        <v>5007953</v>
      </c>
      <c r="J3991">
        <v>0.08</v>
      </c>
      <c r="K3991">
        <v>2353.4565919448519</v>
      </c>
      <c r="L3991">
        <v>4036.4568047887592</v>
      </c>
      <c r="M3991">
        <v>4.5706034115943908</v>
      </c>
      <c r="P3991">
        <v>4.75378280002606E-4</v>
      </c>
      <c r="Q3991">
        <v>47.083022339483783</v>
      </c>
      <c r="R3991">
        <v>57.869156931835931</v>
      </c>
      <c r="S3991" t="s">
        <v>28</v>
      </c>
      <c r="T3991" t="s">
        <v>29</v>
      </c>
      <c r="U3991">
        <v>52390</v>
      </c>
      <c r="V3991">
        <v>48920</v>
      </c>
      <c r="W3991">
        <v>3370</v>
      </c>
      <c r="X3991">
        <v>104680</v>
      </c>
    </row>
    <row r="3992" spans="1:24" x14ac:dyDescent="0.3">
      <c r="A3992" t="s">
        <v>432</v>
      </c>
      <c r="B3992" t="s">
        <v>22</v>
      </c>
      <c r="C3992" t="s">
        <v>433</v>
      </c>
      <c r="D3992">
        <v>2010</v>
      </c>
      <c r="F3992">
        <v>11.63309332071656</v>
      </c>
      <c r="G3992">
        <v>10.563745376094451</v>
      </c>
      <c r="H3992">
        <v>0.6821026295154653</v>
      </c>
      <c r="I3992">
        <v>5087211</v>
      </c>
      <c r="J3992">
        <v>7.0000000000000007E-2</v>
      </c>
      <c r="K3992">
        <v>2382.0517765038639</v>
      </c>
      <c r="L3992">
        <v>4439.2021275973893</v>
      </c>
      <c r="M3992">
        <v>7.4986800311957316</v>
      </c>
      <c r="Q3992">
        <v>45.904415648985427</v>
      </c>
      <c r="R3992">
        <v>50.958640191417302</v>
      </c>
      <c r="S3992" t="s">
        <v>28</v>
      </c>
      <c r="T3992" t="s">
        <v>29</v>
      </c>
      <c r="U3992">
        <v>59180</v>
      </c>
      <c r="V3992">
        <v>53740</v>
      </c>
      <c r="W3992">
        <v>3470</v>
      </c>
      <c r="X3992">
        <v>116390</v>
      </c>
    </row>
    <row r="3993" spans="1:24" x14ac:dyDescent="0.3">
      <c r="A3993" t="s">
        <v>432</v>
      </c>
      <c r="B3993" t="s">
        <v>22</v>
      </c>
      <c r="C3993" t="s">
        <v>433</v>
      </c>
      <c r="D3993">
        <v>2011</v>
      </c>
      <c r="F3993">
        <v>12.649601000882519</v>
      </c>
      <c r="G3993">
        <v>13.040009698485891</v>
      </c>
      <c r="H3993">
        <v>0.64745859937117278</v>
      </c>
      <c r="I3993">
        <v>5174076</v>
      </c>
      <c r="J3993">
        <v>0.06</v>
      </c>
      <c r="K3993">
        <v>2412.0248716872352</v>
      </c>
      <c r="L3993">
        <v>5649.9621059554074</v>
      </c>
      <c r="M3993">
        <v>12.774358423237571</v>
      </c>
      <c r="Q3993">
        <v>59.797155374182317</v>
      </c>
      <c r="R3993">
        <v>51.265678449258843</v>
      </c>
      <c r="S3993" t="s">
        <v>28</v>
      </c>
      <c r="T3993" t="s">
        <v>29</v>
      </c>
      <c r="U3993">
        <v>65450</v>
      </c>
      <c r="V3993">
        <v>67470</v>
      </c>
      <c r="W3993">
        <v>3350</v>
      </c>
      <c r="X3993">
        <v>136270</v>
      </c>
    </row>
    <row r="3994" spans="1:24" x14ac:dyDescent="0.3">
      <c r="A3994" t="s">
        <v>432</v>
      </c>
      <c r="B3994" t="s">
        <v>22</v>
      </c>
      <c r="C3994" t="s">
        <v>433</v>
      </c>
      <c r="D3994">
        <v>2012</v>
      </c>
      <c r="F3994">
        <v>13.100082297639799</v>
      </c>
      <c r="G3994">
        <v>13.584144735800869</v>
      </c>
      <c r="H3994">
        <v>0.65301089275321167</v>
      </c>
      <c r="I3994">
        <v>5267906</v>
      </c>
      <c r="J3994">
        <v>0.05</v>
      </c>
      <c r="K3994">
        <v>2428.8588292957388</v>
      </c>
      <c r="L3994">
        <v>6675.1780548695797</v>
      </c>
      <c r="M3994">
        <v>9.1211277120510488</v>
      </c>
      <c r="Q3994">
        <v>58.832744616735518</v>
      </c>
      <c r="R3994">
        <v>50.500908020515283</v>
      </c>
      <c r="S3994" t="s">
        <v>28</v>
      </c>
      <c r="T3994" t="s">
        <v>29</v>
      </c>
      <c r="U3994">
        <v>69010</v>
      </c>
      <c r="V3994">
        <v>71560</v>
      </c>
      <c r="W3994">
        <v>3440</v>
      </c>
      <c r="X3994">
        <v>144010</v>
      </c>
    </row>
    <row r="3995" spans="1:24" x14ac:dyDescent="0.3">
      <c r="A3995" t="s">
        <v>432</v>
      </c>
      <c r="B3995" t="s">
        <v>22</v>
      </c>
      <c r="C3995" t="s">
        <v>433</v>
      </c>
      <c r="D3995">
        <v>2013</v>
      </c>
      <c r="F3995">
        <v>13.08518099005793</v>
      </c>
      <c r="G3995">
        <v>14.35792107220176</v>
      </c>
      <c r="H3995">
        <v>0.64661887277373031</v>
      </c>
      <c r="I3995">
        <v>5366376</v>
      </c>
      <c r="J3995">
        <v>0.06</v>
      </c>
      <c r="K3995">
        <v>2540.8208444581601</v>
      </c>
      <c r="L3995">
        <v>7304.2857711888109</v>
      </c>
      <c r="M3995">
        <v>8.1778916971453981</v>
      </c>
      <c r="Q3995">
        <v>49.839320401385692</v>
      </c>
      <c r="R3995">
        <v>48.75350227815921</v>
      </c>
      <c r="S3995" t="s">
        <v>28</v>
      </c>
      <c r="T3995" t="s">
        <v>29</v>
      </c>
      <c r="U3995">
        <v>70220</v>
      </c>
      <c r="V3995">
        <v>77050</v>
      </c>
      <c r="W3995">
        <v>3470</v>
      </c>
      <c r="X3995">
        <v>150740</v>
      </c>
    </row>
    <row r="3996" spans="1:24" x14ac:dyDescent="0.3">
      <c r="A3996" t="s">
        <v>432</v>
      </c>
      <c r="B3996" t="s">
        <v>22</v>
      </c>
      <c r="C3996" t="s">
        <v>433</v>
      </c>
      <c r="D3996">
        <v>2014</v>
      </c>
      <c r="E3996">
        <v>7.9658699035644496</v>
      </c>
      <c r="F3996">
        <v>13.06179464039799</v>
      </c>
      <c r="G3996">
        <v>13.91062822392659</v>
      </c>
      <c r="H3996">
        <v>0.63662527138896263</v>
      </c>
      <c r="I3996">
        <v>5466324</v>
      </c>
      <c r="J3996">
        <v>0.05</v>
      </c>
      <c r="K3996">
        <v>2678.7654738357992</v>
      </c>
      <c r="L3996">
        <v>7962.2449248006133</v>
      </c>
      <c r="M3996">
        <v>8.2832398229483459</v>
      </c>
      <c r="Q3996">
        <v>46.780174776692142</v>
      </c>
      <c r="R3996">
        <v>44.313308180968043</v>
      </c>
      <c r="S3996" t="s">
        <v>28</v>
      </c>
      <c r="T3996" t="s">
        <v>29</v>
      </c>
      <c r="U3996">
        <v>71400</v>
      </c>
      <c r="V3996">
        <v>76040</v>
      </c>
      <c r="W3996">
        <v>3480</v>
      </c>
      <c r="X3996">
        <v>150920</v>
      </c>
    </row>
    <row r="3997" spans="1:24" x14ac:dyDescent="0.3">
      <c r="A3997" t="s">
        <v>432</v>
      </c>
      <c r="B3997" t="s">
        <v>22</v>
      </c>
      <c r="C3997" t="s">
        <v>433</v>
      </c>
      <c r="D3997">
        <v>2015</v>
      </c>
      <c r="F3997">
        <v>13.18890728932903</v>
      </c>
      <c r="G3997">
        <v>13.97592876755718</v>
      </c>
      <c r="H3997">
        <v>0.62889883587231776</v>
      </c>
      <c r="I3997">
        <v>5565283</v>
      </c>
      <c r="J3997">
        <v>0.05</v>
      </c>
      <c r="L3997">
        <v>6432.6853253849422</v>
      </c>
      <c r="M3997">
        <v>4.6062716856247476</v>
      </c>
      <c r="Q3997">
        <v>35.675464289419708</v>
      </c>
      <c r="R3997">
        <v>45.624466276666212</v>
      </c>
      <c r="S3997" t="s">
        <v>28</v>
      </c>
      <c r="T3997" t="s">
        <v>29</v>
      </c>
      <c r="U3997">
        <v>73400</v>
      </c>
      <c r="V3997">
        <v>77780</v>
      </c>
      <c r="W3997">
        <v>3500</v>
      </c>
      <c r="X3997">
        <v>154680</v>
      </c>
    </row>
    <row r="3998" spans="1:24" x14ac:dyDescent="0.3">
      <c r="A3998" t="s">
        <v>432</v>
      </c>
      <c r="B3998" t="s">
        <v>22</v>
      </c>
      <c r="C3998" t="s">
        <v>433</v>
      </c>
      <c r="D3998">
        <v>2016</v>
      </c>
      <c r="F3998">
        <v>12.952170802282399</v>
      </c>
      <c r="G3998">
        <v>13.36542595057367</v>
      </c>
      <c r="H3998">
        <v>0.62341376077265165</v>
      </c>
      <c r="I3998">
        <v>5662371</v>
      </c>
      <c r="J3998">
        <v>0.05</v>
      </c>
      <c r="L3998">
        <v>6387.6825752725445</v>
      </c>
      <c r="M3998">
        <v>4.3790762585450551</v>
      </c>
      <c r="Q3998">
        <v>22.150513851476781</v>
      </c>
      <c r="R3998">
        <v>39.895570845149408</v>
      </c>
      <c r="S3998" t="s">
        <v>28</v>
      </c>
      <c r="T3998" t="s">
        <v>29</v>
      </c>
      <c r="U3998">
        <v>73340</v>
      </c>
      <c r="V3998">
        <v>75680</v>
      </c>
      <c r="W3998">
        <v>3530</v>
      </c>
      <c r="X3998">
        <v>152550</v>
      </c>
    </row>
    <row r="3999" spans="1:24" x14ac:dyDescent="0.3">
      <c r="A3999" t="s">
        <v>432</v>
      </c>
      <c r="B3999" t="s">
        <v>22</v>
      </c>
      <c r="C3999" t="s">
        <v>433</v>
      </c>
      <c r="D3999">
        <v>2017</v>
      </c>
      <c r="F3999">
        <v>12.69958869566128</v>
      </c>
      <c r="G3999">
        <v>13.123370552446641</v>
      </c>
      <c r="H3999">
        <v>0.60093784513762261</v>
      </c>
      <c r="I3999">
        <v>5757667</v>
      </c>
      <c r="J3999">
        <v>0.06</v>
      </c>
      <c r="L3999">
        <v>6587.092604397877</v>
      </c>
      <c r="M3999">
        <v>4.7373027591153658</v>
      </c>
      <c r="Q3999">
        <v>22.468397342212711</v>
      </c>
      <c r="R3999">
        <v>31.10695936478281</v>
      </c>
      <c r="S3999" t="s">
        <v>28</v>
      </c>
      <c r="T3999" t="s">
        <v>29</v>
      </c>
      <c r="U3999">
        <v>73120</v>
      </c>
      <c r="V3999">
        <v>75560</v>
      </c>
      <c r="W3999">
        <v>3460</v>
      </c>
      <c r="X3999">
        <v>152140</v>
      </c>
    </row>
    <row r="4000" spans="1:24" x14ac:dyDescent="0.3">
      <c r="A4000" t="s">
        <v>432</v>
      </c>
      <c r="B4000" t="s">
        <v>22</v>
      </c>
      <c r="C4000" t="s">
        <v>433</v>
      </c>
      <c r="D4000">
        <v>2018</v>
      </c>
      <c r="F4000">
        <v>12.48525493193319</v>
      </c>
      <c r="G4000">
        <v>13.35007843412035</v>
      </c>
      <c r="H4000">
        <v>0.59136181053793069</v>
      </c>
      <c r="I4000">
        <v>5850902</v>
      </c>
      <c r="J4000">
        <v>0.06</v>
      </c>
      <c r="L4000">
        <v>6967.3750425880617</v>
      </c>
      <c r="M4000">
        <v>4.5076870305527166</v>
      </c>
      <c r="Q4000">
        <v>22.663811773281282</v>
      </c>
      <c r="R4000">
        <v>12.495882365309541</v>
      </c>
      <c r="S4000" t="s">
        <v>28</v>
      </c>
      <c r="T4000" t="s">
        <v>29</v>
      </c>
      <c r="U4000">
        <v>73050</v>
      </c>
      <c r="V4000">
        <v>78110</v>
      </c>
      <c r="W4000">
        <v>3460</v>
      </c>
      <c r="X4000">
        <v>154620</v>
      </c>
    </row>
    <row r="4001" spans="1:24" x14ac:dyDescent="0.3">
      <c r="A4001" t="s">
        <v>432</v>
      </c>
      <c r="B4001" t="s">
        <v>22</v>
      </c>
      <c r="C4001" t="s">
        <v>433</v>
      </c>
      <c r="D4001">
        <v>2019</v>
      </c>
      <c r="E4001">
        <v>14.2286701202393</v>
      </c>
      <c r="F4001">
        <v>12.26335408806761</v>
      </c>
      <c r="G4001">
        <v>13.544047495198431</v>
      </c>
      <c r="H4001">
        <v>0.61762738859398725</v>
      </c>
      <c r="I4001">
        <v>5942094</v>
      </c>
      <c r="J4001">
        <v>0.06</v>
      </c>
      <c r="L4001">
        <v>7612.0351800945209</v>
      </c>
      <c r="M4001">
        <v>4.6686374533960588</v>
      </c>
      <c r="S4001" t="s">
        <v>28</v>
      </c>
      <c r="T4001" t="s">
        <v>29</v>
      </c>
      <c r="U4001">
        <v>72870</v>
      </c>
      <c r="V4001">
        <v>80480</v>
      </c>
      <c r="W4001">
        <v>3670</v>
      </c>
      <c r="X4001">
        <v>157020</v>
      </c>
    </row>
    <row r="4002" spans="1:24" x14ac:dyDescent="0.3">
      <c r="A4002" t="s">
        <v>434</v>
      </c>
      <c r="B4002" t="s">
        <v>22</v>
      </c>
      <c r="C4002" t="s">
        <v>435</v>
      </c>
      <c r="D4002">
        <v>2000</v>
      </c>
      <c r="I4002">
        <v>20171</v>
      </c>
      <c r="J4002">
        <v>0.45</v>
      </c>
      <c r="O4002">
        <v>48.655550040000001</v>
      </c>
      <c r="S4002" t="s">
        <v>45</v>
      </c>
      <c r="T4002" t="s">
        <v>39</v>
      </c>
    </row>
    <row r="4003" spans="1:24" x14ac:dyDescent="0.3">
      <c r="A4003" t="s">
        <v>434</v>
      </c>
      <c r="B4003" t="s">
        <v>22</v>
      </c>
      <c r="C4003" t="s">
        <v>435</v>
      </c>
      <c r="D4003">
        <v>2001</v>
      </c>
      <c r="I4003">
        <v>21578</v>
      </c>
      <c r="J4003">
        <v>0.43</v>
      </c>
      <c r="L4003">
        <v>16625.48892390398</v>
      </c>
      <c r="S4003" t="s">
        <v>45</v>
      </c>
      <c r="T4003" t="s">
        <v>39</v>
      </c>
    </row>
    <row r="4004" spans="1:24" x14ac:dyDescent="0.3">
      <c r="A4004" t="s">
        <v>434</v>
      </c>
      <c r="B4004" t="s">
        <v>22</v>
      </c>
      <c r="C4004" t="s">
        <v>435</v>
      </c>
      <c r="D4004">
        <v>2002</v>
      </c>
      <c r="I4004">
        <v>23230</v>
      </c>
      <c r="J4004">
        <v>0.38</v>
      </c>
      <c r="L4004">
        <v>15785.962548428761</v>
      </c>
      <c r="S4004" t="s">
        <v>45</v>
      </c>
      <c r="T4004" t="s">
        <v>39</v>
      </c>
    </row>
    <row r="4005" spans="1:24" x14ac:dyDescent="0.3">
      <c r="A4005" t="s">
        <v>434</v>
      </c>
      <c r="B4005" t="s">
        <v>22</v>
      </c>
      <c r="C4005" t="s">
        <v>435</v>
      </c>
      <c r="D4005">
        <v>2003</v>
      </c>
      <c r="I4005">
        <v>25008</v>
      </c>
      <c r="J4005">
        <v>0.39</v>
      </c>
      <c r="L4005">
        <v>16384.90243122201</v>
      </c>
      <c r="S4005" t="s">
        <v>45</v>
      </c>
      <c r="T4005" t="s">
        <v>39</v>
      </c>
    </row>
    <row r="4006" spans="1:24" x14ac:dyDescent="0.3">
      <c r="A4006" t="s">
        <v>434</v>
      </c>
      <c r="B4006" t="s">
        <v>22</v>
      </c>
      <c r="C4006" t="s">
        <v>435</v>
      </c>
      <c r="D4006">
        <v>2004</v>
      </c>
      <c r="I4006">
        <v>26709</v>
      </c>
      <c r="J4006">
        <v>0.39</v>
      </c>
      <c r="L4006">
        <v>18181.092890037071</v>
      </c>
      <c r="S4006" t="s">
        <v>45</v>
      </c>
      <c r="T4006" t="s">
        <v>39</v>
      </c>
    </row>
    <row r="4007" spans="1:24" x14ac:dyDescent="0.3">
      <c r="A4007" t="s">
        <v>434</v>
      </c>
      <c r="B4007" t="s">
        <v>22</v>
      </c>
      <c r="C4007" t="s">
        <v>435</v>
      </c>
      <c r="D4007">
        <v>2005</v>
      </c>
      <c r="I4007">
        <v>28181</v>
      </c>
      <c r="J4007">
        <v>0.36</v>
      </c>
      <c r="L4007">
        <v>20533.18760867251</v>
      </c>
      <c r="S4007" t="s">
        <v>45</v>
      </c>
      <c r="T4007" t="s">
        <v>39</v>
      </c>
    </row>
    <row r="4008" spans="1:24" x14ac:dyDescent="0.3">
      <c r="A4008" t="s">
        <v>434</v>
      </c>
      <c r="B4008" t="s">
        <v>22</v>
      </c>
      <c r="C4008" t="s">
        <v>435</v>
      </c>
      <c r="D4008">
        <v>2006</v>
      </c>
      <c r="I4008">
        <v>29394</v>
      </c>
      <c r="J4008">
        <v>0.35</v>
      </c>
      <c r="L4008">
        <v>24559.143702796489</v>
      </c>
      <c r="S4008" t="s">
        <v>45</v>
      </c>
      <c r="T4008" t="s">
        <v>39</v>
      </c>
    </row>
    <row r="4009" spans="1:24" x14ac:dyDescent="0.3">
      <c r="A4009" t="s">
        <v>434</v>
      </c>
      <c r="B4009" t="s">
        <v>22</v>
      </c>
      <c r="C4009" t="s">
        <v>435</v>
      </c>
      <c r="D4009">
        <v>2007</v>
      </c>
      <c r="I4009">
        <v>30383</v>
      </c>
      <c r="J4009">
        <v>0.33</v>
      </c>
      <c r="L4009">
        <v>25457.977816542141</v>
      </c>
      <c r="S4009" t="s">
        <v>45</v>
      </c>
      <c r="T4009" t="s">
        <v>39</v>
      </c>
    </row>
    <row r="4010" spans="1:24" x14ac:dyDescent="0.3">
      <c r="A4010" t="s">
        <v>434</v>
      </c>
      <c r="B4010" t="s">
        <v>22</v>
      </c>
      <c r="C4010" t="s">
        <v>435</v>
      </c>
      <c r="D4010">
        <v>2008</v>
      </c>
      <c r="E4010">
        <v>9.2289999127388E-2</v>
      </c>
      <c r="I4010">
        <v>31200</v>
      </c>
      <c r="J4010">
        <v>0.33</v>
      </c>
      <c r="L4010">
        <v>27650.116346153849</v>
      </c>
      <c r="S4010" t="s">
        <v>45</v>
      </c>
      <c r="T4010" t="s">
        <v>39</v>
      </c>
    </row>
    <row r="4011" spans="1:24" x14ac:dyDescent="0.3">
      <c r="A4011" t="s">
        <v>434</v>
      </c>
      <c r="B4011" t="s">
        <v>22</v>
      </c>
      <c r="C4011" t="s">
        <v>435</v>
      </c>
      <c r="D4011">
        <v>2009</v>
      </c>
      <c r="I4011">
        <v>31933</v>
      </c>
      <c r="J4011">
        <v>0.34</v>
      </c>
      <c r="L4011">
        <v>22020.347289637681</v>
      </c>
      <c r="S4011" t="s">
        <v>45</v>
      </c>
      <c r="T4011" t="s">
        <v>39</v>
      </c>
    </row>
    <row r="4012" spans="1:24" x14ac:dyDescent="0.3">
      <c r="A4012" t="s">
        <v>434</v>
      </c>
      <c r="B4012" t="s">
        <v>22</v>
      </c>
      <c r="C4012" t="s">
        <v>435</v>
      </c>
      <c r="D4012">
        <v>2010</v>
      </c>
      <c r="E4012">
        <v>0.2240100055933</v>
      </c>
      <c r="I4012">
        <v>32658</v>
      </c>
      <c r="J4012">
        <v>0.34</v>
      </c>
      <c r="L4012">
        <v>21029.695939739111</v>
      </c>
      <c r="O4012">
        <v>48.35395845</v>
      </c>
      <c r="S4012" t="s">
        <v>45</v>
      </c>
      <c r="T4012" t="s">
        <v>39</v>
      </c>
    </row>
    <row r="4013" spans="1:24" x14ac:dyDescent="0.3">
      <c r="A4013" t="s">
        <v>434</v>
      </c>
      <c r="B4013" t="s">
        <v>22</v>
      </c>
      <c r="C4013" t="s">
        <v>435</v>
      </c>
      <c r="D4013">
        <v>2011</v>
      </c>
      <c r="I4013">
        <v>33371</v>
      </c>
      <c r="J4013">
        <v>0.37</v>
      </c>
      <c r="L4013">
        <v>21839.009019807621</v>
      </c>
      <c r="S4013" t="s">
        <v>45</v>
      </c>
      <c r="T4013" t="s">
        <v>39</v>
      </c>
    </row>
    <row r="4014" spans="1:24" x14ac:dyDescent="0.3">
      <c r="A4014" t="s">
        <v>434</v>
      </c>
      <c r="B4014" t="s">
        <v>22</v>
      </c>
      <c r="C4014" t="s">
        <v>435</v>
      </c>
      <c r="D4014">
        <v>2012</v>
      </c>
      <c r="I4014">
        <v>34067</v>
      </c>
      <c r="J4014">
        <v>0.37</v>
      </c>
      <c r="L4014">
        <v>21345.02597821939</v>
      </c>
      <c r="M4014">
        <v>-2.995467807167898</v>
      </c>
      <c r="S4014" t="s">
        <v>45</v>
      </c>
      <c r="T4014" t="s">
        <v>39</v>
      </c>
    </row>
    <row r="4015" spans="1:24" x14ac:dyDescent="0.3">
      <c r="A4015" t="s">
        <v>434</v>
      </c>
      <c r="B4015" t="s">
        <v>22</v>
      </c>
      <c r="C4015" t="s">
        <v>435</v>
      </c>
      <c r="D4015">
        <v>2013</v>
      </c>
      <c r="I4015">
        <v>34733</v>
      </c>
      <c r="J4015">
        <v>0.37</v>
      </c>
      <c r="L4015">
        <v>21715.313966544789</v>
      </c>
      <c r="M4015">
        <v>-0.8671417033292812</v>
      </c>
      <c r="S4015" t="s">
        <v>45</v>
      </c>
      <c r="T4015" t="s">
        <v>39</v>
      </c>
    </row>
    <row r="4016" spans="1:24" x14ac:dyDescent="0.3">
      <c r="A4016" t="s">
        <v>434</v>
      </c>
      <c r="B4016" t="s">
        <v>22</v>
      </c>
      <c r="C4016" t="s">
        <v>435</v>
      </c>
      <c r="D4016">
        <v>2014</v>
      </c>
      <c r="E4016">
        <v>11.640210151672401</v>
      </c>
      <c r="I4016">
        <v>35371</v>
      </c>
      <c r="J4016">
        <v>0.36</v>
      </c>
      <c r="L4016">
        <v>23778.519125837549</v>
      </c>
      <c r="M4016">
        <v>6.7504301310727044</v>
      </c>
      <c r="S4016" t="s">
        <v>45</v>
      </c>
      <c r="T4016" t="s">
        <v>39</v>
      </c>
    </row>
    <row r="4017" spans="1:24" x14ac:dyDescent="0.3">
      <c r="A4017" t="s">
        <v>434</v>
      </c>
      <c r="B4017" t="s">
        <v>22</v>
      </c>
      <c r="C4017" t="s">
        <v>435</v>
      </c>
      <c r="D4017">
        <v>2015</v>
      </c>
      <c r="E4017">
        <v>11.458330154418899</v>
      </c>
      <c r="I4017">
        <v>35979</v>
      </c>
      <c r="J4017">
        <v>0.37</v>
      </c>
      <c r="L4017">
        <v>26183.885044053481</v>
      </c>
      <c r="M4017">
        <v>9.4337529709201107</v>
      </c>
      <c r="S4017" t="s">
        <v>45</v>
      </c>
      <c r="T4017" t="s">
        <v>39</v>
      </c>
    </row>
    <row r="4018" spans="1:24" x14ac:dyDescent="0.3">
      <c r="A4018" t="s">
        <v>434</v>
      </c>
      <c r="B4018" t="s">
        <v>22</v>
      </c>
      <c r="C4018" t="s">
        <v>435</v>
      </c>
      <c r="D4018">
        <v>2016</v>
      </c>
      <c r="I4018">
        <v>36558</v>
      </c>
      <c r="J4018">
        <v>0.37</v>
      </c>
      <c r="L4018">
        <v>28241.479293177959</v>
      </c>
      <c r="M4018">
        <v>5.55255279278839</v>
      </c>
      <c r="S4018" t="s">
        <v>45</v>
      </c>
      <c r="T4018" t="s">
        <v>39</v>
      </c>
    </row>
    <row r="4019" spans="1:24" x14ac:dyDescent="0.3">
      <c r="A4019" t="s">
        <v>434</v>
      </c>
      <c r="B4019" t="s">
        <v>22</v>
      </c>
      <c r="C4019" t="s">
        <v>435</v>
      </c>
      <c r="D4019">
        <v>2017</v>
      </c>
      <c r="I4019">
        <v>37116</v>
      </c>
      <c r="J4019">
        <v>0.32</v>
      </c>
      <c r="L4019">
        <v>27545.128785429461</v>
      </c>
      <c r="M4019">
        <v>-3.9561759329205022</v>
      </c>
      <c r="S4019" t="s">
        <v>45</v>
      </c>
      <c r="T4019" t="s">
        <v>39</v>
      </c>
    </row>
    <row r="4020" spans="1:24" x14ac:dyDescent="0.3">
      <c r="A4020" t="s">
        <v>434</v>
      </c>
      <c r="B4020" t="s">
        <v>22</v>
      </c>
      <c r="C4020" t="s">
        <v>435</v>
      </c>
      <c r="D4020">
        <v>2018</v>
      </c>
      <c r="I4020">
        <v>37667</v>
      </c>
      <c r="J4020">
        <v>0.44</v>
      </c>
      <c r="L4020">
        <v>29553.136697905331</v>
      </c>
      <c r="M4020">
        <v>4.0660593302770849</v>
      </c>
      <c r="S4020" t="s">
        <v>45</v>
      </c>
      <c r="T4020" t="s">
        <v>39</v>
      </c>
    </row>
    <row r="4021" spans="1:24" x14ac:dyDescent="0.3">
      <c r="A4021" t="s">
        <v>434</v>
      </c>
      <c r="B4021" t="s">
        <v>22</v>
      </c>
      <c r="C4021" t="s">
        <v>435</v>
      </c>
      <c r="D4021">
        <v>2019</v>
      </c>
      <c r="I4021">
        <v>38194</v>
      </c>
      <c r="J4021">
        <v>0.45</v>
      </c>
      <c r="L4021">
        <v>31350.86662826622</v>
      </c>
      <c r="M4021">
        <v>3.8712855609919639</v>
      </c>
      <c r="S4021" t="s">
        <v>45</v>
      </c>
      <c r="T4021" t="s">
        <v>39</v>
      </c>
    </row>
    <row r="4022" spans="1:24" x14ac:dyDescent="0.3">
      <c r="A4022" t="s">
        <v>436</v>
      </c>
      <c r="B4022" t="s">
        <v>22</v>
      </c>
      <c r="C4022" t="s">
        <v>437</v>
      </c>
      <c r="D4022">
        <v>2000</v>
      </c>
      <c r="F4022">
        <v>1.0647359454855201</v>
      </c>
      <c r="G4022">
        <v>1.064735921686816</v>
      </c>
      <c r="H4022">
        <v>0</v>
      </c>
      <c r="I4022">
        <v>9392</v>
      </c>
      <c r="J4022">
        <v>0</v>
      </c>
      <c r="L4022">
        <v>1605.0054836864281</v>
      </c>
      <c r="M4022">
        <v>-1.4767125917446859</v>
      </c>
      <c r="O4022">
        <v>47.466960970000002</v>
      </c>
      <c r="S4022" t="s">
        <v>36</v>
      </c>
      <c r="T4022" t="s">
        <v>29</v>
      </c>
      <c r="U4022">
        <v>10</v>
      </c>
      <c r="V4022">
        <v>10</v>
      </c>
      <c r="W4022">
        <v>0</v>
      </c>
      <c r="X4022">
        <v>20</v>
      </c>
    </row>
    <row r="4023" spans="1:24" x14ac:dyDescent="0.3">
      <c r="A4023" t="s">
        <v>436</v>
      </c>
      <c r="B4023" t="s">
        <v>22</v>
      </c>
      <c r="C4023" t="s">
        <v>437</v>
      </c>
      <c r="D4023">
        <v>2001</v>
      </c>
      <c r="F4023">
        <v>1.055074910318633</v>
      </c>
      <c r="G4023">
        <v>1.055074886735871</v>
      </c>
      <c r="H4023">
        <v>0</v>
      </c>
      <c r="I4023">
        <v>9478</v>
      </c>
      <c r="J4023">
        <v>0</v>
      </c>
      <c r="L4023">
        <v>1473.4158776561021</v>
      </c>
      <c r="M4023">
        <v>-0.90736442287403918</v>
      </c>
      <c r="S4023" t="s">
        <v>36</v>
      </c>
      <c r="T4023" t="s">
        <v>29</v>
      </c>
      <c r="U4023">
        <v>10</v>
      </c>
      <c r="V4023">
        <v>10</v>
      </c>
      <c r="W4023">
        <v>0</v>
      </c>
      <c r="X4023">
        <v>20</v>
      </c>
    </row>
    <row r="4024" spans="1:24" x14ac:dyDescent="0.3">
      <c r="A4024" t="s">
        <v>436</v>
      </c>
      <c r="B4024" t="s">
        <v>22</v>
      </c>
      <c r="C4024" t="s">
        <v>437</v>
      </c>
      <c r="D4024">
        <v>2002</v>
      </c>
      <c r="F4024">
        <v>1.042426746219387</v>
      </c>
      <c r="G4024">
        <v>1.042426746219387</v>
      </c>
      <c r="H4024">
        <v>0</v>
      </c>
      <c r="I4024">
        <v>9593</v>
      </c>
      <c r="J4024">
        <v>0</v>
      </c>
      <c r="L4024">
        <v>1755.689984521498</v>
      </c>
      <c r="M4024">
        <v>8.2108481879147917</v>
      </c>
      <c r="S4024" t="s">
        <v>36</v>
      </c>
      <c r="T4024" t="s">
        <v>29</v>
      </c>
      <c r="U4024">
        <v>10</v>
      </c>
      <c r="V4024">
        <v>10</v>
      </c>
      <c r="W4024">
        <v>0</v>
      </c>
      <c r="X4024">
        <v>20</v>
      </c>
    </row>
    <row r="4025" spans="1:24" x14ac:dyDescent="0.3">
      <c r="A4025" t="s">
        <v>436</v>
      </c>
      <c r="B4025" t="s">
        <v>22</v>
      </c>
      <c r="C4025" t="s">
        <v>437</v>
      </c>
      <c r="D4025">
        <v>2003</v>
      </c>
      <c r="F4025">
        <v>1.0283833583383979</v>
      </c>
      <c r="G4025">
        <v>1.0283833583383979</v>
      </c>
      <c r="H4025">
        <v>0</v>
      </c>
      <c r="I4025">
        <v>9724</v>
      </c>
      <c r="J4025">
        <v>0</v>
      </c>
      <c r="L4025">
        <v>2000.875636535231</v>
      </c>
      <c r="M4025">
        <v>-5.6364351760771294</v>
      </c>
      <c r="S4025" t="s">
        <v>36</v>
      </c>
      <c r="T4025" t="s">
        <v>29</v>
      </c>
      <c r="U4025">
        <v>10</v>
      </c>
      <c r="V4025">
        <v>10</v>
      </c>
      <c r="W4025">
        <v>0</v>
      </c>
      <c r="X4025">
        <v>20</v>
      </c>
    </row>
    <row r="4026" spans="1:24" x14ac:dyDescent="0.3">
      <c r="A4026" t="s">
        <v>436</v>
      </c>
      <c r="B4026" t="s">
        <v>22</v>
      </c>
      <c r="C4026" t="s">
        <v>437</v>
      </c>
      <c r="D4026">
        <v>2004</v>
      </c>
      <c r="F4026">
        <v>1.01306856209934</v>
      </c>
      <c r="G4026">
        <v>1.01306856209934</v>
      </c>
      <c r="H4026">
        <v>0</v>
      </c>
      <c r="I4026">
        <v>9871</v>
      </c>
      <c r="J4026">
        <v>0</v>
      </c>
      <c r="L4026">
        <v>2309.5400887659071</v>
      </c>
      <c r="M4026">
        <v>-3.7280923918549149</v>
      </c>
      <c r="S4026" t="s">
        <v>36</v>
      </c>
      <c r="T4026" t="s">
        <v>29</v>
      </c>
      <c r="U4026">
        <v>10</v>
      </c>
      <c r="V4026">
        <v>10</v>
      </c>
      <c r="W4026">
        <v>0</v>
      </c>
      <c r="X4026">
        <v>20</v>
      </c>
    </row>
    <row r="4027" spans="1:24" x14ac:dyDescent="0.3">
      <c r="A4027" t="s">
        <v>436</v>
      </c>
      <c r="B4027" t="s">
        <v>22</v>
      </c>
      <c r="C4027" t="s">
        <v>437</v>
      </c>
      <c r="D4027">
        <v>2005</v>
      </c>
      <c r="F4027">
        <v>1.0003000676685589</v>
      </c>
      <c r="G4027">
        <v>1.0003000676685589</v>
      </c>
      <c r="H4027">
        <v>0</v>
      </c>
      <c r="I4027">
        <v>9997</v>
      </c>
      <c r="J4027">
        <v>0</v>
      </c>
      <c r="L4027">
        <v>2291.6382360298012</v>
      </c>
      <c r="M4027">
        <v>-5.8529186662975548</v>
      </c>
      <c r="S4027" t="s">
        <v>36</v>
      </c>
      <c r="T4027" t="s">
        <v>29</v>
      </c>
      <c r="U4027">
        <v>10</v>
      </c>
      <c r="V4027">
        <v>10</v>
      </c>
      <c r="W4027">
        <v>0</v>
      </c>
      <c r="X4027">
        <v>20</v>
      </c>
    </row>
    <row r="4028" spans="1:24" x14ac:dyDescent="0.3">
      <c r="A4028" t="s">
        <v>436</v>
      </c>
      <c r="B4028" t="s">
        <v>22</v>
      </c>
      <c r="C4028" t="s">
        <v>437</v>
      </c>
      <c r="D4028">
        <v>2006</v>
      </c>
      <c r="F4028">
        <v>0.98833759403860255</v>
      </c>
      <c r="G4028">
        <v>0.98833759403860255</v>
      </c>
      <c r="H4028">
        <v>0</v>
      </c>
      <c r="I4028">
        <v>10118</v>
      </c>
      <c r="J4028">
        <v>0</v>
      </c>
      <c r="L4028">
        <v>2381.5364244088428</v>
      </c>
      <c r="M4028">
        <v>1.213967862153396</v>
      </c>
      <c r="S4028" t="s">
        <v>36</v>
      </c>
      <c r="T4028" t="s">
        <v>29</v>
      </c>
      <c r="U4028">
        <v>10</v>
      </c>
      <c r="V4028">
        <v>10</v>
      </c>
      <c r="W4028">
        <v>0</v>
      </c>
      <c r="X4028">
        <v>20</v>
      </c>
    </row>
    <row r="4029" spans="1:24" x14ac:dyDescent="0.3">
      <c r="A4029" t="s">
        <v>436</v>
      </c>
      <c r="B4029" t="s">
        <v>22</v>
      </c>
      <c r="C4029" t="s">
        <v>437</v>
      </c>
      <c r="D4029">
        <v>2007</v>
      </c>
      <c r="F4029">
        <v>0.97856930976441736</v>
      </c>
      <c r="G4029">
        <v>0.97856930976441725</v>
      </c>
      <c r="H4029">
        <v>0</v>
      </c>
      <c r="I4029">
        <v>10219</v>
      </c>
      <c r="J4029">
        <v>0</v>
      </c>
      <c r="L4029">
        <v>2783.981028839677</v>
      </c>
      <c r="M4029">
        <v>6.0839053304069486</v>
      </c>
      <c r="S4029" t="s">
        <v>36</v>
      </c>
      <c r="T4029" t="s">
        <v>29</v>
      </c>
      <c r="U4029">
        <v>10</v>
      </c>
      <c r="V4029">
        <v>10</v>
      </c>
      <c r="W4029">
        <v>0</v>
      </c>
      <c r="X4029">
        <v>20</v>
      </c>
    </row>
    <row r="4030" spans="1:24" x14ac:dyDescent="0.3">
      <c r="A4030" t="s">
        <v>436</v>
      </c>
      <c r="B4030" t="s">
        <v>22</v>
      </c>
      <c r="C4030" t="s">
        <v>437</v>
      </c>
      <c r="D4030">
        <v>2008</v>
      </c>
      <c r="F4030">
        <v>0.9694619269493534</v>
      </c>
      <c r="G4030">
        <v>0.9694619269493534</v>
      </c>
      <c r="H4030">
        <v>0</v>
      </c>
      <c r="I4030">
        <v>10315</v>
      </c>
      <c r="J4030">
        <v>0</v>
      </c>
      <c r="L4030">
        <v>3090.0481502687162</v>
      </c>
      <c r="M4030">
        <v>5.673937631281305</v>
      </c>
      <c r="S4030" t="s">
        <v>36</v>
      </c>
      <c r="T4030" t="s">
        <v>29</v>
      </c>
      <c r="U4030">
        <v>10</v>
      </c>
      <c r="V4030">
        <v>10</v>
      </c>
      <c r="W4030">
        <v>0</v>
      </c>
      <c r="X4030">
        <v>20</v>
      </c>
    </row>
    <row r="4031" spans="1:24" x14ac:dyDescent="0.3">
      <c r="A4031" t="s">
        <v>436</v>
      </c>
      <c r="B4031" t="s">
        <v>22</v>
      </c>
      <c r="C4031" t="s">
        <v>437</v>
      </c>
      <c r="D4031">
        <v>2009</v>
      </c>
      <c r="F4031">
        <v>0.96033801752449632</v>
      </c>
      <c r="G4031">
        <v>0.96033801752449632</v>
      </c>
      <c r="H4031">
        <v>0</v>
      </c>
      <c r="I4031">
        <v>10413</v>
      </c>
      <c r="J4031">
        <v>0</v>
      </c>
      <c r="L4031">
        <v>2696.316440776016</v>
      </c>
      <c r="M4031">
        <v>-7.1323105733218028</v>
      </c>
      <c r="S4031" t="s">
        <v>36</v>
      </c>
      <c r="T4031" t="s">
        <v>29</v>
      </c>
      <c r="U4031">
        <v>10</v>
      </c>
      <c r="V4031">
        <v>10</v>
      </c>
      <c r="W4031">
        <v>0</v>
      </c>
      <c r="X4031">
        <v>20</v>
      </c>
    </row>
    <row r="4032" spans="1:24" x14ac:dyDescent="0.3">
      <c r="A4032" t="s">
        <v>436</v>
      </c>
      <c r="B4032" t="s">
        <v>22</v>
      </c>
      <c r="C4032" t="s">
        <v>437</v>
      </c>
      <c r="D4032">
        <v>2010</v>
      </c>
      <c r="F4032">
        <v>0.95047997115127658</v>
      </c>
      <c r="G4032">
        <v>0.95047997115127647</v>
      </c>
      <c r="H4032">
        <v>0</v>
      </c>
      <c r="I4032">
        <v>10521</v>
      </c>
      <c r="J4032">
        <v>0.26</v>
      </c>
      <c r="L4032">
        <v>3051.440078321923</v>
      </c>
      <c r="M4032">
        <v>-3.225929094192566</v>
      </c>
      <c r="O4032">
        <v>47.466960970000002</v>
      </c>
      <c r="S4032" t="s">
        <v>36</v>
      </c>
      <c r="T4032" t="s">
        <v>29</v>
      </c>
      <c r="U4032">
        <v>10</v>
      </c>
      <c r="V4032">
        <v>10</v>
      </c>
      <c r="W4032">
        <v>0</v>
      </c>
      <c r="X4032">
        <v>20</v>
      </c>
    </row>
    <row r="4033" spans="1:24" x14ac:dyDescent="0.3">
      <c r="A4033" t="s">
        <v>436</v>
      </c>
      <c r="B4033" t="s">
        <v>22</v>
      </c>
      <c r="C4033" t="s">
        <v>437</v>
      </c>
      <c r="D4033">
        <v>2011</v>
      </c>
      <c r="F4033">
        <v>0.94108787657468296</v>
      </c>
      <c r="G4033">
        <v>0.94108787657468285</v>
      </c>
      <c r="H4033">
        <v>0</v>
      </c>
      <c r="I4033">
        <v>10626</v>
      </c>
      <c r="J4033">
        <v>0.26</v>
      </c>
      <c r="L4033">
        <v>3688.6374532404529</v>
      </c>
      <c r="M4033">
        <v>5.7626661875673761</v>
      </c>
      <c r="S4033" t="s">
        <v>36</v>
      </c>
      <c r="T4033" t="s">
        <v>29</v>
      </c>
      <c r="U4033">
        <v>10</v>
      </c>
      <c r="V4033">
        <v>10</v>
      </c>
      <c r="W4033">
        <v>0</v>
      </c>
      <c r="X4033">
        <v>20</v>
      </c>
    </row>
    <row r="4034" spans="1:24" x14ac:dyDescent="0.3">
      <c r="A4034" t="s">
        <v>436</v>
      </c>
      <c r="B4034" t="s">
        <v>22</v>
      </c>
      <c r="C4034" t="s">
        <v>437</v>
      </c>
      <c r="D4034">
        <v>2012</v>
      </c>
      <c r="F4034">
        <v>0.93075202685057523</v>
      </c>
      <c r="G4034">
        <v>0.93075202685057523</v>
      </c>
      <c r="H4034">
        <v>0</v>
      </c>
      <c r="I4034">
        <v>10744</v>
      </c>
      <c r="J4034">
        <v>0.31</v>
      </c>
      <c r="L4034">
        <v>3662.101657783307</v>
      </c>
      <c r="M4034">
        <v>-3.2025791733337599</v>
      </c>
      <c r="S4034" t="s">
        <v>36</v>
      </c>
      <c r="T4034" t="s">
        <v>29</v>
      </c>
      <c r="U4034">
        <v>10</v>
      </c>
      <c r="V4034">
        <v>10</v>
      </c>
      <c r="W4034">
        <v>0</v>
      </c>
      <c r="X4034">
        <v>20</v>
      </c>
    </row>
    <row r="4035" spans="1:24" x14ac:dyDescent="0.3">
      <c r="A4035" t="s">
        <v>436</v>
      </c>
      <c r="B4035" t="s">
        <v>22</v>
      </c>
      <c r="C4035" t="s">
        <v>437</v>
      </c>
      <c r="D4035">
        <v>2013</v>
      </c>
      <c r="F4035">
        <v>0.92174391893101493</v>
      </c>
      <c r="G4035">
        <v>0.92174391893101482</v>
      </c>
      <c r="H4035">
        <v>0</v>
      </c>
      <c r="I4035">
        <v>10849</v>
      </c>
      <c r="J4035">
        <v>0.83</v>
      </c>
      <c r="L4035">
        <v>3559.5440800679571</v>
      </c>
      <c r="M4035">
        <v>3.337915335815353</v>
      </c>
      <c r="S4035" t="s">
        <v>36</v>
      </c>
      <c r="T4035" t="s">
        <v>29</v>
      </c>
      <c r="U4035">
        <v>10</v>
      </c>
      <c r="V4035">
        <v>10</v>
      </c>
      <c r="W4035">
        <v>0</v>
      </c>
      <c r="X4035">
        <v>20</v>
      </c>
    </row>
    <row r="4036" spans="1:24" x14ac:dyDescent="0.3">
      <c r="A4036" t="s">
        <v>436</v>
      </c>
      <c r="B4036" t="s">
        <v>22</v>
      </c>
      <c r="C4036" t="s">
        <v>437</v>
      </c>
      <c r="D4036">
        <v>2014</v>
      </c>
      <c r="F4036">
        <v>0.91132778424155481</v>
      </c>
      <c r="G4036">
        <v>0.91132778424155469</v>
      </c>
      <c r="H4036">
        <v>0</v>
      </c>
      <c r="I4036">
        <v>10973</v>
      </c>
      <c r="J4036">
        <v>0.8</v>
      </c>
      <c r="L4036">
        <v>3532.278312446972</v>
      </c>
      <c r="M4036">
        <v>-1.130046477718025</v>
      </c>
      <c r="S4036" t="s">
        <v>36</v>
      </c>
      <c r="T4036" t="s">
        <v>29</v>
      </c>
      <c r="U4036">
        <v>10</v>
      </c>
      <c r="V4036">
        <v>10</v>
      </c>
      <c r="W4036">
        <v>0</v>
      </c>
      <c r="X4036">
        <v>20</v>
      </c>
    </row>
    <row r="4037" spans="1:24" x14ac:dyDescent="0.3">
      <c r="A4037" t="s">
        <v>436</v>
      </c>
      <c r="B4037" t="s">
        <v>22</v>
      </c>
      <c r="C4037" t="s">
        <v>437</v>
      </c>
      <c r="D4037">
        <v>2015</v>
      </c>
      <c r="F4037">
        <v>0.90098205031827905</v>
      </c>
      <c r="G4037">
        <v>0.90098205031827916</v>
      </c>
      <c r="H4037">
        <v>0</v>
      </c>
      <c r="I4037">
        <v>11099</v>
      </c>
      <c r="J4037">
        <v>3.88</v>
      </c>
      <c r="L4037">
        <v>3316.6645220030869</v>
      </c>
      <c r="M4037">
        <v>9.1631753611436437</v>
      </c>
      <c r="S4037" t="s">
        <v>36</v>
      </c>
      <c r="T4037" t="s">
        <v>29</v>
      </c>
      <c r="U4037">
        <v>10</v>
      </c>
      <c r="V4037">
        <v>10</v>
      </c>
      <c r="W4037">
        <v>0</v>
      </c>
      <c r="X4037">
        <v>20</v>
      </c>
    </row>
    <row r="4038" spans="1:24" x14ac:dyDescent="0.3">
      <c r="A4038" t="s">
        <v>436</v>
      </c>
      <c r="B4038" t="s">
        <v>22</v>
      </c>
      <c r="C4038" t="s">
        <v>437</v>
      </c>
      <c r="D4038">
        <v>2016</v>
      </c>
      <c r="F4038">
        <v>0.89031337041333514</v>
      </c>
      <c r="G4038">
        <v>0.89031337041333514</v>
      </c>
      <c r="H4038">
        <v>0</v>
      </c>
      <c r="I4038">
        <v>11232</v>
      </c>
      <c r="J4038">
        <v>9.4600000000000009</v>
      </c>
      <c r="L4038">
        <v>3706.3299031779561</v>
      </c>
      <c r="M4038">
        <v>4.4092350696124356</v>
      </c>
      <c r="S4038" t="s">
        <v>36</v>
      </c>
      <c r="T4038" t="s">
        <v>29</v>
      </c>
      <c r="U4038">
        <v>10</v>
      </c>
      <c r="V4038">
        <v>10</v>
      </c>
      <c r="W4038">
        <v>0</v>
      </c>
      <c r="X4038">
        <v>20</v>
      </c>
    </row>
    <row r="4039" spans="1:24" x14ac:dyDescent="0.3">
      <c r="A4039" t="s">
        <v>436</v>
      </c>
      <c r="B4039" t="s">
        <v>22</v>
      </c>
      <c r="C4039" t="s">
        <v>437</v>
      </c>
      <c r="D4039">
        <v>2017</v>
      </c>
      <c r="F4039">
        <v>0.87989439300330663</v>
      </c>
      <c r="G4039">
        <v>0.87989439300330663</v>
      </c>
      <c r="H4039">
        <v>0</v>
      </c>
      <c r="I4039">
        <v>11365</v>
      </c>
      <c r="J4039">
        <v>8.74</v>
      </c>
      <c r="L4039">
        <v>3978.6764521427272</v>
      </c>
      <c r="M4039">
        <v>0.59455722456162619</v>
      </c>
      <c r="S4039" t="s">
        <v>36</v>
      </c>
      <c r="T4039" t="s">
        <v>29</v>
      </c>
      <c r="U4039">
        <v>10</v>
      </c>
      <c r="V4039">
        <v>10</v>
      </c>
      <c r="W4039">
        <v>0</v>
      </c>
      <c r="X4039">
        <v>20</v>
      </c>
    </row>
    <row r="4040" spans="1:24" x14ac:dyDescent="0.3">
      <c r="A4040" t="s">
        <v>436</v>
      </c>
      <c r="B4040" t="s">
        <v>22</v>
      </c>
      <c r="C4040" t="s">
        <v>437</v>
      </c>
      <c r="D4040">
        <v>2018</v>
      </c>
      <c r="F4040">
        <v>0.86918729043742549</v>
      </c>
      <c r="G4040">
        <v>0.86918729043742549</v>
      </c>
      <c r="H4040">
        <v>0</v>
      </c>
      <c r="I4040">
        <v>11505</v>
      </c>
      <c r="J4040">
        <v>8.32</v>
      </c>
      <c r="L4040">
        <v>4156.3051278674284</v>
      </c>
      <c r="M4040">
        <v>0.51617527085858228</v>
      </c>
      <c r="S4040" t="s">
        <v>36</v>
      </c>
      <c r="T4040" t="s">
        <v>29</v>
      </c>
      <c r="U4040">
        <v>10</v>
      </c>
      <c r="V4040">
        <v>10</v>
      </c>
      <c r="W4040">
        <v>0</v>
      </c>
      <c r="X4040">
        <v>20</v>
      </c>
    </row>
    <row r="4041" spans="1:24" x14ac:dyDescent="0.3">
      <c r="A4041" t="s">
        <v>436</v>
      </c>
      <c r="B4041" t="s">
        <v>22</v>
      </c>
      <c r="C4041" t="s">
        <v>437</v>
      </c>
      <c r="D4041">
        <v>2019</v>
      </c>
      <c r="F4041">
        <v>0.85800083882304423</v>
      </c>
      <c r="G4041">
        <v>0.85800083882304423</v>
      </c>
      <c r="H4041">
        <v>0</v>
      </c>
      <c r="I4041">
        <v>11655</v>
      </c>
      <c r="J4041">
        <v>8.1999999999999993</v>
      </c>
      <c r="L4041">
        <v>4652.3508463028802</v>
      </c>
      <c r="M4041">
        <v>12.32858474237786</v>
      </c>
      <c r="S4041" t="s">
        <v>36</v>
      </c>
      <c r="T4041" t="s">
        <v>29</v>
      </c>
      <c r="U4041">
        <v>10</v>
      </c>
      <c r="V4041">
        <v>10</v>
      </c>
      <c r="W4041">
        <v>0</v>
      </c>
      <c r="X4041">
        <v>20</v>
      </c>
    </row>
    <row r="4042" spans="1:24" x14ac:dyDescent="0.3">
      <c r="A4042" t="s">
        <v>438</v>
      </c>
      <c r="B4042" t="s">
        <v>22</v>
      </c>
      <c r="C4042" t="s">
        <v>439</v>
      </c>
      <c r="D4042">
        <v>2000</v>
      </c>
      <c r="E4042">
        <v>2.6473400592803999</v>
      </c>
      <c r="F4042">
        <v>5.4967917974674083E-2</v>
      </c>
      <c r="G4042">
        <v>0.45581087776074569</v>
      </c>
      <c r="H4042">
        <v>0.28710166388310537</v>
      </c>
      <c r="I4042">
        <v>23650159</v>
      </c>
      <c r="J4042">
        <v>95.01</v>
      </c>
      <c r="L4042">
        <v>261.86914164496199</v>
      </c>
      <c r="M4042">
        <v>9.8901358239331216E-2</v>
      </c>
      <c r="N4042">
        <v>11.9628876084727</v>
      </c>
      <c r="Q4042">
        <v>10.651409293253961</v>
      </c>
      <c r="R4042">
        <v>22.09762404512821</v>
      </c>
      <c r="S4042" t="s">
        <v>42</v>
      </c>
      <c r="T4042" t="s">
        <v>25</v>
      </c>
      <c r="U4042">
        <v>1300</v>
      </c>
      <c r="V4042">
        <v>10780</v>
      </c>
      <c r="W4042">
        <v>6790</v>
      </c>
      <c r="X4042">
        <v>18870</v>
      </c>
    </row>
    <row r="4043" spans="1:24" x14ac:dyDescent="0.3">
      <c r="A4043" t="s">
        <v>438</v>
      </c>
      <c r="B4043" t="s">
        <v>22</v>
      </c>
      <c r="C4043" t="s">
        <v>439</v>
      </c>
      <c r="D4043">
        <v>2001</v>
      </c>
      <c r="E4043">
        <v>2.8687500953674299</v>
      </c>
      <c r="F4043">
        <v>5.3302775262296813E-2</v>
      </c>
      <c r="G4043">
        <v>0.45184354445429731</v>
      </c>
      <c r="H4043">
        <v>0.2825047088901731</v>
      </c>
      <c r="I4043">
        <v>24388974</v>
      </c>
      <c r="J4043">
        <v>95.22</v>
      </c>
      <c r="L4043">
        <v>239.4731270193021</v>
      </c>
      <c r="M4043">
        <v>1.997333296536397</v>
      </c>
      <c r="N4043">
        <v>10.723220545863899</v>
      </c>
      <c r="Q4043">
        <v>11.51808263720427</v>
      </c>
      <c r="R4043">
        <v>23.811894144425079</v>
      </c>
      <c r="S4043" t="s">
        <v>42</v>
      </c>
      <c r="T4043" t="s">
        <v>25</v>
      </c>
      <c r="U4043">
        <v>1300</v>
      </c>
      <c r="V4043">
        <v>11020</v>
      </c>
      <c r="W4043">
        <v>6890</v>
      </c>
      <c r="X4043">
        <v>19210</v>
      </c>
    </row>
    <row r="4044" spans="1:24" x14ac:dyDescent="0.3">
      <c r="A4044" t="s">
        <v>438</v>
      </c>
      <c r="B4044" t="s">
        <v>22</v>
      </c>
      <c r="C4044" t="s">
        <v>439</v>
      </c>
      <c r="D4044">
        <v>2002</v>
      </c>
      <c r="E4044">
        <v>3.5513699054718</v>
      </c>
      <c r="F4044">
        <v>5.9203900239153548E-2</v>
      </c>
      <c r="G4044">
        <v>0.46131359533630623</v>
      </c>
      <c r="H4044">
        <v>0.28250988456789161</v>
      </c>
      <c r="I4044">
        <v>25167261</v>
      </c>
      <c r="J4044">
        <v>95.35</v>
      </c>
      <c r="L4044">
        <v>245.50004034577049</v>
      </c>
      <c r="M4044">
        <v>5.3701730214257566</v>
      </c>
      <c r="N4044">
        <v>10.068959132702499</v>
      </c>
      <c r="Q4044">
        <v>11.21327916655833</v>
      </c>
      <c r="R4044">
        <v>25.064514990963339</v>
      </c>
      <c r="S4044" t="s">
        <v>42</v>
      </c>
      <c r="T4044" t="s">
        <v>25</v>
      </c>
      <c r="U4044">
        <v>1490</v>
      </c>
      <c r="V4044">
        <v>11610</v>
      </c>
      <c r="W4044">
        <v>7110</v>
      </c>
      <c r="X4044">
        <v>20210</v>
      </c>
    </row>
    <row r="4045" spans="1:24" x14ac:dyDescent="0.3">
      <c r="A4045" t="s">
        <v>438</v>
      </c>
      <c r="B4045" t="s">
        <v>22</v>
      </c>
      <c r="C4045" t="s">
        <v>439</v>
      </c>
      <c r="D4045">
        <v>2003</v>
      </c>
      <c r="E4045">
        <v>3.79638004302979</v>
      </c>
      <c r="F4045">
        <v>6.0429830536365921E-2</v>
      </c>
      <c r="G4045">
        <v>0.48959709227941972</v>
      </c>
      <c r="H4045">
        <v>0.30291894932004321</v>
      </c>
      <c r="I4045">
        <v>25980547</v>
      </c>
      <c r="J4045">
        <v>95.28</v>
      </c>
      <c r="L4045">
        <v>254.30120431183329</v>
      </c>
      <c r="M4045">
        <v>3.1402568431252011</v>
      </c>
      <c r="N4045">
        <v>10.6115051785928</v>
      </c>
      <c r="Q4045">
        <v>11.38672483433724</v>
      </c>
      <c r="R4045">
        <v>25.19900163096565</v>
      </c>
      <c r="S4045" t="s">
        <v>42</v>
      </c>
      <c r="T4045" t="s">
        <v>25</v>
      </c>
      <c r="U4045">
        <v>1570</v>
      </c>
      <c r="V4045">
        <v>12720</v>
      </c>
      <c r="W4045">
        <v>7870</v>
      </c>
      <c r="X4045">
        <v>22160</v>
      </c>
    </row>
    <row r="4046" spans="1:24" x14ac:dyDescent="0.3">
      <c r="A4046" t="s">
        <v>438</v>
      </c>
      <c r="B4046" t="s">
        <v>22</v>
      </c>
      <c r="C4046" t="s">
        <v>439</v>
      </c>
      <c r="D4046">
        <v>2004</v>
      </c>
      <c r="E4046">
        <v>3.6689898967742902</v>
      </c>
      <c r="F4046">
        <v>6.0772594737452321E-2</v>
      </c>
      <c r="G4046">
        <v>0.48058820203803693</v>
      </c>
      <c r="H4046">
        <v>0.28969513036280858</v>
      </c>
      <c r="I4046">
        <v>26821300</v>
      </c>
      <c r="J4046">
        <v>95.02</v>
      </c>
      <c r="L4046">
        <v>296.01426753599497</v>
      </c>
      <c r="M4046">
        <v>3.4592039103814609</v>
      </c>
      <c r="N4046">
        <v>11.6939334800482</v>
      </c>
      <c r="Q4046">
        <v>12.69688074884183</v>
      </c>
      <c r="R4046">
        <v>22.76320549703264</v>
      </c>
      <c r="S4046" t="s">
        <v>42</v>
      </c>
      <c r="T4046" t="s">
        <v>25</v>
      </c>
      <c r="U4046">
        <v>1630</v>
      </c>
      <c r="V4046">
        <v>12890</v>
      </c>
      <c r="W4046">
        <v>7770</v>
      </c>
      <c r="X4046">
        <v>22290</v>
      </c>
    </row>
    <row r="4047" spans="1:24" x14ac:dyDescent="0.3">
      <c r="A4047" t="s">
        <v>438</v>
      </c>
      <c r="B4047" t="s">
        <v>22</v>
      </c>
      <c r="C4047" t="s">
        <v>439</v>
      </c>
      <c r="D4047">
        <v>2005</v>
      </c>
      <c r="F4047">
        <v>7.2964778634124983E-2</v>
      </c>
      <c r="G4047">
        <v>0.49558257019622831</v>
      </c>
      <c r="H4047">
        <v>0.30739122378189448</v>
      </c>
      <c r="I4047">
        <v>27684590</v>
      </c>
      <c r="J4047">
        <v>94.11</v>
      </c>
      <c r="L4047">
        <v>333.73157625084531</v>
      </c>
      <c r="M4047">
        <v>3.016791245658212</v>
      </c>
      <c r="N4047">
        <v>12.0165616367659</v>
      </c>
      <c r="Q4047">
        <v>14.179699980210779</v>
      </c>
      <c r="R4047">
        <v>24.8145855046671</v>
      </c>
      <c r="S4047" t="s">
        <v>42</v>
      </c>
      <c r="T4047" t="s">
        <v>25</v>
      </c>
      <c r="U4047">
        <v>2020</v>
      </c>
      <c r="V4047">
        <v>13720</v>
      </c>
      <c r="W4047">
        <v>8510</v>
      </c>
      <c r="X4047">
        <v>24250</v>
      </c>
    </row>
    <row r="4048" spans="1:24" x14ac:dyDescent="0.3">
      <c r="A4048" t="s">
        <v>438</v>
      </c>
      <c r="B4048" t="s">
        <v>22</v>
      </c>
      <c r="C4048" t="s">
        <v>439</v>
      </c>
      <c r="D4048">
        <v>2006</v>
      </c>
      <c r="E4048">
        <v>3.5742199420928999</v>
      </c>
      <c r="F4048">
        <v>8.3999866838076434E-2</v>
      </c>
      <c r="G4048">
        <v>0.45604924957396148</v>
      </c>
      <c r="H4048">
        <v>0.26214957400694222</v>
      </c>
      <c r="I4048">
        <v>28571475</v>
      </c>
      <c r="J4048">
        <v>93.82</v>
      </c>
      <c r="L4048">
        <v>349.21710008669578</v>
      </c>
      <c r="M4048">
        <v>7.3458834935697297</v>
      </c>
      <c r="N4048">
        <v>11.3340730155871</v>
      </c>
      <c r="Q4048">
        <v>15.27541338337128</v>
      </c>
      <c r="R4048">
        <v>28.35787240624915</v>
      </c>
      <c r="S4048" t="s">
        <v>42</v>
      </c>
      <c r="T4048" t="s">
        <v>25</v>
      </c>
      <c r="U4048">
        <v>2400</v>
      </c>
      <c r="V4048">
        <v>13030</v>
      </c>
      <c r="W4048">
        <v>7490</v>
      </c>
      <c r="X4048">
        <v>22920</v>
      </c>
    </row>
    <row r="4049" spans="1:24" x14ac:dyDescent="0.3">
      <c r="A4049" t="s">
        <v>438</v>
      </c>
      <c r="B4049" t="s">
        <v>22</v>
      </c>
      <c r="C4049" t="s">
        <v>439</v>
      </c>
      <c r="D4049">
        <v>2007</v>
      </c>
      <c r="F4049">
        <v>9.7333218440307359E-2</v>
      </c>
      <c r="G4049">
        <v>0.47818762085792282</v>
      </c>
      <c r="H4049">
        <v>0.28996482607960611</v>
      </c>
      <c r="I4049">
        <v>29486335</v>
      </c>
      <c r="J4049">
        <v>93.74</v>
      </c>
      <c r="L4049">
        <v>403.66374462352962</v>
      </c>
      <c r="M4049">
        <v>5.0487596427729642</v>
      </c>
      <c r="N4049">
        <v>10.8803485918209</v>
      </c>
      <c r="Q4049">
        <v>16.725068527273489</v>
      </c>
      <c r="R4049">
        <v>30.052348124787969</v>
      </c>
      <c r="S4049" t="s">
        <v>42</v>
      </c>
      <c r="T4049" t="s">
        <v>25</v>
      </c>
      <c r="U4049">
        <v>2870</v>
      </c>
      <c r="V4049">
        <v>14100</v>
      </c>
      <c r="W4049">
        <v>8550</v>
      </c>
      <c r="X4049">
        <v>25520</v>
      </c>
    </row>
    <row r="4050" spans="1:24" x14ac:dyDescent="0.3">
      <c r="A4050" t="s">
        <v>438</v>
      </c>
      <c r="B4050" t="s">
        <v>22</v>
      </c>
      <c r="C4050" t="s">
        <v>439</v>
      </c>
      <c r="D4050">
        <v>2008</v>
      </c>
      <c r="E4050">
        <v>3.8880999088287398</v>
      </c>
      <c r="F4050">
        <v>9.759549122669875E-2</v>
      </c>
      <c r="G4050">
        <v>0.60003154039404394</v>
      </c>
      <c r="H4050">
        <v>0.35456408760670688</v>
      </c>
      <c r="I4050">
        <v>30431734</v>
      </c>
      <c r="J4050">
        <v>93.73</v>
      </c>
      <c r="L4050">
        <v>474.5179496340283</v>
      </c>
      <c r="M4050">
        <v>5.3315816967421483</v>
      </c>
      <c r="N4050">
        <v>10.7450951333349</v>
      </c>
      <c r="Q4050">
        <v>24.280142344324219</v>
      </c>
      <c r="R4050">
        <v>31.978125860968849</v>
      </c>
      <c r="S4050" t="s">
        <v>42</v>
      </c>
      <c r="T4050" t="s">
        <v>25</v>
      </c>
      <c r="U4050">
        <v>2970</v>
      </c>
      <c r="V4050">
        <v>18260</v>
      </c>
      <c r="W4050">
        <v>10790</v>
      </c>
      <c r="X4050">
        <v>32020</v>
      </c>
    </row>
    <row r="4051" spans="1:24" x14ac:dyDescent="0.3">
      <c r="A4051" t="s">
        <v>438</v>
      </c>
      <c r="B4051" t="s">
        <v>22</v>
      </c>
      <c r="C4051" t="s">
        <v>439</v>
      </c>
      <c r="D4051">
        <v>2009</v>
      </c>
      <c r="E4051">
        <v>4.32033014297485</v>
      </c>
      <c r="F4051">
        <v>0.1069685659836839</v>
      </c>
      <c r="G4051">
        <v>0.59501268386361295</v>
      </c>
      <c r="H4051">
        <v>0.3422357500674284</v>
      </c>
      <c r="I4051">
        <v>31411096</v>
      </c>
      <c r="J4051">
        <v>93.87</v>
      </c>
      <c r="L4051">
        <v>799.96589633329302</v>
      </c>
      <c r="M4051">
        <v>3.4715683505727668</v>
      </c>
      <c r="N4051">
        <v>10.357124920997199</v>
      </c>
      <c r="P4051">
        <v>0.85120346991390949</v>
      </c>
      <c r="Q4051">
        <v>18.613566308377731</v>
      </c>
      <c r="R4051">
        <v>28.450311766848309</v>
      </c>
      <c r="S4051" t="s">
        <v>42</v>
      </c>
      <c r="T4051" t="s">
        <v>25</v>
      </c>
      <c r="U4051">
        <v>3360</v>
      </c>
      <c r="V4051">
        <v>18690</v>
      </c>
      <c r="W4051">
        <v>10750</v>
      </c>
      <c r="X4051">
        <v>32800</v>
      </c>
    </row>
    <row r="4052" spans="1:24" x14ac:dyDescent="0.3">
      <c r="A4052" t="s">
        <v>438</v>
      </c>
      <c r="B4052" t="s">
        <v>22</v>
      </c>
      <c r="C4052" t="s">
        <v>439</v>
      </c>
      <c r="D4052">
        <v>2010</v>
      </c>
      <c r="E4052">
        <v>4.06321001052856</v>
      </c>
      <c r="F4052">
        <v>0.1026885124827311</v>
      </c>
      <c r="G4052">
        <v>0.60718826184725105</v>
      </c>
      <c r="H4052">
        <v>0.35277976267789929</v>
      </c>
      <c r="I4052">
        <v>32428164</v>
      </c>
      <c r="J4052">
        <v>93.18</v>
      </c>
      <c r="L4052">
        <v>822.53937248132627</v>
      </c>
      <c r="M4052">
        <v>2.3244226954566329</v>
      </c>
      <c r="N4052">
        <v>15.9883629759477</v>
      </c>
      <c r="Q4052">
        <v>13.82448287483686</v>
      </c>
      <c r="R4052">
        <v>24.444766162873961</v>
      </c>
      <c r="S4052" t="s">
        <v>42</v>
      </c>
      <c r="T4052" t="s">
        <v>25</v>
      </c>
      <c r="U4052">
        <v>3330</v>
      </c>
      <c r="V4052">
        <v>19690</v>
      </c>
      <c r="W4052">
        <v>11440</v>
      </c>
      <c r="X4052">
        <v>34460</v>
      </c>
    </row>
    <row r="4053" spans="1:24" x14ac:dyDescent="0.3">
      <c r="A4053" t="s">
        <v>438</v>
      </c>
      <c r="B4053" t="s">
        <v>22</v>
      </c>
      <c r="C4053" t="s">
        <v>439</v>
      </c>
      <c r="D4053">
        <v>2011</v>
      </c>
      <c r="E4053">
        <v>4.5532898902893102</v>
      </c>
      <c r="F4053">
        <v>0.111719254459084</v>
      </c>
      <c r="G4053">
        <v>0.58279215895970493</v>
      </c>
      <c r="H4053">
        <v>0.33456033335591617</v>
      </c>
      <c r="I4053">
        <v>33476772</v>
      </c>
      <c r="J4053">
        <v>92.79</v>
      </c>
      <c r="L4053">
        <v>832.56907821254208</v>
      </c>
      <c r="M4053">
        <v>5.9651314216425817</v>
      </c>
      <c r="N4053">
        <v>16.757284629533402</v>
      </c>
      <c r="Q4053">
        <v>12.855723940634441</v>
      </c>
      <c r="R4053">
        <v>26.89950162000936</v>
      </c>
      <c r="S4053" t="s">
        <v>42</v>
      </c>
      <c r="T4053" t="s">
        <v>25</v>
      </c>
      <c r="U4053">
        <v>3740</v>
      </c>
      <c r="V4053">
        <v>19510</v>
      </c>
      <c r="W4053">
        <v>11200</v>
      </c>
      <c r="X4053">
        <v>34450</v>
      </c>
    </row>
    <row r="4054" spans="1:24" x14ac:dyDescent="0.3">
      <c r="A4054" t="s">
        <v>438</v>
      </c>
      <c r="B4054" t="s">
        <v>22</v>
      </c>
      <c r="C4054" t="s">
        <v>439</v>
      </c>
      <c r="D4054">
        <v>2012</v>
      </c>
      <c r="E4054">
        <v>3.9101200103759801</v>
      </c>
      <c r="F4054">
        <v>0.1093791135485354</v>
      </c>
      <c r="G4054">
        <v>0.5891425490643919</v>
      </c>
      <c r="H4054">
        <v>0.34463101910662147</v>
      </c>
      <c r="I4054">
        <v>34558700</v>
      </c>
      <c r="J4054">
        <v>92.95</v>
      </c>
      <c r="L4054">
        <v>790.13145058384021</v>
      </c>
      <c r="M4054">
        <v>0.58662005166169706</v>
      </c>
      <c r="N4054">
        <v>8.6693186202836507</v>
      </c>
      <c r="Q4054">
        <v>15.491728770579281</v>
      </c>
      <c r="R4054">
        <v>28.010408369438519</v>
      </c>
      <c r="S4054" t="s">
        <v>42</v>
      </c>
      <c r="T4054" t="s">
        <v>25</v>
      </c>
      <c r="U4054">
        <v>3780</v>
      </c>
      <c r="V4054">
        <v>20360</v>
      </c>
      <c r="W4054">
        <v>11910</v>
      </c>
      <c r="X4054">
        <v>36050</v>
      </c>
    </row>
    <row r="4055" spans="1:24" x14ac:dyDescent="0.3">
      <c r="A4055" t="s">
        <v>438</v>
      </c>
      <c r="B4055" t="s">
        <v>22</v>
      </c>
      <c r="C4055" t="s">
        <v>439</v>
      </c>
      <c r="D4055">
        <v>2013</v>
      </c>
      <c r="E4055">
        <v>4.2459201812744096</v>
      </c>
      <c r="F4055">
        <v>0.1033772175840347</v>
      </c>
      <c r="G4055">
        <v>0.57347738215367183</v>
      </c>
      <c r="H4055">
        <v>0.3314234322642084</v>
      </c>
      <c r="I4055">
        <v>35694519</v>
      </c>
      <c r="J4055">
        <v>92.55</v>
      </c>
      <c r="L4055">
        <v>810.09039501419909</v>
      </c>
      <c r="M4055">
        <v>0.29071416764180918</v>
      </c>
      <c r="N4055">
        <v>6.9770622156078401</v>
      </c>
      <c r="Q4055">
        <v>16.513035671133778</v>
      </c>
      <c r="R4055">
        <v>26.596119201552501</v>
      </c>
      <c r="S4055" t="s">
        <v>42</v>
      </c>
      <c r="T4055" t="s">
        <v>25</v>
      </c>
      <c r="U4055">
        <v>3690</v>
      </c>
      <c r="V4055">
        <v>20470</v>
      </c>
      <c r="W4055">
        <v>11830</v>
      </c>
      <c r="X4055">
        <v>35990</v>
      </c>
    </row>
    <row r="4056" spans="1:24" x14ac:dyDescent="0.3">
      <c r="A4056" t="s">
        <v>438</v>
      </c>
      <c r="B4056" t="s">
        <v>22</v>
      </c>
      <c r="C4056" t="s">
        <v>439</v>
      </c>
      <c r="D4056">
        <v>2014</v>
      </c>
      <c r="E4056">
        <v>4.8366398811340297</v>
      </c>
      <c r="F4056">
        <v>0.1113473251722267</v>
      </c>
      <c r="G4056">
        <v>0.56757335073727644</v>
      </c>
      <c r="H4056">
        <v>0.32455983265933441</v>
      </c>
      <c r="I4056">
        <v>36911530</v>
      </c>
      <c r="J4056">
        <v>91.84</v>
      </c>
      <c r="L4056">
        <v>883.52874449956118</v>
      </c>
      <c r="M4056">
        <v>1.64084457648022</v>
      </c>
      <c r="N4056">
        <v>6.9079223810794304</v>
      </c>
      <c r="Q4056">
        <v>14.948210907872211</v>
      </c>
      <c r="R4056">
        <v>21.066190174045971</v>
      </c>
      <c r="S4056" t="s">
        <v>42</v>
      </c>
      <c r="T4056" t="s">
        <v>25</v>
      </c>
      <c r="U4056">
        <v>4110</v>
      </c>
      <c r="V4056">
        <v>20950</v>
      </c>
      <c r="W4056">
        <v>11980</v>
      </c>
      <c r="X4056">
        <v>37040</v>
      </c>
    </row>
    <row r="4057" spans="1:24" x14ac:dyDescent="0.3">
      <c r="A4057" t="s">
        <v>438</v>
      </c>
      <c r="B4057" t="s">
        <v>22</v>
      </c>
      <c r="C4057" t="s">
        <v>439</v>
      </c>
      <c r="D4057">
        <v>2015</v>
      </c>
      <c r="E4057">
        <v>5.2247500419616699</v>
      </c>
      <c r="F4057">
        <v>0.12347794886981051</v>
      </c>
      <c r="G4057">
        <v>0.57265515795402999</v>
      </c>
      <c r="H4057">
        <v>0.32465284186212401</v>
      </c>
      <c r="I4057">
        <v>38225447</v>
      </c>
      <c r="J4057">
        <v>91.07</v>
      </c>
      <c r="L4057">
        <v>847.26762893498301</v>
      </c>
      <c r="M4057">
        <v>1.572254863338145</v>
      </c>
      <c r="N4057">
        <v>6.8255023500380192</v>
      </c>
      <c r="Q4057">
        <v>12.87732531483203</v>
      </c>
      <c r="R4057">
        <v>24.811973017235019</v>
      </c>
      <c r="S4057" t="s">
        <v>42</v>
      </c>
      <c r="T4057" t="s">
        <v>25</v>
      </c>
      <c r="U4057">
        <v>4720</v>
      </c>
      <c r="V4057">
        <v>21890</v>
      </c>
      <c r="W4057">
        <v>12410</v>
      </c>
      <c r="X4057">
        <v>39020</v>
      </c>
    </row>
    <row r="4058" spans="1:24" x14ac:dyDescent="0.3">
      <c r="A4058" t="s">
        <v>438</v>
      </c>
      <c r="B4058" t="s">
        <v>22</v>
      </c>
      <c r="C4058" t="s">
        <v>439</v>
      </c>
      <c r="D4058">
        <v>2016</v>
      </c>
      <c r="E4058">
        <v>5.0619201660156303</v>
      </c>
      <c r="F4058">
        <v>0.1248449698879001</v>
      </c>
      <c r="G4058">
        <v>0.56243289707607513</v>
      </c>
      <c r="H4058">
        <v>0.32762347905717981</v>
      </c>
      <c r="I4058">
        <v>39649173</v>
      </c>
      <c r="J4058">
        <v>90.83</v>
      </c>
      <c r="L4058">
        <v>736.55984741213308</v>
      </c>
      <c r="M4058">
        <v>1.0185148943287321</v>
      </c>
      <c r="N4058">
        <v>6.52973533401833</v>
      </c>
      <c r="Q4058">
        <v>12.42716441602844</v>
      </c>
      <c r="R4058">
        <v>18.78219760750649</v>
      </c>
      <c r="S4058" t="s">
        <v>42</v>
      </c>
      <c r="T4058" t="s">
        <v>25</v>
      </c>
      <c r="U4058">
        <v>4950</v>
      </c>
      <c r="V4058">
        <v>22300</v>
      </c>
      <c r="W4058">
        <v>12990</v>
      </c>
      <c r="X4058">
        <v>40240</v>
      </c>
    </row>
    <row r="4059" spans="1:24" x14ac:dyDescent="0.3">
      <c r="A4059" t="s">
        <v>438</v>
      </c>
      <c r="B4059" t="s">
        <v>22</v>
      </c>
      <c r="C4059" t="s">
        <v>439</v>
      </c>
      <c r="D4059">
        <v>2017</v>
      </c>
      <c r="F4059">
        <v>0.1255872863763679</v>
      </c>
      <c r="G4059">
        <v>0.5548188776924603</v>
      </c>
      <c r="H4059">
        <v>0.32162004779215608</v>
      </c>
      <c r="I4059">
        <v>41166588</v>
      </c>
      <c r="J4059">
        <v>90.76</v>
      </c>
      <c r="L4059">
        <v>746.83075292835076</v>
      </c>
      <c r="M4059">
        <v>-0.67005458136399909</v>
      </c>
      <c r="N4059">
        <v>7.0944027251918698</v>
      </c>
      <c r="Q4059">
        <v>16.661129421308839</v>
      </c>
      <c r="R4059">
        <v>20.175923511868501</v>
      </c>
      <c r="S4059" t="s">
        <v>42</v>
      </c>
      <c r="T4059" t="s">
        <v>25</v>
      </c>
      <c r="U4059">
        <v>5170</v>
      </c>
      <c r="V4059">
        <v>22840</v>
      </c>
      <c r="W4059">
        <v>13240</v>
      </c>
      <c r="X4059">
        <v>41250</v>
      </c>
    </row>
    <row r="4060" spans="1:24" x14ac:dyDescent="0.3">
      <c r="A4060" t="s">
        <v>438</v>
      </c>
      <c r="B4060" t="s">
        <v>22</v>
      </c>
      <c r="C4060" t="s">
        <v>439</v>
      </c>
      <c r="D4060">
        <v>2018</v>
      </c>
      <c r="F4060">
        <v>0.137143292492898</v>
      </c>
      <c r="G4060">
        <v>0.55091350806934491</v>
      </c>
      <c r="H4060">
        <v>0.31407217462824799</v>
      </c>
      <c r="I4060">
        <v>42729032</v>
      </c>
      <c r="J4060">
        <v>90.07</v>
      </c>
      <c r="L4060">
        <v>770.60078434329239</v>
      </c>
      <c r="M4060">
        <v>2.4167791367484881</v>
      </c>
      <c r="N4060">
        <v>7.5496030171608304</v>
      </c>
      <c r="Q4060">
        <v>15.087053061312099</v>
      </c>
      <c r="R4060">
        <v>21.55135253937943</v>
      </c>
      <c r="S4060" t="s">
        <v>42</v>
      </c>
      <c r="T4060" t="s">
        <v>25</v>
      </c>
      <c r="U4060">
        <v>5860</v>
      </c>
      <c r="V4060">
        <v>23540</v>
      </c>
      <c r="W4060">
        <v>13420</v>
      </c>
      <c r="X4060">
        <v>42820</v>
      </c>
    </row>
    <row r="4061" spans="1:24" x14ac:dyDescent="0.3">
      <c r="A4061" t="s">
        <v>438</v>
      </c>
      <c r="B4061" t="s">
        <v>22</v>
      </c>
      <c r="C4061" t="s">
        <v>439</v>
      </c>
      <c r="D4061">
        <v>2019</v>
      </c>
      <c r="F4061">
        <v>0.1323707884041114</v>
      </c>
      <c r="G4061">
        <v>0.54168112167471316</v>
      </c>
      <c r="H4061">
        <v>0.30336854057391588</v>
      </c>
      <c r="I4061">
        <v>44269587</v>
      </c>
      <c r="J4061">
        <v>90.22</v>
      </c>
      <c r="L4061">
        <v>798.58573413395914</v>
      </c>
      <c r="M4061">
        <v>2.7347407280439882</v>
      </c>
      <c r="N4061">
        <v>9.3129654615877708</v>
      </c>
      <c r="Q4061">
        <v>17.109058016917579</v>
      </c>
      <c r="R4061">
        <v>22.251995947988561</v>
      </c>
      <c r="S4061" t="s">
        <v>42</v>
      </c>
      <c r="T4061" t="s">
        <v>25</v>
      </c>
      <c r="U4061">
        <v>5860</v>
      </c>
      <c r="V4061">
        <v>23980</v>
      </c>
      <c r="W4061">
        <v>13430</v>
      </c>
      <c r="X4061">
        <v>43270</v>
      </c>
    </row>
    <row r="4062" spans="1:24" x14ac:dyDescent="0.3">
      <c r="A4062" t="s">
        <v>440</v>
      </c>
      <c r="B4062" t="s">
        <v>53</v>
      </c>
      <c r="C4062" t="s">
        <v>441</v>
      </c>
      <c r="D4062">
        <v>2000</v>
      </c>
      <c r="E4062">
        <v>48.776241302490199</v>
      </c>
      <c r="F4062">
        <v>6.0471973401929784</v>
      </c>
      <c r="G4062">
        <v>1.014508950202808</v>
      </c>
      <c r="H4062">
        <v>0.37782274053663839</v>
      </c>
      <c r="I4062">
        <v>49176500</v>
      </c>
      <c r="J4062">
        <v>1.25</v>
      </c>
      <c r="K4062">
        <v>2778.4002521529592</v>
      </c>
      <c r="L4062">
        <v>658.3486328125</v>
      </c>
      <c r="M4062">
        <v>6.9713597111734202</v>
      </c>
      <c r="N4062">
        <v>6.0736156978421896</v>
      </c>
      <c r="O4062">
        <v>1.7961106280000001</v>
      </c>
      <c r="Q4062">
        <v>60.29705668604651</v>
      </c>
      <c r="R4062">
        <v>55.43865824854651</v>
      </c>
      <c r="S4062" t="s">
        <v>28</v>
      </c>
      <c r="T4062" t="s">
        <v>33</v>
      </c>
      <c r="U4062">
        <v>297380</v>
      </c>
      <c r="V4062">
        <v>49890</v>
      </c>
      <c r="W4062">
        <v>18580</v>
      </c>
      <c r="X4062">
        <v>365850</v>
      </c>
    </row>
    <row r="4063" spans="1:24" x14ac:dyDescent="0.3">
      <c r="A4063" t="s">
        <v>440</v>
      </c>
      <c r="B4063" t="s">
        <v>53</v>
      </c>
      <c r="C4063" t="s">
        <v>441</v>
      </c>
      <c r="D4063">
        <v>2001</v>
      </c>
      <c r="E4063">
        <v>51.992130279541001</v>
      </c>
      <c r="F4063">
        <v>6.1762264088906429</v>
      </c>
      <c r="G4063">
        <v>0.97344148525113439</v>
      </c>
      <c r="H4063">
        <v>0.38880120996909318</v>
      </c>
      <c r="I4063">
        <v>48662400</v>
      </c>
      <c r="J4063">
        <v>1.23</v>
      </c>
      <c r="K4063">
        <v>2791.7653054514371</v>
      </c>
      <c r="L4063">
        <v>807.80194091796898</v>
      </c>
      <c r="M4063">
        <v>9.9494270078918703</v>
      </c>
      <c r="N4063">
        <v>5.3412152652109199</v>
      </c>
      <c r="Q4063">
        <v>50.648987806321763</v>
      </c>
      <c r="R4063">
        <v>49.27713981295134</v>
      </c>
      <c r="S4063" t="s">
        <v>28</v>
      </c>
      <c r="T4063" t="s">
        <v>33</v>
      </c>
      <c r="U4063">
        <v>300550</v>
      </c>
      <c r="V4063">
        <v>47370</v>
      </c>
      <c r="W4063">
        <v>18920</v>
      </c>
      <c r="X4063">
        <v>366840</v>
      </c>
    </row>
    <row r="4064" spans="1:24" x14ac:dyDescent="0.3">
      <c r="A4064" t="s">
        <v>440</v>
      </c>
      <c r="B4064" t="s">
        <v>53</v>
      </c>
      <c r="C4064" t="s">
        <v>441</v>
      </c>
      <c r="D4064">
        <v>2002</v>
      </c>
      <c r="E4064">
        <v>56.565879821777301</v>
      </c>
      <c r="F4064">
        <v>6.3054860558267238</v>
      </c>
      <c r="G4064">
        <v>0.98791615724017467</v>
      </c>
      <c r="H4064">
        <v>0.4118046232900513</v>
      </c>
      <c r="I4064">
        <v>48202470</v>
      </c>
      <c r="J4064">
        <v>1.03</v>
      </c>
      <c r="K4064">
        <v>2844.812724327197</v>
      </c>
      <c r="L4064">
        <v>911.9111328125</v>
      </c>
      <c r="M4064">
        <v>6.3447622270449813</v>
      </c>
      <c r="N4064">
        <v>5.4392330832348099</v>
      </c>
      <c r="Q4064">
        <v>50.118733396543917</v>
      </c>
      <c r="R4064">
        <v>45.87593641356807</v>
      </c>
      <c r="S4064" t="s">
        <v>28</v>
      </c>
      <c r="T4064" t="s">
        <v>33</v>
      </c>
      <c r="U4064">
        <v>303940</v>
      </c>
      <c r="V4064">
        <v>47620</v>
      </c>
      <c r="W4064">
        <v>19850</v>
      </c>
      <c r="X4064">
        <v>371410</v>
      </c>
    </row>
    <row r="4065" spans="1:24" x14ac:dyDescent="0.3">
      <c r="A4065" t="s">
        <v>440</v>
      </c>
      <c r="B4065" t="s">
        <v>53</v>
      </c>
      <c r="C4065" t="s">
        <v>441</v>
      </c>
      <c r="D4065">
        <v>2003</v>
      </c>
      <c r="E4065">
        <v>60.849361419677699</v>
      </c>
      <c r="F4065">
        <v>6.9067066117659461</v>
      </c>
      <c r="G4065">
        <v>0.99094496489047768</v>
      </c>
      <c r="H4065">
        <v>0.39047999319180249</v>
      </c>
      <c r="I4065">
        <v>47812949</v>
      </c>
      <c r="J4065">
        <v>0.99</v>
      </c>
      <c r="K4065">
        <v>2997.9744608515989</v>
      </c>
      <c r="L4065">
        <v>1087.78564453125</v>
      </c>
      <c r="M4065">
        <v>10.408813213087599</v>
      </c>
      <c r="N4065">
        <v>5.6720355055790401</v>
      </c>
      <c r="Q4065">
        <v>52.543130644841447</v>
      </c>
      <c r="R4065">
        <v>50.047051612554313</v>
      </c>
      <c r="S4065" t="s">
        <v>28</v>
      </c>
      <c r="T4065" t="s">
        <v>33</v>
      </c>
      <c r="U4065">
        <v>330230.01</v>
      </c>
      <c r="V4065">
        <v>47380</v>
      </c>
      <c r="W4065">
        <v>18670</v>
      </c>
      <c r="X4065">
        <v>396280.01</v>
      </c>
    </row>
    <row r="4066" spans="1:24" x14ac:dyDescent="0.3">
      <c r="A4066" t="s">
        <v>440</v>
      </c>
      <c r="B4066" t="s">
        <v>53</v>
      </c>
      <c r="C4066" t="s">
        <v>441</v>
      </c>
      <c r="D4066">
        <v>2004</v>
      </c>
      <c r="E4066">
        <v>65.711830139160199</v>
      </c>
      <c r="F4066">
        <v>6.4726973665441534</v>
      </c>
      <c r="G4066">
        <v>0.94643753298173816</v>
      </c>
      <c r="H4066">
        <v>0.38291627772671061</v>
      </c>
      <c r="I4066">
        <v>47451626</v>
      </c>
      <c r="J4066">
        <v>1.21</v>
      </c>
      <c r="K4066">
        <v>3151.1459691602558</v>
      </c>
      <c r="L4066">
        <v>1416.60375976563</v>
      </c>
      <c r="M4066">
        <v>12.646627172091289</v>
      </c>
      <c r="N4066">
        <v>4.9070307757784599</v>
      </c>
      <c r="Q4066">
        <v>58.696831718613652</v>
      </c>
      <c r="R4066">
        <v>51.284876826348643</v>
      </c>
      <c r="S4066" t="s">
        <v>28</v>
      </c>
      <c r="T4066" t="s">
        <v>33</v>
      </c>
      <c r="U4066">
        <v>307140.01</v>
      </c>
      <c r="V4066">
        <v>44910</v>
      </c>
      <c r="W4066">
        <v>18170</v>
      </c>
      <c r="X4066">
        <v>370220.01</v>
      </c>
    </row>
    <row r="4067" spans="1:24" x14ac:dyDescent="0.3">
      <c r="A4067" t="s">
        <v>440</v>
      </c>
      <c r="B4067" t="s">
        <v>53</v>
      </c>
      <c r="C4067" t="s">
        <v>441</v>
      </c>
      <c r="D4067">
        <v>2005</v>
      </c>
      <c r="E4067">
        <v>70.308921813964801</v>
      </c>
      <c r="F4067">
        <v>6.2712860900581173</v>
      </c>
      <c r="G4067">
        <v>0.92367774912722855</v>
      </c>
      <c r="H4067">
        <v>0.38254823446028879</v>
      </c>
      <c r="I4067">
        <v>47105171</v>
      </c>
      <c r="J4067">
        <v>1.27</v>
      </c>
      <c r="K4067">
        <v>3246.0342835821571</v>
      </c>
      <c r="L4067">
        <v>1894.47082519531</v>
      </c>
      <c r="M4067">
        <v>3.8293053286348311</v>
      </c>
      <c r="N4067">
        <v>4.4559829203089301</v>
      </c>
      <c r="Q4067">
        <v>47.729732684633468</v>
      </c>
      <c r="R4067">
        <v>46.917837424151323</v>
      </c>
      <c r="S4067" t="s">
        <v>28</v>
      </c>
      <c r="T4067" t="s">
        <v>33</v>
      </c>
      <c r="U4067">
        <v>295410</v>
      </c>
      <c r="V4067">
        <v>43510</v>
      </c>
      <c r="W4067">
        <v>18020</v>
      </c>
      <c r="X4067">
        <v>356940</v>
      </c>
    </row>
    <row r="4068" spans="1:24" x14ac:dyDescent="0.3">
      <c r="A4068" t="s">
        <v>440</v>
      </c>
      <c r="B4068" t="s">
        <v>53</v>
      </c>
      <c r="C4068" t="s">
        <v>441</v>
      </c>
      <c r="D4068">
        <v>2006</v>
      </c>
      <c r="E4068">
        <v>75.394752502441406</v>
      </c>
      <c r="F4068">
        <v>6.4972082721412594</v>
      </c>
      <c r="G4068">
        <v>0.89296806605247137</v>
      </c>
      <c r="H4068">
        <v>0.39155518066189332</v>
      </c>
      <c r="I4068">
        <v>46787786</v>
      </c>
      <c r="J4068">
        <v>1.75</v>
      </c>
      <c r="K4068">
        <v>3399.519695161468</v>
      </c>
      <c r="L4068">
        <v>2391.32397460938</v>
      </c>
      <c r="M4068">
        <v>8.3011336771619142</v>
      </c>
      <c r="N4068">
        <v>4.3735935409107896</v>
      </c>
      <c r="Q4068">
        <v>43.218623123511108</v>
      </c>
      <c r="R4068">
        <v>45.962429515519858</v>
      </c>
      <c r="S4068" t="s">
        <v>28</v>
      </c>
      <c r="T4068" t="s">
        <v>33</v>
      </c>
      <c r="U4068">
        <v>303989.99</v>
      </c>
      <c r="V4068">
        <v>41780</v>
      </c>
      <c r="W4068">
        <v>18320</v>
      </c>
      <c r="X4068">
        <v>364089.99</v>
      </c>
    </row>
    <row r="4069" spans="1:24" x14ac:dyDescent="0.3">
      <c r="A4069" t="s">
        <v>440</v>
      </c>
      <c r="B4069" t="s">
        <v>53</v>
      </c>
      <c r="C4069" t="s">
        <v>441</v>
      </c>
      <c r="D4069">
        <v>2007</v>
      </c>
      <c r="E4069">
        <v>78.892593383789105</v>
      </c>
      <c r="F4069">
        <v>6.7113382812648776</v>
      </c>
      <c r="G4069">
        <v>0.89250857857592747</v>
      </c>
      <c r="H4069">
        <v>0.41798042565845078</v>
      </c>
      <c r="I4069">
        <v>46509355</v>
      </c>
      <c r="J4069">
        <v>2.39</v>
      </c>
      <c r="K4069">
        <v>3528.924449715546</v>
      </c>
      <c r="L4069">
        <v>3197.93432617188</v>
      </c>
      <c r="M4069">
        <v>8.8636884632396118</v>
      </c>
      <c r="N4069">
        <v>4.6083333946727896</v>
      </c>
      <c r="Q4069">
        <v>41.289911144365767</v>
      </c>
      <c r="R4069">
        <v>46.756649527496783</v>
      </c>
      <c r="S4069" t="s">
        <v>28</v>
      </c>
      <c r="T4069" t="s">
        <v>33</v>
      </c>
      <c r="U4069">
        <v>312140.01</v>
      </c>
      <c r="V4069">
        <v>41510</v>
      </c>
      <c r="W4069">
        <v>19440</v>
      </c>
      <c r="X4069">
        <v>373090.01</v>
      </c>
    </row>
    <row r="4070" spans="1:24" x14ac:dyDescent="0.3">
      <c r="A4070" t="s">
        <v>440</v>
      </c>
      <c r="B4070" t="s">
        <v>53</v>
      </c>
      <c r="C4070" t="s">
        <v>441</v>
      </c>
      <c r="D4070">
        <v>2008</v>
      </c>
      <c r="E4070">
        <v>81.249183654785199</v>
      </c>
      <c r="F4070">
        <v>6.5112798126842151</v>
      </c>
      <c r="G4070">
        <v>0.8562808330077859</v>
      </c>
      <c r="H4070">
        <v>0.45700016487891482</v>
      </c>
      <c r="I4070">
        <v>46258189</v>
      </c>
      <c r="J4070">
        <v>2.72</v>
      </c>
      <c r="K4070">
        <v>3534.357992268137</v>
      </c>
      <c r="L4070">
        <v>4066.5478515625</v>
      </c>
      <c r="M4070">
        <v>2.7986423495768089</v>
      </c>
      <c r="N4070">
        <v>3.9659009880723399</v>
      </c>
      <c r="Q4070">
        <v>43.25986885596663</v>
      </c>
      <c r="R4070">
        <v>50.912023285786809</v>
      </c>
      <c r="S4070" t="s">
        <v>28</v>
      </c>
      <c r="T4070" t="s">
        <v>33</v>
      </c>
      <c r="U4070">
        <v>301200.01</v>
      </c>
      <c r="V4070">
        <v>39610</v>
      </c>
      <c r="W4070">
        <v>21140</v>
      </c>
      <c r="X4070">
        <v>361950.01</v>
      </c>
    </row>
    <row r="4071" spans="1:24" x14ac:dyDescent="0.3">
      <c r="A4071" t="s">
        <v>440</v>
      </c>
      <c r="B4071" t="s">
        <v>53</v>
      </c>
      <c r="C4071" t="s">
        <v>441</v>
      </c>
      <c r="D4071">
        <v>2009</v>
      </c>
      <c r="E4071">
        <v>81.968711853027301</v>
      </c>
      <c r="F4071">
        <v>5.4636654863724843</v>
      </c>
      <c r="G4071">
        <v>0.79451365097972826</v>
      </c>
      <c r="H4071">
        <v>0.40496527819019212</v>
      </c>
      <c r="I4071">
        <v>46053331</v>
      </c>
      <c r="J4071">
        <v>2.96</v>
      </c>
      <c r="K4071">
        <v>3227.9532614046961</v>
      </c>
      <c r="L4071">
        <v>2639.3916015625</v>
      </c>
      <c r="M4071">
        <v>-14.75897465790219</v>
      </c>
      <c r="N4071">
        <v>4.0760750874788103</v>
      </c>
      <c r="P4071">
        <v>0.2692393539244417</v>
      </c>
      <c r="Q4071">
        <v>42.92882469837663</v>
      </c>
      <c r="R4071">
        <v>44.547337921655007</v>
      </c>
      <c r="S4071" t="s">
        <v>28</v>
      </c>
      <c r="T4071" t="s">
        <v>33</v>
      </c>
      <c r="U4071">
        <v>251620</v>
      </c>
      <c r="V4071">
        <v>36590</v>
      </c>
      <c r="W4071">
        <v>18650</v>
      </c>
      <c r="X4071">
        <v>306860</v>
      </c>
    </row>
    <row r="4072" spans="1:24" x14ac:dyDescent="0.3">
      <c r="A4072" t="s">
        <v>440</v>
      </c>
      <c r="B4072" t="s">
        <v>53</v>
      </c>
      <c r="C4072" t="s">
        <v>441</v>
      </c>
      <c r="D4072">
        <v>2010</v>
      </c>
      <c r="E4072">
        <v>80.175529479980497</v>
      </c>
      <c r="F4072">
        <v>5.8625609171592421</v>
      </c>
      <c r="G4072">
        <v>0.82972283733744345</v>
      </c>
      <c r="H4072">
        <v>0.43208371105232418</v>
      </c>
      <c r="I4072">
        <v>45870741</v>
      </c>
      <c r="J4072">
        <v>2.88</v>
      </c>
      <c r="K4072">
        <v>3549.8445512358298</v>
      </c>
      <c r="L4072">
        <v>3078.42993164063</v>
      </c>
      <c r="M4072">
        <v>4.5063448241537003</v>
      </c>
      <c r="N4072">
        <v>3.8705103864278998</v>
      </c>
      <c r="O4072">
        <v>1.8009444640000001</v>
      </c>
      <c r="Q4072">
        <v>46.45653832596367</v>
      </c>
      <c r="R4072">
        <v>49.273192127326347</v>
      </c>
      <c r="S4072" t="s">
        <v>28</v>
      </c>
      <c r="T4072" t="s">
        <v>33</v>
      </c>
      <c r="U4072">
        <v>268920.01</v>
      </c>
      <c r="V4072">
        <v>38060</v>
      </c>
      <c r="W4072">
        <v>19820</v>
      </c>
      <c r="X4072">
        <v>326800.01</v>
      </c>
    </row>
    <row r="4073" spans="1:24" x14ac:dyDescent="0.3">
      <c r="A4073" t="s">
        <v>440</v>
      </c>
      <c r="B4073" t="s">
        <v>53</v>
      </c>
      <c r="C4073" t="s">
        <v>441</v>
      </c>
      <c r="D4073">
        <v>2011</v>
      </c>
      <c r="E4073">
        <v>82.1939697265625</v>
      </c>
      <c r="F4073">
        <v>6.1991743580470002</v>
      </c>
      <c r="G4073">
        <v>0.80601957806205282</v>
      </c>
      <c r="H4073">
        <v>0.48833759250354541</v>
      </c>
      <c r="I4073">
        <v>45706086</v>
      </c>
      <c r="J4073">
        <v>2.74</v>
      </c>
      <c r="K4073">
        <v>3662.444428079009</v>
      </c>
      <c r="L4073">
        <v>3704.82495117188</v>
      </c>
      <c r="M4073">
        <v>5.8251466563641827</v>
      </c>
      <c r="N4073">
        <v>3.35586569601077</v>
      </c>
      <c r="Q4073">
        <v>49.406156934073927</v>
      </c>
      <c r="R4073">
        <v>55.398916970184807</v>
      </c>
      <c r="S4073" t="s">
        <v>28</v>
      </c>
      <c r="T4073" t="s">
        <v>33</v>
      </c>
      <c r="U4073">
        <v>283340</v>
      </c>
      <c r="V4073">
        <v>36840</v>
      </c>
      <c r="W4073">
        <v>22320</v>
      </c>
      <c r="X4073">
        <v>342500</v>
      </c>
    </row>
    <row r="4074" spans="1:24" x14ac:dyDescent="0.3">
      <c r="A4074" t="s">
        <v>440</v>
      </c>
      <c r="B4074" t="s">
        <v>53</v>
      </c>
      <c r="C4074" t="s">
        <v>441</v>
      </c>
      <c r="D4074">
        <v>2012</v>
      </c>
      <c r="E4074">
        <v>81.714019775390597</v>
      </c>
      <c r="F4074">
        <v>6.0778607839619001</v>
      </c>
      <c r="G4074">
        <v>0.79726549710089467</v>
      </c>
      <c r="H4074">
        <v>0.47550802483397692</v>
      </c>
      <c r="I4074">
        <v>45593342</v>
      </c>
      <c r="J4074">
        <v>2.86</v>
      </c>
      <c r="K4074">
        <v>3640.5534825676959</v>
      </c>
      <c r="L4074">
        <v>4004.80444335938</v>
      </c>
      <c r="M4074">
        <v>0.39997015557435128</v>
      </c>
      <c r="N4074">
        <v>3.2943457986625999</v>
      </c>
      <c r="Q4074">
        <v>47.382831561459973</v>
      </c>
      <c r="R4074">
        <v>55.239956795166322</v>
      </c>
      <c r="S4074" t="s">
        <v>28</v>
      </c>
      <c r="T4074" t="s">
        <v>33</v>
      </c>
      <c r="U4074">
        <v>277109.99</v>
      </c>
      <c r="V4074">
        <v>36350</v>
      </c>
      <c r="W4074">
        <v>21680</v>
      </c>
      <c r="X4074">
        <v>335139.99</v>
      </c>
    </row>
    <row r="4075" spans="1:24" x14ac:dyDescent="0.3">
      <c r="A4075" t="s">
        <v>440</v>
      </c>
      <c r="B4075" t="s">
        <v>53</v>
      </c>
      <c r="C4075" t="s">
        <v>441</v>
      </c>
      <c r="D4075">
        <v>2013</v>
      </c>
      <c r="E4075">
        <v>80.155647277832003</v>
      </c>
      <c r="F4075">
        <v>5.9413515139460298</v>
      </c>
      <c r="G4075">
        <v>0.80853557669421616</v>
      </c>
      <c r="H4075">
        <v>0.51506224009471346</v>
      </c>
      <c r="I4075">
        <v>45489648</v>
      </c>
      <c r="J4075">
        <v>3.49</v>
      </c>
      <c r="K4075">
        <v>3600.225704098656</v>
      </c>
      <c r="L4075">
        <v>4187.73974609375</v>
      </c>
      <c r="M4075">
        <v>0.27349600633002069</v>
      </c>
      <c r="N4075">
        <v>3.2826996878989898</v>
      </c>
      <c r="Q4075">
        <v>42.897382667271749</v>
      </c>
      <c r="R4075">
        <v>51.104286782906463</v>
      </c>
      <c r="S4075" t="s">
        <v>28</v>
      </c>
      <c r="T4075" t="s">
        <v>33</v>
      </c>
      <c r="U4075">
        <v>270269.99</v>
      </c>
      <c r="V4075">
        <v>36780</v>
      </c>
      <c r="W4075">
        <v>23430</v>
      </c>
      <c r="X4075">
        <v>330479.99</v>
      </c>
    </row>
    <row r="4076" spans="1:24" x14ac:dyDescent="0.3">
      <c r="A4076" t="s">
        <v>440</v>
      </c>
      <c r="B4076" t="s">
        <v>53</v>
      </c>
      <c r="C4076" t="s">
        <v>441</v>
      </c>
      <c r="D4076">
        <v>2014</v>
      </c>
      <c r="E4076">
        <v>82.671180725097699</v>
      </c>
      <c r="F4076">
        <v>5.2511305398989521</v>
      </c>
      <c r="G4076">
        <v>0.7797287148592883</v>
      </c>
      <c r="H4076">
        <v>0.51289804958478336</v>
      </c>
      <c r="I4076">
        <v>45272155</v>
      </c>
      <c r="J4076">
        <v>3.5</v>
      </c>
      <c r="K4076">
        <v>3418.5693170559248</v>
      </c>
      <c r="L4076">
        <v>3104.64331054688</v>
      </c>
      <c r="M4076">
        <v>-4.8752499625729513</v>
      </c>
      <c r="N4076">
        <v>5.0141258282619603</v>
      </c>
      <c r="Q4076">
        <v>48.592961815850252</v>
      </c>
      <c r="R4076">
        <v>52.098820667773637</v>
      </c>
      <c r="S4076" t="s">
        <v>28</v>
      </c>
      <c r="T4076" t="s">
        <v>33</v>
      </c>
      <c r="U4076">
        <v>237730</v>
      </c>
      <c r="V4076">
        <v>35300</v>
      </c>
      <c r="W4076">
        <v>23220</v>
      </c>
      <c r="X4076">
        <v>296250</v>
      </c>
    </row>
    <row r="4077" spans="1:24" x14ac:dyDescent="0.3">
      <c r="A4077" t="s">
        <v>440</v>
      </c>
      <c r="B4077" t="s">
        <v>53</v>
      </c>
      <c r="C4077" t="s">
        <v>441</v>
      </c>
      <c r="D4077">
        <v>2015</v>
      </c>
      <c r="F4077">
        <v>4.2315155908592317</v>
      </c>
      <c r="G4077">
        <v>0.73880440300733252</v>
      </c>
      <c r="H4077">
        <v>0.49519382940652312</v>
      </c>
      <c r="I4077">
        <v>45154036</v>
      </c>
      <c r="J4077">
        <v>4.1500000000000004</v>
      </c>
      <c r="L4077">
        <v>2124.66235351563</v>
      </c>
      <c r="M4077">
        <v>-9.4438321905316798</v>
      </c>
      <c r="N4077">
        <v>7.5532438643408</v>
      </c>
      <c r="Q4077">
        <v>52.597679508223102</v>
      </c>
      <c r="R4077">
        <v>55.208936789932743</v>
      </c>
      <c r="S4077" t="s">
        <v>28</v>
      </c>
      <c r="T4077" t="s">
        <v>33</v>
      </c>
      <c r="U4077">
        <v>191070.01</v>
      </c>
      <c r="V4077">
        <v>33360</v>
      </c>
      <c r="W4077">
        <v>22360</v>
      </c>
      <c r="X4077">
        <v>246790.01</v>
      </c>
    </row>
    <row r="4078" spans="1:24" x14ac:dyDescent="0.3">
      <c r="A4078" t="s">
        <v>440</v>
      </c>
      <c r="B4078" t="s">
        <v>53</v>
      </c>
      <c r="C4078" t="s">
        <v>441</v>
      </c>
      <c r="D4078">
        <v>2016</v>
      </c>
      <c r="F4078">
        <v>4.4808681014549094</v>
      </c>
      <c r="G4078">
        <v>0.73614580130634877</v>
      </c>
      <c r="H4078">
        <v>0.52950056986304506</v>
      </c>
      <c r="I4078">
        <v>45004673</v>
      </c>
      <c r="J4078">
        <v>5.48</v>
      </c>
      <c r="L4078">
        <v>2187.73046875</v>
      </c>
      <c r="M4078">
        <v>2.8548026075670241</v>
      </c>
      <c r="N4078">
        <v>7.7790526990427793</v>
      </c>
      <c r="Q4078">
        <v>49.298619457718672</v>
      </c>
      <c r="R4078">
        <v>56.222585455403717</v>
      </c>
      <c r="S4078" t="s">
        <v>28</v>
      </c>
      <c r="T4078" t="s">
        <v>33</v>
      </c>
      <c r="U4078">
        <v>201660</v>
      </c>
      <c r="V4078">
        <v>33130</v>
      </c>
      <c r="W4078">
        <v>23830</v>
      </c>
      <c r="X4078">
        <v>258620</v>
      </c>
    </row>
    <row r="4079" spans="1:24" x14ac:dyDescent="0.3">
      <c r="A4079" t="s">
        <v>440</v>
      </c>
      <c r="B4079" t="s">
        <v>53</v>
      </c>
      <c r="C4079" t="s">
        <v>441</v>
      </c>
      <c r="D4079">
        <v>2017</v>
      </c>
      <c r="F4079">
        <v>3.9021988276987849</v>
      </c>
      <c r="G4079">
        <v>0.73520331538500416</v>
      </c>
      <c r="H4079">
        <v>0.54872579068096317</v>
      </c>
      <c r="I4079">
        <v>44831135</v>
      </c>
      <c r="J4079">
        <v>6.48</v>
      </c>
      <c r="L4079">
        <v>2638.326171875</v>
      </c>
      <c r="M4079">
        <v>2.810645470836405</v>
      </c>
      <c r="N4079">
        <v>6.9556115664280203</v>
      </c>
      <c r="Q4079">
        <v>48.124916351555918</v>
      </c>
      <c r="R4079">
        <v>55.91006655984264</v>
      </c>
      <c r="S4079" t="s">
        <v>28</v>
      </c>
      <c r="T4079" t="s">
        <v>33</v>
      </c>
      <c r="U4079">
        <v>174940</v>
      </c>
      <c r="V4079">
        <v>32960</v>
      </c>
      <c r="W4079">
        <v>24600</v>
      </c>
      <c r="X4079">
        <v>232500</v>
      </c>
    </row>
    <row r="4080" spans="1:24" x14ac:dyDescent="0.3">
      <c r="A4080" t="s">
        <v>440</v>
      </c>
      <c r="B4080" t="s">
        <v>53</v>
      </c>
      <c r="C4080" t="s">
        <v>441</v>
      </c>
      <c r="D4080">
        <v>2018</v>
      </c>
      <c r="F4080">
        <v>4.1597830744824398</v>
      </c>
      <c r="G4080">
        <v>0.7428984963573525</v>
      </c>
      <c r="H4080">
        <v>0.56451319040310544</v>
      </c>
      <c r="I4080">
        <v>44622518</v>
      </c>
      <c r="J4080">
        <v>6.92</v>
      </c>
      <c r="L4080">
        <v>3096.56176757813</v>
      </c>
      <c r="M4080">
        <v>4.0163817763545211</v>
      </c>
      <c r="N4080">
        <v>7.6480268200291492</v>
      </c>
      <c r="Q4080">
        <v>45.235235662592657</v>
      </c>
      <c r="R4080">
        <v>53.964579409274833</v>
      </c>
      <c r="S4080" t="s">
        <v>28</v>
      </c>
      <c r="T4080" t="s">
        <v>33</v>
      </c>
      <c r="U4080">
        <v>185620</v>
      </c>
      <c r="V4080">
        <v>33150</v>
      </c>
      <c r="W4080">
        <v>25190</v>
      </c>
      <c r="X4080">
        <v>243960</v>
      </c>
    </row>
    <row r="4081" spans="1:24" x14ac:dyDescent="0.3">
      <c r="A4081" t="s">
        <v>440</v>
      </c>
      <c r="B4081" t="s">
        <v>53</v>
      </c>
      <c r="C4081" t="s">
        <v>441</v>
      </c>
      <c r="D4081">
        <v>2019</v>
      </c>
      <c r="F4081">
        <v>3.9365835308674408</v>
      </c>
      <c r="G4081">
        <v>0.7362648322312183</v>
      </c>
      <c r="H4081">
        <v>0.56166101885308817</v>
      </c>
      <c r="I4081">
        <v>44386203</v>
      </c>
      <c r="J4081">
        <v>7.44</v>
      </c>
      <c r="L4081">
        <v>3661.45629882813</v>
      </c>
      <c r="M4081">
        <v>3.7937239117647148</v>
      </c>
      <c r="N4081">
        <v>8.4982054950235106</v>
      </c>
      <c r="Q4081">
        <v>41.231691256004851</v>
      </c>
      <c r="R4081">
        <v>49.279543035071427</v>
      </c>
      <c r="S4081" t="s">
        <v>28</v>
      </c>
      <c r="T4081" t="s">
        <v>33</v>
      </c>
      <c r="U4081">
        <v>174730</v>
      </c>
      <c r="V4081">
        <v>32680</v>
      </c>
      <c r="W4081">
        <v>24930</v>
      </c>
      <c r="X4081">
        <v>232340</v>
      </c>
    </row>
    <row r="4082" spans="1:24" x14ac:dyDescent="0.3">
      <c r="A4082" t="s">
        <v>442</v>
      </c>
      <c r="B4082" t="s">
        <v>22</v>
      </c>
      <c r="C4082" t="s">
        <v>443</v>
      </c>
      <c r="D4082">
        <v>2000</v>
      </c>
      <c r="F4082">
        <v>27.03515910795781</v>
      </c>
      <c r="G4082">
        <v>7.019632956155692</v>
      </c>
      <c r="H4082">
        <v>0.28716680275182382</v>
      </c>
      <c r="I4082">
        <v>3134067</v>
      </c>
      <c r="J4082">
        <v>0.08</v>
      </c>
      <c r="K4082">
        <v>12314.03157622348</v>
      </c>
      <c r="L4082">
        <v>33291.36625418382</v>
      </c>
      <c r="M4082">
        <v>4.9091597030278962</v>
      </c>
      <c r="N4082">
        <v>26.185882267283102</v>
      </c>
      <c r="O4082">
        <v>14.745964266</v>
      </c>
      <c r="S4082" t="s">
        <v>32</v>
      </c>
      <c r="T4082" t="s">
        <v>39</v>
      </c>
      <c r="U4082">
        <v>84730</v>
      </c>
      <c r="V4082">
        <v>22000</v>
      </c>
      <c r="W4082">
        <v>900</v>
      </c>
      <c r="X4082">
        <v>107630</v>
      </c>
    </row>
    <row r="4083" spans="1:24" x14ac:dyDescent="0.3">
      <c r="A4083" t="s">
        <v>442</v>
      </c>
      <c r="B4083" t="s">
        <v>22</v>
      </c>
      <c r="C4083" t="s">
        <v>443</v>
      </c>
      <c r="D4083">
        <v>2001</v>
      </c>
      <c r="F4083">
        <v>29.430269940975961</v>
      </c>
      <c r="G4083">
        <v>7.1213987909862544</v>
      </c>
      <c r="H4083">
        <v>0.29066933275037982</v>
      </c>
      <c r="I4083">
        <v>3302722</v>
      </c>
      <c r="J4083">
        <v>0.06</v>
      </c>
      <c r="K4083">
        <v>12133.62795899867</v>
      </c>
      <c r="L4083">
        <v>31280.755864955499</v>
      </c>
      <c r="M4083">
        <v>-3.7789053321049408</v>
      </c>
      <c r="N4083">
        <v>22.245089845382399</v>
      </c>
      <c r="Q4083">
        <v>49.159225327612198</v>
      </c>
      <c r="R4083">
        <v>40.705354601330477</v>
      </c>
      <c r="S4083" t="s">
        <v>32</v>
      </c>
      <c r="T4083" t="s">
        <v>39</v>
      </c>
      <c r="U4083">
        <v>97200</v>
      </c>
      <c r="V4083">
        <v>23520</v>
      </c>
      <c r="W4083">
        <v>960</v>
      </c>
      <c r="X4083">
        <v>121680</v>
      </c>
    </row>
    <row r="4084" spans="1:24" x14ac:dyDescent="0.3">
      <c r="A4084" t="s">
        <v>442</v>
      </c>
      <c r="B4084" t="s">
        <v>22</v>
      </c>
      <c r="C4084" t="s">
        <v>443</v>
      </c>
      <c r="D4084">
        <v>2002</v>
      </c>
      <c r="F4084">
        <v>28.501461731399498</v>
      </c>
      <c r="G4084">
        <v>6.8185037044294976</v>
      </c>
      <c r="H4084">
        <v>0.31332922651662132</v>
      </c>
      <c r="I4084">
        <v>3478769</v>
      </c>
      <c r="J4084">
        <v>7.0000000000000007E-2</v>
      </c>
      <c r="K4084">
        <v>12502.69851203112</v>
      </c>
      <c r="L4084">
        <v>31567.546306643941</v>
      </c>
      <c r="M4084">
        <v>-2.750302953823351</v>
      </c>
      <c r="N4084">
        <v>22.854652176439799</v>
      </c>
      <c r="Q4084">
        <v>49.50334738408133</v>
      </c>
      <c r="R4084">
        <v>43.568311430696752</v>
      </c>
      <c r="S4084" t="s">
        <v>32</v>
      </c>
      <c r="T4084" t="s">
        <v>39</v>
      </c>
      <c r="U4084">
        <v>99150</v>
      </c>
      <c r="V4084">
        <v>23720</v>
      </c>
      <c r="W4084">
        <v>1090</v>
      </c>
      <c r="X4084">
        <v>123960</v>
      </c>
    </row>
    <row r="4085" spans="1:24" x14ac:dyDescent="0.3">
      <c r="A4085" t="s">
        <v>442</v>
      </c>
      <c r="B4085" t="s">
        <v>22</v>
      </c>
      <c r="C4085" t="s">
        <v>443</v>
      </c>
      <c r="D4085">
        <v>2003</v>
      </c>
      <c r="F4085">
        <v>27.96926982070087</v>
      </c>
      <c r="G4085">
        <v>7.2657598735953064</v>
      </c>
      <c r="H4085">
        <v>0.31250580897112579</v>
      </c>
      <c r="I4085">
        <v>3711931</v>
      </c>
      <c r="J4085">
        <v>7.0000000000000007E-2</v>
      </c>
      <c r="K4085">
        <v>12366.070382235021</v>
      </c>
      <c r="L4085">
        <v>33499.102776078558</v>
      </c>
      <c r="M4085">
        <v>1.96632118700073</v>
      </c>
      <c r="N4085">
        <v>23.402977250139301</v>
      </c>
      <c r="Q4085">
        <v>55.923199215174463</v>
      </c>
      <c r="R4085">
        <v>46.376970275608663</v>
      </c>
      <c r="S4085" t="s">
        <v>32</v>
      </c>
      <c r="T4085" t="s">
        <v>39</v>
      </c>
      <c r="U4085">
        <v>103820</v>
      </c>
      <c r="V4085">
        <v>26970</v>
      </c>
      <c r="W4085">
        <v>1160</v>
      </c>
      <c r="X4085">
        <v>131950</v>
      </c>
    </row>
    <row r="4086" spans="1:24" x14ac:dyDescent="0.3">
      <c r="A4086" t="s">
        <v>442</v>
      </c>
      <c r="B4086" t="s">
        <v>22</v>
      </c>
      <c r="C4086" t="s">
        <v>443</v>
      </c>
      <c r="D4086">
        <v>2004</v>
      </c>
      <c r="F4086">
        <v>27.03893821752175</v>
      </c>
      <c r="G4086">
        <v>7.0147378101796516</v>
      </c>
      <c r="H4086">
        <v>0.29002769272893197</v>
      </c>
      <c r="I4086">
        <v>4068577</v>
      </c>
      <c r="J4086">
        <v>0.1</v>
      </c>
      <c r="K4086">
        <v>11958.972387643151</v>
      </c>
      <c r="L4086">
        <v>36333.187333051719</v>
      </c>
      <c r="M4086">
        <v>-3.8010165958297648E-2</v>
      </c>
      <c r="N4086">
        <v>26.042587718842</v>
      </c>
      <c r="Q4086">
        <v>63.567729813864823</v>
      </c>
      <c r="R4086">
        <v>53.054882709966201</v>
      </c>
      <c r="S4086" t="s">
        <v>32</v>
      </c>
      <c r="T4086" t="s">
        <v>39</v>
      </c>
      <c r="U4086">
        <v>110010</v>
      </c>
      <c r="V4086">
        <v>28540</v>
      </c>
      <c r="W4086">
        <v>1180</v>
      </c>
      <c r="X4086">
        <v>139730</v>
      </c>
    </row>
    <row r="4087" spans="1:24" x14ac:dyDescent="0.3">
      <c r="A4087" t="s">
        <v>442</v>
      </c>
      <c r="B4087" t="s">
        <v>22</v>
      </c>
      <c r="C4087" t="s">
        <v>443</v>
      </c>
      <c r="D4087">
        <v>2005</v>
      </c>
      <c r="F4087">
        <v>25.382381036591731</v>
      </c>
      <c r="G4087">
        <v>6.7324552712681296</v>
      </c>
      <c r="H4087">
        <v>0.27243668680373362</v>
      </c>
      <c r="I4087">
        <v>4588222</v>
      </c>
      <c r="J4087">
        <v>0.11</v>
      </c>
      <c r="K4087">
        <v>12279.920195666209</v>
      </c>
      <c r="L4087">
        <v>39365.459640924477</v>
      </c>
      <c r="M4087">
        <v>-7.0203630506423877</v>
      </c>
      <c r="N4087">
        <v>23.224904482385501</v>
      </c>
      <c r="Q4087">
        <v>67.585311389884112</v>
      </c>
      <c r="R4087">
        <v>51.967560252370312</v>
      </c>
      <c r="S4087" t="s">
        <v>32</v>
      </c>
      <c r="T4087" t="s">
        <v>39</v>
      </c>
      <c r="U4087">
        <v>116460</v>
      </c>
      <c r="V4087">
        <v>30890</v>
      </c>
      <c r="W4087">
        <v>1250</v>
      </c>
      <c r="X4087">
        <v>148600</v>
      </c>
    </row>
    <row r="4088" spans="1:24" x14ac:dyDescent="0.3">
      <c r="A4088" t="s">
        <v>442</v>
      </c>
      <c r="B4088" t="s">
        <v>22</v>
      </c>
      <c r="C4088" t="s">
        <v>443</v>
      </c>
      <c r="D4088">
        <v>2006</v>
      </c>
      <c r="F4088">
        <v>22.935104286916349</v>
      </c>
      <c r="G4088">
        <v>6.1696112433595554</v>
      </c>
      <c r="H4088">
        <v>0.24527505899808541</v>
      </c>
      <c r="I4088">
        <v>5300172</v>
      </c>
      <c r="J4088">
        <v>0.12</v>
      </c>
      <c r="K4088">
        <v>11693.394101172569</v>
      </c>
      <c r="L4088">
        <v>41907.42146957013</v>
      </c>
      <c r="M4088">
        <v>-4.9166693070076946</v>
      </c>
      <c r="N4088">
        <v>20.643263384977399</v>
      </c>
      <c r="Q4088">
        <v>68.627797671513491</v>
      </c>
      <c r="R4088">
        <v>50.842871906272102</v>
      </c>
      <c r="S4088" t="s">
        <v>32</v>
      </c>
      <c r="T4088" t="s">
        <v>39</v>
      </c>
      <c r="U4088">
        <v>121560</v>
      </c>
      <c r="V4088">
        <v>32700</v>
      </c>
      <c r="W4088">
        <v>1300</v>
      </c>
      <c r="X4088">
        <v>155560</v>
      </c>
    </row>
    <row r="4089" spans="1:24" x14ac:dyDescent="0.3">
      <c r="A4089" t="s">
        <v>442</v>
      </c>
      <c r="B4089" t="s">
        <v>22</v>
      </c>
      <c r="C4089" t="s">
        <v>443</v>
      </c>
      <c r="D4089">
        <v>2007</v>
      </c>
      <c r="F4089">
        <v>21.370285760262941</v>
      </c>
      <c r="G4089">
        <v>5.4207867446697486</v>
      </c>
      <c r="H4089">
        <v>0.21884157912192981</v>
      </c>
      <c r="I4089">
        <v>6168846</v>
      </c>
      <c r="J4089">
        <v>0.11</v>
      </c>
      <c r="K4089">
        <v>11451.89878301387</v>
      </c>
      <c r="L4089">
        <v>41809.462162631069</v>
      </c>
      <c r="M4089">
        <v>-11.34565271436932</v>
      </c>
      <c r="N4089">
        <v>18.581662919198202</v>
      </c>
      <c r="Q4089">
        <v>72.384097500308812</v>
      </c>
      <c r="R4089">
        <v>64.414055365462517</v>
      </c>
      <c r="S4089" t="s">
        <v>32</v>
      </c>
      <c r="T4089" t="s">
        <v>39</v>
      </c>
      <c r="U4089">
        <v>131830</v>
      </c>
      <c r="V4089">
        <v>33440</v>
      </c>
      <c r="W4089">
        <v>1350</v>
      </c>
      <c r="X4089">
        <v>166620</v>
      </c>
    </row>
    <row r="4090" spans="1:24" x14ac:dyDescent="0.3">
      <c r="A4090" t="s">
        <v>442</v>
      </c>
      <c r="B4090" t="s">
        <v>22</v>
      </c>
      <c r="C4090" t="s">
        <v>443</v>
      </c>
      <c r="D4090">
        <v>2008</v>
      </c>
      <c r="F4090">
        <v>22.011469244985889</v>
      </c>
      <c r="G4090">
        <v>4.914319620997615</v>
      </c>
      <c r="H4090">
        <v>0.2059387662236726</v>
      </c>
      <c r="I4090">
        <v>7089486</v>
      </c>
      <c r="J4090">
        <v>0.11</v>
      </c>
      <c r="K4090">
        <v>11294.18973392429</v>
      </c>
      <c r="L4090">
        <v>44498.940506913721</v>
      </c>
      <c r="M4090">
        <v>-10.208646093031559</v>
      </c>
      <c r="N4090">
        <v>16.7108388253614</v>
      </c>
      <c r="Q4090">
        <v>78.867888701539968</v>
      </c>
      <c r="R4090">
        <v>69.645655324182712</v>
      </c>
      <c r="S4090" t="s">
        <v>32</v>
      </c>
      <c r="T4090" t="s">
        <v>39</v>
      </c>
      <c r="U4090">
        <v>156050</v>
      </c>
      <c r="V4090">
        <v>34840</v>
      </c>
      <c r="W4090">
        <v>1460</v>
      </c>
      <c r="X4090">
        <v>192350</v>
      </c>
    </row>
    <row r="4091" spans="1:24" x14ac:dyDescent="0.3">
      <c r="A4091" t="s">
        <v>442</v>
      </c>
      <c r="B4091" t="s">
        <v>22</v>
      </c>
      <c r="C4091" t="s">
        <v>443</v>
      </c>
      <c r="D4091">
        <v>2009</v>
      </c>
      <c r="F4091">
        <v>19.832348865489259</v>
      </c>
      <c r="G4091">
        <v>4.3031976908013112</v>
      </c>
      <c r="H4091">
        <v>0.19703517633637849</v>
      </c>
      <c r="I4091">
        <v>7917368</v>
      </c>
      <c r="J4091">
        <v>0.11</v>
      </c>
      <c r="K4091">
        <v>10618.80665392843</v>
      </c>
      <c r="L4091">
        <v>32024.19778232454</v>
      </c>
      <c r="M4091">
        <v>-15.15122468179729</v>
      </c>
      <c r="N4091">
        <v>15.5930955120829</v>
      </c>
      <c r="Q4091">
        <v>79.653317862186242</v>
      </c>
      <c r="R4091">
        <v>73.808626496186562</v>
      </c>
      <c r="S4091" t="s">
        <v>32</v>
      </c>
      <c r="T4091" t="s">
        <v>39</v>
      </c>
      <c r="U4091">
        <v>157020</v>
      </c>
      <c r="V4091">
        <v>34070</v>
      </c>
      <c r="W4091">
        <v>1560</v>
      </c>
      <c r="X4091">
        <v>192650</v>
      </c>
    </row>
    <row r="4092" spans="1:24" x14ac:dyDescent="0.3">
      <c r="A4092" t="s">
        <v>442</v>
      </c>
      <c r="B4092" t="s">
        <v>22</v>
      </c>
      <c r="C4092" t="s">
        <v>443</v>
      </c>
      <c r="D4092">
        <v>2010</v>
      </c>
      <c r="F4092">
        <v>19.03976975037105</v>
      </c>
      <c r="G4092">
        <v>4.1777788978082926</v>
      </c>
      <c r="H4092">
        <v>0.18713454669813959</v>
      </c>
      <c r="I4092">
        <v>8549998</v>
      </c>
      <c r="J4092">
        <v>0.11</v>
      </c>
      <c r="K4092">
        <v>10609.944002326079</v>
      </c>
      <c r="L4092">
        <v>33893.277245387813</v>
      </c>
      <c r="M4092">
        <v>-5.9149307776616808</v>
      </c>
      <c r="N4092">
        <v>18.741563730820701</v>
      </c>
      <c r="O4092">
        <v>14.784636476999999</v>
      </c>
      <c r="Q4092">
        <v>82.242385643209275</v>
      </c>
      <c r="R4092">
        <v>61.635089433873169</v>
      </c>
      <c r="S4092" t="s">
        <v>32</v>
      </c>
      <c r="T4092" t="s">
        <v>39</v>
      </c>
      <c r="U4092">
        <v>162789.99</v>
      </c>
      <c r="V4092">
        <v>35720</v>
      </c>
      <c r="W4092">
        <v>1600</v>
      </c>
      <c r="X4092">
        <v>200109.99</v>
      </c>
    </row>
    <row r="4093" spans="1:24" x14ac:dyDescent="0.3">
      <c r="A4093" t="s">
        <v>442</v>
      </c>
      <c r="B4093" t="s">
        <v>22</v>
      </c>
      <c r="C4093" t="s">
        <v>443</v>
      </c>
      <c r="D4093">
        <v>2011</v>
      </c>
      <c r="F4093">
        <v>18.509457382704259</v>
      </c>
      <c r="G4093">
        <v>4.2875771155103646</v>
      </c>
      <c r="H4093">
        <v>0.17883533043962871</v>
      </c>
      <c r="I4093">
        <v>8946778</v>
      </c>
      <c r="J4093">
        <v>0.11</v>
      </c>
      <c r="K4093">
        <v>10287.05529521354</v>
      </c>
      <c r="L4093">
        <v>39194.675266578823</v>
      </c>
      <c r="M4093">
        <v>2.1863440299055701</v>
      </c>
      <c r="N4093">
        <v>17.5485140622275</v>
      </c>
      <c r="Q4093">
        <v>90.076564244808523</v>
      </c>
      <c r="R4093">
        <v>61.589377619427651</v>
      </c>
      <c r="S4093" t="s">
        <v>32</v>
      </c>
      <c r="T4093" t="s">
        <v>39</v>
      </c>
      <c r="U4093">
        <v>165600.01</v>
      </c>
      <c r="V4093">
        <v>38360</v>
      </c>
      <c r="W4093">
        <v>1600</v>
      </c>
      <c r="X4093">
        <v>205560.01</v>
      </c>
    </row>
    <row r="4094" spans="1:24" x14ac:dyDescent="0.3">
      <c r="A4094" t="s">
        <v>442</v>
      </c>
      <c r="B4094" t="s">
        <v>22</v>
      </c>
      <c r="C4094" t="s">
        <v>443</v>
      </c>
      <c r="D4094">
        <v>2012</v>
      </c>
      <c r="F4094">
        <v>19.207801123817848</v>
      </c>
      <c r="G4094">
        <v>4.4095136729148452</v>
      </c>
      <c r="H4094">
        <v>0.17721190540209711</v>
      </c>
      <c r="I4094">
        <v>9141598</v>
      </c>
      <c r="J4094">
        <v>0.1</v>
      </c>
      <c r="K4094">
        <v>10416.012605235979</v>
      </c>
      <c r="L4094">
        <v>40976.496415971393</v>
      </c>
      <c r="M4094">
        <v>2.2570989759585132</v>
      </c>
      <c r="N4094">
        <v>17.427592898853302</v>
      </c>
      <c r="Q4094">
        <v>100.2464816912243</v>
      </c>
      <c r="R4094">
        <v>64.002843543711634</v>
      </c>
      <c r="S4094" t="s">
        <v>32</v>
      </c>
      <c r="T4094" t="s">
        <v>39</v>
      </c>
      <c r="U4094">
        <v>175590</v>
      </c>
      <c r="V4094">
        <v>40310</v>
      </c>
      <c r="W4094">
        <v>1620</v>
      </c>
      <c r="X4094">
        <v>217520</v>
      </c>
    </row>
    <row r="4095" spans="1:24" x14ac:dyDescent="0.3">
      <c r="A4095" t="s">
        <v>442</v>
      </c>
      <c r="B4095" t="s">
        <v>22</v>
      </c>
      <c r="C4095" t="s">
        <v>443</v>
      </c>
      <c r="D4095">
        <v>2013</v>
      </c>
      <c r="F4095">
        <v>20.055647569067119</v>
      </c>
      <c r="G4095">
        <v>4.6140925335096847</v>
      </c>
      <c r="H4095">
        <v>0.19243506240766919</v>
      </c>
      <c r="I4095">
        <v>9197908</v>
      </c>
      <c r="J4095">
        <v>0.1</v>
      </c>
      <c r="K4095">
        <v>10724.503876316219</v>
      </c>
      <c r="L4095">
        <v>42412.636491151883</v>
      </c>
      <c r="M4095">
        <v>4.4099382613156592</v>
      </c>
      <c r="N4095">
        <v>19.914888524220402</v>
      </c>
      <c r="Q4095">
        <v>100.5477955288226</v>
      </c>
      <c r="R4095">
        <v>64.728169487291268</v>
      </c>
      <c r="S4095" t="s">
        <v>32</v>
      </c>
      <c r="T4095" t="s">
        <v>39</v>
      </c>
      <c r="U4095">
        <v>184470</v>
      </c>
      <c r="V4095">
        <v>42440</v>
      </c>
      <c r="W4095">
        <v>1770</v>
      </c>
      <c r="X4095">
        <v>228680</v>
      </c>
    </row>
    <row r="4096" spans="1:24" x14ac:dyDescent="0.3">
      <c r="A4096" t="s">
        <v>442</v>
      </c>
      <c r="B4096" t="s">
        <v>22</v>
      </c>
      <c r="C4096" t="s">
        <v>443</v>
      </c>
      <c r="D4096">
        <v>2014</v>
      </c>
      <c r="F4096">
        <v>20.051697970241531</v>
      </c>
      <c r="G4096">
        <v>4.652610392532381</v>
      </c>
      <c r="H4096">
        <v>0.1964363195777987</v>
      </c>
      <c r="I4096">
        <v>9214182</v>
      </c>
      <c r="J4096">
        <v>0.14000000000000001</v>
      </c>
      <c r="K4096">
        <v>11088.341862576621</v>
      </c>
      <c r="L4096">
        <v>43751.8173110723</v>
      </c>
      <c r="M4096">
        <v>4.2256771672452524</v>
      </c>
      <c r="N4096">
        <v>17.038767845564799</v>
      </c>
      <c r="Q4096">
        <v>99.560803734712664</v>
      </c>
      <c r="R4096">
        <v>68.931459124639744</v>
      </c>
      <c r="S4096" t="s">
        <v>32</v>
      </c>
      <c r="T4096" t="s">
        <v>39</v>
      </c>
      <c r="U4096">
        <v>184759.99</v>
      </c>
      <c r="V4096">
        <v>42870</v>
      </c>
      <c r="W4096">
        <v>1810</v>
      </c>
      <c r="X4096">
        <v>229439.99</v>
      </c>
    </row>
    <row r="4097" spans="1:24" x14ac:dyDescent="0.3">
      <c r="A4097" t="s">
        <v>442</v>
      </c>
      <c r="B4097" t="s">
        <v>22</v>
      </c>
      <c r="C4097" t="s">
        <v>443</v>
      </c>
      <c r="D4097">
        <v>2015</v>
      </c>
      <c r="F4097">
        <v>21.077641969980451</v>
      </c>
      <c r="G4097">
        <v>4.9347416924979726</v>
      </c>
      <c r="H4097">
        <v>0.19108494794716471</v>
      </c>
      <c r="I4097">
        <v>9262896</v>
      </c>
      <c r="J4097">
        <v>0.13</v>
      </c>
      <c r="L4097">
        <v>38663.388255735983</v>
      </c>
      <c r="M4097">
        <v>4.5078176869472628</v>
      </c>
      <c r="Q4097">
        <v>100.870512186829</v>
      </c>
      <c r="R4097">
        <v>74.350850883771841</v>
      </c>
      <c r="S4097" t="s">
        <v>32</v>
      </c>
      <c r="T4097" t="s">
        <v>39</v>
      </c>
      <c r="U4097">
        <v>195240.01</v>
      </c>
      <c r="V4097">
        <v>45710</v>
      </c>
      <c r="W4097">
        <v>1770</v>
      </c>
      <c r="X4097">
        <v>242720.01</v>
      </c>
    </row>
    <row r="4098" spans="1:24" x14ac:dyDescent="0.3">
      <c r="A4098" t="s">
        <v>442</v>
      </c>
      <c r="B4098" t="s">
        <v>22</v>
      </c>
      <c r="C4098" t="s">
        <v>443</v>
      </c>
      <c r="D4098">
        <v>2016</v>
      </c>
      <c r="F4098">
        <v>21.480668608884759</v>
      </c>
      <c r="G4098">
        <v>5.0593021144006469</v>
      </c>
      <c r="H4098">
        <v>0.19976551587842081</v>
      </c>
      <c r="I4098">
        <v>9360975</v>
      </c>
      <c r="J4098">
        <v>0.12</v>
      </c>
      <c r="L4098">
        <v>38141.876889806837</v>
      </c>
      <c r="M4098">
        <v>1.9052057392950701</v>
      </c>
      <c r="Q4098">
        <v>101.0029880813571</v>
      </c>
      <c r="R4098">
        <v>75.744614740564714</v>
      </c>
      <c r="S4098" t="s">
        <v>32</v>
      </c>
      <c r="T4098" t="s">
        <v>39</v>
      </c>
      <c r="U4098">
        <v>201080</v>
      </c>
      <c r="V4098">
        <v>47360</v>
      </c>
      <c r="W4098">
        <v>1870</v>
      </c>
      <c r="X4098">
        <v>250310</v>
      </c>
    </row>
    <row r="4099" spans="1:24" x14ac:dyDescent="0.3">
      <c r="A4099" t="s">
        <v>442</v>
      </c>
      <c r="B4099" t="s">
        <v>22</v>
      </c>
      <c r="C4099" t="s">
        <v>443</v>
      </c>
      <c r="D4099">
        <v>2017</v>
      </c>
      <c r="F4099">
        <v>20.769022332405662</v>
      </c>
      <c r="G4099">
        <v>4.9434998592714123</v>
      </c>
      <c r="H4099">
        <v>0.21397237500693039</v>
      </c>
      <c r="I4099">
        <v>9487206</v>
      </c>
      <c r="J4099">
        <v>0.19</v>
      </c>
      <c r="L4099">
        <v>40644.791190881799</v>
      </c>
      <c r="M4099">
        <v>1.01143077389321</v>
      </c>
      <c r="Q4099">
        <v>99.594938408633226</v>
      </c>
      <c r="R4099">
        <v>75.409412029622388</v>
      </c>
      <c r="S4099" t="s">
        <v>32</v>
      </c>
      <c r="T4099" t="s">
        <v>39</v>
      </c>
      <c r="U4099">
        <v>197039.99</v>
      </c>
      <c r="V4099">
        <v>46900</v>
      </c>
      <c r="W4099">
        <v>2030</v>
      </c>
      <c r="X4099">
        <v>245969.99</v>
      </c>
    </row>
    <row r="4100" spans="1:24" x14ac:dyDescent="0.3">
      <c r="A4100" t="s">
        <v>442</v>
      </c>
      <c r="B4100" t="s">
        <v>22</v>
      </c>
      <c r="C4100" t="s">
        <v>443</v>
      </c>
      <c r="D4100">
        <v>2018</v>
      </c>
      <c r="F4100">
        <v>18.390678060454999</v>
      </c>
      <c r="G4100">
        <v>4.9278544939804272</v>
      </c>
      <c r="H4100">
        <v>0.20351021901645169</v>
      </c>
      <c r="I4100">
        <v>9630966</v>
      </c>
      <c r="J4100">
        <v>0.32</v>
      </c>
      <c r="L4100">
        <v>43839.324485723388</v>
      </c>
      <c r="M4100">
        <v>-0.3205903143600608</v>
      </c>
      <c r="Q4100">
        <v>93.048122797865602</v>
      </c>
      <c r="R4100">
        <v>66.680650743091618</v>
      </c>
      <c r="S4100" t="s">
        <v>32</v>
      </c>
      <c r="T4100" t="s">
        <v>39</v>
      </c>
      <c r="U4100">
        <v>177120</v>
      </c>
      <c r="V4100">
        <v>47460</v>
      </c>
      <c r="W4100">
        <v>1960</v>
      </c>
      <c r="X4100">
        <v>226540</v>
      </c>
    </row>
    <row r="4101" spans="1:24" x14ac:dyDescent="0.3">
      <c r="A4101" t="s">
        <v>442</v>
      </c>
      <c r="B4101" t="s">
        <v>22</v>
      </c>
      <c r="C4101" t="s">
        <v>443</v>
      </c>
      <c r="D4101">
        <v>2019</v>
      </c>
      <c r="E4101">
        <v>52.606979370117202</v>
      </c>
      <c r="F4101">
        <v>19.329563281480649</v>
      </c>
      <c r="G4101">
        <v>5.0969619483189037</v>
      </c>
      <c r="H4101">
        <v>0.19855635203263369</v>
      </c>
      <c r="I4101">
        <v>9770526</v>
      </c>
      <c r="J4101">
        <v>0.67</v>
      </c>
      <c r="L4101">
        <v>42701.443045478227</v>
      </c>
      <c r="M4101">
        <v>1.934431482591606</v>
      </c>
      <c r="Q4101">
        <v>96.843533463725066</v>
      </c>
      <c r="R4101">
        <v>70.850619191401435</v>
      </c>
      <c r="S4101" t="s">
        <v>32</v>
      </c>
      <c r="T4101" t="s">
        <v>39</v>
      </c>
      <c r="U4101">
        <v>188860</v>
      </c>
      <c r="V4101">
        <v>49800</v>
      </c>
      <c r="W4101">
        <v>1940</v>
      </c>
      <c r="X4101">
        <v>240600</v>
      </c>
    </row>
    <row r="4102" spans="1:24" x14ac:dyDescent="0.3">
      <c r="A4102" t="s">
        <v>444</v>
      </c>
      <c r="B4102" t="s">
        <v>53</v>
      </c>
      <c r="C4102" t="s">
        <v>445</v>
      </c>
      <c r="D4102">
        <v>2000</v>
      </c>
      <c r="E4102">
        <v>58.474040985107401</v>
      </c>
      <c r="F4102">
        <v>9.0145582849460286</v>
      </c>
      <c r="G4102">
        <v>1.7998892015375669</v>
      </c>
      <c r="H4102">
        <v>0.61213212939084249</v>
      </c>
      <c r="I4102">
        <v>58892514</v>
      </c>
      <c r="J4102">
        <v>0.96</v>
      </c>
      <c r="K4102">
        <v>6114.5292591856414</v>
      </c>
      <c r="L4102">
        <v>28223.067570651481</v>
      </c>
      <c r="M4102">
        <v>3.3026077838272561</v>
      </c>
      <c r="N4102">
        <v>6.9685835126868501</v>
      </c>
      <c r="O4102">
        <v>5.3164840699999996</v>
      </c>
      <c r="Q4102">
        <v>25.250523441055979</v>
      </c>
      <c r="R4102">
        <v>26.901775147929001</v>
      </c>
      <c r="S4102" t="s">
        <v>28</v>
      </c>
      <c r="T4102" t="s">
        <v>39</v>
      </c>
      <c r="U4102">
        <v>530890</v>
      </c>
      <c r="V4102">
        <v>106000</v>
      </c>
      <c r="W4102">
        <v>36050</v>
      </c>
      <c r="X4102">
        <v>672940</v>
      </c>
    </row>
    <row r="4103" spans="1:24" x14ac:dyDescent="0.3">
      <c r="A4103" t="s">
        <v>444</v>
      </c>
      <c r="B4103" t="s">
        <v>53</v>
      </c>
      <c r="C4103" t="s">
        <v>445</v>
      </c>
      <c r="D4103">
        <v>2001</v>
      </c>
      <c r="E4103">
        <v>59.268470764160199</v>
      </c>
      <c r="F4103">
        <v>9.2229874140203716</v>
      </c>
      <c r="G4103">
        <v>1.7102598082765439</v>
      </c>
      <c r="H4103">
        <v>0.58609931756557587</v>
      </c>
      <c r="I4103">
        <v>59119673</v>
      </c>
      <c r="J4103">
        <v>0.85</v>
      </c>
      <c r="K4103">
        <v>6141.982551222839</v>
      </c>
      <c r="L4103">
        <v>27806.448824513271</v>
      </c>
      <c r="M4103">
        <v>1.680456502609573</v>
      </c>
      <c r="N4103">
        <v>6.9229808033263502</v>
      </c>
      <c r="Q4103">
        <v>25.289945999336261</v>
      </c>
      <c r="R4103">
        <v>27.382811029199939</v>
      </c>
      <c r="S4103" t="s">
        <v>28</v>
      </c>
      <c r="T4103" t="s">
        <v>39</v>
      </c>
      <c r="U4103">
        <v>545260</v>
      </c>
      <c r="V4103">
        <v>101110</v>
      </c>
      <c r="W4103">
        <v>34650</v>
      </c>
      <c r="X4103">
        <v>681020</v>
      </c>
    </row>
    <row r="4104" spans="1:24" x14ac:dyDescent="0.3">
      <c r="A4104" t="s">
        <v>444</v>
      </c>
      <c r="B4104" t="s">
        <v>53</v>
      </c>
      <c r="C4104" t="s">
        <v>445</v>
      </c>
      <c r="D4104">
        <v>2002</v>
      </c>
      <c r="E4104">
        <v>62.568431854247997</v>
      </c>
      <c r="F4104">
        <v>8.9403014253488511</v>
      </c>
      <c r="G4104">
        <v>1.6676638592764339</v>
      </c>
      <c r="H4104">
        <v>0.54959974299685199</v>
      </c>
      <c r="I4104">
        <v>59370479</v>
      </c>
      <c r="J4104">
        <v>0.97</v>
      </c>
      <c r="K4104">
        <v>6142.7498336336484</v>
      </c>
      <c r="L4104">
        <v>30049.896323206569</v>
      </c>
      <c r="M4104">
        <v>1.6918111113458709</v>
      </c>
      <c r="N4104">
        <v>6.9233704066786599</v>
      </c>
      <c r="Q4104">
        <v>24.294316898758002</v>
      </c>
      <c r="R4104">
        <v>26.92475065863756</v>
      </c>
      <c r="S4104" t="s">
        <v>28</v>
      </c>
      <c r="T4104" t="s">
        <v>39</v>
      </c>
      <c r="U4104">
        <v>530789.98</v>
      </c>
      <c r="V4104">
        <v>99010</v>
      </c>
      <c r="W4104">
        <v>32630</v>
      </c>
      <c r="X4104">
        <v>662429.98</v>
      </c>
    </row>
    <row r="4105" spans="1:24" x14ac:dyDescent="0.3">
      <c r="A4105" t="s">
        <v>444</v>
      </c>
      <c r="B4105" t="s">
        <v>53</v>
      </c>
      <c r="C4105" t="s">
        <v>445</v>
      </c>
      <c r="D4105">
        <v>2003</v>
      </c>
      <c r="E4105">
        <v>62.068561553955099</v>
      </c>
      <c r="F4105">
        <v>9.1041414478134453</v>
      </c>
      <c r="G4105">
        <v>1.5903412239251831</v>
      </c>
      <c r="H4105">
        <v>0.5403404735116063</v>
      </c>
      <c r="I4105">
        <v>59647577</v>
      </c>
      <c r="J4105">
        <v>0.93</v>
      </c>
      <c r="K4105">
        <v>6174.5508958394066</v>
      </c>
      <c r="L4105">
        <v>34487.467572253947</v>
      </c>
      <c r="M4105">
        <v>2.551255624504051</v>
      </c>
      <c r="N4105">
        <v>6.8749751854517402</v>
      </c>
      <c r="Q4105">
        <v>23.929617371842191</v>
      </c>
      <c r="R4105">
        <v>26.155702119891739</v>
      </c>
      <c r="S4105" t="s">
        <v>28</v>
      </c>
      <c r="T4105" t="s">
        <v>39</v>
      </c>
      <c r="U4105">
        <v>543039.98</v>
      </c>
      <c r="V4105">
        <v>94860</v>
      </c>
      <c r="W4105">
        <v>32230</v>
      </c>
      <c r="X4105">
        <v>670129.98</v>
      </c>
    </row>
    <row r="4106" spans="1:24" x14ac:dyDescent="0.3">
      <c r="A4106" t="s">
        <v>444</v>
      </c>
      <c r="B4106" t="s">
        <v>53</v>
      </c>
      <c r="C4106" t="s">
        <v>445</v>
      </c>
      <c r="D4106">
        <v>2004</v>
      </c>
      <c r="E4106">
        <v>59.351451873779297</v>
      </c>
      <c r="F4106">
        <v>9.053158584048635</v>
      </c>
      <c r="G4106">
        <v>1.497968642351347</v>
      </c>
      <c r="H4106">
        <v>0.55227799670616939</v>
      </c>
      <c r="I4106">
        <v>59987905</v>
      </c>
      <c r="J4106">
        <v>1.1399999999999999</v>
      </c>
      <c r="K4106">
        <v>6138.7541371881553</v>
      </c>
      <c r="L4106">
        <v>40371.710825983791</v>
      </c>
      <c r="M4106">
        <v>1.7749379246054811</v>
      </c>
      <c r="N4106">
        <v>6.5670937416341193</v>
      </c>
      <c r="Q4106">
        <v>23.82364614320435</v>
      </c>
      <c r="R4106">
        <v>26.366897365049009</v>
      </c>
      <c r="S4106" t="s">
        <v>28</v>
      </c>
      <c r="T4106" t="s">
        <v>39</v>
      </c>
      <c r="U4106">
        <v>543080.02</v>
      </c>
      <c r="V4106">
        <v>89860</v>
      </c>
      <c r="W4106">
        <v>33130</v>
      </c>
      <c r="X4106">
        <v>666070.02</v>
      </c>
    </row>
    <row r="4107" spans="1:24" x14ac:dyDescent="0.3">
      <c r="A4107" t="s">
        <v>444</v>
      </c>
      <c r="B4107" t="s">
        <v>53</v>
      </c>
      <c r="C4107" t="s">
        <v>445</v>
      </c>
      <c r="D4107">
        <v>2005</v>
      </c>
      <c r="E4107">
        <v>58.966098785400398</v>
      </c>
      <c r="F4107">
        <v>8.9554500436656177</v>
      </c>
      <c r="G4107">
        <v>1.4281172156766291</v>
      </c>
      <c r="H4107">
        <v>0.52929406740653484</v>
      </c>
      <c r="I4107">
        <v>60401206</v>
      </c>
      <c r="J4107">
        <v>1.35</v>
      </c>
      <c r="K4107">
        <v>6270.9840594904681</v>
      </c>
      <c r="L4107">
        <v>42132.090721981462</v>
      </c>
      <c r="M4107">
        <v>1.8912757286806821</v>
      </c>
      <c r="N4107">
        <v>6.3171243540493904</v>
      </c>
      <c r="Q4107">
        <v>25.057299793663589</v>
      </c>
      <c r="R4107">
        <v>27.405305303588879</v>
      </c>
      <c r="S4107" t="s">
        <v>28</v>
      </c>
      <c r="T4107" t="s">
        <v>39</v>
      </c>
      <c r="U4107">
        <v>540919.98</v>
      </c>
      <c r="V4107">
        <v>86260</v>
      </c>
      <c r="W4107">
        <v>31970</v>
      </c>
      <c r="X4107">
        <v>659149.98</v>
      </c>
    </row>
    <row r="4108" spans="1:24" x14ac:dyDescent="0.3">
      <c r="A4108" t="s">
        <v>444</v>
      </c>
      <c r="B4108" t="s">
        <v>53</v>
      </c>
      <c r="C4108" t="s">
        <v>445</v>
      </c>
      <c r="D4108">
        <v>2006</v>
      </c>
      <c r="E4108">
        <v>59.032440185546903</v>
      </c>
      <c r="F4108">
        <v>8.9086002778550135</v>
      </c>
      <c r="G4108">
        <v>1.347482051876655</v>
      </c>
      <c r="H4108">
        <v>0.50799696680944051</v>
      </c>
      <c r="I4108">
        <v>60846820</v>
      </c>
      <c r="J4108">
        <v>1.55</v>
      </c>
      <c r="K4108">
        <v>6200.5541127703964</v>
      </c>
      <c r="L4108">
        <v>44654.096920892429</v>
      </c>
      <c r="M4108">
        <v>1.832826085168634</v>
      </c>
      <c r="N4108">
        <v>6.1880123089538097</v>
      </c>
      <c r="Q4108">
        <v>27.27412471677134</v>
      </c>
      <c r="R4108">
        <v>29.333415497297391</v>
      </c>
      <c r="S4108" t="s">
        <v>28</v>
      </c>
      <c r="T4108" t="s">
        <v>39</v>
      </c>
      <c r="U4108">
        <v>542060</v>
      </c>
      <c r="V4108">
        <v>81990</v>
      </c>
      <c r="W4108">
        <v>30910</v>
      </c>
      <c r="X4108">
        <v>654960</v>
      </c>
    </row>
    <row r="4109" spans="1:24" x14ac:dyDescent="0.3">
      <c r="A4109" t="s">
        <v>444</v>
      </c>
      <c r="B4109" t="s">
        <v>53</v>
      </c>
      <c r="C4109" t="s">
        <v>445</v>
      </c>
      <c r="D4109">
        <v>2007</v>
      </c>
      <c r="E4109">
        <v>58.494510650634801</v>
      </c>
      <c r="F4109">
        <v>8.6509897686268733</v>
      </c>
      <c r="G4109">
        <v>1.2683769531451621</v>
      </c>
      <c r="H4109">
        <v>0.50470901666164325</v>
      </c>
      <c r="I4109">
        <v>61322463</v>
      </c>
      <c r="J4109">
        <v>1.84</v>
      </c>
      <c r="K4109">
        <v>6102.3967677227838</v>
      </c>
      <c r="L4109">
        <v>50653.256914830628</v>
      </c>
      <c r="M4109">
        <v>1.476241411813646</v>
      </c>
      <c r="N4109">
        <v>6.1718615247672997</v>
      </c>
      <c r="Q4109">
        <v>25.340908358937689</v>
      </c>
      <c r="R4109">
        <v>27.3830734249293</v>
      </c>
      <c r="S4109" t="s">
        <v>28</v>
      </c>
      <c r="T4109" t="s">
        <v>39</v>
      </c>
      <c r="U4109">
        <v>530500</v>
      </c>
      <c r="V4109">
        <v>77780</v>
      </c>
      <c r="W4109">
        <v>30950</v>
      </c>
      <c r="X4109">
        <v>639230</v>
      </c>
    </row>
    <row r="4110" spans="1:24" x14ac:dyDescent="0.3">
      <c r="A4110" t="s">
        <v>444</v>
      </c>
      <c r="B4110" t="s">
        <v>53</v>
      </c>
      <c r="C4110" t="s">
        <v>445</v>
      </c>
      <c r="D4110">
        <v>2008</v>
      </c>
      <c r="E4110">
        <v>56.643909454345703</v>
      </c>
      <c r="F4110">
        <v>8.3378916392144458</v>
      </c>
      <c r="G4110">
        <v>1.172359197926913</v>
      </c>
      <c r="H4110">
        <v>0.4981636787227724</v>
      </c>
      <c r="I4110">
        <v>61806995</v>
      </c>
      <c r="J4110">
        <v>2.79</v>
      </c>
      <c r="K4110">
        <v>6015.7268606894741</v>
      </c>
      <c r="L4110">
        <v>47549.348628600637</v>
      </c>
      <c r="M4110">
        <v>-1.021703087178736</v>
      </c>
      <c r="N4110">
        <v>6.0988027426009701</v>
      </c>
      <c r="Q4110">
        <v>27.079622105242091</v>
      </c>
      <c r="R4110">
        <v>29.141668001040809</v>
      </c>
      <c r="S4110" t="s">
        <v>28</v>
      </c>
      <c r="T4110" t="s">
        <v>39</v>
      </c>
      <c r="U4110">
        <v>515340.03</v>
      </c>
      <c r="V4110">
        <v>72460</v>
      </c>
      <c r="W4110">
        <v>30790</v>
      </c>
      <c r="X4110">
        <v>618590.03</v>
      </c>
    </row>
    <row r="4111" spans="1:24" x14ac:dyDescent="0.3">
      <c r="A4111" t="s">
        <v>444</v>
      </c>
      <c r="B4111" t="s">
        <v>53</v>
      </c>
      <c r="C4111" t="s">
        <v>445</v>
      </c>
      <c r="D4111">
        <v>2009</v>
      </c>
      <c r="E4111">
        <v>57.9005317687988</v>
      </c>
      <c r="F4111">
        <v>7.4906539880178276</v>
      </c>
      <c r="G4111">
        <v>1.0790626501593981</v>
      </c>
      <c r="H4111">
        <v>0.45731704869286488</v>
      </c>
      <c r="I4111">
        <v>62276270</v>
      </c>
      <c r="J4111">
        <v>3.38</v>
      </c>
      <c r="K4111">
        <v>5643.1285945674008</v>
      </c>
      <c r="L4111">
        <v>38952.211026245481</v>
      </c>
      <c r="M4111">
        <v>-4.9688882696946877</v>
      </c>
      <c r="N4111">
        <v>5.9597765793753803</v>
      </c>
      <c r="P4111">
        <v>3.2407018945073099E-2</v>
      </c>
      <c r="Q4111">
        <v>26.350249177969591</v>
      </c>
      <c r="R4111">
        <v>27.824316687217429</v>
      </c>
      <c r="S4111" t="s">
        <v>28</v>
      </c>
      <c r="T4111" t="s">
        <v>39</v>
      </c>
      <c r="U4111">
        <v>466489.99</v>
      </c>
      <c r="V4111">
        <v>67200</v>
      </c>
      <c r="W4111">
        <v>28480</v>
      </c>
      <c r="X4111">
        <v>562169.99</v>
      </c>
    </row>
    <row r="4112" spans="1:24" x14ac:dyDescent="0.3">
      <c r="A4112" t="s">
        <v>444</v>
      </c>
      <c r="B4112" t="s">
        <v>53</v>
      </c>
      <c r="C4112" t="s">
        <v>445</v>
      </c>
      <c r="D4112">
        <v>2010</v>
      </c>
      <c r="E4112">
        <v>58.923351287841797</v>
      </c>
      <c r="F4112">
        <v>7.6862823335620289</v>
      </c>
      <c r="G4112">
        <v>0.99320711264047068</v>
      </c>
      <c r="H4112">
        <v>0.46219021923605103</v>
      </c>
      <c r="I4112">
        <v>62766365</v>
      </c>
      <c r="J4112">
        <v>3.67</v>
      </c>
      <c r="K4112">
        <v>5700.8558644426839</v>
      </c>
      <c r="L4112">
        <v>39688.614968449801</v>
      </c>
      <c r="M4112">
        <v>1.3339711594381209</v>
      </c>
      <c r="N4112">
        <v>5.7688523449400204</v>
      </c>
      <c r="O4112">
        <v>5.3130183640000004</v>
      </c>
      <c r="Q4112">
        <v>28.189952208014539</v>
      </c>
      <c r="R4112">
        <v>30.064229203043059</v>
      </c>
      <c r="S4112" t="s">
        <v>28</v>
      </c>
      <c r="T4112" t="s">
        <v>39</v>
      </c>
      <c r="U4112">
        <v>482440</v>
      </c>
      <c r="V4112">
        <v>62340</v>
      </c>
      <c r="W4112">
        <v>29010</v>
      </c>
      <c r="X4112">
        <v>573790</v>
      </c>
    </row>
    <row r="4113" spans="1:24" x14ac:dyDescent="0.3">
      <c r="A4113" t="s">
        <v>444</v>
      </c>
      <c r="B4113" t="s">
        <v>53</v>
      </c>
      <c r="C4113" t="s">
        <v>445</v>
      </c>
      <c r="D4113">
        <v>2011</v>
      </c>
      <c r="E4113">
        <v>59.145931243896499</v>
      </c>
      <c r="F4113">
        <v>7.0439199905576944</v>
      </c>
      <c r="G4113">
        <v>0.92951478595725245</v>
      </c>
      <c r="H4113">
        <v>0.44341649803402883</v>
      </c>
      <c r="I4113">
        <v>63258810</v>
      </c>
      <c r="J4113">
        <v>4.4400000000000004</v>
      </c>
      <c r="K4113">
        <v>5471.9334745626738</v>
      </c>
      <c r="L4113">
        <v>42284.884490299613</v>
      </c>
      <c r="M4113">
        <v>0.66775609285298287</v>
      </c>
      <c r="N4113">
        <v>5.7490659553412504</v>
      </c>
      <c r="Q4113">
        <v>30.713820650263042</v>
      </c>
      <c r="R4113">
        <v>31.71818780252158</v>
      </c>
      <c r="S4113" t="s">
        <v>28</v>
      </c>
      <c r="T4113" t="s">
        <v>39</v>
      </c>
      <c r="U4113">
        <v>445590</v>
      </c>
      <c r="V4113">
        <v>58800</v>
      </c>
      <c r="W4113">
        <v>28050</v>
      </c>
      <c r="X4113">
        <v>532440</v>
      </c>
    </row>
    <row r="4114" spans="1:24" x14ac:dyDescent="0.3">
      <c r="A4114" t="s">
        <v>444</v>
      </c>
      <c r="B4114" t="s">
        <v>53</v>
      </c>
      <c r="C4114" t="s">
        <v>445</v>
      </c>
      <c r="D4114">
        <v>2012</v>
      </c>
      <c r="E4114">
        <v>59.4021186828613</v>
      </c>
      <c r="F4114">
        <v>7.3434602815594419</v>
      </c>
      <c r="G4114">
        <v>0.89136274939255533</v>
      </c>
      <c r="H4114">
        <v>0.43422145435458892</v>
      </c>
      <c r="I4114">
        <v>63700215</v>
      </c>
      <c r="J4114">
        <v>4.7699999999999996</v>
      </c>
      <c r="K4114">
        <v>5449.25947267211</v>
      </c>
      <c r="L4114">
        <v>42686.800052492603</v>
      </c>
      <c r="M4114">
        <v>0.76676091904938914</v>
      </c>
      <c r="N4114">
        <v>5.5497813263045499</v>
      </c>
      <c r="Q4114">
        <v>29.936881119815499</v>
      </c>
      <c r="R4114">
        <v>31.168701400931241</v>
      </c>
      <c r="S4114" t="s">
        <v>28</v>
      </c>
      <c r="T4114" t="s">
        <v>39</v>
      </c>
      <c r="U4114">
        <v>467780</v>
      </c>
      <c r="V4114">
        <v>56780</v>
      </c>
      <c r="W4114">
        <v>27660</v>
      </c>
      <c r="X4114">
        <v>552220</v>
      </c>
    </row>
    <row r="4115" spans="1:24" x14ac:dyDescent="0.3">
      <c r="A4115" t="s">
        <v>444</v>
      </c>
      <c r="B4115" t="s">
        <v>53</v>
      </c>
      <c r="C4115" t="s">
        <v>445</v>
      </c>
      <c r="D4115">
        <v>2013</v>
      </c>
      <c r="E4115">
        <v>57.038761138916001</v>
      </c>
      <c r="F4115">
        <v>7.0758183331340447</v>
      </c>
      <c r="G4115">
        <v>0.82865165244116901</v>
      </c>
      <c r="H4115">
        <v>0.43147895156945831</v>
      </c>
      <c r="I4115">
        <v>64128273</v>
      </c>
      <c r="J4115">
        <v>6.02</v>
      </c>
      <c r="K4115">
        <v>5409.6264217188573</v>
      </c>
      <c r="L4115">
        <v>43713.81412423079</v>
      </c>
      <c r="M4115">
        <v>1.2098996454823661</v>
      </c>
      <c r="N4115">
        <v>5.4766570886589498</v>
      </c>
      <c r="Q4115">
        <v>29.773890154504208</v>
      </c>
      <c r="R4115">
        <v>31.08080450379359</v>
      </c>
      <c r="S4115" t="s">
        <v>28</v>
      </c>
      <c r="T4115" t="s">
        <v>39</v>
      </c>
      <c r="U4115">
        <v>453760.01</v>
      </c>
      <c r="V4115">
        <v>53140</v>
      </c>
      <c r="W4115">
        <v>27670</v>
      </c>
      <c r="X4115">
        <v>534570.01</v>
      </c>
    </row>
    <row r="4116" spans="1:24" x14ac:dyDescent="0.3">
      <c r="A4116" t="s">
        <v>444</v>
      </c>
      <c r="B4116" t="s">
        <v>53</v>
      </c>
      <c r="C4116" t="s">
        <v>445</v>
      </c>
      <c r="D4116">
        <v>2014</v>
      </c>
      <c r="E4116">
        <v>56.564498901367202</v>
      </c>
      <c r="F4116">
        <v>6.4332077800624976</v>
      </c>
      <c r="G4116">
        <v>0.78573053734920084</v>
      </c>
      <c r="H4116">
        <v>0.44069639751824308</v>
      </c>
      <c r="I4116">
        <v>64602298</v>
      </c>
      <c r="J4116">
        <v>7.36</v>
      </c>
      <c r="K4116">
        <v>5130.3902533002774</v>
      </c>
      <c r="L4116">
        <v>47787.241298488429</v>
      </c>
      <c r="M4116">
        <v>2.2354581529693429</v>
      </c>
      <c r="N4116">
        <v>5.3170242526878297</v>
      </c>
      <c r="Q4116">
        <v>28.109832732994271</v>
      </c>
      <c r="R4116">
        <v>29.874019407705731</v>
      </c>
      <c r="S4116" t="s">
        <v>28</v>
      </c>
      <c r="T4116" t="s">
        <v>39</v>
      </c>
      <c r="U4116">
        <v>415600.01</v>
      </c>
      <c r="V4116">
        <v>50760</v>
      </c>
      <c r="W4116">
        <v>28470</v>
      </c>
      <c r="X4116">
        <v>494830.01</v>
      </c>
    </row>
    <row r="4117" spans="1:24" x14ac:dyDescent="0.3">
      <c r="A4117" t="s">
        <v>444</v>
      </c>
      <c r="B4117" t="s">
        <v>53</v>
      </c>
      <c r="C4117" t="s">
        <v>445</v>
      </c>
      <c r="D4117">
        <v>2015</v>
      </c>
      <c r="E4117">
        <v>56.458488464355497</v>
      </c>
      <c r="F4117">
        <v>6.159448333022314</v>
      </c>
      <c r="G4117">
        <v>0.76954714785192913</v>
      </c>
      <c r="H4117">
        <v>0.43552897320404921</v>
      </c>
      <c r="I4117">
        <v>65116219</v>
      </c>
      <c r="J4117">
        <v>8.61</v>
      </c>
      <c r="L4117">
        <v>45404.567773472147</v>
      </c>
      <c r="M4117">
        <v>1.81266163797693</v>
      </c>
      <c r="N4117">
        <v>5.0860800266503494</v>
      </c>
      <c r="Q4117">
        <v>27.18477355452529</v>
      </c>
      <c r="R4117">
        <v>28.73147748153691</v>
      </c>
      <c r="S4117" t="s">
        <v>28</v>
      </c>
      <c r="T4117" t="s">
        <v>39</v>
      </c>
      <c r="U4117">
        <v>401079.99</v>
      </c>
      <c r="V4117">
        <v>50110</v>
      </c>
      <c r="W4117">
        <v>28360</v>
      </c>
      <c r="X4117">
        <v>479549.99</v>
      </c>
    </row>
    <row r="4118" spans="1:24" x14ac:dyDescent="0.3">
      <c r="A4118" t="s">
        <v>444</v>
      </c>
      <c r="B4118" t="s">
        <v>53</v>
      </c>
      <c r="C4118" t="s">
        <v>445</v>
      </c>
      <c r="D4118">
        <v>2016</v>
      </c>
      <c r="E4118">
        <v>58.425621032714801</v>
      </c>
      <c r="F4118">
        <v>5.8040047520046336</v>
      </c>
      <c r="G4118">
        <v>0.78644635977853949</v>
      </c>
      <c r="H4118">
        <v>0.4282779721565364</v>
      </c>
      <c r="I4118">
        <v>65611593</v>
      </c>
      <c r="J4118">
        <v>8.6</v>
      </c>
      <c r="L4118">
        <v>41499.555703307269</v>
      </c>
      <c r="M4118">
        <v>1.491364299428398</v>
      </c>
      <c r="N4118">
        <v>5.0165046464939396</v>
      </c>
      <c r="Q4118">
        <v>28.220781320197279</v>
      </c>
      <c r="R4118">
        <v>29.85850707960477</v>
      </c>
      <c r="S4118" t="s">
        <v>28</v>
      </c>
      <c r="T4118" t="s">
        <v>39</v>
      </c>
      <c r="U4118">
        <v>380810</v>
      </c>
      <c r="V4118">
        <v>51600</v>
      </c>
      <c r="W4118">
        <v>28100</v>
      </c>
      <c r="X4118">
        <v>460510</v>
      </c>
    </row>
    <row r="4119" spans="1:24" x14ac:dyDescent="0.3">
      <c r="A4119" t="s">
        <v>444</v>
      </c>
      <c r="B4119" t="s">
        <v>53</v>
      </c>
      <c r="C4119" t="s">
        <v>445</v>
      </c>
      <c r="D4119">
        <v>2017</v>
      </c>
      <c r="E4119">
        <v>59.995571136474602</v>
      </c>
      <c r="F4119">
        <v>5.5556515137507896</v>
      </c>
      <c r="G4119">
        <v>0.77718569363403478</v>
      </c>
      <c r="H4119">
        <v>0.42946548622645753</v>
      </c>
      <c r="I4119">
        <v>66058859</v>
      </c>
      <c r="J4119">
        <v>9.6999999999999993</v>
      </c>
      <c r="L4119">
        <v>40857.755582962673</v>
      </c>
      <c r="M4119">
        <v>1.442929367525053</v>
      </c>
      <c r="N4119">
        <v>4.9716239105015401</v>
      </c>
      <c r="Q4119">
        <v>30.04568596419033</v>
      </c>
      <c r="R4119">
        <v>31.309071436711751</v>
      </c>
      <c r="S4119" t="s">
        <v>28</v>
      </c>
      <c r="T4119" t="s">
        <v>39</v>
      </c>
      <c r="U4119">
        <v>367000</v>
      </c>
      <c r="V4119">
        <v>51340</v>
      </c>
      <c r="W4119">
        <v>28370</v>
      </c>
      <c r="X4119">
        <v>446710</v>
      </c>
    </row>
    <row r="4120" spans="1:24" x14ac:dyDescent="0.3">
      <c r="A4120" t="s">
        <v>444</v>
      </c>
      <c r="B4120" t="s">
        <v>53</v>
      </c>
      <c r="C4120" t="s">
        <v>445</v>
      </c>
      <c r="D4120">
        <v>2018</v>
      </c>
      <c r="E4120">
        <v>61.382888793945298</v>
      </c>
      <c r="F4120">
        <v>5.4277481769629121</v>
      </c>
      <c r="G4120">
        <v>0.76406463949835857</v>
      </c>
      <c r="H4120">
        <v>0.42325992173618598</v>
      </c>
      <c r="I4120">
        <v>66460344</v>
      </c>
      <c r="J4120">
        <v>10.99</v>
      </c>
      <c r="L4120">
        <v>43646.951971149349</v>
      </c>
      <c r="M4120">
        <v>1.0368552194249649</v>
      </c>
      <c r="N4120">
        <v>5.0189382900280899</v>
      </c>
      <c r="Q4120">
        <v>30.50639722587588</v>
      </c>
      <c r="R4120">
        <v>31.807825679044139</v>
      </c>
      <c r="S4120" t="s">
        <v>28</v>
      </c>
      <c r="T4120" t="s">
        <v>39</v>
      </c>
      <c r="U4120">
        <v>360730.01</v>
      </c>
      <c r="V4120">
        <v>50780</v>
      </c>
      <c r="W4120">
        <v>28130</v>
      </c>
      <c r="X4120">
        <v>439640.01</v>
      </c>
    </row>
    <row r="4121" spans="1:24" x14ac:dyDescent="0.3">
      <c r="A4121" t="s">
        <v>444</v>
      </c>
      <c r="B4121" t="s">
        <v>53</v>
      </c>
      <c r="C4121" t="s">
        <v>445</v>
      </c>
      <c r="D4121">
        <v>2019</v>
      </c>
      <c r="E4121">
        <v>65.773361206054702</v>
      </c>
      <c r="F4121">
        <v>5.2205144879929444</v>
      </c>
      <c r="G4121">
        <v>0.74974198702378725</v>
      </c>
      <c r="H4121">
        <v>0.42446976477327958</v>
      </c>
      <c r="I4121">
        <v>66836327</v>
      </c>
      <c r="J4121">
        <v>12.24</v>
      </c>
      <c r="L4121">
        <v>43070.498359588782</v>
      </c>
      <c r="M4121">
        <v>1.099995912370801</v>
      </c>
      <c r="N4121">
        <v>5.2091428442254486</v>
      </c>
      <c r="Q4121">
        <v>31.004978089224281</v>
      </c>
      <c r="R4121">
        <v>31.922290905398569</v>
      </c>
      <c r="S4121" t="s">
        <v>28</v>
      </c>
      <c r="T4121" t="s">
        <v>39</v>
      </c>
      <c r="U4121">
        <v>348920.01</v>
      </c>
      <c r="V4121">
        <v>50110</v>
      </c>
      <c r="W4121">
        <v>28370</v>
      </c>
      <c r="X4121">
        <v>427400.01</v>
      </c>
    </row>
    <row r="4122" spans="1:24" x14ac:dyDescent="0.3">
      <c r="A4122" t="s">
        <v>446</v>
      </c>
      <c r="B4122" t="s">
        <v>53</v>
      </c>
      <c r="C4122" t="s">
        <v>447</v>
      </c>
      <c r="D4122">
        <v>2000</v>
      </c>
      <c r="F4122">
        <v>20.469806660391772</v>
      </c>
      <c r="G4122">
        <v>2.1877115943248162</v>
      </c>
      <c r="H4122">
        <v>0.88863714734844679</v>
      </c>
      <c r="I4122">
        <v>282162411</v>
      </c>
      <c r="J4122">
        <v>5.43</v>
      </c>
      <c r="K4122">
        <v>13671.052024006131</v>
      </c>
      <c r="L4122">
        <v>36329.956072710193</v>
      </c>
      <c r="M4122">
        <v>2.9254409834777562</v>
      </c>
      <c r="O4122">
        <v>2.5023639000000002</v>
      </c>
      <c r="Q4122">
        <v>10.692776905324109</v>
      </c>
      <c r="R4122">
        <v>14.410218454257169</v>
      </c>
      <c r="S4122" t="s">
        <v>77</v>
      </c>
      <c r="T4122" t="s">
        <v>39</v>
      </c>
      <c r="U4122">
        <v>5775810</v>
      </c>
      <c r="V4122">
        <v>617289.98</v>
      </c>
      <c r="W4122">
        <v>250740</v>
      </c>
      <c r="X4122">
        <v>6643839.9800000004</v>
      </c>
    </row>
    <row r="4123" spans="1:24" x14ac:dyDescent="0.3">
      <c r="A4123" t="s">
        <v>446</v>
      </c>
      <c r="B4123" t="s">
        <v>53</v>
      </c>
      <c r="C4123" t="s">
        <v>447</v>
      </c>
      <c r="D4123">
        <v>2001</v>
      </c>
      <c r="F4123">
        <v>20.17153061462432</v>
      </c>
      <c r="G4123">
        <v>2.14605832259375</v>
      </c>
      <c r="H4123">
        <v>0.86300628782528255</v>
      </c>
      <c r="I4123">
        <v>284968955</v>
      </c>
      <c r="J4123">
        <v>4.68</v>
      </c>
      <c r="K4123">
        <v>13046.614147846391</v>
      </c>
      <c r="L4123">
        <v>37133.623113437039</v>
      </c>
      <c r="M4123">
        <v>-3.9919728789300279E-2</v>
      </c>
      <c r="N4123">
        <v>9.559757574989721</v>
      </c>
      <c r="Q4123">
        <v>9.7034474989892328</v>
      </c>
      <c r="R4123">
        <v>13.263733836606731</v>
      </c>
      <c r="S4123" t="s">
        <v>77</v>
      </c>
      <c r="T4123" t="s">
        <v>39</v>
      </c>
      <c r="U4123">
        <v>5748260</v>
      </c>
      <c r="V4123">
        <v>611560</v>
      </c>
      <c r="W4123">
        <v>245930</v>
      </c>
      <c r="X4123">
        <v>6605750</v>
      </c>
    </row>
    <row r="4124" spans="1:24" x14ac:dyDescent="0.3">
      <c r="A4124" t="s">
        <v>446</v>
      </c>
      <c r="B4124" t="s">
        <v>53</v>
      </c>
      <c r="C4124" t="s">
        <v>447</v>
      </c>
      <c r="D4124">
        <v>2002</v>
      </c>
      <c r="F4124">
        <v>19.44554900361684</v>
      </c>
      <c r="G4124">
        <v>2.1028408908876211</v>
      </c>
      <c r="H4124">
        <v>0.85865218350327188</v>
      </c>
      <c r="I4124">
        <v>287625193</v>
      </c>
      <c r="J4124">
        <v>4.84</v>
      </c>
      <c r="K4124">
        <v>13296.182299302271</v>
      </c>
      <c r="L4124">
        <v>37997.759657305127</v>
      </c>
      <c r="M4124">
        <v>0.7567740508585814</v>
      </c>
      <c r="N4124">
        <v>10.2750015340386</v>
      </c>
      <c r="Q4124">
        <v>9.1313815138440031</v>
      </c>
      <c r="R4124">
        <v>13.15499259564565</v>
      </c>
      <c r="S4124" t="s">
        <v>77</v>
      </c>
      <c r="T4124" t="s">
        <v>39</v>
      </c>
      <c r="U4124">
        <v>5593029.79</v>
      </c>
      <c r="V4124">
        <v>604830.02</v>
      </c>
      <c r="W4124">
        <v>246970</v>
      </c>
      <c r="X4124">
        <v>6444829.8100000015</v>
      </c>
    </row>
    <row r="4125" spans="1:24" x14ac:dyDescent="0.3">
      <c r="A4125" t="s">
        <v>446</v>
      </c>
      <c r="B4125" t="s">
        <v>53</v>
      </c>
      <c r="C4125" t="s">
        <v>447</v>
      </c>
      <c r="D4125">
        <v>2003</v>
      </c>
      <c r="F4125">
        <v>19.506499446104431</v>
      </c>
      <c r="G4125">
        <v>2.0864302874039091</v>
      </c>
      <c r="H4125">
        <v>0.87588090877887159</v>
      </c>
      <c r="I4125">
        <v>290107933</v>
      </c>
      <c r="J4125">
        <v>5.33</v>
      </c>
      <c r="K4125">
        <v>13307.492008500159</v>
      </c>
      <c r="L4125">
        <v>39490.274955700712</v>
      </c>
      <c r="M4125">
        <v>1.9164804509122459</v>
      </c>
      <c r="N4125">
        <v>11.2968759189728</v>
      </c>
      <c r="Q4125">
        <v>9.0356586826466714</v>
      </c>
      <c r="R4125">
        <v>13.591654323632261</v>
      </c>
      <c r="S4125" t="s">
        <v>77</v>
      </c>
      <c r="T4125" t="s">
        <v>39</v>
      </c>
      <c r="U4125">
        <v>5658990.2300000004</v>
      </c>
      <c r="V4125">
        <v>605289.98</v>
      </c>
      <c r="W4125">
        <v>254100</v>
      </c>
      <c r="X4125">
        <v>6518380.2100000009</v>
      </c>
    </row>
    <row r="4126" spans="1:24" x14ac:dyDescent="0.3">
      <c r="A4126" t="s">
        <v>446</v>
      </c>
      <c r="B4126" t="s">
        <v>53</v>
      </c>
      <c r="C4126" t="s">
        <v>447</v>
      </c>
      <c r="D4126">
        <v>2004</v>
      </c>
      <c r="F4126">
        <v>19.597630501421119</v>
      </c>
      <c r="G4126">
        <v>2.0652630769786309</v>
      </c>
      <c r="H4126">
        <v>0.87132986234422571</v>
      </c>
      <c r="I4126">
        <v>292805298</v>
      </c>
      <c r="J4126">
        <v>5.48</v>
      </c>
      <c r="K4126">
        <v>13388.58971055913</v>
      </c>
      <c r="L4126">
        <v>41724.631628762399</v>
      </c>
      <c r="M4126">
        <v>2.8958477785004528</v>
      </c>
      <c r="N4126">
        <v>11.9684764051846</v>
      </c>
      <c r="Q4126">
        <v>9.6287500814227531</v>
      </c>
      <c r="R4126">
        <v>14.819312182902911</v>
      </c>
      <c r="S4126" t="s">
        <v>77</v>
      </c>
      <c r="T4126" t="s">
        <v>39</v>
      </c>
      <c r="U4126">
        <v>5738290.04</v>
      </c>
      <c r="V4126">
        <v>604719.97</v>
      </c>
      <c r="W4126">
        <v>255130</v>
      </c>
      <c r="X4126">
        <v>6598140.0099999998</v>
      </c>
    </row>
    <row r="4127" spans="1:24" x14ac:dyDescent="0.3">
      <c r="A4127" t="s">
        <v>446</v>
      </c>
      <c r="B4127" t="s">
        <v>53</v>
      </c>
      <c r="C4127" t="s">
        <v>447</v>
      </c>
      <c r="D4127">
        <v>2005</v>
      </c>
      <c r="E4127">
        <v>80.634826660156307</v>
      </c>
      <c r="F4127">
        <v>19.469262484220049</v>
      </c>
      <c r="G4127">
        <v>2.0527442355858589</v>
      </c>
      <c r="H4127">
        <v>0.87057715495703847</v>
      </c>
      <c r="I4127">
        <v>295516599</v>
      </c>
      <c r="J4127">
        <v>5.84</v>
      </c>
      <c r="K4127">
        <v>13704.5770481407</v>
      </c>
      <c r="L4127">
        <v>44123.407067905508</v>
      </c>
      <c r="M4127">
        <v>2.5337841136674091</v>
      </c>
      <c r="N4127">
        <v>12.0539449432606</v>
      </c>
      <c r="Q4127">
        <v>9.9820547315416714</v>
      </c>
      <c r="R4127">
        <v>15.656498300109989</v>
      </c>
      <c r="S4127" t="s">
        <v>77</v>
      </c>
      <c r="T4127" t="s">
        <v>39</v>
      </c>
      <c r="U4127">
        <v>5753490.2300000004</v>
      </c>
      <c r="V4127">
        <v>606620</v>
      </c>
      <c r="W4127">
        <v>257270</v>
      </c>
      <c r="X4127">
        <v>6617380.2300000004</v>
      </c>
    </row>
    <row r="4128" spans="1:24" x14ac:dyDescent="0.3">
      <c r="A4128" t="s">
        <v>446</v>
      </c>
      <c r="B4128" t="s">
        <v>53</v>
      </c>
      <c r="C4128" t="s">
        <v>447</v>
      </c>
      <c r="D4128">
        <v>2006</v>
      </c>
      <c r="F4128">
        <v>18.945913752146289</v>
      </c>
      <c r="G4128">
        <v>2.0363635784957368</v>
      </c>
      <c r="H4128">
        <v>0.87985145595190073</v>
      </c>
      <c r="I4128">
        <v>298379912</v>
      </c>
      <c r="J4128">
        <v>6.4</v>
      </c>
      <c r="K4128">
        <v>13583.26695933874</v>
      </c>
      <c r="L4128">
        <v>46302.000880005617</v>
      </c>
      <c r="M4128">
        <v>1.7964863258296759</v>
      </c>
      <c r="N4128">
        <v>11.996456507997401</v>
      </c>
      <c r="Q4128">
        <v>10.64138646829498</v>
      </c>
      <c r="R4128">
        <v>16.333891629024691</v>
      </c>
      <c r="S4128" t="s">
        <v>77</v>
      </c>
      <c r="T4128" t="s">
        <v>39</v>
      </c>
      <c r="U4128">
        <v>5653080.0800000001</v>
      </c>
      <c r="V4128">
        <v>607609.99</v>
      </c>
      <c r="W4128">
        <v>262530</v>
      </c>
      <c r="X4128">
        <v>6523220.0700000003</v>
      </c>
    </row>
    <row r="4129" spans="1:24" x14ac:dyDescent="0.3">
      <c r="A4129" t="s">
        <v>446</v>
      </c>
      <c r="B4129" t="s">
        <v>53</v>
      </c>
      <c r="C4129" t="s">
        <v>447</v>
      </c>
      <c r="D4129">
        <v>2007</v>
      </c>
      <c r="F4129">
        <v>19.04291351931127</v>
      </c>
      <c r="G4129">
        <v>2.034716087401117</v>
      </c>
      <c r="H4129">
        <v>0.8955911397320796</v>
      </c>
      <c r="I4129">
        <v>301231207</v>
      </c>
      <c r="J4129">
        <v>6.3</v>
      </c>
      <c r="K4129">
        <v>13657.45282825229</v>
      </c>
      <c r="L4129">
        <v>48050.223777113497</v>
      </c>
      <c r="M4129">
        <v>1.044930136775861</v>
      </c>
      <c r="N4129">
        <v>11.7870923875287</v>
      </c>
      <c r="Q4129">
        <v>11.46379016226981</v>
      </c>
      <c r="R4129">
        <v>16.54822751999686</v>
      </c>
      <c r="S4129" t="s">
        <v>77</v>
      </c>
      <c r="T4129" t="s">
        <v>39</v>
      </c>
      <c r="U4129">
        <v>5736319.8200000003</v>
      </c>
      <c r="V4129">
        <v>612919.98</v>
      </c>
      <c r="W4129">
        <v>269780</v>
      </c>
      <c r="X4129">
        <v>6619019.8000000007</v>
      </c>
    </row>
    <row r="4130" spans="1:24" x14ac:dyDescent="0.3">
      <c r="A4130" t="s">
        <v>446</v>
      </c>
      <c r="B4130" t="s">
        <v>53</v>
      </c>
      <c r="C4130" t="s">
        <v>447</v>
      </c>
      <c r="D4130">
        <v>2008</v>
      </c>
      <c r="F4130">
        <v>18.278494492759851</v>
      </c>
      <c r="G4130">
        <v>2.0424936197239871</v>
      </c>
      <c r="H4130">
        <v>0.83826063158385722</v>
      </c>
      <c r="I4130">
        <v>304093966</v>
      </c>
      <c r="J4130">
        <v>6.85</v>
      </c>
      <c r="K4130">
        <v>13663.427968182699</v>
      </c>
      <c r="L4130">
        <v>48570.045980458563</v>
      </c>
      <c r="M4130">
        <v>-0.82036789852415382</v>
      </c>
      <c r="N4130">
        <v>11.971999539900301</v>
      </c>
      <c r="Q4130">
        <v>12.425847364673411</v>
      </c>
      <c r="R4130">
        <v>17.441948429858531</v>
      </c>
      <c r="S4130" t="s">
        <v>77</v>
      </c>
      <c r="T4130" t="s">
        <v>39</v>
      </c>
      <c r="U4130">
        <v>5558379.8799999999</v>
      </c>
      <c r="V4130">
        <v>621109.99</v>
      </c>
      <c r="W4130">
        <v>254910</v>
      </c>
      <c r="X4130">
        <v>6434399.8700000001</v>
      </c>
    </row>
    <row r="4131" spans="1:24" x14ac:dyDescent="0.3">
      <c r="A4131" t="s">
        <v>446</v>
      </c>
      <c r="B4131" t="s">
        <v>53</v>
      </c>
      <c r="C4131" t="s">
        <v>447</v>
      </c>
      <c r="D4131">
        <v>2009</v>
      </c>
      <c r="F4131">
        <v>16.808698618773221</v>
      </c>
      <c r="G4131">
        <v>1.990080376722313</v>
      </c>
      <c r="H4131">
        <v>0.80571362279189862</v>
      </c>
      <c r="I4131">
        <v>306771529</v>
      </c>
      <c r="J4131">
        <v>7.35</v>
      </c>
      <c r="K4131">
        <v>12913.71468830147</v>
      </c>
      <c r="L4131">
        <v>47194.94335473355</v>
      </c>
      <c r="M4131">
        <v>-3.4500159232143521</v>
      </c>
      <c r="N4131">
        <v>11.777793312797099</v>
      </c>
      <c r="P4131">
        <v>0.21415572253450291</v>
      </c>
      <c r="Q4131">
        <v>10.932220619366371</v>
      </c>
      <c r="R4131">
        <v>13.82731054962127</v>
      </c>
      <c r="S4131" t="s">
        <v>77</v>
      </c>
      <c r="T4131" t="s">
        <v>39</v>
      </c>
      <c r="U4131">
        <v>5156430.18</v>
      </c>
      <c r="V4131">
        <v>610500</v>
      </c>
      <c r="W4131">
        <v>247170</v>
      </c>
      <c r="X4131">
        <v>6014100.1799999997</v>
      </c>
    </row>
    <row r="4132" spans="1:24" x14ac:dyDescent="0.3">
      <c r="A4132" t="s">
        <v>446</v>
      </c>
      <c r="B4132" t="s">
        <v>53</v>
      </c>
      <c r="C4132" t="s">
        <v>447</v>
      </c>
      <c r="D4132">
        <v>2010</v>
      </c>
      <c r="F4132">
        <v>17.431738485624098</v>
      </c>
      <c r="G4132">
        <v>2.0293724764864072</v>
      </c>
      <c r="H4132">
        <v>0.8217836867940167</v>
      </c>
      <c r="I4132">
        <v>309327143</v>
      </c>
      <c r="J4132">
        <v>7.44</v>
      </c>
      <c r="K4132">
        <v>13394.90275510675</v>
      </c>
      <c r="L4132">
        <v>48650.643128333562</v>
      </c>
      <c r="M4132">
        <v>1.860291678058928</v>
      </c>
      <c r="N4132">
        <v>12.3344553489056</v>
      </c>
      <c r="O4132">
        <v>2.5125551289999999</v>
      </c>
      <c r="Q4132">
        <v>12.341360808653389</v>
      </c>
      <c r="R4132">
        <v>15.878534426019669</v>
      </c>
      <c r="S4132" t="s">
        <v>77</v>
      </c>
      <c r="T4132" t="s">
        <v>39</v>
      </c>
      <c r="U4132">
        <v>5392109.8600000003</v>
      </c>
      <c r="V4132">
        <v>627739.99</v>
      </c>
      <c r="W4132">
        <v>254200</v>
      </c>
      <c r="X4132">
        <v>6274049.8500000006</v>
      </c>
    </row>
    <row r="4133" spans="1:24" x14ac:dyDescent="0.3">
      <c r="A4133" t="s">
        <v>446</v>
      </c>
      <c r="B4133" t="s">
        <v>53</v>
      </c>
      <c r="C4133" t="s">
        <v>447</v>
      </c>
      <c r="D4133">
        <v>2011</v>
      </c>
      <c r="F4133">
        <v>16.60421817309452</v>
      </c>
      <c r="G4133">
        <v>2.0307880499147029</v>
      </c>
      <c r="H4133">
        <v>0.84686774521271879</v>
      </c>
      <c r="I4133">
        <v>311583481</v>
      </c>
      <c r="J4133">
        <v>8.36</v>
      </c>
      <c r="K4133">
        <v>13245.881927867669</v>
      </c>
      <c r="L4133">
        <v>50065.966504174197</v>
      </c>
      <c r="M4133">
        <v>0.814519357932042</v>
      </c>
      <c r="N4133">
        <v>12.4442085949283</v>
      </c>
      <c r="Q4133">
        <v>13.56346715351021</v>
      </c>
      <c r="R4133">
        <v>17.279019087684141</v>
      </c>
      <c r="S4133" t="s">
        <v>77</v>
      </c>
      <c r="T4133" t="s">
        <v>39</v>
      </c>
      <c r="U4133">
        <v>5173600.0999999996</v>
      </c>
      <c r="V4133">
        <v>632760.01</v>
      </c>
      <c r="W4133">
        <v>263870</v>
      </c>
      <c r="X4133">
        <v>6070230.1099999994</v>
      </c>
    </row>
    <row r="4134" spans="1:24" x14ac:dyDescent="0.3">
      <c r="A4134" t="s">
        <v>446</v>
      </c>
      <c r="B4134" t="s">
        <v>53</v>
      </c>
      <c r="C4134" t="s">
        <v>447</v>
      </c>
      <c r="D4134">
        <v>2012</v>
      </c>
      <c r="F4134">
        <v>15.78978264019868</v>
      </c>
      <c r="G4134">
        <v>2.0508626405632051</v>
      </c>
      <c r="H4134">
        <v>0.81802571856801964</v>
      </c>
      <c r="I4134">
        <v>313877662</v>
      </c>
      <c r="J4134">
        <v>8.73</v>
      </c>
      <c r="K4134">
        <v>12964.18793893017</v>
      </c>
      <c r="L4134">
        <v>51784.418573883733</v>
      </c>
      <c r="M4134">
        <v>1.533102035391295</v>
      </c>
      <c r="N4134">
        <v>12.022053320058101</v>
      </c>
      <c r="Q4134">
        <v>13.64404939677936</v>
      </c>
      <c r="R4134">
        <v>17.037785968950189</v>
      </c>
      <c r="S4134" t="s">
        <v>77</v>
      </c>
      <c r="T4134" t="s">
        <v>39</v>
      </c>
      <c r="U4134">
        <v>4956060.0599999996</v>
      </c>
      <c r="V4134">
        <v>643719.97</v>
      </c>
      <c r="W4134">
        <v>256760</v>
      </c>
      <c r="X4134">
        <v>5856540.0299999993</v>
      </c>
    </row>
    <row r="4135" spans="1:24" x14ac:dyDescent="0.3">
      <c r="A4135" t="s">
        <v>446</v>
      </c>
      <c r="B4135" t="s">
        <v>53</v>
      </c>
      <c r="C4135" t="s">
        <v>447</v>
      </c>
      <c r="D4135">
        <v>2013</v>
      </c>
      <c r="E4135">
        <v>88.726417541503906</v>
      </c>
      <c r="F4135">
        <v>16.11118443190858</v>
      </c>
      <c r="G4135">
        <v>2.0444538735246831</v>
      </c>
      <c r="H4135">
        <v>0.82215415925511115</v>
      </c>
      <c r="I4135">
        <v>316059947</v>
      </c>
      <c r="J4135">
        <v>9.08</v>
      </c>
      <c r="K4135">
        <v>13004.023568984519</v>
      </c>
      <c r="L4135">
        <v>53291.127689140572</v>
      </c>
      <c r="M4135">
        <v>1.1386923466660619</v>
      </c>
      <c r="N4135">
        <v>11.250810812243399</v>
      </c>
      <c r="Q4135">
        <v>13.57807437409256</v>
      </c>
      <c r="R4135">
        <v>16.424292767027939</v>
      </c>
      <c r="S4135" t="s">
        <v>77</v>
      </c>
      <c r="T4135" t="s">
        <v>39</v>
      </c>
      <c r="U4135">
        <v>5092100.0999999996</v>
      </c>
      <c r="V4135">
        <v>646169.98</v>
      </c>
      <c r="W4135">
        <v>259850</v>
      </c>
      <c r="X4135">
        <v>5998120.0800000001</v>
      </c>
    </row>
    <row r="4136" spans="1:24" x14ac:dyDescent="0.3">
      <c r="A4136" t="s">
        <v>446</v>
      </c>
      <c r="B4136" t="s">
        <v>53</v>
      </c>
      <c r="C4136" t="s">
        <v>447</v>
      </c>
      <c r="D4136">
        <v>2014</v>
      </c>
      <c r="E4136">
        <v>88.626869201660199</v>
      </c>
      <c r="F4136">
        <v>16.04092103130942</v>
      </c>
      <c r="G4136">
        <v>2.1034821840705509</v>
      </c>
      <c r="H4136">
        <v>0.82079529237576032</v>
      </c>
      <c r="I4136">
        <v>318386329</v>
      </c>
      <c r="J4136">
        <v>9.2200000000000006</v>
      </c>
      <c r="K4136">
        <v>12993.96557947059</v>
      </c>
      <c r="L4136">
        <v>55123.84978690464</v>
      </c>
      <c r="M4136">
        <v>1.54038064866397</v>
      </c>
      <c r="N4136">
        <v>10.415782993011099</v>
      </c>
      <c r="Q4136">
        <v>13.54595933849874</v>
      </c>
      <c r="R4136">
        <v>16.45204044158659</v>
      </c>
      <c r="S4136" t="s">
        <v>77</v>
      </c>
      <c r="T4136" t="s">
        <v>39</v>
      </c>
      <c r="U4136">
        <v>5107209.96</v>
      </c>
      <c r="V4136">
        <v>669719.97</v>
      </c>
      <c r="W4136">
        <v>261330</v>
      </c>
      <c r="X4136">
        <v>6038259.9299999997</v>
      </c>
    </row>
    <row r="4137" spans="1:24" x14ac:dyDescent="0.3">
      <c r="A4137" t="s">
        <v>446</v>
      </c>
      <c r="B4137" t="s">
        <v>53</v>
      </c>
      <c r="C4137" t="s">
        <v>447</v>
      </c>
      <c r="D4137">
        <v>2015</v>
      </c>
      <c r="E4137">
        <v>88.889411926269503</v>
      </c>
      <c r="F4137">
        <v>15.560034963935511</v>
      </c>
      <c r="G4137">
        <v>2.0904536173558461</v>
      </c>
      <c r="H4137">
        <v>0.81034736923817874</v>
      </c>
      <c r="I4137">
        <v>320738994</v>
      </c>
      <c r="J4137">
        <v>9.0299999999999994</v>
      </c>
      <c r="L4137">
        <v>56762.729451598891</v>
      </c>
      <c r="M4137">
        <v>1.953004117906247</v>
      </c>
      <c r="N4137">
        <v>9.8864428548053898</v>
      </c>
      <c r="Q4137">
        <v>12.46099316415142</v>
      </c>
      <c r="R4137">
        <v>15.35124033834583</v>
      </c>
      <c r="S4137" t="s">
        <v>77</v>
      </c>
      <c r="T4137" t="s">
        <v>39</v>
      </c>
      <c r="U4137">
        <v>4990709.96</v>
      </c>
      <c r="V4137">
        <v>670489.99</v>
      </c>
      <c r="W4137">
        <v>259910</v>
      </c>
      <c r="X4137">
        <v>5921109.9500000002</v>
      </c>
    </row>
    <row r="4138" spans="1:24" x14ac:dyDescent="0.3">
      <c r="A4138" t="s">
        <v>446</v>
      </c>
      <c r="B4138" t="s">
        <v>53</v>
      </c>
      <c r="C4138" t="s">
        <v>447</v>
      </c>
      <c r="D4138">
        <v>2016</v>
      </c>
      <c r="E4138">
        <v>88.835052490234403</v>
      </c>
      <c r="F4138">
        <v>15.149885201199339</v>
      </c>
      <c r="G4138">
        <v>2.0192107960225059</v>
      </c>
      <c r="H4138">
        <v>0.82467747760865073</v>
      </c>
      <c r="I4138">
        <v>323071755</v>
      </c>
      <c r="J4138">
        <v>9.4600000000000009</v>
      </c>
      <c r="L4138">
        <v>57866.744934109141</v>
      </c>
      <c r="M4138">
        <v>0.93337536166571056</v>
      </c>
      <c r="N4138">
        <v>9.6237508952848394</v>
      </c>
      <c r="Q4138">
        <v>11.93953873215554</v>
      </c>
      <c r="R4138">
        <v>14.64746062830538</v>
      </c>
      <c r="S4138" t="s">
        <v>77</v>
      </c>
      <c r="T4138" t="s">
        <v>39</v>
      </c>
      <c r="U4138">
        <v>4894500</v>
      </c>
      <c r="V4138">
        <v>652349.98</v>
      </c>
      <c r="W4138">
        <v>266430</v>
      </c>
      <c r="X4138">
        <v>5813279.9800000004</v>
      </c>
    </row>
    <row r="4139" spans="1:24" x14ac:dyDescent="0.3">
      <c r="A4139" t="s">
        <v>446</v>
      </c>
      <c r="B4139" t="s">
        <v>53</v>
      </c>
      <c r="C4139" t="s">
        <v>447</v>
      </c>
      <c r="D4139">
        <v>2017</v>
      </c>
      <c r="E4139">
        <v>88.167388916015597</v>
      </c>
      <c r="F4139">
        <v>14.823260867643871</v>
      </c>
      <c r="G4139">
        <v>2.0558121305371069</v>
      </c>
      <c r="H4139">
        <v>0.81726212126662756</v>
      </c>
      <c r="I4139">
        <v>325122128</v>
      </c>
      <c r="J4139">
        <v>9.92</v>
      </c>
      <c r="L4139">
        <v>59914.777796976043</v>
      </c>
      <c r="M4139">
        <v>1.61080808257104</v>
      </c>
      <c r="N4139">
        <v>9.3704522832794801</v>
      </c>
      <c r="Q4139">
        <v>12.23718939664723</v>
      </c>
      <c r="R4139">
        <v>15.00897343785441</v>
      </c>
      <c r="S4139" t="s">
        <v>77</v>
      </c>
      <c r="T4139" t="s">
        <v>39</v>
      </c>
      <c r="U4139">
        <v>4819370.12</v>
      </c>
      <c r="V4139">
        <v>668390.01</v>
      </c>
      <c r="W4139">
        <v>265710</v>
      </c>
      <c r="X4139">
        <v>5753470.1299999999</v>
      </c>
    </row>
    <row r="4140" spans="1:24" x14ac:dyDescent="0.3">
      <c r="A4140" t="s">
        <v>446</v>
      </c>
      <c r="B4140" t="s">
        <v>53</v>
      </c>
      <c r="C4140" t="s">
        <v>447</v>
      </c>
      <c r="D4140">
        <v>2018</v>
      </c>
      <c r="E4140">
        <v>88.299179077148395</v>
      </c>
      <c r="F4140">
        <v>15.222547651456591</v>
      </c>
      <c r="G4140">
        <v>2.170493004136469</v>
      </c>
      <c r="H4140">
        <v>0.81774407280955552</v>
      </c>
      <c r="I4140">
        <v>326838199</v>
      </c>
      <c r="J4140">
        <v>10.119999999999999</v>
      </c>
      <c r="L4140">
        <v>62805.253757991733</v>
      </c>
      <c r="M4140">
        <v>2.378479222907941</v>
      </c>
      <c r="N4140">
        <v>9.36144408095522</v>
      </c>
      <c r="Q4140">
        <v>12.342240672750849</v>
      </c>
      <c r="R4140">
        <v>15.24661768067568</v>
      </c>
      <c r="S4140" t="s">
        <v>77</v>
      </c>
      <c r="T4140" t="s">
        <v>39</v>
      </c>
      <c r="U4140">
        <v>4975310.0599999996</v>
      </c>
      <c r="V4140">
        <v>709400.02</v>
      </c>
      <c r="W4140">
        <v>267270</v>
      </c>
      <c r="X4140">
        <v>5951980.0800000001</v>
      </c>
    </row>
    <row r="4141" spans="1:24" x14ac:dyDescent="0.3">
      <c r="A4141" t="s">
        <v>446</v>
      </c>
      <c r="B4141" t="s">
        <v>53</v>
      </c>
      <c r="C4141" t="s">
        <v>447</v>
      </c>
      <c r="D4141">
        <v>2019</v>
      </c>
      <c r="E4141">
        <v>87.888710021972699</v>
      </c>
      <c r="F4141">
        <v>14.67341060668854</v>
      </c>
      <c r="G4141">
        <v>2.2675665225268831</v>
      </c>
      <c r="H4141">
        <v>0.80696262274919528</v>
      </c>
      <c r="I4141">
        <v>328329953</v>
      </c>
      <c r="J4141">
        <v>10.42</v>
      </c>
      <c r="L4141">
        <v>65094.799428792903</v>
      </c>
      <c r="M4141">
        <v>1.824124481656725</v>
      </c>
      <c r="N4141">
        <v>9.5876425411954695</v>
      </c>
      <c r="Q4141">
        <v>11.7895354311111</v>
      </c>
      <c r="R4141">
        <v>14.579386778007249</v>
      </c>
      <c r="S4141" t="s">
        <v>77</v>
      </c>
      <c r="T4141" t="s">
        <v>39</v>
      </c>
      <c r="U4141">
        <v>4817720.21</v>
      </c>
      <c r="V4141">
        <v>744510.01</v>
      </c>
      <c r="W4141">
        <v>264950</v>
      </c>
      <c r="X4141">
        <v>5827180.2199999997</v>
      </c>
    </row>
    <row r="4142" spans="1:24" x14ac:dyDescent="0.3">
      <c r="A4142" t="s">
        <v>448</v>
      </c>
      <c r="B4142" t="s">
        <v>22</v>
      </c>
      <c r="C4142" t="s">
        <v>449</v>
      </c>
      <c r="D4142">
        <v>2000</v>
      </c>
      <c r="E4142">
        <v>33.925998687744098</v>
      </c>
      <c r="F4142">
        <v>1.644710088217912</v>
      </c>
      <c r="G4142">
        <v>6.0486773710502408</v>
      </c>
      <c r="H4142">
        <v>1.9850988061091639</v>
      </c>
      <c r="I4142">
        <v>3319734</v>
      </c>
      <c r="J4142">
        <v>38.729999999999997</v>
      </c>
      <c r="K4142">
        <v>2031.1868360537319</v>
      </c>
      <c r="L4142">
        <v>6875.0254694637242</v>
      </c>
      <c r="M4142">
        <v>-2.2764234120059261</v>
      </c>
      <c r="N4142">
        <v>8.4054928715122905</v>
      </c>
      <c r="O4142">
        <v>4.12098064</v>
      </c>
      <c r="Q4142">
        <v>16.69809894541952</v>
      </c>
      <c r="R4142">
        <v>20.015639205370721</v>
      </c>
      <c r="S4142" t="s">
        <v>45</v>
      </c>
      <c r="T4142" t="s">
        <v>39</v>
      </c>
      <c r="U4142">
        <v>5460</v>
      </c>
      <c r="V4142">
        <v>20080</v>
      </c>
      <c r="W4142">
        <v>6590</v>
      </c>
      <c r="X4142">
        <v>32130</v>
      </c>
    </row>
    <row r="4143" spans="1:24" x14ac:dyDescent="0.3">
      <c r="A4143" t="s">
        <v>448</v>
      </c>
      <c r="B4143" t="s">
        <v>22</v>
      </c>
      <c r="C4143" t="s">
        <v>449</v>
      </c>
      <c r="D4143">
        <v>2001</v>
      </c>
      <c r="E4143">
        <v>38.132720947265597</v>
      </c>
      <c r="F4143">
        <v>1.4885109507796039</v>
      </c>
      <c r="G4143">
        <v>6.0322280560986403</v>
      </c>
      <c r="H4143">
        <v>2.0207663816644321</v>
      </c>
      <c r="I4143">
        <v>3325471</v>
      </c>
      <c r="J4143">
        <v>41.63</v>
      </c>
      <c r="K4143">
        <v>2001.2202782703559</v>
      </c>
      <c r="L4143">
        <v>6284.4596800377321</v>
      </c>
      <c r="M4143">
        <v>-4.0100150905493308</v>
      </c>
      <c r="N4143">
        <v>8.2464219336356006</v>
      </c>
      <c r="Q4143">
        <v>16.80465927334712</v>
      </c>
      <c r="R4143">
        <v>19.50485337015855</v>
      </c>
      <c r="S4143" t="s">
        <v>45</v>
      </c>
      <c r="T4143" t="s">
        <v>39</v>
      </c>
      <c r="U4143">
        <v>4950</v>
      </c>
      <c r="V4143">
        <v>20060</v>
      </c>
      <c r="W4143">
        <v>6720</v>
      </c>
      <c r="X4143">
        <v>31730</v>
      </c>
    </row>
    <row r="4144" spans="1:24" x14ac:dyDescent="0.3">
      <c r="A4144" t="s">
        <v>448</v>
      </c>
      <c r="B4144" t="s">
        <v>22</v>
      </c>
      <c r="C4144" t="s">
        <v>449</v>
      </c>
      <c r="D4144">
        <v>2002</v>
      </c>
      <c r="E4144">
        <v>40.166030883789098</v>
      </c>
      <c r="F4144">
        <v>1.361977618411877</v>
      </c>
      <c r="G4144">
        <v>6.2506654795295384</v>
      </c>
      <c r="H4144">
        <v>2.0174104627536722</v>
      </c>
      <c r="I4144">
        <v>3326046</v>
      </c>
      <c r="J4144">
        <v>43.25</v>
      </c>
      <c r="K4144">
        <v>1998.769710340747</v>
      </c>
      <c r="L4144">
        <v>4090.8918876726511</v>
      </c>
      <c r="M4144">
        <v>-7.7479583069848417</v>
      </c>
      <c r="N4144">
        <v>8.4032841476718101</v>
      </c>
      <c r="Q4144">
        <v>20.621672482179921</v>
      </c>
      <c r="R4144">
        <v>19.407394825380031</v>
      </c>
      <c r="S4144" t="s">
        <v>45</v>
      </c>
      <c r="T4144" t="s">
        <v>39</v>
      </c>
      <c r="U4144">
        <v>4530</v>
      </c>
      <c r="V4144">
        <v>20790</v>
      </c>
      <c r="W4144">
        <v>6710</v>
      </c>
      <c r="X4144">
        <v>32030</v>
      </c>
    </row>
    <row r="4145" spans="1:24" x14ac:dyDescent="0.3">
      <c r="A4145" t="s">
        <v>448</v>
      </c>
      <c r="B4145" t="s">
        <v>22</v>
      </c>
      <c r="C4145" t="s">
        <v>449</v>
      </c>
      <c r="D4145">
        <v>2003</v>
      </c>
      <c r="E4145">
        <v>42.443679809570298</v>
      </c>
      <c r="F4145">
        <v>1.3509198955965001</v>
      </c>
      <c r="G4145">
        <v>6.411604392247706</v>
      </c>
      <c r="H4145">
        <v>2.1392073379324792</v>
      </c>
      <c r="I4145">
        <v>3323661</v>
      </c>
      <c r="J4145">
        <v>43.83</v>
      </c>
      <c r="K4145">
        <v>1885.5713624223411</v>
      </c>
      <c r="L4145">
        <v>3624.2056853979038</v>
      </c>
      <c r="M4145">
        <v>0.87761999347893038</v>
      </c>
      <c r="N4145">
        <v>7.3959863422795893</v>
      </c>
      <c r="Q4145">
        <v>27.432420136580792</v>
      </c>
      <c r="R4145">
        <v>24.32677944606645</v>
      </c>
      <c r="S4145" t="s">
        <v>45</v>
      </c>
      <c r="T4145" t="s">
        <v>39</v>
      </c>
      <c r="U4145">
        <v>4490</v>
      </c>
      <c r="V4145">
        <v>21310</v>
      </c>
      <c r="W4145">
        <v>7110</v>
      </c>
      <c r="X4145">
        <v>32910</v>
      </c>
    </row>
    <row r="4146" spans="1:24" x14ac:dyDescent="0.3">
      <c r="A4146" t="s">
        <v>448</v>
      </c>
      <c r="B4146" t="s">
        <v>22</v>
      </c>
      <c r="C4146" t="s">
        <v>449</v>
      </c>
      <c r="D4146">
        <v>2004</v>
      </c>
      <c r="E4146">
        <v>43.633628845214801</v>
      </c>
      <c r="F4146">
        <v>1.6438425566589681</v>
      </c>
      <c r="G4146">
        <v>6.5874127305569257</v>
      </c>
      <c r="H4146">
        <v>2.2459826716114408</v>
      </c>
      <c r="I4146">
        <v>3321486</v>
      </c>
      <c r="J4146">
        <v>39.31</v>
      </c>
      <c r="K4146">
        <v>1930.461245358252</v>
      </c>
      <c r="L4146">
        <v>4120.544205250023</v>
      </c>
      <c r="M4146">
        <v>5.0729199342252116</v>
      </c>
      <c r="N4146">
        <v>7.0289416695161204</v>
      </c>
      <c r="Q4146">
        <v>32.112295602889162</v>
      </c>
      <c r="R4146">
        <v>29.364392483135049</v>
      </c>
      <c r="S4146" t="s">
        <v>45</v>
      </c>
      <c r="T4146" t="s">
        <v>39</v>
      </c>
      <c r="U4146">
        <v>5460</v>
      </c>
      <c r="V4146">
        <v>21880</v>
      </c>
      <c r="W4146">
        <v>7460</v>
      </c>
      <c r="X4146">
        <v>34800</v>
      </c>
    </row>
    <row r="4147" spans="1:24" x14ac:dyDescent="0.3">
      <c r="A4147" t="s">
        <v>448</v>
      </c>
      <c r="B4147" t="s">
        <v>22</v>
      </c>
      <c r="C4147" t="s">
        <v>449</v>
      </c>
      <c r="D4147">
        <v>2005</v>
      </c>
      <c r="E4147">
        <v>45.334800720214801</v>
      </c>
      <c r="F4147">
        <v>1.6316460075681729</v>
      </c>
      <c r="G4147">
        <v>6.634959224061209</v>
      </c>
      <c r="H4147">
        <v>2.2578127093180531</v>
      </c>
      <c r="I4147">
        <v>3321799</v>
      </c>
      <c r="J4147">
        <v>41.32</v>
      </c>
      <c r="K4147">
        <v>2001.927268928674</v>
      </c>
      <c r="L4147">
        <v>5226.9440998249647</v>
      </c>
      <c r="M4147">
        <v>7.4500065939320876</v>
      </c>
      <c r="N4147">
        <v>6.97874855327637</v>
      </c>
      <c r="Q4147">
        <v>30.404019820239888</v>
      </c>
      <c r="R4147">
        <v>28.473676505337561</v>
      </c>
      <c r="S4147" t="s">
        <v>45</v>
      </c>
      <c r="T4147" t="s">
        <v>39</v>
      </c>
      <c r="U4147">
        <v>5420</v>
      </c>
      <c r="V4147">
        <v>22040</v>
      </c>
      <c r="W4147">
        <v>7500</v>
      </c>
      <c r="X4147">
        <v>34960</v>
      </c>
    </row>
    <row r="4148" spans="1:24" x14ac:dyDescent="0.3">
      <c r="A4148" t="s">
        <v>448</v>
      </c>
      <c r="B4148" t="s">
        <v>22</v>
      </c>
      <c r="C4148" t="s">
        <v>449</v>
      </c>
      <c r="D4148">
        <v>2006</v>
      </c>
      <c r="E4148">
        <v>46.053661346435497</v>
      </c>
      <c r="F4148">
        <v>1.9035286621519409</v>
      </c>
      <c r="G4148">
        <v>6.8533049725183082</v>
      </c>
      <c r="H4148">
        <v>2.3816662221090201</v>
      </c>
      <c r="I4148">
        <v>3325403</v>
      </c>
      <c r="J4148">
        <v>37.6</v>
      </c>
      <c r="K4148">
        <v>2224.6927665609251</v>
      </c>
      <c r="L4148">
        <v>5887.8451622416342</v>
      </c>
      <c r="M4148">
        <v>3.9857575727451291</v>
      </c>
      <c r="N4148">
        <v>6.8546574845958714</v>
      </c>
      <c r="Q4148">
        <v>30.29750439442946</v>
      </c>
      <c r="R4148">
        <v>31.674070108922042</v>
      </c>
      <c r="S4148" t="s">
        <v>45</v>
      </c>
      <c r="T4148" t="s">
        <v>39</v>
      </c>
      <c r="U4148">
        <v>6330</v>
      </c>
      <c r="V4148">
        <v>22790</v>
      </c>
      <c r="W4148">
        <v>7920</v>
      </c>
      <c r="X4148">
        <v>37040</v>
      </c>
    </row>
    <row r="4149" spans="1:24" x14ac:dyDescent="0.3">
      <c r="A4149" t="s">
        <v>448</v>
      </c>
      <c r="B4149" t="s">
        <v>22</v>
      </c>
      <c r="C4149" t="s">
        <v>449</v>
      </c>
      <c r="D4149">
        <v>2007</v>
      </c>
      <c r="E4149">
        <v>50.691810607910199</v>
      </c>
      <c r="F4149">
        <v>1.7558324115360799</v>
      </c>
      <c r="G4149">
        <v>6.6991759877830681</v>
      </c>
      <c r="H4149">
        <v>2.3411099202131731</v>
      </c>
      <c r="I4149">
        <v>3331753</v>
      </c>
      <c r="J4149">
        <v>43.2</v>
      </c>
      <c r="K4149">
        <v>2419.1469175536122</v>
      </c>
      <c r="L4149">
        <v>7026.5030553929673</v>
      </c>
      <c r="M4149">
        <v>6.3384529938107477</v>
      </c>
      <c r="N4149">
        <v>6.0890820545117803</v>
      </c>
      <c r="Q4149">
        <v>29.090487254976829</v>
      </c>
      <c r="R4149">
        <v>30.119960589197369</v>
      </c>
      <c r="S4149" t="s">
        <v>45</v>
      </c>
      <c r="T4149" t="s">
        <v>39</v>
      </c>
      <c r="U4149">
        <v>5850</v>
      </c>
      <c r="V4149">
        <v>22320</v>
      </c>
      <c r="W4149">
        <v>7800</v>
      </c>
      <c r="X4149">
        <v>35970</v>
      </c>
    </row>
    <row r="4150" spans="1:24" x14ac:dyDescent="0.3">
      <c r="A4150" t="s">
        <v>448</v>
      </c>
      <c r="B4150" t="s">
        <v>22</v>
      </c>
      <c r="C4150" t="s">
        <v>449</v>
      </c>
      <c r="D4150">
        <v>2008</v>
      </c>
      <c r="E4150">
        <v>50.933811187744098</v>
      </c>
      <c r="F4150">
        <v>2.3202057588405078</v>
      </c>
      <c r="G4150">
        <v>6.8318831882154507</v>
      </c>
      <c r="H4150">
        <v>2.3740944087232552</v>
      </c>
      <c r="I4150">
        <v>3340221</v>
      </c>
      <c r="J4150">
        <v>44.09</v>
      </c>
      <c r="K4150">
        <v>2594.439110466044</v>
      </c>
      <c r="L4150">
        <v>9091.0790391691953</v>
      </c>
      <c r="M4150">
        <v>6.9044358219458388</v>
      </c>
      <c r="N4150">
        <v>6.5176051513906001</v>
      </c>
      <c r="Q4150">
        <v>30.20302397320242</v>
      </c>
      <c r="R4150">
        <v>35.005071033393023</v>
      </c>
      <c r="S4150" t="s">
        <v>45</v>
      </c>
      <c r="T4150" t="s">
        <v>39</v>
      </c>
      <c r="U4150">
        <v>7750</v>
      </c>
      <c r="V4150">
        <v>22820</v>
      </c>
      <c r="W4150">
        <v>7930</v>
      </c>
      <c r="X4150">
        <v>38500</v>
      </c>
    </row>
    <row r="4151" spans="1:24" x14ac:dyDescent="0.3">
      <c r="A4151" t="s">
        <v>448</v>
      </c>
      <c r="B4151" t="s">
        <v>22</v>
      </c>
      <c r="C4151" t="s">
        <v>449</v>
      </c>
      <c r="D4151">
        <v>2009</v>
      </c>
      <c r="F4151">
        <v>2.2897737202923349</v>
      </c>
      <c r="G4151">
        <v>6.6901992453634618</v>
      </c>
      <c r="H4151">
        <v>2.370378508249753</v>
      </c>
      <c r="I4151">
        <v>3349676</v>
      </c>
      <c r="J4151">
        <v>44.64</v>
      </c>
      <c r="K4151">
        <v>2670.108989645566</v>
      </c>
      <c r="L4151">
        <v>9451.9324486993428</v>
      </c>
      <c r="M4151">
        <v>3.9492501238095059</v>
      </c>
      <c r="N4151">
        <v>6.1435041041607699</v>
      </c>
      <c r="P4151">
        <v>0.26474296682195642</v>
      </c>
      <c r="Q4151">
        <v>27.099215759156159</v>
      </c>
      <c r="R4151">
        <v>26.295203513711659</v>
      </c>
      <c r="S4151" t="s">
        <v>45</v>
      </c>
      <c r="T4151" t="s">
        <v>39</v>
      </c>
      <c r="U4151">
        <v>7670</v>
      </c>
      <c r="V4151">
        <v>22410</v>
      </c>
      <c r="W4151">
        <v>7940</v>
      </c>
      <c r="X4151">
        <v>38020</v>
      </c>
    </row>
    <row r="4152" spans="1:24" x14ac:dyDescent="0.3">
      <c r="A4152" t="s">
        <v>448</v>
      </c>
      <c r="B4152" t="s">
        <v>22</v>
      </c>
      <c r="C4152" t="s">
        <v>449</v>
      </c>
      <c r="D4152">
        <v>2010</v>
      </c>
      <c r="E4152">
        <v>51.235240936279297</v>
      </c>
      <c r="F4152">
        <v>1.8694521730768381</v>
      </c>
      <c r="G4152">
        <v>6.3614957281630273</v>
      </c>
      <c r="H4152">
        <v>2.3576529802728148</v>
      </c>
      <c r="I4152">
        <v>3359273</v>
      </c>
      <c r="J4152">
        <v>53.29</v>
      </c>
      <c r="K4152">
        <v>2815.7878207576459</v>
      </c>
      <c r="L4152">
        <v>11992.02376582734</v>
      </c>
      <c r="M4152">
        <v>7.4954295394228154</v>
      </c>
      <c r="N4152">
        <v>6.2750715146196203</v>
      </c>
      <c r="O4152">
        <v>4.1140187929999996</v>
      </c>
      <c r="Q4152">
        <v>26.342994543524689</v>
      </c>
      <c r="R4152">
        <v>25.35604266046316</v>
      </c>
      <c r="S4152" t="s">
        <v>45</v>
      </c>
      <c r="T4152" t="s">
        <v>39</v>
      </c>
      <c r="U4152">
        <v>6280</v>
      </c>
      <c r="V4152">
        <v>21370</v>
      </c>
      <c r="W4152">
        <v>7920</v>
      </c>
      <c r="X4152">
        <v>35570</v>
      </c>
    </row>
    <row r="4153" spans="1:24" x14ac:dyDescent="0.3">
      <c r="A4153" t="s">
        <v>448</v>
      </c>
      <c r="B4153" t="s">
        <v>22</v>
      </c>
      <c r="C4153" t="s">
        <v>449</v>
      </c>
      <c r="D4153">
        <v>2011</v>
      </c>
      <c r="F4153">
        <v>2.2588801693816958</v>
      </c>
      <c r="G4153">
        <v>6.4174757294263509</v>
      </c>
      <c r="H4153">
        <v>2.3241828404660709</v>
      </c>
      <c r="I4153">
        <v>3368926</v>
      </c>
      <c r="J4153">
        <v>49.67</v>
      </c>
      <c r="K4153">
        <v>2822.2644249235509</v>
      </c>
      <c r="L4153">
        <v>14236.714995735951</v>
      </c>
      <c r="M4153">
        <v>4.8608114597729042</v>
      </c>
      <c r="N4153">
        <v>5.9871845462915996</v>
      </c>
      <c r="Q4153">
        <v>26.422149425818919</v>
      </c>
      <c r="R4153">
        <v>26.824884585436649</v>
      </c>
      <c r="S4153" t="s">
        <v>45</v>
      </c>
      <c r="T4153" t="s">
        <v>39</v>
      </c>
      <c r="U4153">
        <v>7610</v>
      </c>
      <c r="V4153">
        <v>21620</v>
      </c>
      <c r="W4153">
        <v>7830</v>
      </c>
      <c r="X4153">
        <v>37060</v>
      </c>
    </row>
    <row r="4154" spans="1:24" x14ac:dyDescent="0.3">
      <c r="A4154" t="s">
        <v>448</v>
      </c>
      <c r="B4154" t="s">
        <v>22</v>
      </c>
      <c r="C4154" t="s">
        <v>449</v>
      </c>
      <c r="D4154">
        <v>2012</v>
      </c>
      <c r="F4154">
        <v>2.5214748430407652</v>
      </c>
      <c r="G4154">
        <v>6.2326591543122989</v>
      </c>
      <c r="H4154">
        <v>2.4504472510154711</v>
      </c>
      <c r="I4154">
        <v>3378975</v>
      </c>
      <c r="J4154">
        <v>47.85</v>
      </c>
      <c r="K4154">
        <v>2946.4556559311632</v>
      </c>
      <c r="L4154">
        <v>15171.580173422681</v>
      </c>
      <c r="M4154">
        <v>3.2302583586057101</v>
      </c>
      <c r="N4154">
        <v>5.9731874493090098</v>
      </c>
      <c r="Q4154">
        <v>25.919629423983061</v>
      </c>
      <c r="R4154">
        <v>29.141524736641259</v>
      </c>
      <c r="S4154" t="s">
        <v>45</v>
      </c>
      <c r="T4154" t="s">
        <v>39</v>
      </c>
      <c r="U4154">
        <v>8520</v>
      </c>
      <c r="V4154">
        <v>21060</v>
      </c>
      <c r="W4154">
        <v>8280</v>
      </c>
      <c r="X4154">
        <v>37860</v>
      </c>
    </row>
    <row r="4155" spans="1:24" x14ac:dyDescent="0.3">
      <c r="A4155" t="s">
        <v>448</v>
      </c>
      <c r="B4155" t="s">
        <v>22</v>
      </c>
      <c r="C4155" t="s">
        <v>449</v>
      </c>
      <c r="D4155">
        <v>2013</v>
      </c>
      <c r="E4155">
        <v>59.873630523681598</v>
      </c>
      <c r="F4155">
        <v>2.1714527530581491</v>
      </c>
      <c r="G4155">
        <v>6.2517777394403078</v>
      </c>
      <c r="H4155">
        <v>2.4340332727922882</v>
      </c>
      <c r="I4155">
        <v>3389436</v>
      </c>
      <c r="J4155">
        <v>51.87</v>
      </c>
      <c r="K4155">
        <v>3001.384301104963</v>
      </c>
      <c r="L4155">
        <v>16973.689236471819</v>
      </c>
      <c r="M4155">
        <v>4.3145901354786824</v>
      </c>
      <c r="N4155">
        <v>5.7761742593921914</v>
      </c>
      <c r="Q4155">
        <v>23.35313642145227</v>
      </c>
      <c r="R4155">
        <v>26.364710049570601</v>
      </c>
      <c r="S4155" t="s">
        <v>45</v>
      </c>
      <c r="T4155" t="s">
        <v>39</v>
      </c>
      <c r="U4155">
        <v>7360</v>
      </c>
      <c r="V4155">
        <v>21190</v>
      </c>
      <c r="W4155">
        <v>8250</v>
      </c>
      <c r="X4155">
        <v>36800</v>
      </c>
    </row>
    <row r="4156" spans="1:24" x14ac:dyDescent="0.3">
      <c r="A4156" t="s">
        <v>448</v>
      </c>
      <c r="B4156" t="s">
        <v>22</v>
      </c>
      <c r="C4156" t="s">
        <v>449</v>
      </c>
      <c r="D4156">
        <v>2014</v>
      </c>
      <c r="E4156">
        <v>60.720489501953097</v>
      </c>
      <c r="F4156">
        <v>1.911517895189415</v>
      </c>
      <c r="G4156">
        <v>6.3285947660768809</v>
      </c>
      <c r="H4156">
        <v>2.4143941414623229</v>
      </c>
      <c r="I4156">
        <v>3400439</v>
      </c>
      <c r="J4156">
        <v>56.7</v>
      </c>
      <c r="K4156">
        <v>3085.1898828357162</v>
      </c>
      <c r="L4156">
        <v>16831.94819437206</v>
      </c>
      <c r="M4156">
        <v>2.9047354029574559</v>
      </c>
      <c r="N4156">
        <v>5.6940310699749297</v>
      </c>
      <c r="Q4156">
        <v>23.54266161491196</v>
      </c>
      <c r="R4156">
        <v>25.544962449458801</v>
      </c>
      <c r="S4156" t="s">
        <v>45</v>
      </c>
      <c r="T4156" t="s">
        <v>39</v>
      </c>
      <c r="U4156">
        <v>6500</v>
      </c>
      <c r="V4156">
        <v>21520</v>
      </c>
      <c r="W4156">
        <v>8210</v>
      </c>
      <c r="X4156">
        <v>36230</v>
      </c>
    </row>
    <row r="4157" spans="1:24" x14ac:dyDescent="0.3">
      <c r="A4157" t="s">
        <v>448</v>
      </c>
      <c r="B4157" t="s">
        <v>22</v>
      </c>
      <c r="C4157" t="s">
        <v>449</v>
      </c>
      <c r="D4157">
        <v>2015</v>
      </c>
      <c r="E4157">
        <v>59.696220397949197</v>
      </c>
      <c r="F4157">
        <v>1.9460652308433759</v>
      </c>
      <c r="G4157">
        <v>6.3100582227106106</v>
      </c>
      <c r="H4157">
        <v>2.2948329915507362</v>
      </c>
      <c r="I4157">
        <v>3412013</v>
      </c>
      <c r="J4157">
        <v>59.4</v>
      </c>
      <c r="L4157">
        <v>15613.745968182429</v>
      </c>
      <c r="M4157">
        <v>3.0270417029612421E-2</v>
      </c>
      <c r="N4157">
        <v>5.8861282356494398</v>
      </c>
      <c r="Q4157">
        <v>22.4778512508856</v>
      </c>
      <c r="R4157">
        <v>22.85038955680389</v>
      </c>
      <c r="S4157" t="s">
        <v>45</v>
      </c>
      <c r="T4157" t="s">
        <v>39</v>
      </c>
      <c r="U4157">
        <v>6640</v>
      </c>
      <c r="V4157">
        <v>21530</v>
      </c>
      <c r="W4157">
        <v>7830</v>
      </c>
      <c r="X4157">
        <v>36000</v>
      </c>
    </row>
    <row r="4158" spans="1:24" x14ac:dyDescent="0.3">
      <c r="A4158" t="s">
        <v>448</v>
      </c>
      <c r="B4158" t="s">
        <v>22</v>
      </c>
      <c r="C4158" t="s">
        <v>449</v>
      </c>
      <c r="D4158">
        <v>2016</v>
      </c>
      <c r="E4158">
        <v>62.544570922851598</v>
      </c>
      <c r="F4158">
        <v>1.9041283023050499</v>
      </c>
      <c r="G4158">
        <v>6.3227572299285457</v>
      </c>
      <c r="H4158">
        <v>2.35971728951424</v>
      </c>
      <c r="I4158">
        <v>3424139</v>
      </c>
      <c r="J4158">
        <v>60.32</v>
      </c>
      <c r="L4158">
        <v>16715.63347462528</v>
      </c>
      <c r="M4158">
        <v>1.329681214442942</v>
      </c>
      <c r="N4158">
        <v>5.7923673745729598</v>
      </c>
      <c r="Q4158">
        <v>26.954311640959961</v>
      </c>
      <c r="R4158">
        <v>21.61887367754661</v>
      </c>
      <c r="S4158" t="s">
        <v>45</v>
      </c>
      <c r="T4158" t="s">
        <v>39</v>
      </c>
      <c r="U4158">
        <v>6520</v>
      </c>
      <c r="V4158">
        <v>21650</v>
      </c>
      <c r="W4158">
        <v>8080</v>
      </c>
      <c r="X4158">
        <v>36250</v>
      </c>
    </row>
    <row r="4159" spans="1:24" x14ac:dyDescent="0.3">
      <c r="A4159" t="s">
        <v>448</v>
      </c>
      <c r="B4159" t="s">
        <v>22</v>
      </c>
      <c r="C4159" t="s">
        <v>449</v>
      </c>
      <c r="D4159">
        <v>2017</v>
      </c>
      <c r="E4159">
        <v>63.125770568847699</v>
      </c>
      <c r="F4159">
        <v>1.774986914456562</v>
      </c>
      <c r="G4159">
        <v>6.2066346462046846</v>
      </c>
      <c r="H4159">
        <v>2.3249419128248632</v>
      </c>
      <c r="I4159">
        <v>3436645</v>
      </c>
      <c r="J4159">
        <v>60.82</v>
      </c>
      <c r="L4159">
        <v>18690.893840141111</v>
      </c>
      <c r="M4159">
        <v>1.257929132082154</v>
      </c>
      <c r="N4159">
        <v>6.0351303160210898</v>
      </c>
      <c r="Q4159">
        <v>26.147012116123729</v>
      </c>
      <c r="R4159">
        <v>20.657693007332949</v>
      </c>
      <c r="S4159" t="s">
        <v>45</v>
      </c>
      <c r="T4159" t="s">
        <v>39</v>
      </c>
      <c r="U4159">
        <v>6100</v>
      </c>
      <c r="V4159">
        <v>21330</v>
      </c>
      <c r="W4159">
        <v>7990</v>
      </c>
      <c r="X4159">
        <v>35420</v>
      </c>
    </row>
    <row r="4160" spans="1:24" x14ac:dyDescent="0.3">
      <c r="A4160" t="s">
        <v>448</v>
      </c>
      <c r="B4160" t="s">
        <v>22</v>
      </c>
      <c r="C4160" t="s">
        <v>449</v>
      </c>
      <c r="D4160">
        <v>2018</v>
      </c>
      <c r="E4160">
        <v>63.672409057617202</v>
      </c>
      <c r="F4160">
        <v>1.896042362878456</v>
      </c>
      <c r="G4160">
        <v>6.0650163008311564</v>
      </c>
      <c r="H4160">
        <v>2.261334941393736</v>
      </c>
      <c r="I4160">
        <v>3449290</v>
      </c>
      <c r="J4160">
        <v>60.86</v>
      </c>
      <c r="L4160">
        <v>18703.860292447818</v>
      </c>
      <c r="M4160">
        <v>0.1095580058536143</v>
      </c>
      <c r="N4160">
        <v>6.4228956715983703</v>
      </c>
      <c r="Q4160">
        <v>26.39643630135469</v>
      </c>
      <c r="R4160">
        <v>21.42891403849282</v>
      </c>
      <c r="S4160" t="s">
        <v>45</v>
      </c>
      <c r="T4160" t="s">
        <v>39</v>
      </c>
      <c r="U4160">
        <v>6540</v>
      </c>
      <c r="V4160">
        <v>20920</v>
      </c>
      <c r="W4160">
        <v>7800</v>
      </c>
      <c r="X4160">
        <v>35260</v>
      </c>
    </row>
    <row r="4161" spans="1:24" x14ac:dyDescent="0.3">
      <c r="A4161" t="s">
        <v>448</v>
      </c>
      <c r="B4161" t="s">
        <v>22</v>
      </c>
      <c r="C4161" t="s">
        <v>449</v>
      </c>
      <c r="D4161">
        <v>2019</v>
      </c>
      <c r="E4161">
        <v>65.1568603515625</v>
      </c>
      <c r="F4161">
        <v>1.8747845430849941</v>
      </c>
      <c r="G4161">
        <v>5.9912222443390899</v>
      </c>
      <c r="H4161">
        <v>2.2647629177425981</v>
      </c>
      <c r="I4161">
        <v>3461731</v>
      </c>
      <c r="J4161">
        <v>60.76</v>
      </c>
      <c r="L4161">
        <v>17688.015007689981</v>
      </c>
      <c r="M4161">
        <v>-1.0198984072303571E-2</v>
      </c>
      <c r="N4161">
        <v>6.0711526126583006</v>
      </c>
      <c r="Q4161">
        <v>27.750190305701</v>
      </c>
      <c r="R4161">
        <v>21.856853274036609</v>
      </c>
      <c r="S4161" t="s">
        <v>45</v>
      </c>
      <c r="T4161" t="s">
        <v>39</v>
      </c>
      <c r="U4161">
        <v>6490</v>
      </c>
      <c r="V4161">
        <v>20740</v>
      </c>
      <c r="W4161">
        <v>7840</v>
      </c>
      <c r="X4161">
        <v>35070</v>
      </c>
    </row>
    <row r="4162" spans="1:24" x14ac:dyDescent="0.3">
      <c r="A4162" t="s">
        <v>450</v>
      </c>
      <c r="B4162" t="s">
        <v>22</v>
      </c>
      <c r="C4162" t="s">
        <v>451</v>
      </c>
      <c r="D4162">
        <v>2000</v>
      </c>
      <c r="E4162">
        <v>13.071499824523899</v>
      </c>
      <c r="F4162">
        <v>5.0226365495083236</v>
      </c>
      <c r="G4162">
        <v>1.5898321579653469</v>
      </c>
      <c r="H4162">
        <v>0.39431408820952202</v>
      </c>
      <c r="I4162">
        <v>24650400</v>
      </c>
      <c r="J4162">
        <v>0.72</v>
      </c>
      <c r="K4162">
        <v>1780.4579236036741</v>
      </c>
      <c r="L4162">
        <v>558.22680237700013</v>
      </c>
      <c r="M4162">
        <v>2.4080817241872272</v>
      </c>
      <c r="N4162">
        <v>2.7968058667509998</v>
      </c>
      <c r="Q4162">
        <v>24.66270426342302</v>
      </c>
      <c r="R4162">
        <v>19.391325715689891</v>
      </c>
      <c r="S4162" t="s">
        <v>28</v>
      </c>
      <c r="T4162" t="s">
        <v>33</v>
      </c>
      <c r="U4162">
        <v>123810</v>
      </c>
      <c r="V4162">
        <v>39190</v>
      </c>
      <c r="W4162">
        <v>9720</v>
      </c>
      <c r="X4162">
        <v>172720</v>
      </c>
    </row>
    <row r="4163" spans="1:24" x14ac:dyDescent="0.3">
      <c r="A4163" t="s">
        <v>450</v>
      </c>
      <c r="B4163" t="s">
        <v>22</v>
      </c>
      <c r="C4163" t="s">
        <v>451</v>
      </c>
      <c r="D4163">
        <v>2001</v>
      </c>
      <c r="E4163">
        <v>13.4238395690918</v>
      </c>
      <c r="F4163">
        <v>5.0351599975164687</v>
      </c>
      <c r="G4163">
        <v>1.6110910202589319</v>
      </c>
      <c r="H4163">
        <v>0.38214340792607088</v>
      </c>
      <c r="I4163">
        <v>24964450</v>
      </c>
      <c r="J4163">
        <v>0.78</v>
      </c>
      <c r="K4163">
        <v>1769.396081227505</v>
      </c>
      <c r="L4163">
        <v>456.7062895115829</v>
      </c>
      <c r="M4163">
        <v>2.8534687684797859</v>
      </c>
      <c r="N4163">
        <v>2.1750041658841899</v>
      </c>
      <c r="Q4163">
        <v>29.675106084908531</v>
      </c>
      <c r="R4163">
        <v>27.10117150224352</v>
      </c>
      <c r="S4163" t="s">
        <v>28</v>
      </c>
      <c r="T4163" t="s">
        <v>33</v>
      </c>
      <c r="U4163">
        <v>125700</v>
      </c>
      <c r="V4163">
        <v>40220</v>
      </c>
      <c r="W4163">
        <v>9540</v>
      </c>
      <c r="X4163">
        <v>175460</v>
      </c>
    </row>
    <row r="4164" spans="1:24" x14ac:dyDescent="0.3">
      <c r="A4164" t="s">
        <v>450</v>
      </c>
      <c r="B4164" t="s">
        <v>22</v>
      </c>
      <c r="C4164" t="s">
        <v>451</v>
      </c>
      <c r="D4164">
        <v>2002</v>
      </c>
      <c r="E4164">
        <v>13.858639717102101</v>
      </c>
      <c r="F4164">
        <v>5.139710760773271</v>
      </c>
      <c r="G4164">
        <v>1.671029210059267</v>
      </c>
      <c r="H4164">
        <v>0.38066069559608812</v>
      </c>
      <c r="I4164">
        <v>25271850</v>
      </c>
      <c r="J4164">
        <v>1.02</v>
      </c>
      <c r="K4164">
        <v>1775.8098437589649</v>
      </c>
      <c r="L4164">
        <v>383.34306799074233</v>
      </c>
      <c r="M4164">
        <v>2.7087825902519849</v>
      </c>
      <c r="N4164">
        <v>1.3771750178342901</v>
      </c>
      <c r="Q4164">
        <v>30.920445088722449</v>
      </c>
      <c r="R4164">
        <v>28.034079622023569</v>
      </c>
      <c r="S4164" t="s">
        <v>28</v>
      </c>
      <c r="T4164" t="s">
        <v>33</v>
      </c>
      <c r="U4164">
        <v>129890</v>
      </c>
      <c r="V4164">
        <v>42230</v>
      </c>
      <c r="W4164">
        <v>9620</v>
      </c>
      <c r="X4164">
        <v>181740</v>
      </c>
    </row>
    <row r="4165" spans="1:24" x14ac:dyDescent="0.3">
      <c r="A4165" t="s">
        <v>450</v>
      </c>
      <c r="B4165" t="s">
        <v>22</v>
      </c>
      <c r="C4165" t="s">
        <v>451</v>
      </c>
      <c r="D4165">
        <v>2003</v>
      </c>
      <c r="E4165">
        <v>14.008079528808601</v>
      </c>
      <c r="F4165">
        <v>4.7681348759901283</v>
      </c>
      <c r="G4165">
        <v>1.6383984992617</v>
      </c>
      <c r="H4165">
        <v>0.38173238447804159</v>
      </c>
      <c r="I4165">
        <v>25567650</v>
      </c>
      <c r="J4165">
        <v>1.42</v>
      </c>
      <c r="K4165">
        <v>1764.4562562456849</v>
      </c>
      <c r="L4165">
        <v>396.37797902663289</v>
      </c>
      <c r="M4165">
        <v>3.026728083809886</v>
      </c>
      <c r="N4165">
        <v>1.3631527606298799</v>
      </c>
      <c r="Q4165">
        <v>38.237586347013398</v>
      </c>
      <c r="R4165">
        <v>32.221688338073953</v>
      </c>
      <c r="S4165" t="s">
        <v>28</v>
      </c>
      <c r="T4165" t="s">
        <v>33</v>
      </c>
      <c r="U4165">
        <v>121910</v>
      </c>
      <c r="V4165">
        <v>41890</v>
      </c>
      <c r="W4165">
        <v>9760</v>
      </c>
      <c r="X4165">
        <v>173560</v>
      </c>
    </row>
    <row r="4166" spans="1:24" x14ac:dyDescent="0.3">
      <c r="A4166" t="s">
        <v>450</v>
      </c>
      <c r="B4166" t="s">
        <v>22</v>
      </c>
      <c r="C4166" t="s">
        <v>451</v>
      </c>
      <c r="D4166">
        <v>2004</v>
      </c>
      <c r="E4166">
        <v>14.2089700698853</v>
      </c>
      <c r="F4166">
        <v>4.8267208082898279</v>
      </c>
      <c r="G4166">
        <v>1.654014068758616</v>
      </c>
      <c r="H4166">
        <v>0.37000736535037609</v>
      </c>
      <c r="I4166">
        <v>25864350</v>
      </c>
      <c r="J4166">
        <v>1.05</v>
      </c>
      <c r="K4166">
        <v>1765.480284638895</v>
      </c>
      <c r="L4166">
        <v>465.11988694402493</v>
      </c>
      <c r="M4166">
        <v>6.2164114049713106</v>
      </c>
      <c r="Q4166">
        <v>41.789886632411708</v>
      </c>
      <c r="R4166">
        <v>34.805782562596853</v>
      </c>
      <c r="S4166" t="s">
        <v>28</v>
      </c>
      <c r="T4166" t="s">
        <v>33</v>
      </c>
      <c r="U4166">
        <v>124840</v>
      </c>
      <c r="V4166">
        <v>42780</v>
      </c>
      <c r="W4166">
        <v>9570</v>
      </c>
      <c r="X4166">
        <v>177190</v>
      </c>
    </row>
    <row r="4167" spans="1:24" x14ac:dyDescent="0.3">
      <c r="A4167" t="s">
        <v>450</v>
      </c>
      <c r="B4167" t="s">
        <v>22</v>
      </c>
      <c r="C4167" t="s">
        <v>451</v>
      </c>
      <c r="D4167">
        <v>2005</v>
      </c>
      <c r="E4167">
        <v>10.074780464172401</v>
      </c>
      <c r="F4167">
        <v>4.5549739152904802</v>
      </c>
      <c r="G4167">
        <v>1.626093905952555</v>
      </c>
      <c r="H4167">
        <v>0.39095043375243632</v>
      </c>
      <c r="I4167">
        <v>26167000</v>
      </c>
      <c r="J4167">
        <v>1.62</v>
      </c>
      <c r="K4167">
        <v>1717.2010547636339</v>
      </c>
      <c r="L4167">
        <v>546.77685018555155</v>
      </c>
      <c r="M4167">
        <v>5.7130132853731226</v>
      </c>
      <c r="Q4167">
        <v>37.809029478628943</v>
      </c>
      <c r="R4167">
        <v>31.716228946079351</v>
      </c>
      <c r="S4167" t="s">
        <v>28</v>
      </c>
      <c r="T4167" t="s">
        <v>33</v>
      </c>
      <c r="U4167">
        <v>119190</v>
      </c>
      <c r="V4167">
        <v>42550</v>
      </c>
      <c r="W4167">
        <v>10230</v>
      </c>
      <c r="X4167">
        <v>171970</v>
      </c>
    </row>
    <row r="4168" spans="1:24" x14ac:dyDescent="0.3">
      <c r="A4168" t="s">
        <v>450</v>
      </c>
      <c r="B4168" t="s">
        <v>22</v>
      </c>
      <c r="C4168" t="s">
        <v>451</v>
      </c>
      <c r="D4168">
        <v>2006</v>
      </c>
      <c r="E4168">
        <v>10.2824096679688</v>
      </c>
      <c r="F4168">
        <v>4.8081696831746914</v>
      </c>
      <c r="G4168">
        <v>1.6826328539946649</v>
      </c>
      <c r="H4168">
        <v>0.40395269600672001</v>
      </c>
      <c r="I4168">
        <v>26488250</v>
      </c>
      <c r="J4168">
        <v>0.85</v>
      </c>
      <c r="K4168">
        <v>1755.7596292695821</v>
      </c>
      <c r="L4168">
        <v>654.28383728328504</v>
      </c>
      <c r="M4168">
        <v>6.1482456279984206</v>
      </c>
      <c r="Q4168">
        <v>36.51368763875805</v>
      </c>
      <c r="R4168">
        <v>30.957604533039209</v>
      </c>
      <c r="S4168" t="s">
        <v>28</v>
      </c>
      <c r="T4168" t="s">
        <v>33</v>
      </c>
      <c r="U4168">
        <v>127360</v>
      </c>
      <c r="V4168">
        <v>44570</v>
      </c>
      <c r="W4168">
        <v>10700</v>
      </c>
      <c r="X4168">
        <v>182630</v>
      </c>
    </row>
    <row r="4169" spans="1:24" x14ac:dyDescent="0.3">
      <c r="A4169" t="s">
        <v>450</v>
      </c>
      <c r="B4169" t="s">
        <v>22</v>
      </c>
      <c r="C4169" t="s">
        <v>451</v>
      </c>
      <c r="D4169">
        <v>2007</v>
      </c>
      <c r="E4169">
        <v>10.1954498291016</v>
      </c>
      <c r="F4169">
        <v>4.5623046684180064</v>
      </c>
      <c r="G4169">
        <v>1.6484293924195059</v>
      </c>
      <c r="H4169">
        <v>0.41424743188923618</v>
      </c>
      <c r="I4169">
        <v>26868000</v>
      </c>
      <c r="J4169">
        <v>0.9</v>
      </c>
      <c r="K4169">
        <v>1664.0613369063569</v>
      </c>
      <c r="L4169">
        <v>830.40769420432196</v>
      </c>
      <c r="M4169">
        <v>7.9257232680926251</v>
      </c>
      <c r="Q4169">
        <v>39.670929407591338</v>
      </c>
      <c r="R4169">
        <v>34.74326356864136</v>
      </c>
      <c r="S4169" t="s">
        <v>28</v>
      </c>
      <c r="T4169" t="s">
        <v>33</v>
      </c>
      <c r="U4169">
        <v>122580</v>
      </c>
      <c r="V4169">
        <v>44290</v>
      </c>
      <c r="W4169">
        <v>11130</v>
      </c>
      <c r="X4169">
        <v>178000</v>
      </c>
    </row>
    <row r="4170" spans="1:24" x14ac:dyDescent="0.3">
      <c r="A4170" t="s">
        <v>450</v>
      </c>
      <c r="B4170" t="s">
        <v>22</v>
      </c>
      <c r="C4170" t="s">
        <v>451</v>
      </c>
      <c r="D4170">
        <v>2008</v>
      </c>
      <c r="E4170">
        <v>10.2195997238159</v>
      </c>
      <c r="F4170">
        <v>4.7203951566437503</v>
      </c>
      <c r="G4170">
        <v>1.7089822233401739</v>
      </c>
      <c r="H4170">
        <v>0.42779495143355262</v>
      </c>
      <c r="I4170">
        <v>27302800</v>
      </c>
      <c r="J4170">
        <v>0.8</v>
      </c>
      <c r="K4170">
        <v>1652.6510101528049</v>
      </c>
      <c r="L4170">
        <v>1082.286025016987</v>
      </c>
      <c r="M4170">
        <v>7.2928600074228882</v>
      </c>
      <c r="Q4170">
        <v>41.168522804838616</v>
      </c>
      <c r="R4170">
        <v>38.579469230019143</v>
      </c>
      <c r="S4170" t="s">
        <v>28</v>
      </c>
      <c r="T4170" t="s">
        <v>33</v>
      </c>
      <c r="U4170">
        <v>128880</v>
      </c>
      <c r="V4170">
        <v>46660</v>
      </c>
      <c r="W4170">
        <v>11680</v>
      </c>
      <c r="X4170">
        <v>187220</v>
      </c>
    </row>
    <row r="4171" spans="1:24" x14ac:dyDescent="0.3">
      <c r="A4171" t="s">
        <v>450</v>
      </c>
      <c r="B4171" t="s">
        <v>22</v>
      </c>
      <c r="C4171" t="s">
        <v>451</v>
      </c>
      <c r="D4171">
        <v>2009</v>
      </c>
      <c r="E4171">
        <v>9.9867496490478498</v>
      </c>
      <c r="F4171">
        <v>4.1966478236816203</v>
      </c>
      <c r="G4171">
        <v>1.635010895002013</v>
      </c>
      <c r="H4171">
        <v>0.4469269719167081</v>
      </c>
      <c r="I4171">
        <v>27767400</v>
      </c>
      <c r="J4171">
        <v>1.25</v>
      </c>
      <c r="K4171">
        <v>1643.1498807954649</v>
      </c>
      <c r="L4171">
        <v>1213.26532816388</v>
      </c>
      <c r="M4171">
        <v>6.2430412093114569</v>
      </c>
      <c r="P4171">
        <v>0.12369400135812519</v>
      </c>
      <c r="Q4171">
        <v>34.662630935117747</v>
      </c>
      <c r="R4171">
        <v>34.010511264673241</v>
      </c>
      <c r="S4171" t="s">
        <v>28</v>
      </c>
      <c r="T4171" t="s">
        <v>33</v>
      </c>
      <c r="U4171">
        <v>116530</v>
      </c>
      <c r="V4171">
        <v>45400</v>
      </c>
      <c r="W4171">
        <v>12410</v>
      </c>
      <c r="X4171">
        <v>174340</v>
      </c>
    </row>
    <row r="4172" spans="1:24" x14ac:dyDescent="0.3">
      <c r="A4172" t="s">
        <v>450</v>
      </c>
      <c r="B4172" t="s">
        <v>22</v>
      </c>
      <c r="C4172" t="s">
        <v>451</v>
      </c>
      <c r="D4172">
        <v>2010</v>
      </c>
      <c r="E4172">
        <v>9.3772697448730504</v>
      </c>
      <c r="F4172">
        <v>4.4197965809515312</v>
      </c>
      <c r="G4172">
        <v>1.64201893138808</v>
      </c>
      <c r="H4172">
        <v>0.45549393608380251</v>
      </c>
      <c r="I4172">
        <v>28562400</v>
      </c>
      <c r="J4172">
        <v>1.35</v>
      </c>
      <c r="K4172">
        <v>1653.46749572865</v>
      </c>
      <c r="L4172">
        <v>1742.349256450769</v>
      </c>
      <c r="M4172">
        <v>4.6023303936729292</v>
      </c>
      <c r="Q4172">
        <v>24.275404596644691</v>
      </c>
      <c r="R4172">
        <v>24.98046520759366</v>
      </c>
      <c r="S4172" t="s">
        <v>28</v>
      </c>
      <c r="T4172" t="s">
        <v>33</v>
      </c>
      <c r="U4172">
        <v>126240</v>
      </c>
      <c r="V4172">
        <v>46900</v>
      </c>
      <c r="W4172">
        <v>13010</v>
      </c>
      <c r="X4172">
        <v>186150</v>
      </c>
    </row>
    <row r="4173" spans="1:24" x14ac:dyDescent="0.3">
      <c r="A4173" t="s">
        <v>450</v>
      </c>
      <c r="B4173" t="s">
        <v>22</v>
      </c>
      <c r="C4173" t="s">
        <v>451</v>
      </c>
      <c r="D4173">
        <v>2011</v>
      </c>
      <c r="E4173">
        <v>8.8254299163818395</v>
      </c>
      <c r="F4173">
        <v>4.3842070690884274</v>
      </c>
      <c r="G4173">
        <v>1.6053497506466079</v>
      </c>
      <c r="H4173">
        <v>0.46183630203753312</v>
      </c>
      <c r="I4173">
        <v>29339400</v>
      </c>
      <c r="J4173">
        <v>0.95</v>
      </c>
      <c r="K4173">
        <v>1631.526207079899</v>
      </c>
      <c r="L4173">
        <v>2051.1295151641821</v>
      </c>
      <c r="M4173">
        <v>4.6775345001925066</v>
      </c>
      <c r="Q4173">
        <v>23.66939408629165</v>
      </c>
      <c r="R4173">
        <v>25.974078631872029</v>
      </c>
      <c r="S4173" t="s">
        <v>28</v>
      </c>
      <c r="T4173" t="s">
        <v>33</v>
      </c>
      <c r="U4173">
        <v>128630</v>
      </c>
      <c r="V4173">
        <v>47100</v>
      </c>
      <c r="W4173">
        <v>13550</v>
      </c>
      <c r="X4173">
        <v>189280</v>
      </c>
    </row>
    <row r="4174" spans="1:24" x14ac:dyDescent="0.3">
      <c r="A4174" t="s">
        <v>450</v>
      </c>
      <c r="B4174" t="s">
        <v>22</v>
      </c>
      <c r="C4174" t="s">
        <v>451</v>
      </c>
      <c r="D4174">
        <v>2012</v>
      </c>
      <c r="E4174">
        <v>8.0388402938842791</v>
      </c>
      <c r="F4174">
        <v>3.7998958635627131</v>
      </c>
      <c r="G4174">
        <v>1.5802112289731309</v>
      </c>
      <c r="H4174">
        <v>0.46381971149809398</v>
      </c>
      <c r="I4174">
        <v>29774500</v>
      </c>
      <c r="J4174">
        <v>1.34</v>
      </c>
      <c r="K4174">
        <v>1610.8079060941409</v>
      </c>
      <c r="L4174">
        <v>2267.6232753551171</v>
      </c>
      <c r="M4174">
        <v>5.5373380416023252</v>
      </c>
      <c r="Q4174">
        <v>19.26736571909878</v>
      </c>
      <c r="R4174">
        <v>24.960589276332751</v>
      </c>
      <c r="S4174" t="s">
        <v>28</v>
      </c>
      <c r="T4174" t="s">
        <v>33</v>
      </c>
      <c r="U4174">
        <v>113140</v>
      </c>
      <c r="V4174">
        <v>47050</v>
      </c>
      <c r="W4174">
        <v>13810</v>
      </c>
      <c r="X4174">
        <v>174000</v>
      </c>
    </row>
    <row r="4175" spans="1:24" x14ac:dyDescent="0.3">
      <c r="A4175" t="s">
        <v>450</v>
      </c>
      <c r="B4175" t="s">
        <v>22</v>
      </c>
      <c r="C4175" t="s">
        <v>451</v>
      </c>
      <c r="D4175">
        <v>2013</v>
      </c>
      <c r="E4175">
        <v>8.0866403579711896</v>
      </c>
      <c r="F4175">
        <v>3.6986826992630411</v>
      </c>
      <c r="G4175">
        <v>1.537205113164837</v>
      </c>
      <c r="H4175">
        <v>0.47779335520050792</v>
      </c>
      <c r="I4175">
        <v>30243200</v>
      </c>
      <c r="J4175">
        <v>1.19</v>
      </c>
      <c r="K4175">
        <v>1637.194476774944</v>
      </c>
      <c r="L4175">
        <v>2419.7187034548429</v>
      </c>
      <c r="M4175">
        <v>5.6337007651589062</v>
      </c>
      <c r="Q4175">
        <v>18.629931678881089</v>
      </c>
      <c r="R4175">
        <v>23.73697390916665</v>
      </c>
      <c r="S4175" t="s">
        <v>28</v>
      </c>
      <c r="T4175" t="s">
        <v>33</v>
      </c>
      <c r="U4175">
        <v>111860</v>
      </c>
      <c r="V4175">
        <v>46490</v>
      </c>
      <c r="W4175">
        <v>14450</v>
      </c>
      <c r="X4175">
        <v>172800</v>
      </c>
    </row>
    <row r="4176" spans="1:24" x14ac:dyDescent="0.3">
      <c r="A4176" t="s">
        <v>450</v>
      </c>
      <c r="B4176" t="s">
        <v>22</v>
      </c>
      <c r="C4176" t="s">
        <v>451</v>
      </c>
      <c r="D4176">
        <v>2014</v>
      </c>
      <c r="E4176">
        <v>8.1031398773193395</v>
      </c>
      <c r="F4176">
        <v>3.4095528191829039</v>
      </c>
      <c r="G4176">
        <v>1.4711763233271671</v>
      </c>
      <c r="H4176">
        <v>0.48508178439870342</v>
      </c>
      <c r="I4176">
        <v>30757700</v>
      </c>
      <c r="J4176">
        <v>1.4</v>
      </c>
      <c r="K4176">
        <v>1645.4416292505621</v>
      </c>
      <c r="L4176">
        <v>2628.4600075793569</v>
      </c>
      <c r="M4176">
        <v>5.0861043164377264</v>
      </c>
      <c r="Q4176">
        <v>16.044448026560449</v>
      </c>
      <c r="R4176">
        <v>20.314631115096219</v>
      </c>
      <c r="S4176" t="s">
        <v>28</v>
      </c>
      <c r="T4176" t="s">
        <v>33</v>
      </c>
      <c r="U4176">
        <v>104870</v>
      </c>
      <c r="V4176">
        <v>45250</v>
      </c>
      <c r="W4176">
        <v>14920</v>
      </c>
      <c r="X4176">
        <v>165040</v>
      </c>
    </row>
    <row r="4177" spans="1:24" x14ac:dyDescent="0.3">
      <c r="A4177" t="s">
        <v>450</v>
      </c>
      <c r="B4177" t="s">
        <v>22</v>
      </c>
      <c r="C4177" t="s">
        <v>451</v>
      </c>
      <c r="D4177">
        <v>2015</v>
      </c>
      <c r="E4177">
        <v>8.2240896224975604</v>
      </c>
      <c r="F4177">
        <v>3.1684819009276781</v>
      </c>
      <c r="G4177">
        <v>1.454044657209461</v>
      </c>
      <c r="H4177">
        <v>0.48755707069577531</v>
      </c>
      <c r="I4177">
        <v>31298900</v>
      </c>
      <c r="J4177">
        <v>1.71</v>
      </c>
      <c r="L4177">
        <v>2753.971072199487</v>
      </c>
      <c r="M4177">
        <v>5.3648169723225152</v>
      </c>
      <c r="Q4177">
        <v>13.766291352975429</v>
      </c>
      <c r="R4177">
        <v>16.984217310338611</v>
      </c>
      <c r="S4177" t="s">
        <v>28</v>
      </c>
      <c r="T4177" t="s">
        <v>33</v>
      </c>
      <c r="U4177">
        <v>99170</v>
      </c>
      <c r="V4177">
        <v>45510</v>
      </c>
      <c r="W4177">
        <v>15260</v>
      </c>
      <c r="X4177">
        <v>159940</v>
      </c>
    </row>
    <row r="4178" spans="1:24" x14ac:dyDescent="0.3">
      <c r="A4178" t="s">
        <v>450</v>
      </c>
      <c r="B4178" t="s">
        <v>22</v>
      </c>
      <c r="C4178" t="s">
        <v>451</v>
      </c>
      <c r="D4178">
        <v>2016</v>
      </c>
      <c r="E4178">
        <v>8.4636001586914098</v>
      </c>
      <c r="F4178">
        <v>3.3041426077365852</v>
      </c>
      <c r="G4178">
        <v>1.5216073613793279</v>
      </c>
      <c r="H4178">
        <v>0.50427186721887474</v>
      </c>
      <c r="I4178">
        <v>31847900</v>
      </c>
      <c r="J4178">
        <v>1.61</v>
      </c>
      <c r="L4178">
        <v>2704.6771879816811</v>
      </c>
      <c r="M4178">
        <v>4.1060727605795506</v>
      </c>
      <c r="Q4178">
        <v>12.33306570850694</v>
      </c>
      <c r="R4178">
        <v>16.859231330298758</v>
      </c>
      <c r="S4178" t="s">
        <v>28</v>
      </c>
      <c r="T4178" t="s">
        <v>33</v>
      </c>
      <c r="U4178">
        <v>105230</v>
      </c>
      <c r="V4178">
        <v>48460</v>
      </c>
      <c r="W4178">
        <v>16060</v>
      </c>
      <c r="X4178">
        <v>169750</v>
      </c>
    </row>
    <row r="4179" spans="1:24" x14ac:dyDescent="0.3">
      <c r="A4179" t="s">
        <v>450</v>
      </c>
      <c r="B4179" t="s">
        <v>22</v>
      </c>
      <c r="C4179" t="s">
        <v>451</v>
      </c>
      <c r="D4179">
        <v>2017</v>
      </c>
      <c r="E4179">
        <v>9.1810998916625994</v>
      </c>
      <c r="F4179">
        <v>3.3817453912579429</v>
      </c>
      <c r="G4179">
        <v>1.52337551337779</v>
      </c>
      <c r="H4179">
        <v>0.50141099028670577</v>
      </c>
      <c r="I4179">
        <v>32388600</v>
      </c>
      <c r="J4179">
        <v>1.75</v>
      </c>
      <c r="L4179">
        <v>1916.764642467793</v>
      </c>
      <c r="M4179">
        <v>2.6524847322477001</v>
      </c>
      <c r="Q4179">
        <v>20.748065492482421</v>
      </c>
      <c r="R4179">
        <v>27.036593864302169</v>
      </c>
      <c r="S4179" t="s">
        <v>28</v>
      </c>
      <c r="T4179" t="s">
        <v>33</v>
      </c>
      <c r="U4179">
        <v>109530</v>
      </c>
      <c r="V4179">
        <v>49340</v>
      </c>
      <c r="W4179">
        <v>16240</v>
      </c>
      <c r="X4179">
        <v>175110</v>
      </c>
    </row>
    <row r="4180" spans="1:24" x14ac:dyDescent="0.3">
      <c r="A4180" t="s">
        <v>450</v>
      </c>
      <c r="B4180" t="s">
        <v>22</v>
      </c>
      <c r="C4180" t="s">
        <v>451</v>
      </c>
      <c r="D4180">
        <v>2018</v>
      </c>
      <c r="E4180">
        <v>10.0763502120972</v>
      </c>
      <c r="F4180">
        <v>3.412721809337361</v>
      </c>
      <c r="G4180">
        <v>1.624281962346785</v>
      </c>
      <c r="H4180">
        <v>0.50248664131981635</v>
      </c>
      <c r="I4180">
        <v>32956100</v>
      </c>
      <c r="J4180">
        <v>1.49</v>
      </c>
      <c r="L4180">
        <v>1597.068336610896</v>
      </c>
      <c r="M4180">
        <v>3.5407967633826871</v>
      </c>
      <c r="Q4180">
        <v>26.96189757374146</v>
      </c>
      <c r="R4180">
        <v>44.564245626465542</v>
      </c>
      <c r="S4180" t="s">
        <v>28</v>
      </c>
      <c r="T4180" t="s">
        <v>33</v>
      </c>
      <c r="U4180">
        <v>112470</v>
      </c>
      <c r="V4180">
        <v>53530</v>
      </c>
      <c r="W4180">
        <v>16560</v>
      </c>
      <c r="X4180">
        <v>182560</v>
      </c>
    </row>
    <row r="4181" spans="1:24" x14ac:dyDescent="0.3">
      <c r="A4181" t="s">
        <v>450</v>
      </c>
      <c r="B4181" t="s">
        <v>22</v>
      </c>
      <c r="C4181" t="s">
        <v>451</v>
      </c>
      <c r="D4181">
        <v>2019</v>
      </c>
      <c r="E4181">
        <v>12.5820302963257</v>
      </c>
      <c r="F4181">
        <v>3.4755444503846151</v>
      </c>
      <c r="G4181">
        <v>1.60748769867605</v>
      </c>
      <c r="H4181">
        <v>0.4993992022120079</v>
      </c>
      <c r="I4181">
        <v>33580350</v>
      </c>
      <c r="J4181">
        <v>1.57</v>
      </c>
      <c r="L4181">
        <v>1784.0098160819509</v>
      </c>
      <c r="M4181">
        <v>3.744517566557676</v>
      </c>
      <c r="Q4181">
        <v>28.421391859257401</v>
      </c>
      <c r="R4181">
        <v>44.43589500422263</v>
      </c>
      <c r="S4181" t="s">
        <v>28</v>
      </c>
      <c r="T4181" t="s">
        <v>33</v>
      </c>
      <c r="U4181">
        <v>116710</v>
      </c>
      <c r="V4181">
        <v>53980</v>
      </c>
      <c r="W4181">
        <v>16770</v>
      </c>
      <c r="X4181">
        <v>187460</v>
      </c>
    </row>
    <row r="4182" spans="1:24" x14ac:dyDescent="0.3">
      <c r="A4182" t="s">
        <v>452</v>
      </c>
      <c r="B4182" t="s">
        <v>22</v>
      </c>
      <c r="C4182" t="s">
        <v>453</v>
      </c>
      <c r="D4182">
        <v>2000</v>
      </c>
      <c r="E4182">
        <v>3.8290901184082</v>
      </c>
      <c r="F4182">
        <v>0.48658117255249672</v>
      </c>
      <c r="G4182">
        <v>2.0003892907180418</v>
      </c>
      <c r="H4182">
        <v>0.59471032200860707</v>
      </c>
      <c r="I4182">
        <v>184964</v>
      </c>
      <c r="J4182">
        <v>48.65</v>
      </c>
      <c r="L4182">
        <v>1470.6358699574289</v>
      </c>
      <c r="M4182">
        <v>3.803037157378824</v>
      </c>
      <c r="O4182">
        <v>1.173296785</v>
      </c>
      <c r="Q4182">
        <v>39.178974920541663</v>
      </c>
      <c r="R4182">
        <v>47.976816858524082</v>
      </c>
      <c r="S4182" t="s">
        <v>36</v>
      </c>
      <c r="T4182" t="s">
        <v>33</v>
      </c>
      <c r="U4182">
        <v>90</v>
      </c>
      <c r="V4182">
        <v>370</v>
      </c>
      <c r="W4182">
        <v>110</v>
      </c>
      <c r="X4182">
        <v>570</v>
      </c>
    </row>
    <row r="4183" spans="1:24" x14ac:dyDescent="0.3">
      <c r="A4183" t="s">
        <v>452</v>
      </c>
      <c r="B4183" t="s">
        <v>22</v>
      </c>
      <c r="C4183" t="s">
        <v>453</v>
      </c>
      <c r="D4183">
        <v>2001</v>
      </c>
      <c r="E4183">
        <v>3.7724199295043901</v>
      </c>
      <c r="F4183">
        <v>0.47566447684835289</v>
      </c>
      <c r="G4183">
        <v>1.9026579829982451</v>
      </c>
      <c r="H4183">
        <v>0.52851608538705874</v>
      </c>
      <c r="I4183">
        <v>189209</v>
      </c>
      <c r="J4183">
        <v>47.42</v>
      </c>
      <c r="L4183">
        <v>1363.185058429726</v>
      </c>
      <c r="M4183">
        <v>-5.5649067833250712</v>
      </c>
      <c r="Q4183">
        <v>37.95624332977588</v>
      </c>
      <c r="R4183">
        <v>49.815901814300958</v>
      </c>
      <c r="S4183" t="s">
        <v>36</v>
      </c>
      <c r="T4183" t="s">
        <v>33</v>
      </c>
      <c r="U4183">
        <v>90</v>
      </c>
      <c r="V4183">
        <v>360</v>
      </c>
      <c r="W4183">
        <v>100</v>
      </c>
      <c r="X4183">
        <v>550</v>
      </c>
    </row>
    <row r="4184" spans="1:24" x14ac:dyDescent="0.3">
      <c r="A4184" t="s">
        <v>452</v>
      </c>
      <c r="B4184" t="s">
        <v>22</v>
      </c>
      <c r="C4184" t="s">
        <v>453</v>
      </c>
      <c r="D4184">
        <v>2002</v>
      </c>
      <c r="E4184">
        <v>4.7827701568603498</v>
      </c>
      <c r="F4184">
        <v>0.41252635379220381</v>
      </c>
      <c r="G4184">
        <v>1.856368707323452</v>
      </c>
      <c r="H4184">
        <v>0.5156579537661079</v>
      </c>
      <c r="I4184">
        <v>193927</v>
      </c>
      <c r="J4184">
        <v>51.92</v>
      </c>
      <c r="L4184">
        <v>1354.100242891798</v>
      </c>
      <c r="M4184">
        <v>-7.5047244279538887</v>
      </c>
      <c r="Q4184">
        <v>42.311164610291897</v>
      </c>
      <c r="R4184">
        <v>49.388559078598199</v>
      </c>
      <c r="S4184" t="s">
        <v>36</v>
      </c>
      <c r="T4184" t="s">
        <v>33</v>
      </c>
      <c r="U4184">
        <v>80</v>
      </c>
      <c r="V4184">
        <v>360</v>
      </c>
      <c r="W4184">
        <v>100</v>
      </c>
      <c r="X4184">
        <v>540</v>
      </c>
    </row>
    <row r="4185" spans="1:24" x14ac:dyDescent="0.3">
      <c r="A4185" t="s">
        <v>452</v>
      </c>
      <c r="B4185" t="s">
        <v>22</v>
      </c>
      <c r="C4185" t="s">
        <v>453</v>
      </c>
      <c r="D4185">
        <v>2003</v>
      </c>
      <c r="E4185">
        <v>4.6898298263549796</v>
      </c>
      <c r="F4185">
        <v>0.45235224957920539</v>
      </c>
      <c r="G4185">
        <v>1.859670309451005</v>
      </c>
      <c r="H4185">
        <v>0.55287494973864093</v>
      </c>
      <c r="I4185">
        <v>198960</v>
      </c>
      <c r="J4185">
        <v>50.45</v>
      </c>
      <c r="L4185">
        <v>1580.575633652734</v>
      </c>
      <c r="M4185">
        <v>1.650200865629543</v>
      </c>
      <c r="Q4185">
        <v>43.276512687052701</v>
      </c>
      <c r="R4185">
        <v>48.291476903057912</v>
      </c>
      <c r="S4185" t="s">
        <v>36</v>
      </c>
      <c r="T4185" t="s">
        <v>33</v>
      </c>
      <c r="U4185">
        <v>90</v>
      </c>
      <c r="V4185">
        <v>370</v>
      </c>
      <c r="W4185">
        <v>110</v>
      </c>
      <c r="X4185">
        <v>570</v>
      </c>
    </row>
    <row r="4186" spans="1:24" x14ac:dyDescent="0.3">
      <c r="A4186" t="s">
        <v>452</v>
      </c>
      <c r="B4186" t="s">
        <v>22</v>
      </c>
      <c r="C4186" t="s">
        <v>453</v>
      </c>
      <c r="D4186">
        <v>2004</v>
      </c>
      <c r="E4186">
        <v>4.74298000335693</v>
      </c>
      <c r="F4186">
        <v>0.34293048945010213</v>
      </c>
      <c r="G4186">
        <v>1.861622625728742</v>
      </c>
      <c r="H4186">
        <v>0.53889076684156123</v>
      </c>
      <c r="I4186">
        <v>204123</v>
      </c>
      <c r="J4186">
        <v>64.06</v>
      </c>
      <c r="L4186">
        <v>1788.1222063638979</v>
      </c>
      <c r="M4186">
        <v>1.3571800920016981</v>
      </c>
      <c r="Q4186">
        <v>45.599588265568713</v>
      </c>
      <c r="R4186">
        <v>53.106389236085583</v>
      </c>
      <c r="S4186" t="s">
        <v>36</v>
      </c>
      <c r="T4186" t="s">
        <v>33</v>
      </c>
      <c r="U4186">
        <v>70</v>
      </c>
      <c r="V4186">
        <v>380</v>
      </c>
      <c r="W4186">
        <v>110</v>
      </c>
      <c r="X4186">
        <v>560</v>
      </c>
    </row>
    <row r="4187" spans="1:24" x14ac:dyDescent="0.3">
      <c r="A4187" t="s">
        <v>452</v>
      </c>
      <c r="B4187" t="s">
        <v>22</v>
      </c>
      <c r="C4187" t="s">
        <v>453</v>
      </c>
      <c r="D4187">
        <v>2005</v>
      </c>
      <c r="F4187">
        <v>0.33447692729438372</v>
      </c>
      <c r="G4187">
        <v>1.863514232924403</v>
      </c>
      <c r="H4187">
        <v>0.52560659779627483</v>
      </c>
      <c r="I4187">
        <v>209282</v>
      </c>
      <c r="J4187">
        <v>64.260000000000005</v>
      </c>
      <c r="L4187">
        <v>1887.2265762755901</v>
      </c>
      <c r="M4187">
        <v>2.7094501943069669</v>
      </c>
      <c r="Q4187">
        <v>45.383331788263654</v>
      </c>
      <c r="R4187">
        <v>54.790488551033647</v>
      </c>
      <c r="S4187" t="s">
        <v>36</v>
      </c>
      <c r="T4187" t="s">
        <v>33</v>
      </c>
      <c r="U4187">
        <v>70</v>
      </c>
      <c r="V4187">
        <v>390</v>
      </c>
      <c r="W4187">
        <v>110</v>
      </c>
      <c r="X4187">
        <v>570</v>
      </c>
    </row>
    <row r="4188" spans="1:24" x14ac:dyDescent="0.3">
      <c r="A4188" t="s">
        <v>452</v>
      </c>
      <c r="B4188" t="s">
        <v>22</v>
      </c>
      <c r="C4188" t="s">
        <v>453</v>
      </c>
      <c r="D4188">
        <v>2006</v>
      </c>
      <c r="F4188">
        <v>0.32652452104927809</v>
      </c>
      <c r="G4188">
        <v>1.865854425855443</v>
      </c>
      <c r="H4188">
        <v>0.51310995946431315</v>
      </c>
      <c r="I4188">
        <v>214379</v>
      </c>
      <c r="J4188">
        <v>63.75</v>
      </c>
      <c r="L4188">
        <v>2049.53280915594</v>
      </c>
      <c r="M4188">
        <v>5.8863302231854107</v>
      </c>
      <c r="Q4188">
        <v>41.270853475407812</v>
      </c>
      <c r="R4188">
        <v>48.266924485220002</v>
      </c>
      <c r="S4188" t="s">
        <v>36</v>
      </c>
      <c r="T4188" t="s">
        <v>33</v>
      </c>
      <c r="U4188">
        <v>70</v>
      </c>
      <c r="V4188">
        <v>400</v>
      </c>
      <c r="W4188">
        <v>110</v>
      </c>
      <c r="X4188">
        <v>580</v>
      </c>
    </row>
    <row r="4189" spans="1:24" x14ac:dyDescent="0.3">
      <c r="A4189" t="s">
        <v>452</v>
      </c>
      <c r="B4189" t="s">
        <v>22</v>
      </c>
      <c r="C4189" t="s">
        <v>453</v>
      </c>
      <c r="D4189">
        <v>2007</v>
      </c>
      <c r="F4189">
        <v>0.50122115428477565</v>
      </c>
      <c r="G4189">
        <v>2.0504501334117262</v>
      </c>
      <c r="H4189">
        <v>0.6379178361826997</v>
      </c>
      <c r="I4189">
        <v>219464</v>
      </c>
      <c r="J4189">
        <v>42.26</v>
      </c>
      <c r="L4189">
        <v>2352.9732553572699</v>
      </c>
      <c r="M4189">
        <v>0.4881145231695001</v>
      </c>
      <c r="Q4189">
        <v>41.587583651555818</v>
      </c>
      <c r="R4189">
        <v>48.584067450565243</v>
      </c>
      <c r="S4189" t="s">
        <v>36</v>
      </c>
      <c r="T4189" t="s">
        <v>33</v>
      </c>
      <c r="U4189">
        <v>110</v>
      </c>
      <c r="V4189">
        <v>450</v>
      </c>
      <c r="W4189">
        <v>140</v>
      </c>
      <c r="X4189">
        <v>700</v>
      </c>
    </row>
    <row r="4190" spans="1:24" x14ac:dyDescent="0.3">
      <c r="A4190" t="s">
        <v>452</v>
      </c>
      <c r="B4190" t="s">
        <v>22</v>
      </c>
      <c r="C4190" t="s">
        <v>453</v>
      </c>
      <c r="D4190">
        <v>2008</v>
      </c>
      <c r="F4190">
        <v>0.44503783484697818</v>
      </c>
      <c r="G4190">
        <v>2.0471740469276809</v>
      </c>
      <c r="H4190">
        <v>0.62305295950155759</v>
      </c>
      <c r="I4190">
        <v>224700</v>
      </c>
      <c r="J4190">
        <v>47.63</v>
      </c>
      <c r="L4190">
        <v>2629.0531242619359</v>
      </c>
      <c r="M4190">
        <v>3.1422114735858462</v>
      </c>
      <c r="Q4190">
        <v>46.477790956016243</v>
      </c>
      <c r="R4190">
        <v>59.297061624041561</v>
      </c>
      <c r="S4190" t="s">
        <v>36</v>
      </c>
      <c r="T4190" t="s">
        <v>33</v>
      </c>
      <c r="U4190">
        <v>100</v>
      </c>
      <c r="V4190">
        <v>460</v>
      </c>
      <c r="W4190">
        <v>140</v>
      </c>
      <c r="X4190">
        <v>700</v>
      </c>
    </row>
    <row r="4191" spans="1:24" x14ac:dyDescent="0.3">
      <c r="A4191" t="s">
        <v>452</v>
      </c>
      <c r="B4191" t="s">
        <v>22</v>
      </c>
      <c r="C4191" t="s">
        <v>453</v>
      </c>
      <c r="D4191">
        <v>2009</v>
      </c>
      <c r="F4191">
        <v>0.56461838411262832</v>
      </c>
      <c r="G4191">
        <v>1.9110161290448999</v>
      </c>
      <c r="H4191">
        <v>0.56461840482270986</v>
      </c>
      <c r="I4191">
        <v>230244</v>
      </c>
      <c r="J4191">
        <v>38.79</v>
      </c>
      <c r="L4191">
        <v>2573.889014961776</v>
      </c>
      <c r="M4191">
        <v>0.55623244278532979</v>
      </c>
      <c r="P4191">
        <v>0.1057038899887634</v>
      </c>
      <c r="Q4191">
        <v>50.555669728251416</v>
      </c>
      <c r="R4191">
        <v>57.933509334935273</v>
      </c>
      <c r="S4191" t="s">
        <v>36</v>
      </c>
      <c r="T4191" t="s">
        <v>33</v>
      </c>
      <c r="U4191">
        <v>130</v>
      </c>
      <c r="V4191">
        <v>440</v>
      </c>
      <c r="W4191">
        <v>130</v>
      </c>
      <c r="X4191">
        <v>700</v>
      </c>
    </row>
    <row r="4192" spans="1:24" x14ac:dyDescent="0.3">
      <c r="A4192" t="s">
        <v>452</v>
      </c>
      <c r="B4192" t="s">
        <v>22</v>
      </c>
      <c r="C4192" t="s">
        <v>453</v>
      </c>
      <c r="D4192">
        <v>2010</v>
      </c>
      <c r="F4192">
        <v>0.55034373298856976</v>
      </c>
      <c r="G4192">
        <v>1.905036018216679</v>
      </c>
      <c r="H4192">
        <v>0.55034375317506012</v>
      </c>
      <c r="I4192">
        <v>236216</v>
      </c>
      <c r="J4192">
        <v>38.4</v>
      </c>
      <c r="L4192">
        <v>2839.4063403179812</v>
      </c>
      <c r="M4192">
        <v>-1.299385224806088</v>
      </c>
      <c r="O4192">
        <v>1.1764301450000001</v>
      </c>
      <c r="Q4192">
        <v>48.718382669702763</v>
      </c>
      <c r="R4192">
        <v>55.104929534125183</v>
      </c>
      <c r="S4192" t="s">
        <v>36</v>
      </c>
      <c r="T4192" t="s">
        <v>33</v>
      </c>
      <c r="U4192">
        <v>130</v>
      </c>
      <c r="V4192">
        <v>450</v>
      </c>
      <c r="W4192">
        <v>130</v>
      </c>
      <c r="X4192">
        <v>710</v>
      </c>
    </row>
    <row r="4193" spans="1:24" x14ac:dyDescent="0.3">
      <c r="A4193" t="s">
        <v>452</v>
      </c>
      <c r="B4193" t="s">
        <v>22</v>
      </c>
      <c r="C4193" t="s">
        <v>453</v>
      </c>
      <c r="D4193">
        <v>2011</v>
      </c>
      <c r="F4193">
        <v>0.5357333994000939</v>
      </c>
      <c r="G4193">
        <v>1.8956721325678521</v>
      </c>
      <c r="H4193">
        <v>0.57694368205457891</v>
      </c>
      <c r="I4193">
        <v>242658</v>
      </c>
      <c r="J4193">
        <v>35.99</v>
      </c>
      <c r="L4193">
        <v>3173.822021750083</v>
      </c>
      <c r="M4193">
        <v>0.39980575560744569</v>
      </c>
      <c r="Q4193">
        <v>45.606269501487553</v>
      </c>
      <c r="R4193">
        <v>51.392496916043832</v>
      </c>
      <c r="S4193" t="s">
        <v>36</v>
      </c>
      <c r="T4193" t="s">
        <v>33</v>
      </c>
      <c r="U4193">
        <v>130</v>
      </c>
      <c r="V4193">
        <v>460</v>
      </c>
      <c r="W4193">
        <v>140</v>
      </c>
      <c r="X4193">
        <v>730</v>
      </c>
    </row>
    <row r="4194" spans="1:24" x14ac:dyDescent="0.3">
      <c r="A4194" t="s">
        <v>452</v>
      </c>
      <c r="B4194" t="s">
        <v>22</v>
      </c>
      <c r="C4194" t="s">
        <v>453</v>
      </c>
      <c r="D4194">
        <v>2012</v>
      </c>
      <c r="F4194">
        <v>0.48095227477521901</v>
      </c>
      <c r="G4194">
        <v>1.883729780196417</v>
      </c>
      <c r="H4194">
        <v>0.56111099977956358</v>
      </c>
      <c r="I4194">
        <v>249505</v>
      </c>
      <c r="J4194">
        <v>39.28</v>
      </c>
      <c r="L4194">
        <v>2997.293431981695</v>
      </c>
      <c r="M4194">
        <v>-1.7619212488025231</v>
      </c>
      <c r="Q4194">
        <v>51.310661393227292</v>
      </c>
      <c r="R4194">
        <v>53.14096827275614</v>
      </c>
      <c r="S4194" t="s">
        <v>36</v>
      </c>
      <c r="T4194" t="s">
        <v>33</v>
      </c>
      <c r="U4194">
        <v>120</v>
      </c>
      <c r="V4194">
        <v>470</v>
      </c>
      <c r="W4194">
        <v>140</v>
      </c>
      <c r="X4194">
        <v>730</v>
      </c>
    </row>
    <row r="4195" spans="1:24" x14ac:dyDescent="0.3">
      <c r="A4195" t="s">
        <v>452</v>
      </c>
      <c r="B4195" t="s">
        <v>22</v>
      </c>
      <c r="C4195" t="s">
        <v>453</v>
      </c>
      <c r="D4195">
        <v>2013</v>
      </c>
      <c r="F4195">
        <v>0.42862096815328271</v>
      </c>
      <c r="G4195">
        <v>1.8313805055697621</v>
      </c>
      <c r="H4195">
        <v>0.54551759878739225</v>
      </c>
      <c r="I4195">
        <v>256637</v>
      </c>
      <c r="J4195">
        <v>41.26</v>
      </c>
      <c r="L4195">
        <v>2954.774511256519</v>
      </c>
      <c r="M4195">
        <v>-2.3234367856239402</v>
      </c>
      <c r="Q4195">
        <v>51.682196060927303</v>
      </c>
      <c r="R4195">
        <v>54.728561066785687</v>
      </c>
      <c r="S4195" t="s">
        <v>36</v>
      </c>
      <c r="T4195" t="s">
        <v>33</v>
      </c>
      <c r="U4195">
        <v>110</v>
      </c>
      <c r="V4195">
        <v>470</v>
      </c>
      <c r="W4195">
        <v>140</v>
      </c>
      <c r="X4195">
        <v>720</v>
      </c>
    </row>
    <row r="4196" spans="1:24" x14ac:dyDescent="0.3">
      <c r="A4196" t="s">
        <v>452</v>
      </c>
      <c r="B4196" t="s">
        <v>22</v>
      </c>
      <c r="C4196" t="s">
        <v>453</v>
      </c>
      <c r="D4196">
        <v>2014</v>
      </c>
      <c r="F4196">
        <v>0.60631781825517272</v>
      </c>
      <c r="G4196">
        <v>1.8189534547655219</v>
      </c>
      <c r="H4196">
        <v>0.53052810283150431</v>
      </c>
      <c r="I4196">
        <v>263888</v>
      </c>
      <c r="J4196">
        <v>31.74</v>
      </c>
      <c r="L4196">
        <v>2926.6799599293149</v>
      </c>
      <c r="M4196">
        <v>0.29258798796054458</v>
      </c>
      <c r="Q4196">
        <v>51.427237561691342</v>
      </c>
      <c r="R4196">
        <v>53.962918500733622</v>
      </c>
      <c r="S4196" t="s">
        <v>36</v>
      </c>
      <c r="T4196" t="s">
        <v>33</v>
      </c>
      <c r="U4196">
        <v>160</v>
      </c>
      <c r="V4196">
        <v>480</v>
      </c>
      <c r="W4196">
        <v>140</v>
      </c>
      <c r="X4196">
        <v>780</v>
      </c>
    </row>
    <row r="4197" spans="1:24" x14ac:dyDescent="0.3">
      <c r="A4197" t="s">
        <v>452</v>
      </c>
      <c r="B4197" t="s">
        <v>22</v>
      </c>
      <c r="C4197" t="s">
        <v>453</v>
      </c>
      <c r="D4197">
        <v>2015</v>
      </c>
      <c r="F4197">
        <v>0.51636127805334009</v>
      </c>
      <c r="G4197">
        <v>1.807264500666633</v>
      </c>
      <c r="H4197">
        <v>0.51636127585494673</v>
      </c>
      <c r="I4197">
        <v>271128</v>
      </c>
      <c r="J4197">
        <v>35.909999999999997</v>
      </c>
      <c r="L4197">
        <v>2695.6661859797309</v>
      </c>
      <c r="M4197">
        <v>-2.308669357307636</v>
      </c>
      <c r="Q4197">
        <v>46.033619142071629</v>
      </c>
      <c r="R4197">
        <v>67.013570684308974</v>
      </c>
      <c r="S4197" t="s">
        <v>36</v>
      </c>
      <c r="T4197" t="s">
        <v>33</v>
      </c>
      <c r="U4197">
        <v>140</v>
      </c>
      <c r="V4197">
        <v>490</v>
      </c>
      <c r="W4197">
        <v>140</v>
      </c>
      <c r="X4197">
        <v>770</v>
      </c>
    </row>
    <row r="4198" spans="1:24" x14ac:dyDescent="0.3">
      <c r="A4198" t="s">
        <v>452</v>
      </c>
      <c r="B4198" t="s">
        <v>22</v>
      </c>
      <c r="C4198" t="s">
        <v>453</v>
      </c>
      <c r="D4198">
        <v>2016</v>
      </c>
      <c r="F4198">
        <v>0.64672365194971726</v>
      </c>
      <c r="G4198">
        <v>1.760525461281889</v>
      </c>
      <c r="H4198">
        <v>0.50300726486206826</v>
      </c>
      <c r="I4198">
        <v>278326</v>
      </c>
      <c r="J4198">
        <v>33.4</v>
      </c>
      <c r="L4198">
        <v>2805.665320164042</v>
      </c>
      <c r="M4198">
        <v>1.9812444428333009</v>
      </c>
      <c r="Q4198">
        <v>48.866091350183567</v>
      </c>
      <c r="R4198">
        <v>60.677393839942397</v>
      </c>
      <c r="S4198" t="s">
        <v>36</v>
      </c>
      <c r="T4198" t="s">
        <v>33</v>
      </c>
      <c r="U4198">
        <v>180</v>
      </c>
      <c r="V4198">
        <v>490</v>
      </c>
      <c r="W4198">
        <v>140</v>
      </c>
      <c r="X4198">
        <v>810</v>
      </c>
    </row>
    <row r="4199" spans="1:24" x14ac:dyDescent="0.3">
      <c r="A4199" t="s">
        <v>452</v>
      </c>
      <c r="B4199" t="s">
        <v>22</v>
      </c>
      <c r="C4199" t="s">
        <v>453</v>
      </c>
      <c r="D4199">
        <v>2017</v>
      </c>
      <c r="F4199">
        <v>0.59544867683648284</v>
      </c>
      <c r="G4199">
        <v>1.751319619333167</v>
      </c>
      <c r="H4199">
        <v>0.49036949341328689</v>
      </c>
      <c r="I4199">
        <v>285499</v>
      </c>
      <c r="J4199">
        <v>36.130000000000003</v>
      </c>
      <c r="L4199">
        <v>3082.540054588816</v>
      </c>
      <c r="M4199">
        <v>3.644485109225144</v>
      </c>
      <c r="Q4199">
        <v>47.659897353750168</v>
      </c>
      <c r="R4199">
        <v>57.864452149353447</v>
      </c>
      <c r="S4199" t="s">
        <v>36</v>
      </c>
      <c r="T4199" t="s">
        <v>33</v>
      </c>
      <c r="U4199">
        <v>170</v>
      </c>
      <c r="V4199">
        <v>500</v>
      </c>
      <c r="W4199">
        <v>140</v>
      </c>
      <c r="X4199">
        <v>810</v>
      </c>
    </row>
    <row r="4200" spans="1:24" x14ac:dyDescent="0.3">
      <c r="A4200" t="s">
        <v>452</v>
      </c>
      <c r="B4200" t="s">
        <v>22</v>
      </c>
      <c r="C4200" t="s">
        <v>453</v>
      </c>
      <c r="D4200">
        <v>2018</v>
      </c>
      <c r="F4200">
        <v>0.71751941041595291</v>
      </c>
      <c r="G4200">
        <v>1.708379601947553</v>
      </c>
      <c r="H4200">
        <v>0.47834628854531469</v>
      </c>
      <c r="I4200">
        <v>292675</v>
      </c>
      <c r="J4200">
        <v>29.96</v>
      </c>
      <c r="L4200">
        <v>3125.436014114443</v>
      </c>
      <c r="M4200">
        <v>0.37725409613693728</v>
      </c>
      <c r="Q4200">
        <v>59.793394990672013</v>
      </c>
      <c r="R4200">
        <v>65.796054459572105</v>
      </c>
      <c r="S4200" t="s">
        <v>36</v>
      </c>
      <c r="T4200" t="s">
        <v>33</v>
      </c>
      <c r="U4200">
        <v>210</v>
      </c>
      <c r="V4200">
        <v>500</v>
      </c>
      <c r="W4200">
        <v>140</v>
      </c>
      <c r="X4200">
        <v>850</v>
      </c>
    </row>
    <row r="4201" spans="1:24" x14ac:dyDescent="0.3">
      <c r="A4201" t="s">
        <v>452</v>
      </c>
      <c r="B4201" t="s">
        <v>22</v>
      </c>
      <c r="C4201" t="s">
        <v>453</v>
      </c>
      <c r="D4201">
        <v>2019</v>
      </c>
      <c r="F4201">
        <v>0.70027541981008856</v>
      </c>
      <c r="G4201">
        <v>1.700668897977395</v>
      </c>
      <c r="H4201">
        <v>0.50019674405266068</v>
      </c>
      <c r="I4201">
        <v>299882</v>
      </c>
      <c r="J4201">
        <v>31.86</v>
      </c>
      <c r="L4201">
        <v>3122.9825985638122</v>
      </c>
      <c r="M4201">
        <v>0.76001426242817161</v>
      </c>
      <c r="Q4201">
        <v>50.34527687296417</v>
      </c>
      <c r="R4201">
        <v>49.037691949744072</v>
      </c>
      <c r="S4201" t="s">
        <v>36</v>
      </c>
      <c r="T4201" t="s">
        <v>33</v>
      </c>
      <c r="U4201">
        <v>210</v>
      </c>
      <c r="V4201">
        <v>510</v>
      </c>
      <c r="W4201">
        <v>150</v>
      </c>
      <c r="X4201">
        <v>870</v>
      </c>
    </row>
    <row r="4202" spans="1:24" x14ac:dyDescent="0.3">
      <c r="A4202" t="s">
        <v>454</v>
      </c>
      <c r="B4202" t="s">
        <v>22</v>
      </c>
      <c r="C4202" t="s">
        <v>455</v>
      </c>
      <c r="D4202">
        <v>2000</v>
      </c>
      <c r="E4202">
        <v>28.6545295715332</v>
      </c>
      <c r="F4202">
        <v>5.4364070375843303</v>
      </c>
      <c r="G4202">
        <v>7.8441832934094844</v>
      </c>
      <c r="H4202">
        <v>0.48651544124367069</v>
      </c>
      <c r="I4202">
        <v>24192449</v>
      </c>
      <c r="J4202">
        <v>15.29</v>
      </c>
      <c r="K4202">
        <v>2667.6092197197559</v>
      </c>
      <c r="L4202">
        <v>4842.0366011482247</v>
      </c>
      <c r="M4202">
        <v>1.747075964730499</v>
      </c>
      <c r="O4202">
        <v>2.4874642580000002</v>
      </c>
      <c r="Q4202">
        <v>29.744219659782761</v>
      </c>
      <c r="R4202">
        <v>18.113001893198039</v>
      </c>
      <c r="S4202" t="s">
        <v>45</v>
      </c>
      <c r="U4202">
        <v>131520</v>
      </c>
      <c r="V4202">
        <v>189770</v>
      </c>
      <c r="W4202">
        <v>11770</v>
      </c>
      <c r="X4202">
        <v>333060</v>
      </c>
    </row>
    <row r="4203" spans="1:24" x14ac:dyDescent="0.3">
      <c r="A4203" t="s">
        <v>454</v>
      </c>
      <c r="B4203" t="s">
        <v>22</v>
      </c>
      <c r="C4203" t="s">
        <v>455</v>
      </c>
      <c r="D4203">
        <v>2001</v>
      </c>
      <c r="F4203">
        <v>5.5099166124026437</v>
      </c>
      <c r="G4203">
        <v>7.7061739457864364</v>
      </c>
      <c r="H4203">
        <v>0.50352036200233286</v>
      </c>
      <c r="I4203">
        <v>24646471</v>
      </c>
      <c r="J4203">
        <v>14.03</v>
      </c>
      <c r="K4203">
        <v>2732.399295623296</v>
      </c>
      <c r="L4203">
        <v>4986.6757883716746</v>
      </c>
      <c r="M4203">
        <v>1.4895716279902871</v>
      </c>
      <c r="Q4203">
        <v>22.735631565164841</v>
      </c>
      <c r="R4203">
        <v>19.40563645219714</v>
      </c>
      <c r="S4203" t="s">
        <v>45</v>
      </c>
      <c r="U4203">
        <v>135800</v>
      </c>
      <c r="V4203">
        <v>189929.99</v>
      </c>
      <c r="W4203">
        <v>12410</v>
      </c>
      <c r="X4203">
        <v>338139.99</v>
      </c>
    </row>
    <row r="4204" spans="1:24" x14ac:dyDescent="0.3">
      <c r="A4204" t="s">
        <v>454</v>
      </c>
      <c r="B4204" t="s">
        <v>22</v>
      </c>
      <c r="C4204" t="s">
        <v>455</v>
      </c>
      <c r="D4204">
        <v>2002</v>
      </c>
      <c r="E4204">
        <v>38.662761688232401</v>
      </c>
      <c r="F4204">
        <v>5.6074787950649574</v>
      </c>
      <c r="G4204">
        <v>7.2042657248966124</v>
      </c>
      <c r="H4204">
        <v>0.49720309316099942</v>
      </c>
      <c r="I4204">
        <v>25100407</v>
      </c>
      <c r="J4204">
        <v>12.84</v>
      </c>
      <c r="K4204">
        <v>2758.5608472404451</v>
      </c>
      <c r="L4204">
        <v>3700.8797400637741</v>
      </c>
      <c r="M4204">
        <v>-10.503975320746109</v>
      </c>
      <c r="Q4204">
        <v>30.433570549214469</v>
      </c>
      <c r="R4204">
        <v>18.14214010019235</v>
      </c>
      <c r="S4204" t="s">
        <v>45</v>
      </c>
      <c r="U4204">
        <v>140750</v>
      </c>
      <c r="V4204">
        <v>180830</v>
      </c>
      <c r="W4204">
        <v>12480</v>
      </c>
      <c r="X4204">
        <v>334060</v>
      </c>
    </row>
    <row r="4205" spans="1:24" x14ac:dyDescent="0.3">
      <c r="A4205" t="s">
        <v>454</v>
      </c>
      <c r="B4205" t="s">
        <v>22</v>
      </c>
      <c r="C4205" t="s">
        <v>455</v>
      </c>
      <c r="D4205">
        <v>2003</v>
      </c>
      <c r="E4205">
        <v>40.296440124511697</v>
      </c>
      <c r="F4205">
        <v>5.3135567536709596</v>
      </c>
      <c r="G4205">
        <v>6.7588657749598227</v>
      </c>
      <c r="H4205">
        <v>0.50799119461056563</v>
      </c>
      <c r="I4205">
        <v>25551624</v>
      </c>
      <c r="J4205">
        <v>13.41</v>
      </c>
      <c r="K4205">
        <v>2664.7229937322181</v>
      </c>
      <c r="L4205">
        <v>3272.6150236911808</v>
      </c>
      <c r="M4205">
        <v>-9.3842523532770628</v>
      </c>
      <c r="Q4205">
        <v>33.853389408439597</v>
      </c>
      <c r="R4205">
        <v>16.72361796975445</v>
      </c>
      <c r="S4205" t="s">
        <v>45</v>
      </c>
      <c r="U4205">
        <v>135770</v>
      </c>
      <c r="V4205">
        <v>172700</v>
      </c>
      <c r="W4205">
        <v>12980</v>
      </c>
      <c r="X4205">
        <v>321450</v>
      </c>
    </row>
    <row r="4206" spans="1:24" x14ac:dyDescent="0.3">
      <c r="A4206" t="s">
        <v>454</v>
      </c>
      <c r="B4206" t="s">
        <v>22</v>
      </c>
      <c r="C4206" t="s">
        <v>455</v>
      </c>
      <c r="D4206">
        <v>2004</v>
      </c>
      <c r="E4206">
        <v>42.247119903564503</v>
      </c>
      <c r="F4206">
        <v>5.3703189198689643</v>
      </c>
      <c r="G4206">
        <v>7.1309343401990661</v>
      </c>
      <c r="H4206">
        <v>0.49852684547829612</v>
      </c>
      <c r="I4206">
        <v>25996594</v>
      </c>
      <c r="J4206">
        <v>14.64</v>
      </c>
      <c r="K4206">
        <v>2796.7125231866912</v>
      </c>
      <c r="L4206">
        <v>4325.6967558755796</v>
      </c>
      <c r="M4206">
        <v>16.261957176251361</v>
      </c>
      <c r="Q4206">
        <v>36.19835356721039</v>
      </c>
      <c r="R4206">
        <v>19.16910203511156</v>
      </c>
      <c r="S4206" t="s">
        <v>45</v>
      </c>
      <c r="U4206">
        <v>139610</v>
      </c>
      <c r="V4206">
        <v>185380</v>
      </c>
      <c r="W4206">
        <v>12960</v>
      </c>
      <c r="X4206">
        <v>337950</v>
      </c>
    </row>
    <row r="4207" spans="1:24" x14ac:dyDescent="0.3">
      <c r="A4207" t="s">
        <v>454</v>
      </c>
      <c r="B4207" t="s">
        <v>22</v>
      </c>
      <c r="C4207" t="s">
        <v>455</v>
      </c>
      <c r="D4207">
        <v>2005</v>
      </c>
      <c r="F4207">
        <v>5.5757235050640599</v>
      </c>
      <c r="G4207">
        <v>7.2119701708568016</v>
      </c>
      <c r="H4207">
        <v>0.51527582862652321</v>
      </c>
      <c r="I4207">
        <v>26432445</v>
      </c>
      <c r="J4207">
        <v>14.23</v>
      </c>
      <c r="K4207">
        <v>2886.490447629797</v>
      </c>
      <c r="L4207">
        <v>5504.9772404614769</v>
      </c>
      <c r="M4207">
        <v>8.4988549526072319</v>
      </c>
      <c r="Q4207">
        <v>39.658652743625197</v>
      </c>
      <c r="R4207">
        <v>20.46867701251697</v>
      </c>
      <c r="S4207" t="s">
        <v>45</v>
      </c>
      <c r="U4207">
        <v>147380</v>
      </c>
      <c r="V4207">
        <v>190630</v>
      </c>
      <c r="W4207">
        <v>13620</v>
      </c>
      <c r="X4207">
        <v>351630</v>
      </c>
    </row>
    <row r="4208" spans="1:24" x14ac:dyDescent="0.3">
      <c r="A4208" t="s">
        <v>454</v>
      </c>
      <c r="B4208" t="s">
        <v>22</v>
      </c>
      <c r="C4208" t="s">
        <v>455</v>
      </c>
      <c r="D4208">
        <v>2006</v>
      </c>
      <c r="F4208">
        <v>5.4945607006615962</v>
      </c>
      <c r="G4208">
        <v>7.0535813485732497</v>
      </c>
      <c r="H4208">
        <v>0.49869293289917133</v>
      </c>
      <c r="I4208">
        <v>26850190</v>
      </c>
      <c r="J4208">
        <v>15.6</v>
      </c>
      <c r="K4208">
        <v>2999.30838478238</v>
      </c>
      <c r="L4208">
        <v>6833.3789118026289</v>
      </c>
      <c r="M4208">
        <v>8.1627183398888121</v>
      </c>
      <c r="Q4208">
        <v>36.518621607943658</v>
      </c>
      <c r="R4208">
        <v>22.14696995051662</v>
      </c>
      <c r="S4208" t="s">
        <v>45</v>
      </c>
      <c r="U4208">
        <v>147530</v>
      </c>
      <c r="V4208">
        <v>189390</v>
      </c>
      <c r="W4208">
        <v>13390</v>
      </c>
      <c r="X4208">
        <v>350310</v>
      </c>
    </row>
    <row r="4209" spans="1:24" x14ac:dyDescent="0.3">
      <c r="A4209" t="s">
        <v>454</v>
      </c>
      <c r="B4209" t="s">
        <v>22</v>
      </c>
      <c r="C4209" t="s">
        <v>455</v>
      </c>
      <c r="D4209">
        <v>2007</v>
      </c>
      <c r="F4209">
        <v>5.2257811390312128</v>
      </c>
      <c r="G4209">
        <v>6.9062958120893274</v>
      </c>
      <c r="H4209">
        <v>0.51160467301323154</v>
      </c>
      <c r="I4209">
        <v>27247601</v>
      </c>
      <c r="J4209">
        <v>16.64</v>
      </c>
      <c r="K4209">
        <v>3019.1648798732781</v>
      </c>
      <c r="L4209">
        <v>8454.4695357102082</v>
      </c>
      <c r="M4209">
        <v>7.1673889444789856</v>
      </c>
      <c r="Q4209">
        <v>31.130538859707741</v>
      </c>
      <c r="R4209">
        <v>25.068556622183191</v>
      </c>
      <c r="S4209" t="s">
        <v>45</v>
      </c>
      <c r="U4209">
        <v>142390</v>
      </c>
      <c r="V4209">
        <v>188179.99</v>
      </c>
      <c r="W4209">
        <v>13940</v>
      </c>
      <c r="X4209">
        <v>344509.99</v>
      </c>
    </row>
    <row r="4210" spans="1:24" x14ac:dyDescent="0.3">
      <c r="A4210" t="s">
        <v>454</v>
      </c>
      <c r="B4210" t="s">
        <v>22</v>
      </c>
      <c r="C4210" t="s">
        <v>455</v>
      </c>
      <c r="D4210">
        <v>2008</v>
      </c>
      <c r="E4210">
        <v>79.516471862792997</v>
      </c>
      <c r="F4210">
        <v>5.467902249147528</v>
      </c>
      <c r="G4210">
        <v>6.8892455937594326</v>
      </c>
      <c r="H4210">
        <v>0.5290234303464123</v>
      </c>
      <c r="I4210">
        <v>27635827</v>
      </c>
      <c r="J4210">
        <v>16.350000000000001</v>
      </c>
      <c r="K4210">
        <v>3125.254764404192</v>
      </c>
      <c r="L4210">
        <v>11432.74592472583</v>
      </c>
      <c r="M4210">
        <v>3.7989188203640509</v>
      </c>
      <c r="Q4210">
        <v>30.821669005725919</v>
      </c>
      <c r="R4210">
        <v>21.00734337326724</v>
      </c>
      <c r="S4210" t="s">
        <v>45</v>
      </c>
      <c r="U4210">
        <v>151110</v>
      </c>
      <c r="V4210">
        <v>190390</v>
      </c>
      <c r="W4210">
        <v>14620</v>
      </c>
      <c r="X4210">
        <v>356120</v>
      </c>
    </row>
    <row r="4211" spans="1:24" x14ac:dyDescent="0.3">
      <c r="A4211" t="s">
        <v>454</v>
      </c>
      <c r="B4211" t="s">
        <v>22</v>
      </c>
      <c r="C4211" t="s">
        <v>455</v>
      </c>
      <c r="D4211">
        <v>2009</v>
      </c>
      <c r="E4211">
        <v>79.300559997558594</v>
      </c>
      <c r="F4211">
        <v>5.443613923932495</v>
      </c>
      <c r="G4211">
        <v>6.412897519812379</v>
      </c>
      <c r="H4211">
        <v>0.51585725951366002</v>
      </c>
      <c r="I4211">
        <v>28031010</v>
      </c>
      <c r="J4211">
        <v>16.21</v>
      </c>
      <c r="K4211">
        <v>3090.9696083016629</v>
      </c>
      <c r="L4211">
        <v>11765.09975660782</v>
      </c>
      <c r="M4211">
        <v>-4.5669628830368509</v>
      </c>
      <c r="P4211">
        <v>0.15520420431020701</v>
      </c>
      <c r="Q4211">
        <v>18.071518869578941</v>
      </c>
      <c r="R4211">
        <v>20.449410788750811</v>
      </c>
      <c r="S4211" t="s">
        <v>45</v>
      </c>
      <c r="U4211">
        <v>152590</v>
      </c>
      <c r="V4211">
        <v>179759.99</v>
      </c>
      <c r="W4211">
        <v>14460</v>
      </c>
      <c r="X4211">
        <v>346809.99</v>
      </c>
    </row>
    <row r="4212" spans="1:24" x14ac:dyDescent="0.3">
      <c r="A4212" t="s">
        <v>454</v>
      </c>
      <c r="B4212" t="s">
        <v>22</v>
      </c>
      <c r="C4212" t="s">
        <v>455</v>
      </c>
      <c r="D4212">
        <v>2010</v>
      </c>
      <c r="F4212">
        <v>5.7700541760428354</v>
      </c>
      <c r="G4212">
        <v>6.1849631724454284</v>
      </c>
      <c r="H4212">
        <v>0.4676521492202762</v>
      </c>
      <c r="I4212">
        <v>28439942</v>
      </c>
      <c r="J4212">
        <v>13.79</v>
      </c>
      <c r="K4212">
        <v>3195.681622698105</v>
      </c>
      <c r="L4212">
        <v>13825.357116081779</v>
      </c>
      <c r="M4212">
        <v>-2.9052633946519388</v>
      </c>
      <c r="O4212">
        <v>2.4961074779999999</v>
      </c>
      <c r="Q4212">
        <v>28.530406988019259</v>
      </c>
      <c r="R4212">
        <v>17.606486536001029</v>
      </c>
      <c r="S4212" t="s">
        <v>45</v>
      </c>
      <c r="U4212">
        <v>164100.01</v>
      </c>
      <c r="V4212">
        <v>175899.99</v>
      </c>
      <c r="W4212">
        <v>13300</v>
      </c>
      <c r="X4212">
        <v>353300</v>
      </c>
    </row>
    <row r="4213" spans="1:24" x14ac:dyDescent="0.3">
      <c r="A4213" t="s">
        <v>454</v>
      </c>
      <c r="B4213" t="s">
        <v>22</v>
      </c>
      <c r="C4213" t="s">
        <v>455</v>
      </c>
      <c r="D4213">
        <v>2011</v>
      </c>
      <c r="F4213">
        <v>5.5400407391064403</v>
      </c>
      <c r="G4213">
        <v>6.1416774495285624</v>
      </c>
      <c r="H4213">
        <v>0.45001582497956838</v>
      </c>
      <c r="I4213">
        <v>28887873</v>
      </c>
      <c r="J4213">
        <v>14.76</v>
      </c>
      <c r="K4213">
        <v>3256.6260589694512</v>
      </c>
      <c r="L4213">
        <v>10955.53801418207</v>
      </c>
      <c r="M4213">
        <v>2.561081426247426</v>
      </c>
      <c r="Q4213">
        <v>29.943014609698739</v>
      </c>
      <c r="R4213">
        <v>19.695106987100779</v>
      </c>
      <c r="S4213" t="s">
        <v>45</v>
      </c>
      <c r="U4213">
        <v>160039.99</v>
      </c>
      <c r="V4213">
        <v>177420</v>
      </c>
      <c r="W4213">
        <v>13000</v>
      </c>
      <c r="X4213">
        <v>350459.99</v>
      </c>
    </row>
    <row r="4214" spans="1:24" x14ac:dyDescent="0.3">
      <c r="A4214" t="s">
        <v>454</v>
      </c>
      <c r="B4214" t="s">
        <v>22</v>
      </c>
      <c r="C4214" t="s">
        <v>455</v>
      </c>
      <c r="D4214">
        <v>2012</v>
      </c>
      <c r="F4214">
        <v>6.1691043267552708</v>
      </c>
      <c r="G4214">
        <v>6.5168462842647799</v>
      </c>
      <c r="H4214">
        <v>0.48465937284395982</v>
      </c>
      <c r="I4214">
        <v>29360827</v>
      </c>
      <c r="J4214">
        <v>13.71</v>
      </c>
      <c r="K4214">
        <v>3304.402835792057</v>
      </c>
      <c r="L4214">
        <v>12986.22269214922</v>
      </c>
      <c r="M4214">
        <v>3.9244988092385711</v>
      </c>
      <c r="Q4214">
        <v>26.171014252178232</v>
      </c>
      <c r="R4214">
        <v>24.23255312818716</v>
      </c>
      <c r="S4214" t="s">
        <v>45</v>
      </c>
      <c r="U4214">
        <v>181130</v>
      </c>
      <c r="V4214">
        <v>191340</v>
      </c>
      <c r="W4214">
        <v>14230</v>
      </c>
      <c r="X4214">
        <v>386700</v>
      </c>
    </row>
    <row r="4215" spans="1:24" x14ac:dyDescent="0.3">
      <c r="A4215" t="s">
        <v>454</v>
      </c>
      <c r="B4215" t="s">
        <v>22</v>
      </c>
      <c r="C4215" t="s">
        <v>455</v>
      </c>
      <c r="D4215">
        <v>2013</v>
      </c>
      <c r="F4215">
        <v>6.0585512233445726</v>
      </c>
      <c r="G4215">
        <v>6.5058158131853396</v>
      </c>
      <c r="H4215">
        <v>0.48420058852197467</v>
      </c>
      <c r="I4215">
        <v>29781046</v>
      </c>
      <c r="J4215">
        <v>15.29</v>
      </c>
      <c r="K4215">
        <v>3299.0110555552678</v>
      </c>
      <c r="L4215">
        <v>12457.76860176658</v>
      </c>
      <c r="M4215">
        <v>-8.6885744781341145E-2</v>
      </c>
      <c r="Q4215">
        <v>24.764978303038529</v>
      </c>
      <c r="R4215">
        <v>29.512782964192802</v>
      </c>
      <c r="S4215" t="s">
        <v>45</v>
      </c>
      <c r="U4215">
        <v>180429.99</v>
      </c>
      <c r="V4215">
        <v>193750</v>
      </c>
      <c r="W4215">
        <v>14420</v>
      </c>
      <c r="X4215">
        <v>388599.99</v>
      </c>
    </row>
    <row r="4216" spans="1:24" x14ac:dyDescent="0.3">
      <c r="A4216" t="s">
        <v>454</v>
      </c>
      <c r="B4216" t="s">
        <v>22</v>
      </c>
      <c r="C4216" t="s">
        <v>455</v>
      </c>
      <c r="D4216">
        <v>2014</v>
      </c>
      <c r="F4216">
        <v>5.9661207794968902</v>
      </c>
      <c r="G4216">
        <v>6.3948396557553746</v>
      </c>
      <c r="H4216">
        <v>0.47898055894801089</v>
      </c>
      <c r="I4216">
        <v>30042973</v>
      </c>
      <c r="J4216">
        <v>12.01</v>
      </c>
      <c r="K4216">
        <v>2719.138348924389</v>
      </c>
      <c r="L4216">
        <v>16055.645317382639</v>
      </c>
      <c r="M4216">
        <v>-4.7322747565315666</v>
      </c>
      <c r="Q4216">
        <v>16.693827350294171</v>
      </c>
      <c r="R4216">
        <v>31.396986175270381</v>
      </c>
      <c r="S4216" t="s">
        <v>45</v>
      </c>
      <c r="U4216">
        <v>179240.01</v>
      </c>
      <c r="V4216">
        <v>192120</v>
      </c>
      <c r="W4216">
        <v>14390</v>
      </c>
      <c r="X4216">
        <v>385750.01</v>
      </c>
    </row>
    <row r="4217" spans="1:24" x14ac:dyDescent="0.3">
      <c r="A4217" t="s">
        <v>454</v>
      </c>
      <c r="B4217" t="s">
        <v>22</v>
      </c>
      <c r="C4217" t="s">
        <v>455</v>
      </c>
      <c r="D4217">
        <v>2015</v>
      </c>
      <c r="F4217">
        <v>5.4228755747718713</v>
      </c>
      <c r="G4217">
        <v>6.1784811344853496</v>
      </c>
      <c r="H4217">
        <v>0.46572969121855529</v>
      </c>
      <c r="I4217">
        <v>30081827</v>
      </c>
      <c r="J4217">
        <v>15.33</v>
      </c>
      <c r="S4217" t="s">
        <v>45</v>
      </c>
      <c r="U4217">
        <v>163130</v>
      </c>
      <c r="V4217">
        <v>185860</v>
      </c>
      <c r="W4217">
        <v>14010</v>
      </c>
      <c r="X4217">
        <v>363000</v>
      </c>
    </row>
    <row r="4218" spans="1:24" x14ac:dyDescent="0.3">
      <c r="A4218" t="s">
        <v>454</v>
      </c>
      <c r="B4218" t="s">
        <v>22</v>
      </c>
      <c r="C4218" t="s">
        <v>455</v>
      </c>
      <c r="D4218">
        <v>2016</v>
      </c>
      <c r="F4218">
        <v>5.0607600145715512</v>
      </c>
      <c r="G4218">
        <v>5.898245910052843</v>
      </c>
      <c r="H4218">
        <v>0.46497216917121292</v>
      </c>
      <c r="I4218">
        <v>29851249</v>
      </c>
      <c r="J4218">
        <v>14.51</v>
      </c>
      <c r="S4218" t="s">
        <v>45</v>
      </c>
      <c r="U4218">
        <v>151070.01</v>
      </c>
      <c r="V4218">
        <v>176070.01</v>
      </c>
      <c r="W4218">
        <v>13880</v>
      </c>
      <c r="X4218">
        <v>341020.02</v>
      </c>
    </row>
    <row r="4219" spans="1:24" x14ac:dyDescent="0.3">
      <c r="A4219" t="s">
        <v>454</v>
      </c>
      <c r="B4219" t="s">
        <v>22</v>
      </c>
      <c r="C4219" t="s">
        <v>455</v>
      </c>
      <c r="D4219">
        <v>2017</v>
      </c>
      <c r="F4219">
        <v>4.7893921643418853</v>
      </c>
      <c r="G4219">
        <v>5.3424065531565708</v>
      </c>
      <c r="H4219">
        <v>0.45880483551047402</v>
      </c>
      <c r="I4219">
        <v>29402480</v>
      </c>
      <c r="J4219">
        <v>14.31</v>
      </c>
      <c r="S4219" t="s">
        <v>45</v>
      </c>
      <c r="U4219">
        <v>140820.01</v>
      </c>
      <c r="V4219">
        <v>157080</v>
      </c>
      <c r="W4219">
        <v>13490</v>
      </c>
      <c r="X4219">
        <v>311390.01</v>
      </c>
    </row>
    <row r="4220" spans="1:24" x14ac:dyDescent="0.3">
      <c r="A4220" t="s">
        <v>454</v>
      </c>
      <c r="B4220" t="s">
        <v>22</v>
      </c>
      <c r="C4220" t="s">
        <v>455</v>
      </c>
      <c r="D4220">
        <v>2018</v>
      </c>
      <c r="F4220">
        <v>4.5740114834863226</v>
      </c>
      <c r="G4220">
        <v>4.7831009985851134</v>
      </c>
      <c r="H4220">
        <v>0.46837488143936268</v>
      </c>
      <c r="I4220">
        <v>28887117</v>
      </c>
      <c r="J4220">
        <v>14.57</v>
      </c>
      <c r="S4220" t="s">
        <v>45</v>
      </c>
      <c r="U4220">
        <v>132130</v>
      </c>
      <c r="V4220">
        <v>138170</v>
      </c>
      <c r="W4220">
        <v>13530</v>
      </c>
      <c r="X4220">
        <v>283830</v>
      </c>
    </row>
    <row r="4221" spans="1:24" x14ac:dyDescent="0.3">
      <c r="A4221" t="s">
        <v>454</v>
      </c>
      <c r="B4221" t="s">
        <v>22</v>
      </c>
      <c r="C4221" t="s">
        <v>455</v>
      </c>
      <c r="D4221">
        <v>2019</v>
      </c>
      <c r="F4221">
        <v>3.9395662085745782</v>
      </c>
      <c r="G4221">
        <v>4.1815371337712124</v>
      </c>
      <c r="H4221">
        <v>0.48008423672340023</v>
      </c>
      <c r="I4221">
        <v>28515829</v>
      </c>
      <c r="J4221">
        <v>15.62</v>
      </c>
      <c r="S4221" t="s">
        <v>45</v>
      </c>
      <c r="U4221">
        <v>112340</v>
      </c>
      <c r="V4221">
        <v>119240</v>
      </c>
      <c r="W4221">
        <v>13690</v>
      </c>
      <c r="X4221">
        <v>245270</v>
      </c>
    </row>
    <row r="4222" spans="1:24" x14ac:dyDescent="0.3">
      <c r="A4222" t="s">
        <v>456</v>
      </c>
      <c r="B4222" t="s">
        <v>22</v>
      </c>
      <c r="C4222" t="s">
        <v>457</v>
      </c>
      <c r="D4222">
        <v>2000</v>
      </c>
      <c r="E4222">
        <v>9.4646701812744105</v>
      </c>
      <c r="F4222">
        <v>0.64084265565847232</v>
      </c>
      <c r="G4222">
        <v>0.80039632238248282</v>
      </c>
      <c r="H4222">
        <v>0.2390176669220235</v>
      </c>
      <c r="I4222">
        <v>79910411</v>
      </c>
      <c r="J4222">
        <v>57.73</v>
      </c>
      <c r="K4222">
        <v>286.62097608282858</v>
      </c>
      <c r="L4222">
        <v>390.09333093426619</v>
      </c>
      <c r="M4222">
        <v>5.6186354000442984</v>
      </c>
      <c r="O4222">
        <v>37.056866605000003</v>
      </c>
      <c r="S4222" t="s">
        <v>36</v>
      </c>
      <c r="T4222" t="s">
        <v>33</v>
      </c>
      <c r="U4222">
        <v>51210</v>
      </c>
      <c r="V4222">
        <v>63960</v>
      </c>
      <c r="W4222">
        <v>19100</v>
      </c>
      <c r="X4222">
        <v>134270</v>
      </c>
    </row>
    <row r="4223" spans="1:24" x14ac:dyDescent="0.3">
      <c r="A4223" t="s">
        <v>456</v>
      </c>
      <c r="B4223" t="s">
        <v>22</v>
      </c>
      <c r="C4223" t="s">
        <v>457</v>
      </c>
      <c r="D4223">
        <v>2001</v>
      </c>
      <c r="E4223">
        <v>9.5293703079223597</v>
      </c>
      <c r="F4223">
        <v>0.70248010651144077</v>
      </c>
      <c r="G4223">
        <v>0.79710190556833882</v>
      </c>
      <c r="H4223">
        <v>0.21748149982970549</v>
      </c>
      <c r="I4223">
        <v>80742500</v>
      </c>
      <c r="J4223">
        <v>56.14</v>
      </c>
      <c r="K4223">
        <v>326.53187602563708</v>
      </c>
      <c r="L4223">
        <v>404.80786122928231</v>
      </c>
      <c r="M4223">
        <v>5.0985261767459917</v>
      </c>
      <c r="S4223" t="s">
        <v>36</v>
      </c>
      <c r="T4223" t="s">
        <v>33</v>
      </c>
      <c r="U4223">
        <v>56720</v>
      </c>
      <c r="V4223">
        <v>64360</v>
      </c>
      <c r="W4223">
        <v>17560</v>
      </c>
      <c r="X4223">
        <v>138640</v>
      </c>
    </row>
    <row r="4224" spans="1:24" x14ac:dyDescent="0.3">
      <c r="A4224" t="s">
        <v>456</v>
      </c>
      <c r="B4224" t="s">
        <v>22</v>
      </c>
      <c r="C4224" t="s">
        <v>457</v>
      </c>
      <c r="D4224">
        <v>2002</v>
      </c>
      <c r="E4224">
        <v>9.7933502197265607</v>
      </c>
      <c r="F4224">
        <v>0.81560660416168362</v>
      </c>
      <c r="G4224">
        <v>0.81204981225315731</v>
      </c>
      <c r="H4224">
        <v>0.22726602067843599</v>
      </c>
      <c r="I4224">
        <v>81534406</v>
      </c>
      <c r="J4224">
        <v>52.2</v>
      </c>
      <c r="K4224">
        <v>377.55840154155288</v>
      </c>
      <c r="L4224">
        <v>430.05287241357291</v>
      </c>
      <c r="M4224">
        <v>5.2881759953024527</v>
      </c>
      <c r="S4224" t="s">
        <v>36</v>
      </c>
      <c r="T4224" t="s">
        <v>33</v>
      </c>
      <c r="U4224">
        <v>66500</v>
      </c>
      <c r="V4224">
        <v>66210</v>
      </c>
      <c r="W4224">
        <v>18530</v>
      </c>
      <c r="X4224">
        <v>151240</v>
      </c>
    </row>
    <row r="4225" spans="1:24" x14ac:dyDescent="0.3">
      <c r="A4225" t="s">
        <v>456</v>
      </c>
      <c r="B4225" t="s">
        <v>22</v>
      </c>
      <c r="C4225" t="s">
        <v>457</v>
      </c>
      <c r="D4225">
        <v>2003</v>
      </c>
      <c r="E4225">
        <v>10.1851196289063</v>
      </c>
      <c r="F4225">
        <v>0.86146512889934657</v>
      </c>
      <c r="G4225">
        <v>0.82805146100811955</v>
      </c>
      <c r="H4225">
        <v>0.24069991306371141</v>
      </c>
      <c r="I4225">
        <v>82301650</v>
      </c>
      <c r="J4225">
        <v>50.83</v>
      </c>
      <c r="K4225">
        <v>433.19909139124178</v>
      </c>
      <c r="L4225">
        <v>480.57983425694903</v>
      </c>
      <c r="M4225">
        <v>5.9025140292461913</v>
      </c>
      <c r="N4225">
        <v>7.5529714447009999</v>
      </c>
      <c r="S4225" t="s">
        <v>36</v>
      </c>
      <c r="T4225" t="s">
        <v>33</v>
      </c>
      <c r="U4225">
        <v>70900</v>
      </c>
      <c r="V4225">
        <v>68150</v>
      </c>
      <c r="W4225">
        <v>19810</v>
      </c>
      <c r="X4225">
        <v>158860</v>
      </c>
    </row>
    <row r="4226" spans="1:24" x14ac:dyDescent="0.3">
      <c r="A4226" t="s">
        <v>456</v>
      </c>
      <c r="B4226" t="s">
        <v>22</v>
      </c>
      <c r="C4226" t="s">
        <v>457</v>
      </c>
      <c r="D4226">
        <v>2004</v>
      </c>
      <c r="F4226">
        <v>1.023923869616775</v>
      </c>
      <c r="G4226">
        <v>0.87162947751483011</v>
      </c>
      <c r="H4226">
        <v>0.24908858438816051</v>
      </c>
      <c r="I4226">
        <v>83062819</v>
      </c>
      <c r="J4226">
        <v>45.77</v>
      </c>
      <c r="K4226">
        <v>483.95901420104713</v>
      </c>
      <c r="L4226">
        <v>546.90961901082881</v>
      </c>
      <c r="M4226">
        <v>6.5509711201923437</v>
      </c>
      <c r="N4226">
        <v>7.4901363496956401</v>
      </c>
      <c r="S4226" t="s">
        <v>36</v>
      </c>
      <c r="T4226" t="s">
        <v>33</v>
      </c>
      <c r="U4226">
        <v>85050</v>
      </c>
      <c r="V4226">
        <v>72400</v>
      </c>
      <c r="W4226">
        <v>20690</v>
      </c>
      <c r="X4226">
        <v>178140</v>
      </c>
    </row>
    <row r="4227" spans="1:24" x14ac:dyDescent="0.3">
      <c r="A4227" t="s">
        <v>456</v>
      </c>
      <c r="B4227" t="s">
        <v>22</v>
      </c>
      <c r="C4227" t="s">
        <v>457</v>
      </c>
      <c r="D4227">
        <v>2005</v>
      </c>
      <c r="E4227">
        <v>16.159929275512699</v>
      </c>
      <c r="F4227">
        <v>1.101837882072527</v>
      </c>
      <c r="G4227">
        <v>0.89607082674509375</v>
      </c>
      <c r="H4227">
        <v>0.23797407268303131</v>
      </c>
      <c r="I4227">
        <v>83832662</v>
      </c>
      <c r="J4227">
        <v>44.15</v>
      </c>
      <c r="K4227">
        <v>569.95685046956999</v>
      </c>
      <c r="L4227">
        <v>687.47972739161128</v>
      </c>
      <c r="M4227">
        <v>6.5596315182566514</v>
      </c>
      <c r="N4227">
        <v>6.8005213816613992</v>
      </c>
      <c r="S4227" t="s">
        <v>36</v>
      </c>
      <c r="T4227" t="s">
        <v>33</v>
      </c>
      <c r="U4227">
        <v>92370</v>
      </c>
      <c r="V4227">
        <v>75120</v>
      </c>
      <c r="W4227">
        <v>19950</v>
      </c>
      <c r="X4227">
        <v>187440</v>
      </c>
    </row>
    <row r="4228" spans="1:24" x14ac:dyDescent="0.3">
      <c r="A4228" t="s">
        <v>456</v>
      </c>
      <c r="B4228" t="s">
        <v>22</v>
      </c>
      <c r="C4228" t="s">
        <v>457</v>
      </c>
      <c r="D4228">
        <v>2006</v>
      </c>
      <c r="E4228">
        <v>16.782049179077099</v>
      </c>
      <c r="F4228">
        <v>1.1211623162381039</v>
      </c>
      <c r="G4228">
        <v>0.91694927261114223</v>
      </c>
      <c r="H4228">
        <v>0.23316677410104489</v>
      </c>
      <c r="I4228">
        <v>84617545</v>
      </c>
      <c r="J4228">
        <v>44.25</v>
      </c>
      <c r="K4228">
        <v>645.20898118705759</v>
      </c>
      <c r="L4228">
        <v>784.37237593035377</v>
      </c>
      <c r="M4228">
        <v>5.9856644055525692</v>
      </c>
      <c r="N4228">
        <v>7.4345856185913402</v>
      </c>
      <c r="S4228" t="s">
        <v>36</v>
      </c>
      <c r="T4228" t="s">
        <v>33</v>
      </c>
      <c r="U4228">
        <v>94870</v>
      </c>
      <c r="V4228">
        <v>77590</v>
      </c>
      <c r="W4228">
        <v>19730</v>
      </c>
      <c r="X4228">
        <v>192190</v>
      </c>
    </row>
    <row r="4229" spans="1:24" x14ac:dyDescent="0.3">
      <c r="A4229" t="s">
        <v>456</v>
      </c>
      <c r="B4229" t="s">
        <v>22</v>
      </c>
      <c r="C4229" t="s">
        <v>457</v>
      </c>
      <c r="D4229">
        <v>2007</v>
      </c>
      <c r="E4229">
        <v>18.482770919799801</v>
      </c>
      <c r="F4229">
        <v>1.230865213136453</v>
      </c>
      <c r="G4229">
        <v>0.9239098433598778</v>
      </c>
      <c r="H4229">
        <v>0.24842077205991681</v>
      </c>
      <c r="I4229">
        <v>85419588</v>
      </c>
      <c r="J4229">
        <v>41.9</v>
      </c>
      <c r="K4229">
        <v>728.0882694025637</v>
      </c>
      <c r="L4229">
        <v>906.28422993851439</v>
      </c>
      <c r="M4229">
        <v>6.1236172960651203</v>
      </c>
      <c r="N4229">
        <v>8.1409858623103997</v>
      </c>
      <c r="S4229" t="s">
        <v>36</v>
      </c>
      <c r="T4229" t="s">
        <v>33</v>
      </c>
      <c r="U4229">
        <v>105140</v>
      </c>
      <c r="V4229">
        <v>78920</v>
      </c>
      <c r="W4229">
        <v>21220</v>
      </c>
      <c r="X4229">
        <v>205280</v>
      </c>
    </row>
    <row r="4230" spans="1:24" x14ac:dyDescent="0.3">
      <c r="A4230" t="s">
        <v>456</v>
      </c>
      <c r="B4230" t="s">
        <v>22</v>
      </c>
      <c r="C4230" t="s">
        <v>457</v>
      </c>
      <c r="D4230">
        <v>2008</v>
      </c>
      <c r="E4230">
        <v>19.063829421997099</v>
      </c>
      <c r="F4230">
        <v>1.363466231789348</v>
      </c>
      <c r="G4230">
        <v>0.92122962265786434</v>
      </c>
      <c r="H4230">
        <v>0.2163643224554721</v>
      </c>
      <c r="I4230">
        <v>86243424</v>
      </c>
      <c r="J4230">
        <v>39.26</v>
      </c>
      <c r="K4230">
        <v>802.55394312730436</v>
      </c>
      <c r="L4230">
        <v>1149.424495241833</v>
      </c>
      <c r="M4230">
        <v>4.6524424162426934</v>
      </c>
      <c r="N4230">
        <v>7.9434150210962802</v>
      </c>
      <c r="S4230" t="s">
        <v>36</v>
      </c>
      <c r="T4230" t="s">
        <v>33</v>
      </c>
      <c r="U4230">
        <v>117590</v>
      </c>
      <c r="V4230">
        <v>79450</v>
      </c>
      <c r="W4230">
        <v>18660</v>
      </c>
      <c r="X4230">
        <v>215700</v>
      </c>
    </row>
    <row r="4231" spans="1:24" x14ac:dyDescent="0.3">
      <c r="A4231" t="s">
        <v>456</v>
      </c>
      <c r="B4231" t="s">
        <v>22</v>
      </c>
      <c r="C4231" t="s">
        <v>457</v>
      </c>
      <c r="D4231">
        <v>2009</v>
      </c>
      <c r="E4231">
        <v>20.2305793762207</v>
      </c>
      <c r="F4231">
        <v>1.5189640098416679</v>
      </c>
      <c r="G4231">
        <v>0.93578934979863304</v>
      </c>
      <c r="H4231">
        <v>0.27545504910023572</v>
      </c>
      <c r="I4231">
        <v>87092250</v>
      </c>
      <c r="J4231">
        <v>36.97</v>
      </c>
      <c r="K4231">
        <v>906.15410670869107</v>
      </c>
      <c r="L4231">
        <v>1217.2685832576631</v>
      </c>
      <c r="M4231">
        <v>4.3706594615436254</v>
      </c>
      <c r="N4231">
        <v>7.1432793395587586</v>
      </c>
      <c r="P4231">
        <v>1.599361680538141</v>
      </c>
      <c r="S4231" t="s">
        <v>36</v>
      </c>
      <c r="T4231" t="s">
        <v>33</v>
      </c>
      <c r="U4231">
        <v>132289.99</v>
      </c>
      <c r="V4231">
        <v>81500</v>
      </c>
      <c r="W4231">
        <v>23990</v>
      </c>
      <c r="X4231">
        <v>237779.99</v>
      </c>
    </row>
    <row r="4232" spans="1:24" x14ac:dyDescent="0.3">
      <c r="A4232" t="s">
        <v>456</v>
      </c>
      <c r="B4232" t="s">
        <v>22</v>
      </c>
      <c r="C4232" t="s">
        <v>457</v>
      </c>
      <c r="D4232">
        <v>2010</v>
      </c>
      <c r="E4232">
        <v>22.820859909057599</v>
      </c>
      <c r="F4232">
        <v>1.7212008625455459</v>
      </c>
      <c r="G4232">
        <v>0.93648054223359711</v>
      </c>
      <c r="H4232">
        <v>0.24895514152332471</v>
      </c>
      <c r="I4232">
        <v>87967655</v>
      </c>
      <c r="J4232">
        <v>34.58</v>
      </c>
      <c r="K4232">
        <v>1022.4326202625271</v>
      </c>
      <c r="L4232">
        <v>1673.3292888042031</v>
      </c>
      <c r="M4232">
        <v>5.3641735546956966</v>
      </c>
      <c r="N4232">
        <v>7.6532488494507698</v>
      </c>
      <c r="O4232">
        <v>36.971831991000002</v>
      </c>
      <c r="S4232" t="s">
        <v>36</v>
      </c>
      <c r="T4232" t="s">
        <v>33</v>
      </c>
      <c r="U4232">
        <v>151410</v>
      </c>
      <c r="V4232">
        <v>82380</v>
      </c>
      <c r="W4232">
        <v>21900</v>
      </c>
      <c r="X4232">
        <v>255690</v>
      </c>
    </row>
    <row r="4233" spans="1:24" x14ac:dyDescent="0.3">
      <c r="A4233" t="s">
        <v>456</v>
      </c>
      <c r="B4233" t="s">
        <v>22</v>
      </c>
      <c r="C4233" t="s">
        <v>457</v>
      </c>
      <c r="D4233">
        <v>2011</v>
      </c>
      <c r="E4233">
        <v>24.948450088501001</v>
      </c>
      <c r="F4233">
        <v>1.7550081274834539</v>
      </c>
      <c r="G4233">
        <v>0.93607186809880549</v>
      </c>
      <c r="H4233">
        <v>0.2332584355837195</v>
      </c>
      <c r="I4233">
        <v>88871384</v>
      </c>
      <c r="J4233">
        <v>36.32</v>
      </c>
      <c r="K4233">
        <v>1102.8071758171341</v>
      </c>
      <c r="L4233">
        <v>1942.0870103455461</v>
      </c>
      <c r="M4233">
        <v>5.327921623792875</v>
      </c>
      <c r="N4233">
        <v>7.3339740023266407</v>
      </c>
      <c r="S4233" t="s">
        <v>36</v>
      </c>
      <c r="T4233" t="s">
        <v>33</v>
      </c>
      <c r="U4233">
        <v>155970</v>
      </c>
      <c r="V4233">
        <v>83190</v>
      </c>
      <c r="W4233">
        <v>20730</v>
      </c>
      <c r="X4233">
        <v>259890</v>
      </c>
    </row>
    <row r="4234" spans="1:24" x14ac:dyDescent="0.3">
      <c r="A4234" t="s">
        <v>456</v>
      </c>
      <c r="B4234" t="s">
        <v>22</v>
      </c>
      <c r="C4234" t="s">
        <v>457</v>
      </c>
      <c r="D4234">
        <v>2012</v>
      </c>
      <c r="E4234">
        <v>25.186729431152301</v>
      </c>
      <c r="F4234">
        <v>1.7318114566101961</v>
      </c>
      <c r="G4234">
        <v>0.92904466553619125</v>
      </c>
      <c r="H4234">
        <v>0.24297919846396171</v>
      </c>
      <c r="I4234">
        <v>89801926</v>
      </c>
      <c r="J4234">
        <v>37.9</v>
      </c>
      <c r="K4234">
        <v>1206.3104303575849</v>
      </c>
      <c r="L4234">
        <v>2178.0431710645962</v>
      </c>
      <c r="M4234">
        <v>4.406792032500519</v>
      </c>
      <c r="N4234">
        <v>7.3224214163068497</v>
      </c>
      <c r="S4234" t="s">
        <v>36</v>
      </c>
      <c r="T4234" t="s">
        <v>33</v>
      </c>
      <c r="U4234">
        <v>155520</v>
      </c>
      <c r="V4234">
        <v>83430</v>
      </c>
      <c r="W4234">
        <v>21820</v>
      </c>
      <c r="X4234">
        <v>260770</v>
      </c>
    </row>
    <row r="4235" spans="1:24" x14ac:dyDescent="0.3">
      <c r="A4235" t="s">
        <v>456</v>
      </c>
      <c r="B4235" t="s">
        <v>22</v>
      </c>
      <c r="C4235" t="s">
        <v>457</v>
      </c>
      <c r="D4235">
        <v>2013</v>
      </c>
      <c r="E4235">
        <v>25.191789627075199</v>
      </c>
      <c r="F4235">
        <v>1.8104166241482269</v>
      </c>
      <c r="G4235">
        <v>0.9291194544140926</v>
      </c>
      <c r="H4235">
        <v>0.2695239793313674</v>
      </c>
      <c r="I4235">
        <v>90752593</v>
      </c>
      <c r="J4235">
        <v>37.35</v>
      </c>
      <c r="K4235">
        <v>1276.856078371226</v>
      </c>
      <c r="L4235">
        <v>2354.874117361092</v>
      </c>
      <c r="M4235">
        <v>4.4443246850273974</v>
      </c>
      <c r="N4235">
        <v>7.1311909172917503</v>
      </c>
      <c r="S4235" t="s">
        <v>36</v>
      </c>
      <c r="T4235" t="s">
        <v>33</v>
      </c>
      <c r="U4235">
        <v>164300</v>
      </c>
      <c r="V4235">
        <v>84320</v>
      </c>
      <c r="W4235">
        <v>24460</v>
      </c>
      <c r="X4235">
        <v>273080</v>
      </c>
    </row>
    <row r="4236" spans="1:24" x14ac:dyDescent="0.3">
      <c r="A4236" t="s">
        <v>456</v>
      </c>
      <c r="B4236" t="s">
        <v>22</v>
      </c>
      <c r="C4236" t="s">
        <v>457</v>
      </c>
      <c r="D4236">
        <v>2014</v>
      </c>
      <c r="E4236">
        <v>30.715499877929702</v>
      </c>
      <c r="F4236">
        <v>1.9721121195674149</v>
      </c>
      <c r="G4236">
        <v>0.92036266782072074</v>
      </c>
      <c r="H4236">
        <v>0.25187035545885378</v>
      </c>
      <c r="I4236">
        <v>91713850</v>
      </c>
      <c r="J4236">
        <v>36.64</v>
      </c>
      <c r="K4236">
        <v>1423.6999101008189</v>
      </c>
      <c r="L4236">
        <v>2545.4167677894102</v>
      </c>
      <c r="M4236">
        <v>5.3046071783021924</v>
      </c>
      <c r="N4236">
        <v>8.0112656197426091</v>
      </c>
      <c r="S4236" t="s">
        <v>36</v>
      </c>
      <c r="T4236" t="s">
        <v>33</v>
      </c>
      <c r="U4236">
        <v>180870</v>
      </c>
      <c r="V4236">
        <v>84410</v>
      </c>
      <c r="W4236">
        <v>23100</v>
      </c>
      <c r="X4236">
        <v>288380</v>
      </c>
    </row>
    <row r="4237" spans="1:24" x14ac:dyDescent="0.3">
      <c r="A4237" t="s">
        <v>456</v>
      </c>
      <c r="B4237" t="s">
        <v>22</v>
      </c>
      <c r="C4237" t="s">
        <v>457</v>
      </c>
      <c r="D4237">
        <v>2015</v>
      </c>
      <c r="E4237">
        <v>29.073459625244102</v>
      </c>
      <c r="F4237">
        <v>2.380847445072602</v>
      </c>
      <c r="G4237">
        <v>0.90130156211971479</v>
      </c>
      <c r="H4237">
        <v>0.27590424135278668</v>
      </c>
      <c r="I4237">
        <v>92677082</v>
      </c>
      <c r="J4237">
        <v>30.33</v>
      </c>
      <c r="L4237">
        <v>2581.622441573606</v>
      </c>
      <c r="M4237">
        <v>5.8780078067200492</v>
      </c>
      <c r="N4237">
        <v>7.8888893758573708</v>
      </c>
      <c r="S4237" t="s">
        <v>36</v>
      </c>
      <c r="T4237" t="s">
        <v>33</v>
      </c>
      <c r="U4237">
        <v>220649.99</v>
      </c>
      <c r="V4237">
        <v>83530</v>
      </c>
      <c r="W4237">
        <v>25570</v>
      </c>
      <c r="X4237">
        <v>329749.99</v>
      </c>
    </row>
    <row r="4238" spans="1:24" x14ac:dyDescent="0.3">
      <c r="A4238" t="s">
        <v>456</v>
      </c>
      <c r="B4238" t="s">
        <v>22</v>
      </c>
      <c r="C4238" t="s">
        <v>457</v>
      </c>
      <c r="D4238">
        <v>2016</v>
      </c>
      <c r="E4238">
        <v>28.544969558715799</v>
      </c>
      <c r="F4238">
        <v>2.3891388503342919</v>
      </c>
      <c r="G4238">
        <v>0.86970978340079574</v>
      </c>
      <c r="H4238">
        <v>0.26089156890396759</v>
      </c>
      <c r="I4238">
        <v>93640435</v>
      </c>
      <c r="J4238">
        <v>22.48</v>
      </c>
      <c r="L4238">
        <v>2745.565587937831</v>
      </c>
      <c r="M4238">
        <v>5.5923958339173936</v>
      </c>
      <c r="N4238">
        <v>8.7741898431573713</v>
      </c>
      <c r="S4238" t="s">
        <v>36</v>
      </c>
      <c r="T4238" t="s">
        <v>33</v>
      </c>
      <c r="U4238">
        <v>223720</v>
      </c>
      <c r="V4238">
        <v>81440</v>
      </c>
      <c r="W4238">
        <v>24430</v>
      </c>
      <c r="X4238">
        <v>329590</v>
      </c>
    </row>
    <row r="4239" spans="1:24" x14ac:dyDescent="0.3">
      <c r="A4239" t="s">
        <v>456</v>
      </c>
      <c r="B4239" t="s">
        <v>22</v>
      </c>
      <c r="C4239" t="s">
        <v>457</v>
      </c>
      <c r="D4239">
        <v>2017</v>
      </c>
      <c r="F4239">
        <v>2.436029921575078</v>
      </c>
      <c r="G4239">
        <v>0.85728802577083008</v>
      </c>
      <c r="H4239">
        <v>0.2609918835329692</v>
      </c>
      <c r="I4239">
        <v>94600643</v>
      </c>
      <c r="J4239">
        <v>25.02</v>
      </c>
      <c r="L4239">
        <v>2974.1172285185849</v>
      </c>
      <c r="M4239">
        <v>5.8545460298819592</v>
      </c>
      <c r="N4239">
        <v>8.3786827489199496</v>
      </c>
      <c r="S4239" t="s">
        <v>36</v>
      </c>
      <c r="T4239" t="s">
        <v>33</v>
      </c>
      <c r="U4239">
        <v>230450</v>
      </c>
      <c r="V4239">
        <v>81100</v>
      </c>
      <c r="W4239">
        <v>24690</v>
      </c>
      <c r="X4239">
        <v>336240</v>
      </c>
    </row>
    <row r="4240" spans="1:24" x14ac:dyDescent="0.3">
      <c r="A4240" t="s">
        <v>456</v>
      </c>
      <c r="B4240" t="s">
        <v>22</v>
      </c>
      <c r="C4240" t="s">
        <v>457</v>
      </c>
      <c r="D4240">
        <v>2018</v>
      </c>
      <c r="F4240">
        <v>2.989137469471796</v>
      </c>
      <c r="G4240">
        <v>0.85016681194160804</v>
      </c>
      <c r="H4240">
        <v>0.26406140316201132</v>
      </c>
      <c r="I4240">
        <v>95545959</v>
      </c>
      <c r="J4240">
        <v>21.81</v>
      </c>
      <c r="L4240">
        <v>3230.9277125746062</v>
      </c>
      <c r="M4240">
        <v>6.1393808355624913</v>
      </c>
      <c r="N4240">
        <v>8.8209109744432901</v>
      </c>
      <c r="S4240" t="s">
        <v>36</v>
      </c>
      <c r="T4240" t="s">
        <v>33</v>
      </c>
      <c r="U4240">
        <v>285600.01</v>
      </c>
      <c r="V4240">
        <v>81230</v>
      </c>
      <c r="W4240">
        <v>25230</v>
      </c>
      <c r="X4240">
        <v>392060.01</v>
      </c>
    </row>
    <row r="4241" spans="1:24" x14ac:dyDescent="0.3">
      <c r="A4241" t="s">
        <v>456</v>
      </c>
      <c r="B4241" t="s">
        <v>22</v>
      </c>
      <c r="C4241" t="s">
        <v>457</v>
      </c>
      <c r="D4241">
        <v>2019</v>
      </c>
      <c r="E4241">
        <v>28.639980316162099</v>
      </c>
      <c r="F4241">
        <v>3.4883126360288021</v>
      </c>
      <c r="G4241">
        <v>0.83431727779506537</v>
      </c>
      <c r="H4241">
        <v>0.26290115907481509</v>
      </c>
      <c r="I4241">
        <v>96462108</v>
      </c>
      <c r="J4241">
        <v>18.649999999999999</v>
      </c>
      <c r="L4241">
        <v>3425.0892534479331</v>
      </c>
      <c r="M4241">
        <v>6.1323427314071068</v>
      </c>
      <c r="S4241" t="s">
        <v>36</v>
      </c>
      <c r="T4241" t="s">
        <v>33</v>
      </c>
      <c r="U4241">
        <v>336489.99</v>
      </c>
      <c r="V4241">
        <v>80480</v>
      </c>
      <c r="W4241">
        <v>25360</v>
      </c>
      <c r="X4241">
        <v>442329.99</v>
      </c>
    </row>
    <row r="4242" spans="1:24" x14ac:dyDescent="0.3">
      <c r="A4242" t="s">
        <v>458</v>
      </c>
      <c r="B4242" t="s">
        <v>22</v>
      </c>
      <c r="C4242" t="s">
        <v>459</v>
      </c>
      <c r="D4242">
        <v>2000</v>
      </c>
      <c r="I4242">
        <v>108642</v>
      </c>
      <c r="J4242">
        <v>0</v>
      </c>
      <c r="O4242">
        <v>5.6321115900000001</v>
      </c>
      <c r="S4242" t="s">
        <v>45</v>
      </c>
      <c r="T4242" t="s">
        <v>39</v>
      </c>
    </row>
    <row r="4243" spans="1:24" x14ac:dyDescent="0.3">
      <c r="A4243" t="s">
        <v>458</v>
      </c>
      <c r="B4243" t="s">
        <v>22</v>
      </c>
      <c r="C4243" t="s">
        <v>459</v>
      </c>
      <c r="D4243">
        <v>2001</v>
      </c>
      <c r="I4243">
        <v>108549</v>
      </c>
      <c r="J4243">
        <v>0</v>
      </c>
      <c r="S4243" t="s">
        <v>45</v>
      </c>
      <c r="T4243" t="s">
        <v>39</v>
      </c>
    </row>
    <row r="4244" spans="1:24" x14ac:dyDescent="0.3">
      <c r="A4244" t="s">
        <v>458</v>
      </c>
      <c r="B4244" t="s">
        <v>22</v>
      </c>
      <c r="C4244" t="s">
        <v>459</v>
      </c>
      <c r="D4244">
        <v>2002</v>
      </c>
      <c r="I4244">
        <v>108509</v>
      </c>
      <c r="J4244">
        <v>0</v>
      </c>
      <c r="L4244">
        <v>30062.022505045661</v>
      </c>
      <c r="Q4244">
        <v>147.4248927038627</v>
      </c>
      <c r="R4244">
        <v>135.74494175352541</v>
      </c>
      <c r="S4244" t="s">
        <v>45</v>
      </c>
      <c r="T4244" t="s">
        <v>39</v>
      </c>
    </row>
    <row r="4245" spans="1:24" x14ac:dyDescent="0.3">
      <c r="A4245" t="s">
        <v>458</v>
      </c>
      <c r="B4245" t="s">
        <v>22</v>
      </c>
      <c r="C4245" t="s">
        <v>459</v>
      </c>
      <c r="D4245">
        <v>2003</v>
      </c>
      <c r="I4245">
        <v>108505</v>
      </c>
      <c r="J4245">
        <v>0</v>
      </c>
      <c r="L4245">
        <v>31731.256624118709</v>
      </c>
      <c r="M4245">
        <v>-0.39240901921164101</v>
      </c>
      <c r="Q4245">
        <v>189.36973569561431</v>
      </c>
      <c r="R4245">
        <v>173.5986058669765</v>
      </c>
      <c r="S4245" t="s">
        <v>45</v>
      </c>
      <c r="T4245" t="s">
        <v>39</v>
      </c>
    </row>
    <row r="4246" spans="1:24" x14ac:dyDescent="0.3">
      <c r="A4246" t="s">
        <v>458</v>
      </c>
      <c r="B4246" t="s">
        <v>22</v>
      </c>
      <c r="C4246" t="s">
        <v>459</v>
      </c>
      <c r="D4246">
        <v>2004</v>
      </c>
      <c r="I4246">
        <v>108466</v>
      </c>
      <c r="J4246">
        <v>0</v>
      </c>
      <c r="L4246">
        <v>35006.361440451386</v>
      </c>
      <c r="M4246">
        <v>3.3230311220047208</v>
      </c>
      <c r="Q4246">
        <v>226.599947326837</v>
      </c>
      <c r="R4246">
        <v>208.55938899130891</v>
      </c>
      <c r="S4246" t="s">
        <v>45</v>
      </c>
      <c r="T4246" t="s">
        <v>39</v>
      </c>
    </row>
    <row r="4247" spans="1:24" x14ac:dyDescent="0.3">
      <c r="A4247" t="s">
        <v>458</v>
      </c>
      <c r="B4247" t="s">
        <v>22</v>
      </c>
      <c r="C4247" t="s">
        <v>459</v>
      </c>
      <c r="D4247">
        <v>2005</v>
      </c>
      <c r="I4247">
        <v>108453</v>
      </c>
      <c r="J4247">
        <v>0</v>
      </c>
      <c r="L4247">
        <v>40828.746092777517</v>
      </c>
      <c r="M4247">
        <v>3.4977135520659601</v>
      </c>
      <c r="Q4247">
        <v>262.69196025293581</v>
      </c>
      <c r="R4247">
        <v>240.51490514905149</v>
      </c>
      <c r="S4247" t="s">
        <v>45</v>
      </c>
      <c r="T4247" t="s">
        <v>39</v>
      </c>
    </row>
    <row r="4248" spans="1:24" x14ac:dyDescent="0.3">
      <c r="A4248" t="s">
        <v>458</v>
      </c>
      <c r="B4248" t="s">
        <v>22</v>
      </c>
      <c r="C4248" t="s">
        <v>459</v>
      </c>
      <c r="D4248">
        <v>2006</v>
      </c>
      <c r="I4248">
        <v>108369</v>
      </c>
      <c r="J4248">
        <v>0</v>
      </c>
      <c r="L4248">
        <v>41377.146600965221</v>
      </c>
      <c r="M4248">
        <v>3.585222911855539</v>
      </c>
      <c r="Q4248">
        <v>283.89830508474569</v>
      </c>
      <c r="R4248">
        <v>268.22033898305091</v>
      </c>
      <c r="S4248" t="s">
        <v>45</v>
      </c>
      <c r="T4248" t="s">
        <v>39</v>
      </c>
    </row>
    <row r="4249" spans="1:24" x14ac:dyDescent="0.3">
      <c r="A4249" t="s">
        <v>458</v>
      </c>
      <c r="B4249" t="s">
        <v>22</v>
      </c>
      <c r="C4249" t="s">
        <v>459</v>
      </c>
      <c r="D4249">
        <v>2007</v>
      </c>
      <c r="I4249">
        <v>108337</v>
      </c>
      <c r="J4249">
        <v>0</v>
      </c>
      <c r="L4249">
        <v>44158.505404432457</v>
      </c>
      <c r="M4249">
        <v>4.0413161114312857</v>
      </c>
      <c r="Q4249">
        <v>295.5894648829431</v>
      </c>
      <c r="R4249">
        <v>264.77842809364552</v>
      </c>
      <c r="S4249" t="s">
        <v>45</v>
      </c>
      <c r="T4249" t="s">
        <v>39</v>
      </c>
    </row>
    <row r="4250" spans="1:24" x14ac:dyDescent="0.3">
      <c r="A4250" t="s">
        <v>458</v>
      </c>
      <c r="B4250" t="s">
        <v>22</v>
      </c>
      <c r="C4250" t="s">
        <v>459</v>
      </c>
      <c r="D4250">
        <v>2008</v>
      </c>
      <c r="I4250">
        <v>108397</v>
      </c>
      <c r="J4250">
        <v>0</v>
      </c>
      <c r="L4250">
        <v>39152.375065730601</v>
      </c>
      <c r="M4250">
        <v>1.1625983348136939</v>
      </c>
      <c r="Q4250">
        <v>433.83600377002819</v>
      </c>
      <c r="R4250">
        <v>429.35909519321388</v>
      </c>
      <c r="S4250" t="s">
        <v>45</v>
      </c>
      <c r="T4250" t="s">
        <v>39</v>
      </c>
    </row>
    <row r="4251" spans="1:24" x14ac:dyDescent="0.3">
      <c r="A4251" t="s">
        <v>458</v>
      </c>
      <c r="B4251" t="s">
        <v>22</v>
      </c>
      <c r="C4251" t="s">
        <v>459</v>
      </c>
      <c r="D4251">
        <v>2009</v>
      </c>
      <c r="I4251">
        <v>108404</v>
      </c>
      <c r="J4251">
        <v>0</v>
      </c>
      <c r="L4251">
        <v>38753.182539389687</v>
      </c>
      <c r="M4251">
        <v>-6.6008203382024391</v>
      </c>
      <c r="Q4251">
        <v>255.10592716019991</v>
      </c>
      <c r="R4251">
        <v>253.29683408712211</v>
      </c>
      <c r="S4251" t="s">
        <v>45</v>
      </c>
      <c r="T4251" t="s">
        <v>39</v>
      </c>
    </row>
    <row r="4252" spans="1:24" x14ac:dyDescent="0.3">
      <c r="A4252" t="s">
        <v>458</v>
      </c>
      <c r="B4252" t="s">
        <v>22</v>
      </c>
      <c r="C4252" t="s">
        <v>459</v>
      </c>
      <c r="D4252">
        <v>2010</v>
      </c>
      <c r="I4252">
        <v>108357</v>
      </c>
      <c r="J4252">
        <v>0</v>
      </c>
      <c r="L4252">
        <v>39905.128418099433</v>
      </c>
      <c r="M4252">
        <v>0.64001704595794706</v>
      </c>
      <c r="O4252">
        <v>5.4448446309999996</v>
      </c>
      <c r="Q4252">
        <v>299.37557816836272</v>
      </c>
      <c r="R4252">
        <v>287.0259019426457</v>
      </c>
      <c r="S4252" t="s">
        <v>45</v>
      </c>
      <c r="T4252" t="s">
        <v>39</v>
      </c>
    </row>
    <row r="4253" spans="1:24" x14ac:dyDescent="0.3">
      <c r="A4253" t="s">
        <v>458</v>
      </c>
      <c r="B4253" t="s">
        <v>22</v>
      </c>
      <c r="C4253" t="s">
        <v>459</v>
      </c>
      <c r="D4253">
        <v>2011</v>
      </c>
      <c r="I4253">
        <v>108290</v>
      </c>
      <c r="J4253">
        <v>0.34</v>
      </c>
      <c r="L4253">
        <v>38997.13731646505</v>
      </c>
      <c r="M4253">
        <v>-8.147450692179433</v>
      </c>
      <c r="Q4253">
        <v>340.30310206014678</v>
      </c>
      <c r="R4253">
        <v>338.92967085010662</v>
      </c>
      <c r="S4253" t="s">
        <v>45</v>
      </c>
      <c r="T4253" t="s">
        <v>39</v>
      </c>
    </row>
    <row r="4254" spans="1:24" x14ac:dyDescent="0.3">
      <c r="A4254" t="s">
        <v>458</v>
      </c>
      <c r="B4254" t="s">
        <v>22</v>
      </c>
      <c r="C4254" t="s">
        <v>459</v>
      </c>
      <c r="D4254">
        <v>2012</v>
      </c>
      <c r="I4254">
        <v>108188</v>
      </c>
      <c r="J4254">
        <v>1</v>
      </c>
      <c r="L4254">
        <v>37795.319259067554</v>
      </c>
      <c r="M4254">
        <v>-14.73218494657449</v>
      </c>
      <c r="Q4254">
        <v>80.166299828809002</v>
      </c>
      <c r="R4254">
        <v>77.011494252873561</v>
      </c>
      <c r="S4254" t="s">
        <v>45</v>
      </c>
      <c r="T4254" t="s">
        <v>39</v>
      </c>
    </row>
    <row r="4255" spans="1:24" x14ac:dyDescent="0.3">
      <c r="A4255" t="s">
        <v>458</v>
      </c>
      <c r="B4255" t="s">
        <v>22</v>
      </c>
      <c r="C4255" t="s">
        <v>459</v>
      </c>
      <c r="D4255">
        <v>2013</v>
      </c>
      <c r="I4255">
        <v>108041</v>
      </c>
      <c r="J4255">
        <v>1.68</v>
      </c>
      <c r="L4255">
        <v>34597.976694032819</v>
      </c>
      <c r="M4255">
        <v>-6.1576473840695058</v>
      </c>
      <c r="Q4255">
        <v>67.549491706795067</v>
      </c>
      <c r="R4255">
        <v>74.69234884965222</v>
      </c>
      <c r="S4255" t="s">
        <v>45</v>
      </c>
      <c r="T4255" t="s">
        <v>39</v>
      </c>
    </row>
    <row r="4256" spans="1:24" x14ac:dyDescent="0.3">
      <c r="A4256" t="s">
        <v>458</v>
      </c>
      <c r="B4256" t="s">
        <v>22</v>
      </c>
      <c r="C4256" t="s">
        <v>459</v>
      </c>
      <c r="D4256">
        <v>2014</v>
      </c>
      <c r="I4256">
        <v>107882</v>
      </c>
      <c r="J4256">
        <v>2.94</v>
      </c>
      <c r="L4256">
        <v>33045.364379599931</v>
      </c>
      <c r="M4256">
        <v>-1.6297623797500189</v>
      </c>
      <c r="Q4256">
        <v>78.373071528751751</v>
      </c>
      <c r="R4256">
        <v>85.918653576437592</v>
      </c>
      <c r="S4256" t="s">
        <v>45</v>
      </c>
      <c r="T4256" t="s">
        <v>39</v>
      </c>
    </row>
    <row r="4257" spans="1:20" x14ac:dyDescent="0.3">
      <c r="A4257" t="s">
        <v>458</v>
      </c>
      <c r="B4257" t="s">
        <v>22</v>
      </c>
      <c r="C4257" t="s">
        <v>459</v>
      </c>
      <c r="D4257">
        <v>2015</v>
      </c>
      <c r="I4257">
        <v>107712</v>
      </c>
      <c r="J4257">
        <v>4.16</v>
      </c>
      <c r="L4257">
        <v>34007.352941176468</v>
      </c>
      <c r="M4257">
        <v>-0.26792231561096003</v>
      </c>
      <c r="Q4257">
        <v>41.632541632541631</v>
      </c>
      <c r="R4257">
        <v>43.134043134043132</v>
      </c>
      <c r="S4257" t="s">
        <v>45</v>
      </c>
      <c r="T4257" t="s">
        <v>39</v>
      </c>
    </row>
    <row r="4258" spans="1:20" x14ac:dyDescent="0.3">
      <c r="A4258" t="s">
        <v>458</v>
      </c>
      <c r="B4258" t="s">
        <v>22</v>
      </c>
      <c r="C4258" t="s">
        <v>459</v>
      </c>
      <c r="D4258">
        <v>2016</v>
      </c>
      <c r="I4258">
        <v>107516</v>
      </c>
      <c r="J4258">
        <v>4.13</v>
      </c>
      <c r="L4258">
        <v>35324.974887458608</v>
      </c>
      <c r="M4258">
        <v>1.78607056891147</v>
      </c>
      <c r="Q4258">
        <v>47.024749868351762</v>
      </c>
      <c r="R4258">
        <v>66.271721958925752</v>
      </c>
      <c r="S4258" t="s">
        <v>45</v>
      </c>
      <c r="T4258" t="s">
        <v>39</v>
      </c>
    </row>
    <row r="4259" spans="1:20" x14ac:dyDescent="0.3">
      <c r="A4259" t="s">
        <v>458</v>
      </c>
      <c r="B4259" t="s">
        <v>22</v>
      </c>
      <c r="C4259" t="s">
        <v>459</v>
      </c>
      <c r="D4259">
        <v>2017</v>
      </c>
      <c r="I4259">
        <v>107281</v>
      </c>
      <c r="J4259">
        <v>3.46</v>
      </c>
      <c r="L4259">
        <v>35365.069303977412</v>
      </c>
      <c r="M4259">
        <v>-0.51785388235514063</v>
      </c>
      <c r="Q4259">
        <v>63.336847654190827</v>
      </c>
      <c r="R4259">
        <v>94.359515023721656</v>
      </c>
      <c r="S4259" t="s">
        <v>45</v>
      </c>
      <c r="T4259" t="s">
        <v>39</v>
      </c>
    </row>
    <row r="4260" spans="1:20" x14ac:dyDescent="0.3">
      <c r="A4260" t="s">
        <v>458</v>
      </c>
      <c r="B4260" t="s">
        <v>22</v>
      </c>
      <c r="C4260" t="s">
        <v>459</v>
      </c>
      <c r="D4260">
        <v>2018</v>
      </c>
      <c r="I4260">
        <v>107001</v>
      </c>
      <c r="J4260">
        <v>3.43</v>
      </c>
      <c r="L4260">
        <v>36653.863048008898</v>
      </c>
      <c r="M4260">
        <v>2.1714260792400348</v>
      </c>
      <c r="Q4260">
        <v>53.13615502294747</v>
      </c>
      <c r="R4260">
        <v>106.1448240693524</v>
      </c>
      <c r="S4260" t="s">
        <v>45</v>
      </c>
      <c r="T4260" t="s">
        <v>39</v>
      </c>
    </row>
    <row r="4261" spans="1:20" x14ac:dyDescent="0.3">
      <c r="A4261" t="s">
        <v>458</v>
      </c>
      <c r="B4261" t="s">
        <v>22</v>
      </c>
      <c r="C4261" t="s">
        <v>459</v>
      </c>
      <c r="D4261">
        <v>2019</v>
      </c>
      <c r="I4261">
        <v>106669</v>
      </c>
      <c r="J4261">
        <v>3.66</v>
      </c>
      <c r="L4261">
        <v>38596.030711828178</v>
      </c>
      <c r="M4261">
        <v>3.097666613542827</v>
      </c>
      <c r="Q4261">
        <v>55.015788195287833</v>
      </c>
      <c r="R4261">
        <v>100.75297546757351</v>
      </c>
      <c r="S4261" t="s">
        <v>45</v>
      </c>
      <c r="T4261" t="s">
        <v>39</v>
      </c>
    </row>
    <row r="4262" spans="1:20" x14ac:dyDescent="0.3">
      <c r="A4262" t="s">
        <v>460</v>
      </c>
      <c r="B4262" t="s">
        <v>22</v>
      </c>
      <c r="C4262" t="s">
        <v>461</v>
      </c>
      <c r="D4262">
        <v>2000</v>
      </c>
      <c r="E4262">
        <v>23.945270538330099</v>
      </c>
      <c r="I4262">
        <v>2922153</v>
      </c>
      <c r="J4262">
        <v>17.52</v>
      </c>
      <c r="L4262">
        <v>1476.1718500023781</v>
      </c>
      <c r="M4262">
        <v>-10.86318837970035</v>
      </c>
      <c r="O4262">
        <v>0.55854264600000003</v>
      </c>
      <c r="Q4262">
        <v>20.516505934718101</v>
      </c>
      <c r="R4262">
        <v>67.122589020771514</v>
      </c>
      <c r="S4262" t="s">
        <v>32</v>
      </c>
      <c r="T4262" t="s">
        <v>33</v>
      </c>
    </row>
    <row r="4263" spans="1:20" x14ac:dyDescent="0.3">
      <c r="A4263" t="s">
        <v>460</v>
      </c>
      <c r="B4263" t="s">
        <v>22</v>
      </c>
      <c r="C4263" t="s">
        <v>461</v>
      </c>
      <c r="D4263">
        <v>2001</v>
      </c>
      <c r="E4263">
        <v>26.271959304809599</v>
      </c>
      <c r="I4263">
        <v>2997784</v>
      </c>
      <c r="J4263">
        <v>17.12</v>
      </c>
      <c r="L4263">
        <v>1335.5531952935901</v>
      </c>
      <c r="M4263">
        <v>-11.59863817015504</v>
      </c>
      <c r="Q4263">
        <v>15.3832704748108</v>
      </c>
      <c r="R4263">
        <v>67.342707995104533</v>
      </c>
      <c r="S4263" t="s">
        <v>32</v>
      </c>
      <c r="T4263" t="s">
        <v>33</v>
      </c>
    </row>
    <row r="4264" spans="1:20" x14ac:dyDescent="0.3">
      <c r="A4264" t="s">
        <v>460</v>
      </c>
      <c r="B4264" t="s">
        <v>22</v>
      </c>
      <c r="C4264" t="s">
        <v>461</v>
      </c>
      <c r="D4264">
        <v>2002</v>
      </c>
      <c r="E4264">
        <v>28.293270111083999</v>
      </c>
      <c r="I4264">
        <v>3075373</v>
      </c>
      <c r="J4264">
        <v>21.8</v>
      </c>
      <c r="L4264">
        <v>1156.2174734576911</v>
      </c>
      <c r="M4264">
        <v>-14.69701377813732</v>
      </c>
      <c r="Q4264">
        <v>13.437201192418019</v>
      </c>
      <c r="R4264">
        <v>62.815681421902248</v>
      </c>
      <c r="S4264" t="s">
        <v>32</v>
      </c>
      <c r="T4264" t="s">
        <v>33</v>
      </c>
    </row>
    <row r="4265" spans="1:20" x14ac:dyDescent="0.3">
      <c r="A4265" t="s">
        <v>460</v>
      </c>
      <c r="B4265" t="s">
        <v>22</v>
      </c>
      <c r="C4265" t="s">
        <v>461</v>
      </c>
      <c r="D4265">
        <v>2003</v>
      </c>
      <c r="E4265">
        <v>32.548919677734403</v>
      </c>
      <c r="I4265">
        <v>3154969</v>
      </c>
      <c r="J4265">
        <v>21.68</v>
      </c>
      <c r="L4265">
        <v>1257.6985700968851</v>
      </c>
      <c r="M4265">
        <v>11.139386473468861</v>
      </c>
      <c r="Q4265">
        <v>12.98135080645161</v>
      </c>
      <c r="R4265">
        <v>63.417338709677423</v>
      </c>
      <c r="S4265" t="s">
        <v>32</v>
      </c>
      <c r="T4265" t="s">
        <v>33</v>
      </c>
    </row>
    <row r="4266" spans="1:20" x14ac:dyDescent="0.3">
      <c r="A4266" t="s">
        <v>460</v>
      </c>
      <c r="B4266" t="s">
        <v>22</v>
      </c>
      <c r="C4266" t="s">
        <v>461</v>
      </c>
      <c r="D4266">
        <v>2004</v>
      </c>
      <c r="E4266">
        <v>37.089271545410199</v>
      </c>
      <c r="I4266">
        <v>3236626</v>
      </c>
      <c r="J4266">
        <v>23.08</v>
      </c>
      <c r="L4266">
        <v>1422.1908864354421</v>
      </c>
      <c r="M4266">
        <v>18.849180858209252</v>
      </c>
      <c r="Q4266">
        <v>12.965175642501791</v>
      </c>
      <c r="R4266">
        <v>68.15841498120831</v>
      </c>
      <c r="S4266" t="s">
        <v>32</v>
      </c>
      <c r="T4266" t="s">
        <v>33</v>
      </c>
    </row>
    <row r="4267" spans="1:20" x14ac:dyDescent="0.3">
      <c r="A4267" t="s">
        <v>460</v>
      </c>
      <c r="B4267" t="s">
        <v>22</v>
      </c>
      <c r="C4267" t="s">
        <v>461</v>
      </c>
      <c r="D4267">
        <v>2005</v>
      </c>
      <c r="E4267">
        <v>40.924369812011697</v>
      </c>
      <c r="I4267">
        <v>3320396</v>
      </c>
      <c r="J4267">
        <v>22.78</v>
      </c>
      <c r="L4267">
        <v>1543.701413927736</v>
      </c>
      <c r="M4267">
        <v>8.4829084168251967</v>
      </c>
      <c r="Q4267">
        <v>14.111243342372751</v>
      </c>
      <c r="R4267">
        <v>69.72511071658505</v>
      </c>
      <c r="S4267" t="s">
        <v>32</v>
      </c>
      <c r="T4267" t="s">
        <v>33</v>
      </c>
    </row>
    <row r="4268" spans="1:20" x14ac:dyDescent="0.3">
      <c r="A4268" t="s">
        <v>460</v>
      </c>
      <c r="B4268" t="s">
        <v>22</v>
      </c>
      <c r="C4268" t="s">
        <v>461</v>
      </c>
      <c r="D4268">
        <v>2006</v>
      </c>
      <c r="E4268">
        <v>43.135520935058601</v>
      </c>
      <c r="I4268">
        <v>3406334</v>
      </c>
      <c r="J4268">
        <v>18.079999999999998</v>
      </c>
      <c r="L4268">
        <v>1570.1043996272831</v>
      </c>
      <c r="M4268">
        <v>-3.494302349611317</v>
      </c>
      <c r="Q4268">
        <v>13.76699138043865</v>
      </c>
      <c r="R4268">
        <v>68.87048220930015</v>
      </c>
      <c r="S4268" t="s">
        <v>32</v>
      </c>
      <c r="T4268" t="s">
        <v>33</v>
      </c>
    </row>
    <row r="4269" spans="1:20" x14ac:dyDescent="0.3">
      <c r="A4269" t="s">
        <v>460</v>
      </c>
      <c r="B4269" t="s">
        <v>22</v>
      </c>
      <c r="C4269" t="s">
        <v>461</v>
      </c>
      <c r="D4269">
        <v>2007</v>
      </c>
      <c r="E4269">
        <v>46.907459259033203</v>
      </c>
      <c r="I4269">
        <v>3494496</v>
      </c>
      <c r="J4269">
        <v>20.48</v>
      </c>
      <c r="L4269">
        <v>1664.245716692765</v>
      </c>
      <c r="M4269">
        <v>1.1698259623352101</v>
      </c>
      <c r="Q4269">
        <v>18.334852210396001</v>
      </c>
      <c r="R4269">
        <v>73.664391216878457</v>
      </c>
      <c r="S4269" t="s">
        <v>32</v>
      </c>
      <c r="T4269" t="s">
        <v>33</v>
      </c>
    </row>
    <row r="4270" spans="1:20" x14ac:dyDescent="0.3">
      <c r="A4270" t="s">
        <v>460</v>
      </c>
      <c r="B4270" t="s">
        <v>22</v>
      </c>
      <c r="C4270" t="s">
        <v>461</v>
      </c>
      <c r="D4270">
        <v>2008</v>
      </c>
      <c r="E4270">
        <v>48.099338531494098</v>
      </c>
      <c r="I4270">
        <v>3591977</v>
      </c>
      <c r="J4270">
        <v>20.100000000000001</v>
      </c>
      <c r="L4270">
        <v>2035.2023412176641</v>
      </c>
      <c r="M4270">
        <v>4.5137114394218258</v>
      </c>
      <c r="Q4270">
        <v>15.9362004815058</v>
      </c>
      <c r="R4270">
        <v>63.543718537973312</v>
      </c>
      <c r="S4270" t="s">
        <v>32</v>
      </c>
      <c r="T4270" t="s">
        <v>33</v>
      </c>
    </row>
    <row r="4271" spans="1:20" x14ac:dyDescent="0.3">
      <c r="A4271" t="s">
        <v>460</v>
      </c>
      <c r="B4271" t="s">
        <v>22</v>
      </c>
      <c r="C4271" t="s">
        <v>461</v>
      </c>
      <c r="D4271">
        <v>2009</v>
      </c>
      <c r="E4271">
        <v>46.463420867919901</v>
      </c>
      <c r="I4271">
        <v>3689099</v>
      </c>
      <c r="J4271">
        <v>16.54</v>
      </c>
      <c r="L4271">
        <v>2191.7817873686772</v>
      </c>
      <c r="M4271">
        <v>5.7345768131615236</v>
      </c>
      <c r="Q4271">
        <v>14.016102501947881</v>
      </c>
      <c r="R4271">
        <v>61.135090344682588</v>
      </c>
      <c r="S4271" t="s">
        <v>32</v>
      </c>
      <c r="T4271" t="s">
        <v>33</v>
      </c>
    </row>
    <row r="4272" spans="1:20" x14ac:dyDescent="0.3">
      <c r="A4272" t="s">
        <v>460</v>
      </c>
      <c r="B4272" t="s">
        <v>22</v>
      </c>
      <c r="C4272" t="s">
        <v>461</v>
      </c>
      <c r="D4272">
        <v>2010</v>
      </c>
      <c r="E4272">
        <v>47.834701538085902</v>
      </c>
      <c r="I4272">
        <v>3786161</v>
      </c>
      <c r="J4272">
        <v>14.06</v>
      </c>
      <c r="L4272">
        <v>2557.0756235669851</v>
      </c>
      <c r="M4272">
        <v>3.0656542562540068</v>
      </c>
      <c r="O4272">
        <v>0.55385543699999995</v>
      </c>
      <c r="Q4272">
        <v>14.122811547797349</v>
      </c>
      <c r="R4272">
        <v>54.374838609719568</v>
      </c>
      <c r="S4272" t="s">
        <v>32</v>
      </c>
      <c r="T4272" t="s">
        <v>33</v>
      </c>
    </row>
    <row r="4273" spans="1:24" x14ac:dyDescent="0.3">
      <c r="A4273" t="s">
        <v>460</v>
      </c>
      <c r="B4273" t="s">
        <v>22</v>
      </c>
      <c r="C4273" t="s">
        <v>461</v>
      </c>
      <c r="D4273">
        <v>2011</v>
      </c>
      <c r="E4273">
        <v>49.7216186523438</v>
      </c>
      <c r="I4273">
        <v>3882986</v>
      </c>
      <c r="J4273">
        <v>15.42</v>
      </c>
      <c r="L4273">
        <v>2880.7984370790932</v>
      </c>
      <c r="M4273">
        <v>6.8678348750254088</v>
      </c>
      <c r="Q4273">
        <v>16.08603534744012</v>
      </c>
      <c r="R4273">
        <v>51.163497555001292</v>
      </c>
      <c r="S4273" t="s">
        <v>32</v>
      </c>
      <c r="T4273" t="s">
        <v>33</v>
      </c>
    </row>
    <row r="4274" spans="1:24" x14ac:dyDescent="0.3">
      <c r="A4274" t="s">
        <v>460</v>
      </c>
      <c r="B4274" t="s">
        <v>22</v>
      </c>
      <c r="C4274" t="s">
        <v>461</v>
      </c>
      <c r="D4274">
        <v>2012</v>
      </c>
      <c r="E4274">
        <v>48.467220306396499</v>
      </c>
      <c r="I4274">
        <v>3979998</v>
      </c>
      <c r="J4274">
        <v>12.24</v>
      </c>
      <c r="L4274">
        <v>3067.4387273561442</v>
      </c>
      <c r="M4274">
        <v>3.5103674636903581</v>
      </c>
      <c r="Q4274">
        <v>15.32633268896825</v>
      </c>
      <c r="R4274">
        <v>51.602994659414833</v>
      </c>
      <c r="S4274" t="s">
        <v>32</v>
      </c>
      <c r="T4274" t="s">
        <v>33</v>
      </c>
    </row>
    <row r="4275" spans="1:24" x14ac:dyDescent="0.3">
      <c r="A4275" t="s">
        <v>460</v>
      </c>
      <c r="B4275" t="s">
        <v>22</v>
      </c>
      <c r="C4275" t="s">
        <v>461</v>
      </c>
      <c r="D4275">
        <v>2013</v>
      </c>
      <c r="E4275">
        <v>45.851539611816399</v>
      </c>
      <c r="I4275">
        <v>4076708</v>
      </c>
      <c r="J4275">
        <v>11.74</v>
      </c>
      <c r="L4275">
        <v>3315.2975390928168</v>
      </c>
      <c r="M4275">
        <v>2.2148504792688608</v>
      </c>
      <c r="Q4275">
        <v>15.619843882949199</v>
      </c>
      <c r="R4275">
        <v>50.651474233287708</v>
      </c>
      <c r="S4275" t="s">
        <v>32</v>
      </c>
      <c r="T4275" t="s">
        <v>33</v>
      </c>
    </row>
    <row r="4276" spans="1:24" x14ac:dyDescent="0.3">
      <c r="A4276" t="s">
        <v>460</v>
      </c>
      <c r="B4276" t="s">
        <v>22</v>
      </c>
      <c r="C4276" t="s">
        <v>461</v>
      </c>
      <c r="D4276">
        <v>2014</v>
      </c>
      <c r="E4276">
        <v>44.760120391845703</v>
      </c>
      <c r="I4276">
        <v>4173398</v>
      </c>
      <c r="J4276">
        <v>10.76</v>
      </c>
      <c r="L4276">
        <v>3352.1125950604278</v>
      </c>
      <c r="M4276">
        <v>-2.471026304818039</v>
      </c>
      <c r="Q4276">
        <v>15.82306982994632</v>
      </c>
      <c r="R4276">
        <v>51.916767335968608</v>
      </c>
      <c r="S4276" t="s">
        <v>32</v>
      </c>
      <c r="T4276" t="s">
        <v>33</v>
      </c>
    </row>
    <row r="4277" spans="1:24" x14ac:dyDescent="0.3">
      <c r="A4277" t="s">
        <v>460</v>
      </c>
      <c r="B4277" t="s">
        <v>22</v>
      </c>
      <c r="C4277" t="s">
        <v>461</v>
      </c>
      <c r="D4277">
        <v>2015</v>
      </c>
      <c r="E4277">
        <v>45.284259796142599</v>
      </c>
      <c r="I4277">
        <v>4270092</v>
      </c>
      <c r="J4277">
        <v>10.99</v>
      </c>
      <c r="L4277">
        <v>3272.1543236070788</v>
      </c>
      <c r="M4277">
        <v>1.372585088323433</v>
      </c>
      <c r="Q4277">
        <v>16.0623801208096</v>
      </c>
      <c r="R4277">
        <v>54.718588073630869</v>
      </c>
      <c r="S4277" t="s">
        <v>32</v>
      </c>
      <c r="T4277" t="s">
        <v>33</v>
      </c>
    </row>
    <row r="4278" spans="1:24" x14ac:dyDescent="0.3">
      <c r="A4278" t="s">
        <v>460</v>
      </c>
      <c r="B4278" t="s">
        <v>22</v>
      </c>
      <c r="C4278" t="s">
        <v>461</v>
      </c>
      <c r="D4278">
        <v>2016</v>
      </c>
      <c r="E4278">
        <v>43.924758911132798</v>
      </c>
      <c r="I4278">
        <v>4367088</v>
      </c>
      <c r="J4278">
        <v>12.32</v>
      </c>
      <c r="L4278">
        <v>3527.613824131779</v>
      </c>
      <c r="M4278">
        <v>6.4466614609455632</v>
      </c>
      <c r="Q4278">
        <v>14.326794500629649</v>
      </c>
      <c r="R4278">
        <v>51.095719682708662</v>
      </c>
      <c r="S4278" t="s">
        <v>32</v>
      </c>
      <c r="T4278" t="s">
        <v>33</v>
      </c>
    </row>
    <row r="4279" spans="1:24" x14ac:dyDescent="0.3">
      <c r="A4279" t="s">
        <v>460</v>
      </c>
      <c r="B4279" t="s">
        <v>22</v>
      </c>
      <c r="C4279" t="s">
        <v>461</v>
      </c>
      <c r="D4279">
        <v>2017</v>
      </c>
      <c r="E4279">
        <v>43.671970367431598</v>
      </c>
      <c r="I4279">
        <v>4454805</v>
      </c>
      <c r="J4279">
        <v>10.51</v>
      </c>
      <c r="L4279">
        <v>3620.3604871593711</v>
      </c>
      <c r="M4279">
        <v>-0.57762280240348218</v>
      </c>
      <c r="Q4279">
        <v>15.72420634920635</v>
      </c>
      <c r="R4279">
        <v>52.724454365079367</v>
      </c>
      <c r="S4279" t="s">
        <v>32</v>
      </c>
      <c r="T4279" t="s">
        <v>33</v>
      </c>
    </row>
    <row r="4280" spans="1:24" x14ac:dyDescent="0.3">
      <c r="A4280" t="s">
        <v>460</v>
      </c>
      <c r="B4280" t="s">
        <v>22</v>
      </c>
      <c r="C4280" t="s">
        <v>461</v>
      </c>
      <c r="D4280">
        <v>2018</v>
      </c>
      <c r="E4280">
        <v>44.253810882568402</v>
      </c>
      <c r="I4280">
        <v>4569087</v>
      </c>
      <c r="J4280">
        <v>12.73</v>
      </c>
      <c r="L4280">
        <v>3562.330942702557</v>
      </c>
      <c r="M4280">
        <v>-1.3048141919532701</v>
      </c>
      <c r="Q4280">
        <v>15.961564454492949</v>
      </c>
      <c r="R4280">
        <v>55.439710996153991</v>
      </c>
      <c r="S4280" t="s">
        <v>32</v>
      </c>
      <c r="T4280" t="s">
        <v>33</v>
      </c>
    </row>
    <row r="4281" spans="1:24" x14ac:dyDescent="0.3">
      <c r="A4281" t="s">
        <v>460</v>
      </c>
      <c r="B4281" t="s">
        <v>22</v>
      </c>
      <c r="C4281" t="s">
        <v>461</v>
      </c>
      <c r="D4281">
        <v>2019</v>
      </c>
      <c r="E4281">
        <v>43.235481262207003</v>
      </c>
      <c r="I4281">
        <v>4685306</v>
      </c>
      <c r="J4281">
        <v>13.86</v>
      </c>
      <c r="L4281">
        <v>3656.8582713701089</v>
      </c>
      <c r="M4281">
        <v>-1.1516136653513629</v>
      </c>
      <c r="Q4281">
        <v>15.521055242653279</v>
      </c>
      <c r="R4281">
        <v>53.472437038550211</v>
      </c>
      <c r="S4281" t="s">
        <v>32</v>
      </c>
      <c r="T4281" t="s">
        <v>33</v>
      </c>
    </row>
    <row r="4282" spans="1:24" x14ac:dyDescent="0.3">
      <c r="A4282" t="s">
        <v>462</v>
      </c>
      <c r="B4282" t="s">
        <v>22</v>
      </c>
      <c r="C4282" t="s">
        <v>463</v>
      </c>
      <c r="D4282">
        <v>2000</v>
      </c>
      <c r="F4282">
        <v>0.86334302387531192</v>
      </c>
      <c r="G4282">
        <v>1.109766264657327</v>
      </c>
      <c r="H4282">
        <v>0.14188005781583629</v>
      </c>
      <c r="I4282">
        <v>17409071</v>
      </c>
      <c r="J4282">
        <v>0.95</v>
      </c>
      <c r="K4282">
        <v>142.74167760014299</v>
      </c>
      <c r="L4282">
        <v>554.44866527605359</v>
      </c>
      <c r="M4282">
        <v>3.2060162376304788</v>
      </c>
      <c r="N4282">
        <v>15.5115364521107</v>
      </c>
      <c r="O4282">
        <v>1.556918711</v>
      </c>
      <c r="S4282" t="s">
        <v>32</v>
      </c>
      <c r="T4282" t="s">
        <v>25</v>
      </c>
      <c r="U4282">
        <v>15030</v>
      </c>
      <c r="V4282">
        <v>19320</v>
      </c>
      <c r="W4282">
        <v>2470</v>
      </c>
      <c r="X4282">
        <v>36820</v>
      </c>
    </row>
    <row r="4283" spans="1:24" x14ac:dyDescent="0.3">
      <c r="A4283" t="s">
        <v>462</v>
      </c>
      <c r="B4283" t="s">
        <v>22</v>
      </c>
      <c r="C4283" t="s">
        <v>463</v>
      </c>
      <c r="D4283">
        <v>2001</v>
      </c>
      <c r="F4283">
        <v>0.89684501976714515</v>
      </c>
      <c r="G4283">
        <v>1.0838040044991759</v>
      </c>
      <c r="H4283">
        <v>0.1456605788171903</v>
      </c>
      <c r="I4283">
        <v>17918369</v>
      </c>
      <c r="J4283">
        <v>0.89</v>
      </c>
      <c r="K4283">
        <v>147.39064699471251</v>
      </c>
      <c r="L4283">
        <v>550.36036453653162</v>
      </c>
      <c r="M4283">
        <v>0.85321052616104964</v>
      </c>
      <c r="N4283">
        <v>17.976916139955499</v>
      </c>
      <c r="S4283" t="s">
        <v>32</v>
      </c>
      <c r="T4283" t="s">
        <v>25</v>
      </c>
      <c r="U4283">
        <v>16070</v>
      </c>
      <c r="V4283">
        <v>19420</v>
      </c>
      <c r="W4283">
        <v>2610</v>
      </c>
      <c r="X4283">
        <v>38100</v>
      </c>
    </row>
    <row r="4284" spans="1:24" x14ac:dyDescent="0.3">
      <c r="A4284" t="s">
        <v>462</v>
      </c>
      <c r="B4284" t="s">
        <v>22</v>
      </c>
      <c r="C4284" t="s">
        <v>463</v>
      </c>
      <c r="D4284">
        <v>2002</v>
      </c>
      <c r="E4284">
        <v>11.0589895248413</v>
      </c>
      <c r="F4284">
        <v>0.87238537336618316</v>
      </c>
      <c r="G4284">
        <v>1.055645895546383</v>
      </c>
      <c r="H4284">
        <v>0.13988528539092299</v>
      </c>
      <c r="I4284">
        <v>18443684</v>
      </c>
      <c r="J4284">
        <v>0.9</v>
      </c>
      <c r="K4284">
        <v>155.28351060449751</v>
      </c>
      <c r="L4284">
        <v>579.8531406020943</v>
      </c>
      <c r="M4284">
        <v>0.97493701431842794</v>
      </c>
      <c r="N4284">
        <v>22.400813694421799</v>
      </c>
      <c r="S4284" t="s">
        <v>32</v>
      </c>
      <c r="T4284" t="s">
        <v>25</v>
      </c>
      <c r="U4284">
        <v>16090</v>
      </c>
      <c r="V4284">
        <v>19470</v>
      </c>
      <c r="W4284">
        <v>2580</v>
      </c>
      <c r="X4284">
        <v>38140</v>
      </c>
    </row>
    <row r="4285" spans="1:24" x14ac:dyDescent="0.3">
      <c r="A4285" t="s">
        <v>462</v>
      </c>
      <c r="B4285" t="s">
        <v>22</v>
      </c>
      <c r="C4285" t="s">
        <v>463</v>
      </c>
      <c r="D4285">
        <v>2003</v>
      </c>
      <c r="E4285">
        <v>10.528829574585</v>
      </c>
      <c r="F4285">
        <v>0.98498813684231568</v>
      </c>
      <c r="G4285">
        <v>1.065051264066539</v>
      </c>
      <c r="H4285">
        <v>0.14748484869713729</v>
      </c>
      <c r="I4285">
        <v>18985001</v>
      </c>
      <c r="J4285">
        <v>0.78</v>
      </c>
      <c r="K4285">
        <v>165.65708898303461</v>
      </c>
      <c r="L4285">
        <v>620.38272599457525</v>
      </c>
      <c r="M4285">
        <v>0.78926137240156891</v>
      </c>
      <c r="N4285">
        <v>19.408849177122502</v>
      </c>
      <c r="S4285" t="s">
        <v>32</v>
      </c>
      <c r="T4285" t="s">
        <v>25</v>
      </c>
      <c r="U4285">
        <v>18700</v>
      </c>
      <c r="V4285">
        <v>20220</v>
      </c>
      <c r="W4285">
        <v>2800</v>
      </c>
      <c r="X4285">
        <v>41720</v>
      </c>
    </row>
    <row r="4286" spans="1:24" x14ac:dyDescent="0.3">
      <c r="A4286" t="s">
        <v>462</v>
      </c>
      <c r="B4286" t="s">
        <v>22</v>
      </c>
      <c r="C4286" t="s">
        <v>463</v>
      </c>
      <c r="D4286">
        <v>2004</v>
      </c>
      <c r="E4286">
        <v>9.9730701446533203</v>
      </c>
      <c r="F4286">
        <v>1.0046009579874431</v>
      </c>
      <c r="G4286">
        <v>1.0025539358961131</v>
      </c>
      <c r="H4286">
        <v>0.14943631802013671</v>
      </c>
      <c r="I4286">
        <v>19540096</v>
      </c>
      <c r="J4286">
        <v>0.75</v>
      </c>
      <c r="K4286">
        <v>173.38707036035029</v>
      </c>
      <c r="L4286">
        <v>709.96537880615983</v>
      </c>
      <c r="M4286">
        <v>1.019040292798763</v>
      </c>
      <c r="N4286">
        <v>15.5182690792494</v>
      </c>
      <c r="S4286" t="s">
        <v>32</v>
      </c>
      <c r="T4286" t="s">
        <v>25</v>
      </c>
      <c r="U4286">
        <v>19630</v>
      </c>
      <c r="V4286">
        <v>19590</v>
      </c>
      <c r="W4286">
        <v>2920</v>
      </c>
      <c r="X4286">
        <v>42140</v>
      </c>
    </row>
    <row r="4287" spans="1:24" x14ac:dyDescent="0.3">
      <c r="A4287" t="s">
        <v>462</v>
      </c>
      <c r="B4287" t="s">
        <v>22</v>
      </c>
      <c r="C4287" t="s">
        <v>463</v>
      </c>
      <c r="D4287">
        <v>2005</v>
      </c>
      <c r="E4287">
        <v>9.8884601593017596</v>
      </c>
      <c r="F4287">
        <v>1.049861434723965</v>
      </c>
      <c r="G4287">
        <v>1.0180323176958439</v>
      </c>
      <c r="H4287">
        <v>0.14372806530685001</v>
      </c>
      <c r="I4287">
        <v>20107416</v>
      </c>
      <c r="J4287">
        <v>0.74</v>
      </c>
      <c r="K4287">
        <v>183.6635796464349</v>
      </c>
      <c r="L4287">
        <v>832.84419868790917</v>
      </c>
      <c r="M4287">
        <v>2.6125333163484332</v>
      </c>
      <c r="N4287">
        <v>13.2402166919971</v>
      </c>
      <c r="S4287" t="s">
        <v>32</v>
      </c>
      <c r="T4287" t="s">
        <v>25</v>
      </c>
      <c r="U4287">
        <v>21110</v>
      </c>
      <c r="V4287">
        <v>20470</v>
      </c>
      <c r="W4287">
        <v>2890</v>
      </c>
      <c r="X4287">
        <v>44470</v>
      </c>
    </row>
    <row r="4288" spans="1:24" x14ac:dyDescent="0.3">
      <c r="A4288" t="s">
        <v>462</v>
      </c>
      <c r="B4288" t="s">
        <v>22</v>
      </c>
      <c r="C4288" t="s">
        <v>463</v>
      </c>
      <c r="D4288">
        <v>2006</v>
      </c>
      <c r="E4288">
        <v>9.4745302200317401</v>
      </c>
      <c r="F4288">
        <v>1.0595694627196821</v>
      </c>
      <c r="G4288">
        <v>1.005914227946183</v>
      </c>
      <c r="H4288">
        <v>0.14453068807048541</v>
      </c>
      <c r="I4288">
        <v>20687648</v>
      </c>
      <c r="J4288">
        <v>0.76</v>
      </c>
      <c r="K4288">
        <v>193.883809314621</v>
      </c>
      <c r="L4288">
        <v>921.41835486217451</v>
      </c>
      <c r="M4288">
        <v>0.2767612768838319</v>
      </c>
      <c r="N4288">
        <v>11.529609032381099</v>
      </c>
      <c r="S4288" t="s">
        <v>32</v>
      </c>
      <c r="T4288" t="s">
        <v>25</v>
      </c>
      <c r="U4288">
        <v>21920</v>
      </c>
      <c r="V4288">
        <v>20810</v>
      </c>
      <c r="W4288">
        <v>2990</v>
      </c>
      <c r="X4288">
        <v>45720</v>
      </c>
    </row>
    <row r="4289" spans="1:24" x14ac:dyDescent="0.3">
      <c r="A4289" t="s">
        <v>462</v>
      </c>
      <c r="B4289" t="s">
        <v>22</v>
      </c>
      <c r="C4289" t="s">
        <v>463</v>
      </c>
      <c r="D4289">
        <v>2007</v>
      </c>
      <c r="E4289">
        <v>10.689660072326699</v>
      </c>
      <c r="F4289">
        <v>1.093385887483203</v>
      </c>
      <c r="G4289">
        <v>0.93691941347049501</v>
      </c>
      <c r="H4289">
        <v>0.15176778457657769</v>
      </c>
      <c r="I4289">
        <v>21282514</v>
      </c>
      <c r="J4289">
        <v>0.76</v>
      </c>
      <c r="K4289">
        <v>211.20625129155329</v>
      </c>
      <c r="L4289">
        <v>1017.2920484972871</v>
      </c>
      <c r="M4289">
        <v>0.45002307660372759</v>
      </c>
      <c r="N4289">
        <v>12.021774943169801</v>
      </c>
      <c r="S4289" t="s">
        <v>32</v>
      </c>
      <c r="T4289" t="s">
        <v>25</v>
      </c>
      <c r="U4289">
        <v>23270</v>
      </c>
      <c r="V4289">
        <v>19940</v>
      </c>
      <c r="W4289">
        <v>3230</v>
      </c>
      <c r="X4289">
        <v>46440</v>
      </c>
    </row>
    <row r="4290" spans="1:24" x14ac:dyDescent="0.3">
      <c r="A4290" t="s">
        <v>462</v>
      </c>
      <c r="B4290" t="s">
        <v>22</v>
      </c>
      <c r="C4290" t="s">
        <v>463</v>
      </c>
      <c r="D4290">
        <v>2008</v>
      </c>
      <c r="E4290">
        <v>10.8352098464966</v>
      </c>
      <c r="F4290">
        <v>1.106332654384661</v>
      </c>
      <c r="G4290">
        <v>0.8546442418454534</v>
      </c>
      <c r="H4290">
        <v>0.14845504660140951</v>
      </c>
      <c r="I4290">
        <v>21892149</v>
      </c>
      <c r="J4290">
        <v>0.74</v>
      </c>
      <c r="K4290">
        <v>230.12816147012339</v>
      </c>
      <c r="L4290">
        <v>1229.2466747670831</v>
      </c>
      <c r="M4290">
        <v>0.76127511803139214</v>
      </c>
      <c r="N4290">
        <v>10.7785592358498</v>
      </c>
      <c r="S4290" t="s">
        <v>32</v>
      </c>
      <c r="T4290" t="s">
        <v>25</v>
      </c>
      <c r="U4290">
        <v>24220</v>
      </c>
      <c r="V4290">
        <v>18710</v>
      </c>
      <c r="W4290">
        <v>3250</v>
      </c>
      <c r="X4290">
        <v>46180</v>
      </c>
    </row>
    <row r="4291" spans="1:24" x14ac:dyDescent="0.3">
      <c r="A4291" t="s">
        <v>462</v>
      </c>
      <c r="B4291" t="s">
        <v>22</v>
      </c>
      <c r="C4291" t="s">
        <v>463</v>
      </c>
      <c r="D4291">
        <v>2009</v>
      </c>
      <c r="E4291">
        <v>11.344169616699199</v>
      </c>
      <c r="F4291">
        <v>1.1800254113978199</v>
      </c>
      <c r="G4291">
        <v>0.86336826839496639</v>
      </c>
      <c r="H4291">
        <v>0.1483359021203329</v>
      </c>
      <c r="I4291">
        <v>22516464</v>
      </c>
      <c r="J4291">
        <v>0.7</v>
      </c>
      <c r="K4291">
        <v>226.9894598015035</v>
      </c>
      <c r="L4291">
        <v>1116.0843960336069</v>
      </c>
      <c r="M4291">
        <v>0.98632594486356595</v>
      </c>
      <c r="N4291">
        <v>16.054708564145301</v>
      </c>
      <c r="P4291">
        <v>9.9410698545418882E-2</v>
      </c>
      <c r="S4291" t="s">
        <v>32</v>
      </c>
      <c r="T4291" t="s">
        <v>25</v>
      </c>
      <c r="U4291">
        <v>26570</v>
      </c>
      <c r="V4291">
        <v>19440</v>
      </c>
      <c r="W4291">
        <v>3340</v>
      </c>
      <c r="X4291">
        <v>49350</v>
      </c>
    </row>
    <row r="4292" spans="1:24" x14ac:dyDescent="0.3">
      <c r="A4292" t="s">
        <v>462</v>
      </c>
      <c r="B4292" t="s">
        <v>22</v>
      </c>
      <c r="C4292" t="s">
        <v>463</v>
      </c>
      <c r="D4292">
        <v>2010</v>
      </c>
      <c r="E4292">
        <v>10.764559745788601</v>
      </c>
      <c r="F4292">
        <v>1.0982578557902289</v>
      </c>
      <c r="G4292">
        <v>0.9954715860899187</v>
      </c>
      <c r="H4292">
        <v>0.14899683668918839</v>
      </c>
      <c r="I4292">
        <v>23154854</v>
      </c>
      <c r="J4292">
        <v>0.78</v>
      </c>
      <c r="K4292">
        <v>254.84937197185519</v>
      </c>
      <c r="L4292">
        <v>1334.7849022594139</v>
      </c>
      <c r="M4292">
        <v>4.7329047799014461</v>
      </c>
      <c r="N4292">
        <v>15.513292403609</v>
      </c>
      <c r="O4292">
        <v>1.581225688</v>
      </c>
      <c r="Q4292">
        <v>29.99507756300931</v>
      </c>
      <c r="R4292">
        <v>34.390559216708532</v>
      </c>
      <c r="S4292" t="s">
        <v>32</v>
      </c>
      <c r="T4292" t="s">
        <v>25</v>
      </c>
      <c r="U4292">
        <v>25430</v>
      </c>
      <c r="V4292">
        <v>23050</v>
      </c>
      <c r="W4292">
        <v>3450</v>
      </c>
      <c r="X4292">
        <v>51930</v>
      </c>
    </row>
    <row r="4293" spans="1:24" x14ac:dyDescent="0.3">
      <c r="A4293" t="s">
        <v>462</v>
      </c>
      <c r="B4293" t="s">
        <v>22</v>
      </c>
      <c r="C4293" t="s">
        <v>463</v>
      </c>
      <c r="D4293">
        <v>2011</v>
      </c>
      <c r="E4293">
        <v>10.1519203186035</v>
      </c>
      <c r="F4293">
        <v>0.96397848832466682</v>
      </c>
      <c r="G4293">
        <v>0.93793633355797179</v>
      </c>
      <c r="H4293">
        <v>0.14365169152386981</v>
      </c>
      <c r="I4293">
        <v>23807586</v>
      </c>
      <c r="J4293">
        <v>0.93</v>
      </c>
      <c r="K4293">
        <v>193.80377330150151</v>
      </c>
      <c r="L4293">
        <v>1374.621400605168</v>
      </c>
      <c r="M4293">
        <v>-15.107918568729531</v>
      </c>
      <c r="N4293">
        <v>16.5096090522661</v>
      </c>
      <c r="Q4293">
        <v>30.34042478763476</v>
      </c>
      <c r="R4293">
        <v>32.719034450645907</v>
      </c>
      <c r="S4293" t="s">
        <v>32</v>
      </c>
      <c r="T4293" t="s">
        <v>25</v>
      </c>
      <c r="U4293">
        <v>22950</v>
      </c>
      <c r="V4293">
        <v>22330</v>
      </c>
      <c r="W4293">
        <v>3420</v>
      </c>
      <c r="X4293">
        <v>48700</v>
      </c>
    </row>
    <row r="4294" spans="1:24" x14ac:dyDescent="0.3">
      <c r="A4294" t="s">
        <v>462</v>
      </c>
      <c r="B4294" t="s">
        <v>22</v>
      </c>
      <c r="C4294" t="s">
        <v>463</v>
      </c>
      <c r="D4294">
        <v>2012</v>
      </c>
      <c r="F4294">
        <v>0.85849095470411352</v>
      </c>
      <c r="G4294">
        <v>0.80904902727216521</v>
      </c>
      <c r="H4294">
        <v>0.14015344800364279</v>
      </c>
      <c r="I4294">
        <v>24473176</v>
      </c>
      <c r="J4294">
        <v>1.08</v>
      </c>
      <c r="K4294">
        <v>193.80402445518311</v>
      </c>
      <c r="L4294">
        <v>1446.536471728986</v>
      </c>
      <c r="M4294">
        <v>-0.39186447792266682</v>
      </c>
      <c r="N4294">
        <v>12.628757828829</v>
      </c>
      <c r="Q4294">
        <v>24.86371570608511</v>
      </c>
      <c r="R4294">
        <v>36.497918367373842</v>
      </c>
      <c r="S4294" t="s">
        <v>32</v>
      </c>
      <c r="T4294" t="s">
        <v>25</v>
      </c>
      <c r="U4294">
        <v>21010</v>
      </c>
      <c r="V4294">
        <v>19800</v>
      </c>
      <c r="W4294">
        <v>3430</v>
      </c>
      <c r="X4294">
        <v>44240</v>
      </c>
    </row>
    <row r="4295" spans="1:24" x14ac:dyDescent="0.3">
      <c r="A4295" t="s">
        <v>462</v>
      </c>
      <c r="B4295" t="s">
        <v>22</v>
      </c>
      <c r="C4295" t="s">
        <v>463</v>
      </c>
      <c r="D4295">
        <v>2013</v>
      </c>
      <c r="F4295">
        <v>1.106687715221776</v>
      </c>
      <c r="G4295">
        <v>0.88916773466279542</v>
      </c>
      <c r="H4295">
        <v>0.14395291196857909</v>
      </c>
      <c r="I4295">
        <v>25147112</v>
      </c>
      <c r="J4295">
        <v>0.76</v>
      </c>
      <c r="K4295">
        <v>250.9632119982605</v>
      </c>
      <c r="L4295">
        <v>1607.152173258984</v>
      </c>
      <c r="M4295">
        <v>2.0141749779124472</v>
      </c>
      <c r="N4295">
        <v>13.2463800518415</v>
      </c>
      <c r="Q4295">
        <v>22.359597235639619</v>
      </c>
      <c r="R4295">
        <v>30.152277957081491</v>
      </c>
      <c r="S4295" t="s">
        <v>32</v>
      </c>
      <c r="T4295" t="s">
        <v>25</v>
      </c>
      <c r="U4295">
        <v>27830</v>
      </c>
      <c r="V4295">
        <v>22360</v>
      </c>
      <c r="W4295">
        <v>3620</v>
      </c>
      <c r="X4295">
        <v>53810</v>
      </c>
    </row>
    <row r="4296" spans="1:24" x14ac:dyDescent="0.3">
      <c r="A4296" t="s">
        <v>462</v>
      </c>
      <c r="B4296" t="s">
        <v>22</v>
      </c>
      <c r="C4296" t="s">
        <v>463</v>
      </c>
      <c r="D4296">
        <v>2014</v>
      </c>
      <c r="F4296">
        <v>1.062211282425356</v>
      </c>
      <c r="G4296">
        <v>0.81127695696799373</v>
      </c>
      <c r="H4296">
        <v>0.1413441902193848</v>
      </c>
      <c r="I4296">
        <v>25823488</v>
      </c>
      <c r="J4296">
        <v>0.76</v>
      </c>
      <c r="K4296">
        <v>219.79989690006249</v>
      </c>
      <c r="L4296">
        <v>1674.002571663719</v>
      </c>
      <c r="M4296">
        <v>-2.802862427411299</v>
      </c>
      <c r="N4296">
        <v>14.279624893435599</v>
      </c>
      <c r="Q4296">
        <v>21.48408707865471</v>
      </c>
      <c r="R4296">
        <v>28.35308417574749</v>
      </c>
      <c r="S4296" t="s">
        <v>32</v>
      </c>
      <c r="T4296" t="s">
        <v>25</v>
      </c>
      <c r="U4296">
        <v>27430</v>
      </c>
      <c r="V4296">
        <v>20950</v>
      </c>
      <c r="W4296">
        <v>3650</v>
      </c>
      <c r="X4296">
        <v>52030</v>
      </c>
    </row>
    <row r="4297" spans="1:24" x14ac:dyDescent="0.3">
      <c r="A4297" t="s">
        <v>462</v>
      </c>
      <c r="B4297" t="s">
        <v>22</v>
      </c>
      <c r="C4297" t="s">
        <v>463</v>
      </c>
      <c r="D4297">
        <v>2015</v>
      </c>
      <c r="F4297">
        <v>0.51136165154998237</v>
      </c>
      <c r="G4297">
        <v>0.46267851489263612</v>
      </c>
      <c r="H4297">
        <v>0.12604781491772871</v>
      </c>
      <c r="I4297">
        <v>26497881</v>
      </c>
      <c r="J4297">
        <v>1.96</v>
      </c>
      <c r="L4297">
        <v>1601.807162999474</v>
      </c>
      <c r="M4297">
        <v>-29.827144640265558</v>
      </c>
      <c r="Q4297">
        <v>9.0515775456231893</v>
      </c>
      <c r="R4297">
        <v>21.840101416808341</v>
      </c>
      <c r="S4297" t="s">
        <v>32</v>
      </c>
      <c r="T4297" t="s">
        <v>25</v>
      </c>
      <c r="U4297">
        <v>13550</v>
      </c>
      <c r="V4297">
        <v>12260</v>
      </c>
      <c r="W4297">
        <v>3340</v>
      </c>
      <c r="X4297">
        <v>29150</v>
      </c>
    </row>
    <row r="4298" spans="1:24" x14ac:dyDescent="0.3">
      <c r="A4298" t="s">
        <v>462</v>
      </c>
      <c r="B4298" t="s">
        <v>22</v>
      </c>
      <c r="C4298" t="s">
        <v>463</v>
      </c>
      <c r="D4298">
        <v>2016</v>
      </c>
      <c r="F4298">
        <v>0.39936382932367281</v>
      </c>
      <c r="G4298">
        <v>0.34415224195741018</v>
      </c>
      <c r="H4298">
        <v>0.12330587845132231</v>
      </c>
      <c r="I4298">
        <v>27168210</v>
      </c>
      <c r="J4298">
        <v>2.48</v>
      </c>
      <c r="L4298">
        <v>1152.738019309551</v>
      </c>
      <c r="M4298">
        <v>-11.61113725488279</v>
      </c>
      <c r="Q4298">
        <v>3.342551964908334</v>
      </c>
      <c r="R4298">
        <v>21.934091021257451</v>
      </c>
      <c r="S4298" t="s">
        <v>32</v>
      </c>
      <c r="T4298" t="s">
        <v>25</v>
      </c>
      <c r="U4298">
        <v>10850</v>
      </c>
      <c r="V4298">
        <v>9350</v>
      </c>
      <c r="W4298">
        <v>3350</v>
      </c>
      <c r="X4298">
        <v>23550</v>
      </c>
    </row>
    <row r="4299" spans="1:24" x14ac:dyDescent="0.3">
      <c r="A4299" t="s">
        <v>462</v>
      </c>
      <c r="B4299" t="s">
        <v>22</v>
      </c>
      <c r="C4299" t="s">
        <v>463</v>
      </c>
      <c r="D4299">
        <v>2017</v>
      </c>
      <c r="F4299">
        <v>0.35962163453819751</v>
      </c>
      <c r="G4299">
        <v>0.3642920493809999</v>
      </c>
      <c r="H4299">
        <v>0.11855658010395689</v>
      </c>
      <c r="I4299">
        <v>27834811</v>
      </c>
      <c r="J4299">
        <v>2.8</v>
      </c>
      <c r="L4299">
        <v>964.34034363677438</v>
      </c>
      <c r="M4299">
        <v>-7.3451804286744817</v>
      </c>
      <c r="Q4299">
        <v>3.7496580171896858</v>
      </c>
      <c r="R4299">
        <v>29.15555208574855</v>
      </c>
      <c r="S4299" t="s">
        <v>32</v>
      </c>
      <c r="T4299" t="s">
        <v>25</v>
      </c>
      <c r="U4299">
        <v>10010</v>
      </c>
      <c r="V4299">
        <v>10140</v>
      </c>
      <c r="W4299">
        <v>3300</v>
      </c>
      <c r="X4299">
        <v>23450</v>
      </c>
    </row>
    <row r="4300" spans="1:24" x14ac:dyDescent="0.3">
      <c r="A4300" t="s">
        <v>462</v>
      </c>
      <c r="B4300" t="s">
        <v>22</v>
      </c>
      <c r="C4300" t="s">
        <v>463</v>
      </c>
      <c r="D4300">
        <v>2018</v>
      </c>
      <c r="F4300">
        <v>0.34106840189874071</v>
      </c>
      <c r="G4300">
        <v>0.37264879522885669</v>
      </c>
      <c r="H4300">
        <v>0.1080751696490676</v>
      </c>
      <c r="I4300">
        <v>28498683</v>
      </c>
      <c r="J4300">
        <v>3.6</v>
      </c>
      <c r="L4300">
        <v>758.14594892709181</v>
      </c>
      <c r="M4300">
        <v>-1.5945636369346801</v>
      </c>
      <c r="Q4300">
        <v>6.0565701017806877</v>
      </c>
      <c r="R4300">
        <v>43.246924321219247</v>
      </c>
      <c r="S4300" t="s">
        <v>32</v>
      </c>
      <c r="T4300" t="s">
        <v>25</v>
      </c>
      <c r="U4300">
        <v>9720</v>
      </c>
      <c r="V4300">
        <v>10620</v>
      </c>
      <c r="W4300">
        <v>3080</v>
      </c>
      <c r="X4300">
        <v>23420</v>
      </c>
    </row>
    <row r="4301" spans="1:24" x14ac:dyDescent="0.3">
      <c r="A4301" t="s">
        <v>462</v>
      </c>
      <c r="B4301" t="s">
        <v>22</v>
      </c>
      <c r="C4301" t="s">
        <v>463</v>
      </c>
      <c r="D4301">
        <v>2019</v>
      </c>
      <c r="F4301">
        <v>0.38063336091049482</v>
      </c>
      <c r="G4301">
        <v>0.36383060268377382</v>
      </c>
      <c r="H4301">
        <v>0.1056171811995108</v>
      </c>
      <c r="I4301">
        <v>29161922</v>
      </c>
      <c r="J4301">
        <v>3.11</v>
      </c>
      <c r="L4301">
        <v>750.55458337672655</v>
      </c>
      <c r="M4301">
        <v>-0.90617289359413178</v>
      </c>
      <c r="Q4301">
        <v>7.1353953774886651</v>
      </c>
      <c r="R4301">
        <v>47.906738883080827</v>
      </c>
      <c r="S4301" t="s">
        <v>32</v>
      </c>
      <c r="T4301" t="s">
        <v>25</v>
      </c>
      <c r="U4301">
        <v>11100</v>
      </c>
      <c r="V4301">
        <v>10610</v>
      </c>
      <c r="W4301">
        <v>3080</v>
      </c>
      <c r="X4301">
        <v>24790</v>
      </c>
    </row>
    <row r="4302" spans="1:24" x14ac:dyDescent="0.3">
      <c r="A4302" t="s">
        <v>464</v>
      </c>
      <c r="B4302" t="s">
        <v>22</v>
      </c>
      <c r="C4302" t="s">
        <v>465</v>
      </c>
      <c r="D4302">
        <v>2000</v>
      </c>
      <c r="F4302">
        <v>0.17377208897668589</v>
      </c>
      <c r="G4302">
        <v>1.1079170719127469</v>
      </c>
      <c r="H4302">
        <v>1.0896758065665111</v>
      </c>
      <c r="I4302">
        <v>10415942</v>
      </c>
      <c r="J4302">
        <v>89.98</v>
      </c>
      <c r="K4302">
        <v>597.54557005021729</v>
      </c>
      <c r="L4302">
        <v>345.68962074986058</v>
      </c>
      <c r="M4302">
        <v>1.1504722987520919</v>
      </c>
      <c r="Q4302">
        <v>23.923860830771179</v>
      </c>
      <c r="R4302">
        <v>36.463608157725282</v>
      </c>
      <c r="S4302" t="s">
        <v>42</v>
      </c>
      <c r="T4302" t="s">
        <v>25</v>
      </c>
      <c r="U4302">
        <v>1810</v>
      </c>
      <c r="V4302">
        <v>11540</v>
      </c>
      <c r="W4302">
        <v>11350</v>
      </c>
      <c r="X4302">
        <v>24700</v>
      </c>
    </row>
    <row r="4303" spans="1:24" x14ac:dyDescent="0.3">
      <c r="A4303" t="s">
        <v>464</v>
      </c>
      <c r="B4303" t="s">
        <v>22</v>
      </c>
      <c r="C4303" t="s">
        <v>465</v>
      </c>
      <c r="D4303">
        <v>2001</v>
      </c>
      <c r="F4303">
        <v>0.17208811248053141</v>
      </c>
      <c r="G4303">
        <v>1.1064143247366369</v>
      </c>
      <c r="H4303">
        <v>1.0811622718885561</v>
      </c>
      <c r="I4303">
        <v>10692197</v>
      </c>
      <c r="J4303">
        <v>89.76</v>
      </c>
      <c r="K4303">
        <v>618.67546959712774</v>
      </c>
      <c r="L4303">
        <v>382.94103523525672</v>
      </c>
      <c r="M4303">
        <v>2.5957893934747318</v>
      </c>
      <c r="Q4303">
        <v>25.109699098694961</v>
      </c>
      <c r="R4303">
        <v>39.558583610284032</v>
      </c>
      <c r="S4303" t="s">
        <v>42</v>
      </c>
      <c r="T4303" t="s">
        <v>25</v>
      </c>
      <c r="U4303">
        <v>1840</v>
      </c>
      <c r="V4303">
        <v>11830</v>
      </c>
      <c r="W4303">
        <v>11560</v>
      </c>
      <c r="X4303">
        <v>25230</v>
      </c>
    </row>
    <row r="4304" spans="1:24" x14ac:dyDescent="0.3">
      <c r="A4304" t="s">
        <v>464</v>
      </c>
      <c r="B4304" t="s">
        <v>22</v>
      </c>
      <c r="C4304" t="s">
        <v>465</v>
      </c>
      <c r="D4304">
        <v>2002</v>
      </c>
      <c r="F4304">
        <v>0.17499560296966271</v>
      </c>
      <c r="G4304">
        <v>1.1666373965917149</v>
      </c>
      <c r="H4304">
        <v>1.163903072849942</v>
      </c>
      <c r="I4304">
        <v>10971704</v>
      </c>
      <c r="J4304">
        <v>89.56</v>
      </c>
      <c r="K4304">
        <v>644.11143428586843</v>
      </c>
      <c r="L4304">
        <v>382.24196334227821</v>
      </c>
      <c r="M4304">
        <v>1.8436965096815641</v>
      </c>
      <c r="Q4304">
        <v>27.133678330869781</v>
      </c>
      <c r="R4304">
        <v>37.782818668195048</v>
      </c>
      <c r="S4304" t="s">
        <v>42</v>
      </c>
      <c r="T4304" t="s">
        <v>25</v>
      </c>
      <c r="U4304">
        <v>1920</v>
      </c>
      <c r="V4304">
        <v>12800</v>
      </c>
      <c r="W4304">
        <v>12770</v>
      </c>
      <c r="X4304">
        <v>27490</v>
      </c>
    </row>
    <row r="4305" spans="1:24" x14ac:dyDescent="0.3">
      <c r="A4305" t="s">
        <v>464</v>
      </c>
      <c r="B4305" t="s">
        <v>22</v>
      </c>
      <c r="C4305" t="s">
        <v>465</v>
      </c>
      <c r="D4305">
        <v>2003</v>
      </c>
      <c r="F4305">
        <v>0.18477817944680699</v>
      </c>
      <c r="G4305">
        <v>1.229485637279345</v>
      </c>
      <c r="H4305">
        <v>1.235704120375881</v>
      </c>
      <c r="I4305">
        <v>11256740</v>
      </c>
      <c r="J4305">
        <v>89.2</v>
      </c>
      <c r="K4305">
        <v>663.42475707887013</v>
      </c>
      <c r="L4305">
        <v>435.45819937794721</v>
      </c>
      <c r="M4305">
        <v>4.2369814724808208</v>
      </c>
      <c r="Q4305">
        <v>25.683964030842681</v>
      </c>
      <c r="R4305">
        <v>36.628880644920208</v>
      </c>
      <c r="S4305" t="s">
        <v>42</v>
      </c>
      <c r="T4305" t="s">
        <v>25</v>
      </c>
      <c r="U4305">
        <v>2080</v>
      </c>
      <c r="V4305">
        <v>13840</v>
      </c>
      <c r="W4305">
        <v>13910</v>
      </c>
      <c r="X4305">
        <v>29830</v>
      </c>
    </row>
    <row r="4306" spans="1:24" x14ac:dyDescent="0.3">
      <c r="A4306" t="s">
        <v>464</v>
      </c>
      <c r="B4306" t="s">
        <v>22</v>
      </c>
      <c r="C4306" t="s">
        <v>465</v>
      </c>
      <c r="D4306">
        <v>2004</v>
      </c>
      <c r="F4306">
        <v>0.1826738355988928</v>
      </c>
      <c r="G4306">
        <v>1.198201913866763</v>
      </c>
      <c r="H4306">
        <v>1.20772518165875</v>
      </c>
      <c r="I4306">
        <v>11550641</v>
      </c>
      <c r="J4306">
        <v>89.28</v>
      </c>
      <c r="K4306">
        <v>685.15678047651204</v>
      </c>
      <c r="L4306">
        <v>538.59155303837372</v>
      </c>
      <c r="M4306">
        <v>4.309002711497854</v>
      </c>
      <c r="N4306">
        <v>6.7928891458303209</v>
      </c>
      <c r="Q4306">
        <v>33.53998225107194</v>
      </c>
      <c r="R4306">
        <v>37.273092680700223</v>
      </c>
      <c r="S4306" t="s">
        <v>42</v>
      </c>
      <c r="T4306" t="s">
        <v>25</v>
      </c>
      <c r="U4306">
        <v>2110</v>
      </c>
      <c r="V4306">
        <v>13840</v>
      </c>
      <c r="W4306">
        <v>13950</v>
      </c>
      <c r="X4306">
        <v>29900</v>
      </c>
    </row>
    <row r="4307" spans="1:24" x14ac:dyDescent="0.3">
      <c r="A4307" t="s">
        <v>464</v>
      </c>
      <c r="B4307" t="s">
        <v>22</v>
      </c>
      <c r="C4307" t="s">
        <v>465</v>
      </c>
      <c r="D4307">
        <v>2005</v>
      </c>
      <c r="F4307">
        <v>0.1931471688549114</v>
      </c>
      <c r="G4307">
        <v>1.2196105308010701</v>
      </c>
      <c r="H4307">
        <v>1.2137064655551959</v>
      </c>
      <c r="I4307">
        <v>11856244</v>
      </c>
      <c r="J4307">
        <v>88.68</v>
      </c>
      <c r="K4307">
        <v>692.71516341937627</v>
      </c>
      <c r="L4307">
        <v>702.74111844777917</v>
      </c>
      <c r="M4307">
        <v>4.4715262729645673</v>
      </c>
      <c r="N4307">
        <v>7.4574850299401199</v>
      </c>
      <c r="Q4307">
        <v>30.610712314381271</v>
      </c>
      <c r="R4307">
        <v>31.589569876982772</v>
      </c>
      <c r="S4307" t="s">
        <v>42</v>
      </c>
      <c r="T4307" t="s">
        <v>25</v>
      </c>
      <c r="U4307">
        <v>2290</v>
      </c>
      <c r="V4307">
        <v>14460</v>
      </c>
      <c r="W4307">
        <v>14390</v>
      </c>
      <c r="X4307">
        <v>31140</v>
      </c>
    </row>
    <row r="4308" spans="1:24" x14ac:dyDescent="0.3">
      <c r="A4308" t="s">
        <v>464</v>
      </c>
      <c r="B4308" t="s">
        <v>22</v>
      </c>
      <c r="C4308" t="s">
        <v>465</v>
      </c>
      <c r="D4308">
        <v>2006</v>
      </c>
      <c r="F4308">
        <v>0.17907724511165959</v>
      </c>
      <c r="G4308">
        <v>1.103214395803727</v>
      </c>
      <c r="H4308">
        <v>1.0736419825394761</v>
      </c>
      <c r="I4308">
        <v>12173518</v>
      </c>
      <c r="J4308">
        <v>89.43</v>
      </c>
      <c r="K4308">
        <v>704.5621487560129</v>
      </c>
      <c r="L4308">
        <v>1047.918843121699</v>
      </c>
      <c r="M4308">
        <v>5.0914394539855152</v>
      </c>
      <c r="N4308">
        <v>8.1946746215887796</v>
      </c>
      <c r="Q4308">
        <v>32.592958687188769</v>
      </c>
      <c r="R4308">
        <v>25.263860186713892</v>
      </c>
      <c r="S4308" t="s">
        <v>42</v>
      </c>
      <c r="T4308" t="s">
        <v>25</v>
      </c>
      <c r="U4308">
        <v>2180</v>
      </c>
      <c r="V4308">
        <v>13430</v>
      </c>
      <c r="W4308">
        <v>13070</v>
      </c>
      <c r="X4308">
        <v>28680</v>
      </c>
    </row>
    <row r="4309" spans="1:24" x14ac:dyDescent="0.3">
      <c r="A4309" t="s">
        <v>464</v>
      </c>
      <c r="B4309" t="s">
        <v>22</v>
      </c>
      <c r="C4309" t="s">
        <v>465</v>
      </c>
      <c r="D4309">
        <v>2007</v>
      </c>
      <c r="F4309">
        <v>0.15836252661758041</v>
      </c>
      <c r="G4309">
        <v>1.0965405177036509</v>
      </c>
      <c r="H4309">
        <v>1.078944678531272</v>
      </c>
      <c r="I4309">
        <v>12502958</v>
      </c>
      <c r="J4309">
        <v>90.32</v>
      </c>
      <c r="K4309">
        <v>664.16283250731544</v>
      </c>
      <c r="L4309">
        <v>1124.290585976921</v>
      </c>
      <c r="M4309">
        <v>5.4974617179356642</v>
      </c>
      <c r="N4309">
        <v>8.2942278526184303</v>
      </c>
      <c r="Q4309">
        <v>33.59119320501334</v>
      </c>
      <c r="R4309">
        <v>32.180265485893443</v>
      </c>
      <c r="S4309" t="s">
        <v>42</v>
      </c>
      <c r="T4309" t="s">
        <v>25</v>
      </c>
      <c r="U4309">
        <v>1980</v>
      </c>
      <c r="V4309">
        <v>13710</v>
      </c>
      <c r="W4309">
        <v>13490</v>
      </c>
      <c r="X4309">
        <v>29180</v>
      </c>
    </row>
    <row r="4310" spans="1:24" x14ac:dyDescent="0.3">
      <c r="A4310" t="s">
        <v>464</v>
      </c>
      <c r="B4310" t="s">
        <v>22</v>
      </c>
      <c r="C4310" t="s">
        <v>465</v>
      </c>
      <c r="D4310">
        <v>2008</v>
      </c>
      <c r="F4310">
        <v>0.1704475054168029</v>
      </c>
      <c r="G4310">
        <v>1.0756093202268959</v>
      </c>
      <c r="H4310">
        <v>1.056930165790938</v>
      </c>
      <c r="I4310">
        <v>12848531</v>
      </c>
      <c r="J4310">
        <v>89.36</v>
      </c>
      <c r="K4310">
        <v>589.56156155127769</v>
      </c>
      <c r="L4310">
        <v>1394.000499971927</v>
      </c>
      <c r="M4310">
        <v>4.8752182546485017</v>
      </c>
      <c r="N4310">
        <v>7.9783974260763006</v>
      </c>
      <c r="Q4310">
        <v>28.91935970525661</v>
      </c>
      <c r="R4310">
        <v>30.535529415330831</v>
      </c>
      <c r="S4310" t="s">
        <v>42</v>
      </c>
      <c r="T4310" t="s">
        <v>25</v>
      </c>
      <c r="U4310">
        <v>2190</v>
      </c>
      <c r="V4310">
        <v>13820</v>
      </c>
      <c r="W4310">
        <v>13580</v>
      </c>
      <c r="X4310">
        <v>29590</v>
      </c>
    </row>
    <row r="4311" spans="1:24" x14ac:dyDescent="0.3">
      <c r="A4311" t="s">
        <v>464</v>
      </c>
      <c r="B4311" t="s">
        <v>22</v>
      </c>
      <c r="C4311" t="s">
        <v>465</v>
      </c>
      <c r="D4311">
        <v>2009</v>
      </c>
      <c r="F4311">
        <v>0.18842022352364729</v>
      </c>
      <c r="G4311">
        <v>1.008691387781236</v>
      </c>
      <c r="H4311">
        <v>0.96177551478447976</v>
      </c>
      <c r="I4311">
        <v>13215142</v>
      </c>
      <c r="J4311">
        <v>88.68</v>
      </c>
      <c r="K4311">
        <v>568.43884083878936</v>
      </c>
      <c r="L4311">
        <v>1159.907498834104</v>
      </c>
      <c r="M4311">
        <v>6.1903861739490651</v>
      </c>
      <c r="N4311">
        <v>8.0955492630509003</v>
      </c>
      <c r="P4311">
        <v>4.1996767442160898</v>
      </c>
      <c r="Q4311">
        <v>29.25099766933484</v>
      </c>
      <c r="R4311">
        <v>26.870383286181649</v>
      </c>
      <c r="S4311" t="s">
        <v>42</v>
      </c>
      <c r="T4311" t="s">
        <v>25</v>
      </c>
      <c r="U4311">
        <v>2490</v>
      </c>
      <c r="V4311">
        <v>13330</v>
      </c>
      <c r="W4311">
        <v>12710</v>
      </c>
      <c r="X4311">
        <v>28530</v>
      </c>
    </row>
    <row r="4312" spans="1:24" x14ac:dyDescent="0.3">
      <c r="A4312" t="s">
        <v>464</v>
      </c>
      <c r="B4312" t="s">
        <v>22</v>
      </c>
      <c r="C4312" t="s">
        <v>465</v>
      </c>
      <c r="D4312">
        <v>2010</v>
      </c>
      <c r="F4312">
        <v>0.19550219189044371</v>
      </c>
      <c r="G4312">
        <v>1.0590926557922451</v>
      </c>
      <c r="H4312">
        <v>1.0201392240150771</v>
      </c>
      <c r="I4312">
        <v>13605986</v>
      </c>
      <c r="J4312">
        <v>88.59</v>
      </c>
      <c r="K4312">
        <v>590.54889517011111</v>
      </c>
      <c r="L4312">
        <v>1489.459086894168</v>
      </c>
      <c r="M4312">
        <v>7.1298091572323159</v>
      </c>
      <c r="N4312">
        <v>7.6530205545749599</v>
      </c>
      <c r="Q4312">
        <v>37.02593330721237</v>
      </c>
      <c r="R4312">
        <v>30.874985722759551</v>
      </c>
      <c r="S4312" t="s">
        <v>42</v>
      </c>
      <c r="T4312" t="s">
        <v>25</v>
      </c>
      <c r="U4312">
        <v>2660</v>
      </c>
      <c r="V4312">
        <v>14410</v>
      </c>
      <c r="W4312">
        <v>13880</v>
      </c>
      <c r="X4312">
        <v>30950</v>
      </c>
    </row>
    <row r="4313" spans="1:24" x14ac:dyDescent="0.3">
      <c r="A4313" t="s">
        <v>464</v>
      </c>
      <c r="B4313" t="s">
        <v>22</v>
      </c>
      <c r="C4313" t="s">
        <v>465</v>
      </c>
      <c r="D4313">
        <v>2011</v>
      </c>
      <c r="E4313">
        <v>4.1688699722290004</v>
      </c>
      <c r="F4313">
        <v>0.21749673183103799</v>
      </c>
      <c r="G4313">
        <v>0.98907530910451325</v>
      </c>
      <c r="H4313">
        <v>0.97623944436643884</v>
      </c>
      <c r="I4313">
        <v>14023199</v>
      </c>
      <c r="J4313">
        <v>87.28</v>
      </c>
      <c r="K4313">
        <v>631.73887784092631</v>
      </c>
      <c r="L4313">
        <v>1672.907535261932</v>
      </c>
      <c r="M4313">
        <v>2.4238835581531499</v>
      </c>
      <c r="N4313">
        <v>6.7476534782413404</v>
      </c>
      <c r="Q4313">
        <v>40.471222673292083</v>
      </c>
      <c r="R4313">
        <v>35.743505585418013</v>
      </c>
      <c r="S4313" t="s">
        <v>42</v>
      </c>
      <c r="T4313" t="s">
        <v>25</v>
      </c>
      <c r="U4313">
        <v>3050</v>
      </c>
      <c r="V4313">
        <v>13870</v>
      </c>
      <c r="W4313">
        <v>13690</v>
      </c>
      <c r="X4313">
        <v>30610</v>
      </c>
    </row>
    <row r="4314" spans="1:24" x14ac:dyDescent="0.3">
      <c r="A4314" t="s">
        <v>464</v>
      </c>
      <c r="B4314" t="s">
        <v>22</v>
      </c>
      <c r="C4314" t="s">
        <v>465</v>
      </c>
      <c r="D4314">
        <v>2012</v>
      </c>
      <c r="E4314">
        <v>4.1160302162170401</v>
      </c>
      <c r="F4314">
        <v>0.27860068972736057</v>
      </c>
      <c r="G4314">
        <v>1.0687757939391289</v>
      </c>
      <c r="H4314">
        <v>1.0183096640283249</v>
      </c>
      <c r="I4314">
        <v>14465148</v>
      </c>
      <c r="J4314">
        <v>84.63</v>
      </c>
      <c r="K4314">
        <v>733.21061077287288</v>
      </c>
      <c r="L4314">
        <v>1763.0694424990349</v>
      </c>
      <c r="M4314">
        <v>4.3101986590346399</v>
      </c>
      <c r="N4314">
        <v>6.3079481916625397</v>
      </c>
      <c r="Q4314">
        <v>40.08291099435263</v>
      </c>
      <c r="R4314">
        <v>39.01779350225295</v>
      </c>
      <c r="S4314" t="s">
        <v>42</v>
      </c>
      <c r="T4314" t="s">
        <v>25</v>
      </c>
      <c r="U4314">
        <v>4030</v>
      </c>
      <c r="V4314">
        <v>15460</v>
      </c>
      <c r="W4314">
        <v>14730</v>
      </c>
      <c r="X4314">
        <v>34220</v>
      </c>
    </row>
    <row r="4315" spans="1:24" x14ac:dyDescent="0.3">
      <c r="A4315" t="s">
        <v>464</v>
      </c>
      <c r="B4315" t="s">
        <v>22</v>
      </c>
      <c r="C4315" t="s">
        <v>465</v>
      </c>
      <c r="D4315">
        <v>2013</v>
      </c>
      <c r="F4315">
        <v>0.28405756769384699</v>
      </c>
      <c r="G4315">
        <v>1.0538268044799031</v>
      </c>
      <c r="H4315">
        <v>1.0062605889331031</v>
      </c>
      <c r="I4315">
        <v>14926551</v>
      </c>
      <c r="J4315">
        <v>84.56</v>
      </c>
      <c r="K4315">
        <v>747.05804442030853</v>
      </c>
      <c r="L4315">
        <v>1878.3468105066081</v>
      </c>
      <c r="M4315">
        <v>1.8097486543586849</v>
      </c>
      <c r="N4315">
        <v>5.7042663487927197</v>
      </c>
      <c r="Q4315">
        <v>40.482716693869733</v>
      </c>
      <c r="R4315">
        <v>39.973303553138493</v>
      </c>
      <c r="S4315" t="s">
        <v>42</v>
      </c>
      <c r="T4315" t="s">
        <v>25</v>
      </c>
      <c r="U4315">
        <v>4240</v>
      </c>
      <c r="V4315">
        <v>15730</v>
      </c>
      <c r="W4315">
        <v>15020</v>
      </c>
      <c r="X4315">
        <v>34990</v>
      </c>
    </row>
    <row r="4316" spans="1:24" x14ac:dyDescent="0.3">
      <c r="A4316" t="s">
        <v>464</v>
      </c>
      <c r="B4316" t="s">
        <v>22</v>
      </c>
      <c r="C4316" t="s">
        <v>465</v>
      </c>
      <c r="D4316">
        <v>2014</v>
      </c>
      <c r="F4316">
        <v>0.30454955188166882</v>
      </c>
      <c r="G4316">
        <v>1.0123512798248591</v>
      </c>
      <c r="H4316">
        <v>0.95585700405193763</v>
      </c>
      <c r="I4316">
        <v>15399793</v>
      </c>
      <c r="J4316">
        <v>83.77</v>
      </c>
      <c r="K4316">
        <v>717.34730460338005</v>
      </c>
      <c r="L4316">
        <v>1762.427816924738</v>
      </c>
      <c r="M4316">
        <v>1.480579810190449</v>
      </c>
      <c r="N4316">
        <v>6.6166105064119698</v>
      </c>
      <c r="Q4316">
        <v>38.822289931937767</v>
      </c>
      <c r="R4316">
        <v>37.371373157022028</v>
      </c>
      <c r="S4316" t="s">
        <v>42</v>
      </c>
      <c r="T4316" t="s">
        <v>25</v>
      </c>
      <c r="U4316">
        <v>4690</v>
      </c>
      <c r="V4316">
        <v>15590</v>
      </c>
      <c r="W4316">
        <v>14720</v>
      </c>
      <c r="X4316">
        <v>35000</v>
      </c>
    </row>
    <row r="4317" spans="1:24" x14ac:dyDescent="0.3">
      <c r="A4317" t="s">
        <v>464</v>
      </c>
      <c r="B4317" t="s">
        <v>22</v>
      </c>
      <c r="C4317" t="s">
        <v>465</v>
      </c>
      <c r="D4317">
        <v>2015</v>
      </c>
      <c r="F4317">
        <v>0.31235496358778531</v>
      </c>
      <c r="G4317">
        <v>0.99626116746597626</v>
      </c>
      <c r="H4317">
        <v>0.94965984166878159</v>
      </c>
      <c r="I4317">
        <v>15879370</v>
      </c>
      <c r="J4317">
        <v>83.09</v>
      </c>
      <c r="L4317">
        <v>1338.290927081883</v>
      </c>
      <c r="M4317">
        <v>-0.1879500125056808</v>
      </c>
      <c r="N4317">
        <v>6.1932463930036796</v>
      </c>
      <c r="Q4317">
        <v>37.138525801473428</v>
      </c>
      <c r="R4317">
        <v>42.72689100833783</v>
      </c>
      <c r="S4317" t="s">
        <v>42</v>
      </c>
      <c r="T4317" t="s">
        <v>25</v>
      </c>
      <c r="U4317">
        <v>4960</v>
      </c>
      <c r="V4317">
        <v>15820</v>
      </c>
      <c r="W4317">
        <v>15080</v>
      </c>
      <c r="X4317">
        <v>35860</v>
      </c>
    </row>
    <row r="4318" spans="1:24" x14ac:dyDescent="0.3">
      <c r="A4318" t="s">
        <v>464</v>
      </c>
      <c r="B4318" t="s">
        <v>22</v>
      </c>
      <c r="C4318" t="s">
        <v>465</v>
      </c>
      <c r="D4318">
        <v>2016</v>
      </c>
      <c r="F4318">
        <v>0.32511484416649439</v>
      </c>
      <c r="G4318">
        <v>0.95578874253971757</v>
      </c>
      <c r="H4318">
        <v>0.91301045396969793</v>
      </c>
      <c r="I4318">
        <v>16363449</v>
      </c>
      <c r="J4318">
        <v>83.07</v>
      </c>
      <c r="L4318">
        <v>1280.806542576039</v>
      </c>
      <c r="M4318">
        <v>0.70665942949210603</v>
      </c>
      <c r="N4318">
        <v>5.8736165519339707</v>
      </c>
      <c r="Q4318">
        <v>35.324675748965753</v>
      </c>
      <c r="R4318">
        <v>38.633885505650213</v>
      </c>
      <c r="S4318" t="s">
        <v>42</v>
      </c>
      <c r="T4318" t="s">
        <v>25</v>
      </c>
      <c r="U4318">
        <v>5320</v>
      </c>
      <c r="V4318">
        <v>15640</v>
      </c>
      <c r="W4318">
        <v>14940</v>
      </c>
      <c r="X4318">
        <v>35900</v>
      </c>
    </row>
    <row r="4319" spans="1:24" x14ac:dyDescent="0.3">
      <c r="A4319" t="s">
        <v>464</v>
      </c>
      <c r="B4319" t="s">
        <v>22</v>
      </c>
      <c r="C4319" t="s">
        <v>465</v>
      </c>
      <c r="D4319">
        <v>2017</v>
      </c>
      <c r="F4319">
        <v>0.40406777841157449</v>
      </c>
      <c r="G4319">
        <v>0.89120385722533124</v>
      </c>
      <c r="H4319">
        <v>0.84966969683880156</v>
      </c>
      <c r="I4319">
        <v>16853608</v>
      </c>
      <c r="J4319">
        <v>81.89</v>
      </c>
      <c r="L4319">
        <v>1535.1965739819809</v>
      </c>
      <c r="M4319">
        <v>0.49408559751680059</v>
      </c>
      <c r="N4319">
        <v>5.19247533094609</v>
      </c>
      <c r="Q4319">
        <v>34.992857763591758</v>
      </c>
      <c r="R4319">
        <v>36.592836890664849</v>
      </c>
      <c r="S4319" t="s">
        <v>42</v>
      </c>
      <c r="T4319" t="s">
        <v>25</v>
      </c>
      <c r="U4319">
        <v>6810</v>
      </c>
      <c r="V4319">
        <v>15020</v>
      </c>
      <c r="W4319">
        <v>14320</v>
      </c>
      <c r="X4319">
        <v>36150</v>
      </c>
    </row>
    <row r="4320" spans="1:24" x14ac:dyDescent="0.3">
      <c r="A4320" t="s">
        <v>464</v>
      </c>
      <c r="B4320" t="s">
        <v>22</v>
      </c>
      <c r="C4320" t="s">
        <v>465</v>
      </c>
      <c r="D4320">
        <v>2018</v>
      </c>
      <c r="F4320">
        <v>0.44548913260519912</v>
      </c>
      <c r="G4320">
        <v>0.87887571222070626</v>
      </c>
      <c r="H4320">
        <v>0.80626040747329053</v>
      </c>
      <c r="I4320">
        <v>17351714</v>
      </c>
      <c r="J4320">
        <v>82.28</v>
      </c>
      <c r="L4320">
        <v>1516.3683712572799</v>
      </c>
      <c r="M4320">
        <v>1.0480335610013189</v>
      </c>
      <c r="N4320">
        <v>5.12049034963949</v>
      </c>
      <c r="Q4320">
        <v>37.957404548039356</v>
      </c>
      <c r="R4320">
        <v>36.930964979427117</v>
      </c>
      <c r="S4320" t="s">
        <v>42</v>
      </c>
      <c r="T4320" t="s">
        <v>25</v>
      </c>
      <c r="U4320">
        <v>7730</v>
      </c>
      <c r="V4320">
        <v>15250</v>
      </c>
      <c r="W4320">
        <v>13990</v>
      </c>
      <c r="X4320">
        <v>36970</v>
      </c>
    </row>
    <row r="4321" spans="1:24" x14ac:dyDescent="0.3">
      <c r="A4321" t="s">
        <v>464</v>
      </c>
      <c r="B4321" t="s">
        <v>22</v>
      </c>
      <c r="C4321" t="s">
        <v>465</v>
      </c>
      <c r="D4321">
        <v>2019</v>
      </c>
      <c r="F4321">
        <v>0.38071705091288999</v>
      </c>
      <c r="G4321">
        <v>0.87452943013036655</v>
      </c>
      <c r="H4321">
        <v>0.81238297849945307</v>
      </c>
      <c r="I4321">
        <v>17861034</v>
      </c>
      <c r="J4321">
        <v>84.5</v>
      </c>
      <c r="L4321">
        <v>1305.001030804026</v>
      </c>
      <c r="M4321">
        <v>-1.4513644646617221</v>
      </c>
      <c r="N4321">
        <v>4.3481818705699302</v>
      </c>
      <c r="Q4321">
        <v>34.63619260318805</v>
      </c>
      <c r="R4321">
        <v>34.155012332907937</v>
      </c>
      <c r="S4321" t="s">
        <v>42</v>
      </c>
      <c r="T4321" t="s">
        <v>25</v>
      </c>
      <c r="U4321">
        <v>6800</v>
      </c>
      <c r="V4321">
        <v>15620</v>
      </c>
      <c r="W4321">
        <v>14510</v>
      </c>
      <c r="X4321">
        <v>36930</v>
      </c>
    </row>
    <row r="4322" spans="1:24" x14ac:dyDescent="0.3">
      <c r="A4322" t="s">
        <v>466</v>
      </c>
      <c r="B4322" t="s">
        <v>22</v>
      </c>
      <c r="C4322" t="s">
        <v>467</v>
      </c>
      <c r="D4322">
        <v>2000</v>
      </c>
      <c r="F4322">
        <v>1.153054812522545</v>
      </c>
      <c r="G4322">
        <v>0.98051738146220324</v>
      </c>
      <c r="H4322">
        <v>0.47721319613159369</v>
      </c>
      <c r="I4322">
        <v>11881482</v>
      </c>
      <c r="J4322">
        <v>69.260000000000005</v>
      </c>
      <c r="K4322">
        <v>897.86779124018369</v>
      </c>
      <c r="L4322">
        <v>563.05750410596931</v>
      </c>
      <c r="M4322">
        <v>-3.5386116057788399</v>
      </c>
      <c r="Q4322">
        <v>38.159754555096129</v>
      </c>
      <c r="R4322">
        <v>35.907656574684417</v>
      </c>
      <c r="S4322" t="s">
        <v>42</v>
      </c>
      <c r="T4322" t="s">
        <v>33</v>
      </c>
      <c r="U4322">
        <v>13700</v>
      </c>
      <c r="V4322">
        <v>11650</v>
      </c>
      <c r="W4322">
        <v>5670</v>
      </c>
      <c r="X4322">
        <v>31020</v>
      </c>
    </row>
    <row r="4323" spans="1:24" x14ac:dyDescent="0.3">
      <c r="A4323" t="s">
        <v>466</v>
      </c>
      <c r="B4323" t="s">
        <v>22</v>
      </c>
      <c r="C4323" t="s">
        <v>467</v>
      </c>
      <c r="D4323">
        <v>2001</v>
      </c>
      <c r="F4323">
        <v>1.165725392333687</v>
      </c>
      <c r="G4323">
        <v>0.99296322468391651</v>
      </c>
      <c r="H4323">
        <v>0.48725644096825321</v>
      </c>
      <c r="I4323">
        <v>11923906</v>
      </c>
      <c r="J4323">
        <v>71.53</v>
      </c>
      <c r="K4323">
        <v>872.0296855745089</v>
      </c>
      <c r="L4323">
        <v>568.38629053264924</v>
      </c>
      <c r="M4323">
        <v>1.0787039312233591</v>
      </c>
      <c r="Q4323">
        <v>34.958912690908633</v>
      </c>
      <c r="R4323">
        <v>32.938959477982714</v>
      </c>
      <c r="S4323" t="s">
        <v>42</v>
      </c>
      <c r="T4323" t="s">
        <v>33</v>
      </c>
      <c r="U4323">
        <v>13900</v>
      </c>
      <c r="V4323">
        <v>11840</v>
      </c>
      <c r="W4323">
        <v>5810</v>
      </c>
      <c r="X4323">
        <v>31550</v>
      </c>
    </row>
    <row r="4324" spans="1:24" x14ac:dyDescent="0.3">
      <c r="A4324" t="s">
        <v>466</v>
      </c>
      <c r="B4324" t="s">
        <v>22</v>
      </c>
      <c r="C4324" t="s">
        <v>467</v>
      </c>
      <c r="D4324">
        <v>2002</v>
      </c>
      <c r="F4324">
        <v>1.0448129196028739</v>
      </c>
      <c r="G4324">
        <v>0.92937320983158112</v>
      </c>
      <c r="H4324">
        <v>0.43164409639281892</v>
      </c>
      <c r="I4324">
        <v>11954293</v>
      </c>
      <c r="J4324">
        <v>74.3</v>
      </c>
      <c r="K4324">
        <v>878.34554498538728</v>
      </c>
      <c r="L4324">
        <v>530.53044625892971</v>
      </c>
      <c r="M4324">
        <v>-9.1256088304160983</v>
      </c>
      <c r="Q4324">
        <v>31.83479886934904</v>
      </c>
      <c r="R4324">
        <v>34.972552695500823</v>
      </c>
      <c r="S4324" t="s">
        <v>42</v>
      </c>
      <c r="T4324" t="s">
        <v>33</v>
      </c>
      <c r="U4324">
        <v>12490</v>
      </c>
      <c r="V4324">
        <v>11110</v>
      </c>
      <c r="W4324">
        <v>5160</v>
      </c>
      <c r="X4324">
        <v>28760</v>
      </c>
    </row>
    <row r="4325" spans="1:24" x14ac:dyDescent="0.3">
      <c r="A4325" t="s">
        <v>466</v>
      </c>
      <c r="B4325" t="s">
        <v>22</v>
      </c>
      <c r="C4325" t="s">
        <v>467</v>
      </c>
      <c r="D4325">
        <v>2003</v>
      </c>
      <c r="F4325">
        <v>0.84959224206933615</v>
      </c>
      <c r="G4325">
        <v>0.91552326551774754</v>
      </c>
      <c r="H4325">
        <v>0.42729981817224338</v>
      </c>
      <c r="I4325">
        <v>11982219</v>
      </c>
      <c r="J4325">
        <v>77.83</v>
      </c>
      <c r="K4325">
        <v>879.63673506551663</v>
      </c>
      <c r="L4325">
        <v>478.00760443453748</v>
      </c>
      <c r="M4325">
        <v>-17.188527638267541</v>
      </c>
      <c r="Q4325">
        <v>32.397059092095212</v>
      </c>
      <c r="R4325">
        <v>38.054929123964463</v>
      </c>
      <c r="S4325" t="s">
        <v>42</v>
      </c>
      <c r="T4325" t="s">
        <v>33</v>
      </c>
      <c r="U4325">
        <v>10180</v>
      </c>
      <c r="V4325">
        <v>10970</v>
      </c>
      <c r="W4325">
        <v>5120</v>
      </c>
      <c r="X4325">
        <v>26270</v>
      </c>
    </row>
    <row r="4326" spans="1:24" x14ac:dyDescent="0.3">
      <c r="A4326" t="s">
        <v>466</v>
      </c>
      <c r="B4326" t="s">
        <v>22</v>
      </c>
      <c r="C4326" t="s">
        <v>467</v>
      </c>
      <c r="D4326">
        <v>2004</v>
      </c>
      <c r="F4326">
        <v>0.81281803648659878</v>
      </c>
      <c r="G4326">
        <v>0.93095527748777018</v>
      </c>
      <c r="H4326">
        <v>0.44592676268568038</v>
      </c>
      <c r="I4326">
        <v>12019911</v>
      </c>
      <c r="J4326">
        <v>81.58</v>
      </c>
      <c r="K4326">
        <v>855.74676884046812</v>
      </c>
      <c r="L4326">
        <v>482.99845148603839</v>
      </c>
      <c r="M4326">
        <v>-6.1029064882429509</v>
      </c>
      <c r="Q4326">
        <v>34.469799013311011</v>
      </c>
      <c r="R4326">
        <v>41.569809582419623</v>
      </c>
      <c r="S4326" t="s">
        <v>42</v>
      </c>
      <c r="T4326" t="s">
        <v>33</v>
      </c>
      <c r="U4326">
        <v>9770</v>
      </c>
      <c r="V4326">
        <v>11190</v>
      </c>
      <c r="W4326">
        <v>5360</v>
      </c>
      <c r="X4326">
        <v>26320</v>
      </c>
    </row>
    <row r="4327" spans="1:24" x14ac:dyDescent="0.3">
      <c r="A4327" t="s">
        <v>466</v>
      </c>
      <c r="B4327" t="s">
        <v>22</v>
      </c>
      <c r="C4327" t="s">
        <v>467</v>
      </c>
      <c r="D4327">
        <v>2005</v>
      </c>
      <c r="F4327">
        <v>0.87027108727508851</v>
      </c>
      <c r="G4327">
        <v>0.927405880040304</v>
      </c>
      <c r="H4327">
        <v>0.43389347269373407</v>
      </c>
      <c r="I4327">
        <v>12076697</v>
      </c>
      <c r="J4327">
        <v>80.150000000000006</v>
      </c>
      <c r="K4327">
        <v>891.88293785958194</v>
      </c>
      <c r="L4327">
        <v>476.55540252438232</v>
      </c>
      <c r="M4327">
        <v>-6.1544408660628847</v>
      </c>
      <c r="N4327">
        <v>9.2665726375176298</v>
      </c>
      <c r="Q4327">
        <v>33.548648189558577</v>
      </c>
      <c r="R4327">
        <v>42.495059090058007</v>
      </c>
      <c r="S4327" t="s">
        <v>42</v>
      </c>
      <c r="T4327" t="s">
        <v>33</v>
      </c>
      <c r="U4327">
        <v>10510</v>
      </c>
      <c r="V4327">
        <v>11200</v>
      </c>
      <c r="W4327">
        <v>5240</v>
      </c>
      <c r="X4327">
        <v>26950</v>
      </c>
    </row>
    <row r="4328" spans="1:24" x14ac:dyDescent="0.3">
      <c r="A4328" t="s">
        <v>466</v>
      </c>
      <c r="B4328" t="s">
        <v>22</v>
      </c>
      <c r="C4328" t="s">
        <v>467</v>
      </c>
      <c r="D4328">
        <v>2006</v>
      </c>
      <c r="F4328">
        <v>0.8086876852829411</v>
      </c>
      <c r="G4328">
        <v>0.90082706697160686</v>
      </c>
      <c r="H4328">
        <v>0.42203131817903611</v>
      </c>
      <c r="I4328">
        <v>12155496</v>
      </c>
      <c r="J4328">
        <v>78.59</v>
      </c>
      <c r="K4328">
        <v>871.95125562955229</v>
      </c>
      <c r="L4328">
        <v>447.8547399464407</v>
      </c>
      <c r="M4328">
        <v>-4.0873139692989611</v>
      </c>
      <c r="N4328">
        <v>23.266187050359701</v>
      </c>
      <c r="Q4328">
        <v>35.956168527450878</v>
      </c>
      <c r="R4328">
        <v>46.864480248660129</v>
      </c>
      <c r="S4328" t="s">
        <v>42</v>
      </c>
      <c r="T4328" t="s">
        <v>33</v>
      </c>
      <c r="U4328">
        <v>9830</v>
      </c>
      <c r="V4328">
        <v>10950</v>
      </c>
      <c r="W4328">
        <v>5130</v>
      </c>
      <c r="X4328">
        <v>25910</v>
      </c>
    </row>
    <row r="4329" spans="1:24" x14ac:dyDescent="0.3">
      <c r="A4329" t="s">
        <v>466</v>
      </c>
      <c r="B4329" t="s">
        <v>22</v>
      </c>
      <c r="C4329" t="s">
        <v>467</v>
      </c>
      <c r="D4329">
        <v>2007</v>
      </c>
      <c r="F4329">
        <v>0.79634986430083088</v>
      </c>
      <c r="G4329">
        <v>0.91629184445037992</v>
      </c>
      <c r="H4329">
        <v>0.43489187266235418</v>
      </c>
      <c r="I4329">
        <v>12255920</v>
      </c>
      <c r="J4329">
        <v>77.97</v>
      </c>
      <c r="K4329">
        <v>760.20404832929717</v>
      </c>
      <c r="L4329">
        <v>431.78725872884291</v>
      </c>
      <c r="M4329">
        <v>-4.4427835706492118</v>
      </c>
      <c r="Q4329">
        <v>37.785373297454193</v>
      </c>
      <c r="R4329">
        <v>46.387531129592467</v>
      </c>
      <c r="S4329" t="s">
        <v>42</v>
      </c>
      <c r="T4329" t="s">
        <v>33</v>
      </c>
      <c r="U4329">
        <v>9760</v>
      </c>
      <c r="V4329">
        <v>11230</v>
      </c>
      <c r="W4329">
        <v>5330</v>
      </c>
      <c r="X4329">
        <v>26320</v>
      </c>
    </row>
    <row r="4330" spans="1:24" x14ac:dyDescent="0.3">
      <c r="A4330" t="s">
        <v>466</v>
      </c>
      <c r="B4330" t="s">
        <v>22</v>
      </c>
      <c r="C4330" t="s">
        <v>467</v>
      </c>
      <c r="D4330">
        <v>2008</v>
      </c>
      <c r="F4330">
        <v>0.61391553512736441</v>
      </c>
      <c r="G4330">
        <v>0.91844995417517095</v>
      </c>
      <c r="H4330">
        <v>0.43297201441764499</v>
      </c>
      <c r="I4330">
        <v>12379553</v>
      </c>
      <c r="J4330">
        <v>81.86</v>
      </c>
      <c r="K4330">
        <v>627.89019926648405</v>
      </c>
      <c r="L4330">
        <v>356.69323440030507</v>
      </c>
      <c r="M4330">
        <v>-18.491175905606109</v>
      </c>
      <c r="Q4330">
        <v>41.466848719981783</v>
      </c>
      <c r="R4330">
        <v>68.054788469912424</v>
      </c>
      <c r="S4330" t="s">
        <v>42</v>
      </c>
      <c r="T4330" t="s">
        <v>33</v>
      </c>
      <c r="U4330">
        <v>7600</v>
      </c>
      <c r="V4330">
        <v>11370</v>
      </c>
      <c r="W4330">
        <v>5360</v>
      </c>
      <c r="X4330">
        <v>24330</v>
      </c>
    </row>
    <row r="4331" spans="1:24" x14ac:dyDescent="0.3">
      <c r="A4331" t="s">
        <v>466</v>
      </c>
      <c r="B4331" t="s">
        <v>22</v>
      </c>
      <c r="C4331" t="s">
        <v>467</v>
      </c>
      <c r="D4331">
        <v>2009</v>
      </c>
      <c r="F4331">
        <v>0.61866546435353376</v>
      </c>
      <c r="G4331">
        <v>0.94436288981960026</v>
      </c>
      <c r="H4331">
        <v>0.46060641668643743</v>
      </c>
      <c r="I4331">
        <v>12526964</v>
      </c>
      <c r="J4331">
        <v>82.09</v>
      </c>
      <c r="K4331">
        <v>585.45709878307309</v>
      </c>
      <c r="L4331">
        <v>771.59903229545478</v>
      </c>
      <c r="M4331">
        <v>10.701370192467749</v>
      </c>
      <c r="Q4331">
        <v>19.477498034227569</v>
      </c>
      <c r="R4331">
        <v>42.300939748008062</v>
      </c>
      <c r="S4331" t="s">
        <v>42</v>
      </c>
      <c r="T4331" t="s">
        <v>33</v>
      </c>
      <c r="U4331">
        <v>7750</v>
      </c>
      <c r="V4331">
        <v>11830</v>
      </c>
      <c r="W4331">
        <v>5770</v>
      </c>
      <c r="X4331">
        <v>25350</v>
      </c>
    </row>
    <row r="4332" spans="1:24" x14ac:dyDescent="0.3">
      <c r="A4332" t="s">
        <v>466</v>
      </c>
      <c r="B4332" t="s">
        <v>22</v>
      </c>
      <c r="C4332" t="s">
        <v>467</v>
      </c>
      <c r="D4332">
        <v>2010</v>
      </c>
      <c r="E4332">
        <v>6.6983799934387198</v>
      </c>
      <c r="F4332">
        <v>0.75604079576044869</v>
      </c>
      <c r="G4332">
        <v>0.96631463973426579</v>
      </c>
      <c r="H4332">
        <v>0.48197598814528081</v>
      </c>
      <c r="I4332">
        <v>12697728</v>
      </c>
      <c r="J4332">
        <v>82.27</v>
      </c>
      <c r="K4332">
        <v>606.64396024233622</v>
      </c>
      <c r="L4332">
        <v>948.33148103345729</v>
      </c>
      <c r="M4332">
        <v>18.065882707049621</v>
      </c>
      <c r="N4332">
        <v>4.51299357208448</v>
      </c>
      <c r="Q4332">
        <v>29.640895215136201</v>
      </c>
      <c r="R4332">
        <v>53.48329522007905</v>
      </c>
      <c r="S4332" t="s">
        <v>42</v>
      </c>
      <c r="T4332" t="s">
        <v>33</v>
      </c>
      <c r="U4332">
        <v>9600</v>
      </c>
      <c r="V4332">
        <v>12270</v>
      </c>
      <c r="W4332">
        <v>6120</v>
      </c>
      <c r="X4332">
        <v>27990</v>
      </c>
    </row>
    <row r="4333" spans="1:24" x14ac:dyDescent="0.3">
      <c r="A4333" t="s">
        <v>466</v>
      </c>
      <c r="B4333" t="s">
        <v>22</v>
      </c>
      <c r="C4333" t="s">
        <v>467</v>
      </c>
      <c r="D4333">
        <v>2011</v>
      </c>
      <c r="E4333">
        <v>6.7025599479675302</v>
      </c>
      <c r="F4333">
        <v>0.88488553043165596</v>
      </c>
      <c r="G4333">
        <v>0.98027638545449802</v>
      </c>
      <c r="H4333">
        <v>0.48548496885024522</v>
      </c>
      <c r="I4333">
        <v>12894323</v>
      </c>
      <c r="J4333">
        <v>79.27</v>
      </c>
      <c r="K4333">
        <v>636.24899112578453</v>
      </c>
      <c r="L4333">
        <v>1093.6534085581691</v>
      </c>
      <c r="M4333">
        <v>12.452840369083869</v>
      </c>
      <c r="N4333">
        <v>6.0554775709490398</v>
      </c>
      <c r="Q4333">
        <v>34.800801561756103</v>
      </c>
      <c r="R4333">
        <v>54.665725206233077</v>
      </c>
      <c r="S4333" t="s">
        <v>42</v>
      </c>
      <c r="T4333" t="s">
        <v>33</v>
      </c>
      <c r="U4333">
        <v>11410</v>
      </c>
      <c r="V4333">
        <v>12640</v>
      </c>
      <c r="W4333">
        <v>6260</v>
      </c>
      <c r="X4333">
        <v>30310</v>
      </c>
    </row>
    <row r="4334" spans="1:24" x14ac:dyDescent="0.3">
      <c r="A4334" t="s">
        <v>466</v>
      </c>
      <c r="B4334" t="s">
        <v>22</v>
      </c>
      <c r="C4334" t="s">
        <v>467</v>
      </c>
      <c r="D4334">
        <v>2012</v>
      </c>
      <c r="E4334">
        <v>6.8541398048400897</v>
      </c>
      <c r="F4334">
        <v>0.91573494352841889</v>
      </c>
      <c r="G4334">
        <v>0.9500463958241725</v>
      </c>
      <c r="H4334">
        <v>0.44223668370065788</v>
      </c>
      <c r="I4334">
        <v>13115149</v>
      </c>
      <c r="J4334">
        <v>77.5</v>
      </c>
      <c r="K4334">
        <v>608.76166942518148</v>
      </c>
      <c r="L4334">
        <v>1304.968010656989</v>
      </c>
      <c r="M4334">
        <v>14.70107746958244</v>
      </c>
      <c r="N4334">
        <v>9.1143184421534897</v>
      </c>
      <c r="Q4334">
        <v>25.16325369584456</v>
      </c>
      <c r="R4334">
        <v>48.999281027875092</v>
      </c>
      <c r="S4334" t="s">
        <v>42</v>
      </c>
      <c r="T4334" t="s">
        <v>33</v>
      </c>
      <c r="U4334">
        <v>12010</v>
      </c>
      <c r="V4334">
        <v>12460</v>
      </c>
      <c r="W4334">
        <v>5800</v>
      </c>
      <c r="X4334">
        <v>30270</v>
      </c>
    </row>
    <row r="4335" spans="1:24" x14ac:dyDescent="0.3">
      <c r="A4335" t="s">
        <v>466</v>
      </c>
      <c r="B4335" t="s">
        <v>22</v>
      </c>
      <c r="C4335" t="s">
        <v>467</v>
      </c>
      <c r="D4335">
        <v>2013</v>
      </c>
      <c r="E4335">
        <v>6.9352598190307599</v>
      </c>
      <c r="F4335">
        <v>0.91982412280545167</v>
      </c>
      <c r="G4335">
        <v>0.92431840900593976</v>
      </c>
      <c r="H4335">
        <v>0.41197335386308909</v>
      </c>
      <c r="I4335">
        <v>13350378</v>
      </c>
      <c r="J4335">
        <v>78.87</v>
      </c>
      <c r="K4335">
        <v>628.7462422412309</v>
      </c>
      <c r="L4335">
        <v>1429.998461466784</v>
      </c>
      <c r="M4335">
        <v>0.19247350217324311</v>
      </c>
      <c r="N4335">
        <v>8.9308963445167802</v>
      </c>
      <c r="Q4335">
        <v>21.987758642545032</v>
      </c>
      <c r="R4335">
        <v>36.66873535306128</v>
      </c>
      <c r="S4335" t="s">
        <v>42</v>
      </c>
      <c r="T4335" t="s">
        <v>33</v>
      </c>
      <c r="U4335">
        <v>12280</v>
      </c>
      <c r="V4335">
        <v>12340</v>
      </c>
      <c r="W4335">
        <v>5500</v>
      </c>
      <c r="X4335">
        <v>30120</v>
      </c>
    </row>
    <row r="4336" spans="1:24" x14ac:dyDescent="0.3">
      <c r="A4336" t="s">
        <v>466</v>
      </c>
      <c r="B4336" t="s">
        <v>22</v>
      </c>
      <c r="C4336" t="s">
        <v>467</v>
      </c>
      <c r="D4336">
        <v>2014</v>
      </c>
      <c r="F4336">
        <v>0.88910412629003643</v>
      </c>
      <c r="G4336">
        <v>0.83684717533229902</v>
      </c>
      <c r="H4336">
        <v>0.36138255692511279</v>
      </c>
      <c r="I4336">
        <v>13586710</v>
      </c>
      <c r="J4336">
        <v>80.27</v>
      </c>
      <c r="K4336">
        <v>609.12465195768516</v>
      </c>
      <c r="L4336">
        <v>1434.896277318056</v>
      </c>
      <c r="M4336">
        <v>0.59614910412226152</v>
      </c>
      <c r="N4336">
        <v>9.2325056433408612</v>
      </c>
      <c r="Q4336">
        <v>20.930145919270601</v>
      </c>
      <c r="R4336">
        <v>33.741469501536137</v>
      </c>
      <c r="S4336" t="s">
        <v>42</v>
      </c>
      <c r="T4336" t="s">
        <v>33</v>
      </c>
      <c r="U4336">
        <v>12080</v>
      </c>
      <c r="V4336">
        <v>11370</v>
      </c>
      <c r="W4336">
        <v>4910</v>
      </c>
      <c r="X4336">
        <v>28360</v>
      </c>
    </row>
    <row r="4337" spans="1:24" x14ac:dyDescent="0.3">
      <c r="A4337" t="s">
        <v>466</v>
      </c>
      <c r="B4337" t="s">
        <v>22</v>
      </c>
      <c r="C4337" t="s">
        <v>467</v>
      </c>
      <c r="D4337">
        <v>2015</v>
      </c>
      <c r="E4337">
        <v>10.006549835205099</v>
      </c>
      <c r="F4337">
        <v>0.89976999079496955</v>
      </c>
      <c r="G4337">
        <v>0.88746420130769932</v>
      </c>
      <c r="H4337">
        <v>0.39088960828662811</v>
      </c>
      <c r="I4337">
        <v>13814642</v>
      </c>
      <c r="J4337">
        <v>80.819999999999993</v>
      </c>
      <c r="L4337">
        <v>1445.0697021319841</v>
      </c>
      <c r="M4337">
        <v>0.10057548056998659</v>
      </c>
      <c r="N4337">
        <v>9.1939711984378789</v>
      </c>
      <c r="Q4337">
        <v>19.160175789350291</v>
      </c>
      <c r="R4337">
        <v>37.588635315863392</v>
      </c>
      <c r="S4337" t="s">
        <v>42</v>
      </c>
      <c r="T4337" t="s">
        <v>33</v>
      </c>
      <c r="U4337">
        <v>12430</v>
      </c>
      <c r="V4337">
        <v>12260</v>
      </c>
      <c r="W4337">
        <v>5400</v>
      </c>
      <c r="X4337">
        <v>30090</v>
      </c>
    </row>
    <row r="4338" spans="1:24" x14ac:dyDescent="0.3">
      <c r="A4338" t="s">
        <v>466</v>
      </c>
      <c r="B4338" t="s">
        <v>22</v>
      </c>
      <c r="C4338" t="s">
        <v>467</v>
      </c>
      <c r="D4338">
        <v>2016</v>
      </c>
      <c r="E4338">
        <v>8.1714401245117205</v>
      </c>
      <c r="F4338">
        <v>0.78544083954097899</v>
      </c>
      <c r="G4338">
        <v>0.84602380110579667</v>
      </c>
      <c r="H4338">
        <v>0.35494511964002579</v>
      </c>
      <c r="I4338">
        <v>14030338</v>
      </c>
      <c r="J4338">
        <v>81.900000000000006</v>
      </c>
      <c r="L4338">
        <v>1464.5889571584089</v>
      </c>
      <c r="M4338">
        <v>-0.7931054048438142</v>
      </c>
      <c r="N4338">
        <v>7.3630475015422592</v>
      </c>
      <c r="Q4338">
        <v>19.94353155009032</v>
      </c>
      <c r="R4338">
        <v>31.2754930936409</v>
      </c>
      <c r="S4338" t="s">
        <v>42</v>
      </c>
      <c r="T4338" t="s">
        <v>33</v>
      </c>
      <c r="U4338">
        <v>11020</v>
      </c>
      <c r="V4338">
        <v>11870</v>
      </c>
      <c r="W4338">
        <v>4980</v>
      </c>
      <c r="X4338">
        <v>27870</v>
      </c>
    </row>
    <row r="4339" spans="1:24" x14ac:dyDescent="0.3">
      <c r="A4339" t="s">
        <v>466</v>
      </c>
      <c r="B4339" t="s">
        <v>22</v>
      </c>
      <c r="C4339" t="s">
        <v>467</v>
      </c>
      <c r="D4339">
        <v>2017</v>
      </c>
      <c r="E4339">
        <v>8.8759498596191406</v>
      </c>
      <c r="F4339">
        <v>0.72629707085153561</v>
      </c>
      <c r="G4339">
        <v>0.84711246131303541</v>
      </c>
      <c r="H4339">
        <v>0.36314853006676667</v>
      </c>
      <c r="I4339">
        <v>14236599</v>
      </c>
      <c r="J4339">
        <v>82.46</v>
      </c>
      <c r="L4339">
        <v>1235.189031920637</v>
      </c>
      <c r="M4339">
        <v>3.192452570981501</v>
      </c>
      <c r="N4339">
        <v>5.5198897714378301</v>
      </c>
      <c r="Q4339">
        <v>19.65890479901088</v>
      </c>
      <c r="R4339">
        <v>30.370807460092049</v>
      </c>
      <c r="S4339" t="s">
        <v>42</v>
      </c>
      <c r="T4339" t="s">
        <v>33</v>
      </c>
      <c r="U4339">
        <v>10340</v>
      </c>
      <c r="V4339">
        <v>12060</v>
      </c>
      <c r="W4339">
        <v>5170</v>
      </c>
      <c r="X4339">
        <v>27570</v>
      </c>
    </row>
    <row r="4340" spans="1:24" x14ac:dyDescent="0.3">
      <c r="A4340" t="s">
        <v>466</v>
      </c>
      <c r="B4340" t="s">
        <v>22</v>
      </c>
      <c r="C4340" t="s">
        <v>467</v>
      </c>
      <c r="D4340">
        <v>2018</v>
      </c>
      <c r="F4340">
        <v>0.85741126863075023</v>
      </c>
      <c r="G4340">
        <v>0.85464096025267866</v>
      </c>
      <c r="H4340">
        <v>0.36845136566637199</v>
      </c>
      <c r="I4340">
        <v>14438812</v>
      </c>
      <c r="J4340">
        <v>80.23</v>
      </c>
      <c r="L4340">
        <v>1254.6422649443409</v>
      </c>
      <c r="M4340">
        <v>3.356166071235009</v>
      </c>
      <c r="N4340">
        <v>5.6070961718020502</v>
      </c>
      <c r="Q4340">
        <v>28.049757080804909</v>
      </c>
      <c r="R4340">
        <v>41.397264241835877</v>
      </c>
      <c r="S4340" t="s">
        <v>42</v>
      </c>
      <c r="T4340" t="s">
        <v>33</v>
      </c>
      <c r="U4340">
        <v>12380</v>
      </c>
      <c r="V4340">
        <v>12340</v>
      </c>
      <c r="W4340">
        <v>5320</v>
      </c>
      <c r="X4340">
        <v>30040</v>
      </c>
    </row>
    <row r="4341" spans="1:24" x14ac:dyDescent="0.3">
      <c r="A4341" t="s">
        <v>466</v>
      </c>
      <c r="B4341" t="s">
        <v>22</v>
      </c>
      <c r="C4341" t="s">
        <v>467</v>
      </c>
      <c r="D4341">
        <v>2019</v>
      </c>
      <c r="F4341">
        <v>0.80297851963414224</v>
      </c>
      <c r="G4341">
        <v>0.85692010020672604</v>
      </c>
      <c r="H4341">
        <v>0.36598339978503941</v>
      </c>
      <c r="I4341">
        <v>14645473</v>
      </c>
      <c r="J4341">
        <v>81.5</v>
      </c>
      <c r="L4341">
        <v>1316.74065692871</v>
      </c>
      <c r="M4341">
        <v>-7.4686268601271451</v>
      </c>
      <c r="N4341">
        <v>2.0998157177410102</v>
      </c>
      <c r="Q4341">
        <v>31.251040412517671</v>
      </c>
      <c r="R4341">
        <v>32.030874765606683</v>
      </c>
      <c r="S4341" t="s">
        <v>42</v>
      </c>
      <c r="T4341" t="s">
        <v>33</v>
      </c>
      <c r="U4341">
        <v>11760</v>
      </c>
      <c r="V4341">
        <v>12550</v>
      </c>
      <c r="W4341">
        <v>5360</v>
      </c>
      <c r="X4341">
        <v>29670</v>
      </c>
    </row>
  </sheetData>
  <sortState xmlns:xlrd2="http://schemas.microsoft.com/office/spreadsheetml/2017/richdata2" ref="A2:X4341">
    <sortCondition ref="A1:A43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59BBB-7230-4C91-9B51-E77F00CE0592}">
  <dimension ref="A1:P4341"/>
  <sheetViews>
    <sheetView topLeftCell="A20" workbookViewId="0">
      <selection activeCell="G6" sqref="G6:J46"/>
    </sheetView>
  </sheetViews>
  <sheetFormatPr defaultRowHeight="14.4" x14ac:dyDescent="0.3"/>
  <cols>
    <col min="1" max="1" width="9.33203125" customWidth="1"/>
    <col min="3" max="3" width="26.6640625" bestFit="1" customWidth="1"/>
    <col min="4" max="4" width="28.6640625" bestFit="1" customWidth="1"/>
    <col min="5" max="5" width="15" bestFit="1" customWidth="1"/>
    <col min="6" max="6" width="15.88671875" customWidth="1"/>
    <col min="9" max="9" width="21.77734375" customWidth="1"/>
    <col min="10" max="10" width="15" customWidth="1"/>
  </cols>
  <sheetData>
    <row r="1" spans="1:16" x14ac:dyDescent="0.3">
      <c r="A1" s="1" t="s">
        <v>468</v>
      </c>
      <c r="B1" s="1" t="s">
        <v>2</v>
      </c>
      <c r="C1" s="1" t="s">
        <v>20</v>
      </c>
      <c r="D1" s="1" t="s">
        <v>0</v>
      </c>
      <c r="E1" s="1" t="s">
        <v>8</v>
      </c>
      <c r="L1" t="s">
        <v>22</v>
      </c>
      <c r="M1" t="s">
        <v>53</v>
      </c>
      <c r="O1" t="s">
        <v>22</v>
      </c>
      <c r="P1" t="s">
        <v>53</v>
      </c>
    </row>
    <row r="2" spans="1:16" x14ac:dyDescent="0.3">
      <c r="A2" t="s">
        <v>22</v>
      </c>
      <c r="B2">
        <v>2000</v>
      </c>
      <c r="C2">
        <v>13800</v>
      </c>
      <c r="D2" t="s">
        <v>21</v>
      </c>
      <c r="G2" t="s">
        <v>471</v>
      </c>
      <c r="H2" t="s">
        <v>474</v>
      </c>
      <c r="L2" t="str">
        <f>IF($A2=$L$1,$D2,"")</f>
        <v>Afghanistan</v>
      </c>
      <c r="M2" t="str">
        <f>IF($A2=$M$1,$D2,"")</f>
        <v/>
      </c>
      <c r="O2" t="str" cm="1">
        <f t="array" ref="O2:O177">_xlfn.UNIQUE(L2:L4341)</f>
        <v>Afghanistan</v>
      </c>
      <c r="P2" t="str" cm="1">
        <f t="array" ref="P2:P44">_xlfn.UNIQUE(M2:M4341)</f>
        <v/>
      </c>
    </row>
    <row r="3" spans="1:16" x14ac:dyDescent="0.3">
      <c r="A3" t="s">
        <v>22</v>
      </c>
      <c r="B3">
        <v>2001</v>
      </c>
      <c r="C3">
        <v>12150</v>
      </c>
      <c r="D3" t="s">
        <v>21</v>
      </c>
      <c r="G3" t="s">
        <v>472</v>
      </c>
      <c r="H3">
        <f>COUNTIF($A$2:$A$4341,"=Yes")</f>
        <v>840</v>
      </c>
      <c r="L3" t="str">
        <f t="shared" ref="L3:L66" si="0">IF($A3=$L$1,$D3,"")</f>
        <v>Afghanistan</v>
      </c>
      <c r="M3" t="str">
        <f t="shared" ref="M3:M66" si="1">IF($A3=$M$1,$D3,"")</f>
        <v/>
      </c>
      <c r="O3" t="str">
        <v>Albania</v>
      </c>
      <c r="P3" t="str">
        <v>Australia</v>
      </c>
    </row>
    <row r="4" spans="1:16" x14ac:dyDescent="0.3">
      <c r="A4" t="s">
        <v>22</v>
      </c>
      <c r="B4">
        <v>2002</v>
      </c>
      <c r="C4">
        <v>14790</v>
      </c>
      <c r="D4" t="s">
        <v>21</v>
      </c>
      <c r="G4" t="s">
        <v>473</v>
      </c>
      <c r="H4">
        <f>COUNTIF($A$2:$A$4341,"=No")</f>
        <v>3500</v>
      </c>
      <c r="L4" t="str">
        <f t="shared" si="0"/>
        <v>Afghanistan</v>
      </c>
      <c r="M4" t="str">
        <f t="shared" si="1"/>
        <v/>
      </c>
      <c r="O4" t="str">
        <v>Algeria</v>
      </c>
      <c r="P4" t="str">
        <v>Austria</v>
      </c>
    </row>
    <row r="5" spans="1:16" x14ac:dyDescent="0.3">
      <c r="A5" t="s">
        <v>22</v>
      </c>
      <c r="B5">
        <v>2003</v>
      </c>
      <c r="C5">
        <v>15420</v>
      </c>
      <c r="D5" t="s">
        <v>21</v>
      </c>
      <c r="L5" t="str">
        <f t="shared" si="0"/>
        <v>Afghanistan</v>
      </c>
      <c r="M5" t="str">
        <f t="shared" si="1"/>
        <v/>
      </c>
      <c r="O5" t="str">
        <v>American Samoa</v>
      </c>
      <c r="P5" t="str">
        <v>Belarus</v>
      </c>
    </row>
    <row r="6" spans="1:16" x14ac:dyDescent="0.3">
      <c r="A6" t="s">
        <v>22</v>
      </c>
      <c r="B6">
        <v>2004</v>
      </c>
      <c r="C6">
        <v>15200</v>
      </c>
      <c r="D6" t="s">
        <v>21</v>
      </c>
      <c r="G6" t="s">
        <v>471</v>
      </c>
      <c r="H6" t="s">
        <v>2</v>
      </c>
      <c r="I6" t="s">
        <v>478</v>
      </c>
      <c r="J6" t="s">
        <v>479</v>
      </c>
      <c r="L6" t="str">
        <f t="shared" si="0"/>
        <v>Afghanistan</v>
      </c>
      <c r="M6" t="str">
        <f t="shared" si="1"/>
        <v/>
      </c>
      <c r="O6" t="str">
        <v>Andorra</v>
      </c>
      <c r="P6" t="str">
        <v>Belgium</v>
      </c>
    </row>
    <row r="7" spans="1:16" x14ac:dyDescent="0.3">
      <c r="A7" t="s">
        <v>22</v>
      </c>
      <c r="B7">
        <v>2005</v>
      </c>
      <c r="C7">
        <v>16100</v>
      </c>
      <c r="D7" t="s">
        <v>21</v>
      </c>
      <c r="G7" t="s">
        <v>475</v>
      </c>
      <c r="H7">
        <v>2000</v>
      </c>
      <c r="I7">
        <f>SUMIFS($E$2:$E$4341,$A$2:$A$4341,"=Yes",$B$2:$B$4341,"="&amp;H7)</f>
        <v>298352.86815159174</v>
      </c>
      <c r="J7">
        <f>I7/42</f>
        <v>7103.639717895041</v>
      </c>
      <c r="L7" t="str">
        <f t="shared" si="0"/>
        <v>Afghanistan</v>
      </c>
      <c r="M7" t="str">
        <f t="shared" si="1"/>
        <v/>
      </c>
      <c r="O7" t="str">
        <v>Angola</v>
      </c>
      <c r="P7" t="str">
        <v>Bulgaria</v>
      </c>
    </row>
    <row r="8" spans="1:16" x14ac:dyDescent="0.3">
      <c r="A8" t="s">
        <v>22</v>
      </c>
      <c r="B8">
        <v>2006</v>
      </c>
      <c r="C8">
        <v>16600</v>
      </c>
      <c r="D8" t="s">
        <v>21</v>
      </c>
      <c r="G8" t="s">
        <v>475</v>
      </c>
      <c r="H8">
        <v>2001</v>
      </c>
      <c r="I8">
        <f>SUMIFS($E$2:$E$4341,$A$2:$A$4341,"=Yes",$B$2:$B$4341,"="&amp;H8)</f>
        <v>303042.22895458556</v>
      </c>
      <c r="J8">
        <f t="shared" ref="J8:J26" si="2">I8/42</f>
        <v>7215.2911655853704</v>
      </c>
      <c r="L8" t="str">
        <f t="shared" si="0"/>
        <v>Afghanistan</v>
      </c>
      <c r="M8" t="str">
        <f t="shared" si="1"/>
        <v/>
      </c>
      <c r="O8" t="str">
        <v>Antigua and Barbuda</v>
      </c>
      <c r="P8" t="str">
        <v>Canada</v>
      </c>
    </row>
    <row r="9" spans="1:16" x14ac:dyDescent="0.3">
      <c r="A9" t="s">
        <v>22</v>
      </c>
      <c r="B9">
        <v>2007</v>
      </c>
      <c r="C9">
        <v>16980</v>
      </c>
      <c r="D9" t="s">
        <v>21</v>
      </c>
      <c r="G9" t="s">
        <v>475</v>
      </c>
      <c r="H9">
        <v>2002</v>
      </c>
      <c r="I9">
        <f t="shared" ref="I9:I26" si="3">SUMIFS($E$2:$E$4341,$A$2:$A$4341,"=Yes",$B$2:$B$4341,"="&amp;H9)</f>
        <v>306981.62367779581</v>
      </c>
      <c r="J9">
        <f t="shared" si="2"/>
        <v>7309.0862780427578</v>
      </c>
      <c r="L9" t="str">
        <f t="shared" si="0"/>
        <v>Afghanistan</v>
      </c>
      <c r="M9" t="str">
        <f t="shared" si="1"/>
        <v/>
      </c>
      <c r="O9" t="str">
        <v>Argentina</v>
      </c>
      <c r="P9" t="str">
        <v>Croatia</v>
      </c>
    </row>
    <row r="10" spans="1:16" x14ac:dyDescent="0.3">
      <c r="A10" t="s">
        <v>22</v>
      </c>
      <c r="B10">
        <v>2008</v>
      </c>
      <c r="C10">
        <v>20340</v>
      </c>
      <c r="D10" t="s">
        <v>21</v>
      </c>
      <c r="G10" t="s">
        <v>475</v>
      </c>
      <c r="H10">
        <v>2003</v>
      </c>
      <c r="I10">
        <f t="shared" si="3"/>
        <v>309629.62435364613</v>
      </c>
      <c r="J10">
        <f t="shared" si="2"/>
        <v>7372.1339131820505</v>
      </c>
      <c r="L10" t="str">
        <f t="shared" si="0"/>
        <v>Afghanistan</v>
      </c>
      <c r="M10" t="str">
        <f t="shared" si="1"/>
        <v/>
      </c>
      <c r="O10" t="str">
        <v>Armenia</v>
      </c>
      <c r="P10" t="str">
        <v>Cyprus</v>
      </c>
    </row>
    <row r="11" spans="1:16" x14ac:dyDescent="0.3">
      <c r="A11" t="s">
        <v>22</v>
      </c>
      <c r="B11">
        <v>2009</v>
      </c>
      <c r="C11">
        <v>22430</v>
      </c>
      <c r="D11" t="s">
        <v>21</v>
      </c>
      <c r="G11" t="s">
        <v>475</v>
      </c>
      <c r="H11">
        <v>2004</v>
      </c>
      <c r="I11">
        <f t="shared" si="3"/>
        <v>315457.03513863956</v>
      </c>
      <c r="J11">
        <f t="shared" si="2"/>
        <v>7510.8817890152277</v>
      </c>
      <c r="L11" t="str">
        <f t="shared" si="0"/>
        <v>Afghanistan</v>
      </c>
      <c r="M11" t="str">
        <f t="shared" si="1"/>
        <v/>
      </c>
      <c r="O11" t="str">
        <v>Aruba</v>
      </c>
      <c r="P11" t="str">
        <v>Czech Republic</v>
      </c>
    </row>
    <row r="12" spans="1:16" x14ac:dyDescent="0.3">
      <c r="A12" t="s">
        <v>22</v>
      </c>
      <c r="B12">
        <v>2010</v>
      </c>
      <c r="C12">
        <v>26890</v>
      </c>
      <c r="D12" t="s">
        <v>21</v>
      </c>
      <c r="G12" t="s">
        <v>475</v>
      </c>
      <c r="H12">
        <v>2005</v>
      </c>
      <c r="I12">
        <f t="shared" si="3"/>
        <v>317392.45150629774</v>
      </c>
      <c r="J12">
        <f t="shared" si="2"/>
        <v>7556.9631311023277</v>
      </c>
      <c r="L12" t="str">
        <f t="shared" si="0"/>
        <v>Afghanistan</v>
      </c>
      <c r="M12" t="str">
        <f t="shared" si="1"/>
        <v/>
      </c>
      <c r="O12" t="str">
        <v/>
      </c>
      <c r="P12" t="str">
        <v>Denmark</v>
      </c>
    </row>
    <row r="13" spans="1:16" x14ac:dyDescent="0.3">
      <c r="A13" t="s">
        <v>22</v>
      </c>
      <c r="B13">
        <v>2011</v>
      </c>
      <c r="C13">
        <v>29110</v>
      </c>
      <c r="D13" t="s">
        <v>21</v>
      </c>
      <c r="G13" t="s">
        <v>475</v>
      </c>
      <c r="H13">
        <v>2006</v>
      </c>
      <c r="I13">
        <f t="shared" si="3"/>
        <v>325029.80745962186</v>
      </c>
      <c r="J13">
        <f t="shared" si="2"/>
        <v>7738.8049395148064</v>
      </c>
      <c r="L13" t="str">
        <f t="shared" si="0"/>
        <v>Afghanistan</v>
      </c>
      <c r="M13" t="str">
        <f t="shared" si="1"/>
        <v/>
      </c>
      <c r="O13" t="str">
        <v>Azerbaijan</v>
      </c>
      <c r="P13" t="str">
        <v>Estonia</v>
      </c>
    </row>
    <row r="14" spans="1:16" x14ac:dyDescent="0.3">
      <c r="A14" t="s">
        <v>22</v>
      </c>
      <c r="B14">
        <v>2012</v>
      </c>
      <c r="C14">
        <v>28430</v>
      </c>
      <c r="D14" t="s">
        <v>21</v>
      </c>
      <c r="G14" t="s">
        <v>475</v>
      </c>
      <c r="H14">
        <v>2007</v>
      </c>
      <c r="I14">
        <f t="shared" si="3"/>
        <v>333751.88917298458</v>
      </c>
      <c r="J14">
        <f t="shared" si="2"/>
        <v>7946.4735517377285</v>
      </c>
      <c r="L14" t="str">
        <f t="shared" si="0"/>
        <v>Afghanistan</v>
      </c>
      <c r="M14" t="str">
        <f t="shared" si="1"/>
        <v/>
      </c>
      <c r="O14" t="str">
        <v>Bahamas, The</v>
      </c>
      <c r="P14" t="str">
        <v>Finland</v>
      </c>
    </row>
    <row r="15" spans="1:16" x14ac:dyDescent="0.3">
      <c r="A15" t="s">
        <v>22</v>
      </c>
      <c r="B15">
        <v>2013</v>
      </c>
      <c r="C15">
        <v>26580</v>
      </c>
      <c r="D15" t="s">
        <v>21</v>
      </c>
      <c r="G15" t="s">
        <v>475</v>
      </c>
      <c r="H15">
        <v>2008</v>
      </c>
      <c r="I15">
        <f t="shared" si="3"/>
        <v>345327.69139576494</v>
      </c>
      <c r="J15">
        <f t="shared" si="2"/>
        <v>8222.0878903753564</v>
      </c>
      <c r="L15" t="str">
        <f t="shared" si="0"/>
        <v>Afghanistan</v>
      </c>
      <c r="M15" t="str">
        <f t="shared" si="1"/>
        <v/>
      </c>
      <c r="O15" t="str">
        <v>Bahrain</v>
      </c>
      <c r="P15" t="str">
        <v>France</v>
      </c>
    </row>
    <row r="16" spans="1:16" x14ac:dyDescent="0.3">
      <c r="A16" t="s">
        <v>22</v>
      </c>
      <c r="B16">
        <v>2014</v>
      </c>
      <c r="C16">
        <v>26270</v>
      </c>
      <c r="D16" t="s">
        <v>21</v>
      </c>
      <c r="G16" t="s">
        <v>475</v>
      </c>
      <c r="H16">
        <v>2009</v>
      </c>
      <c r="I16">
        <f t="shared" si="3"/>
        <v>331524.27427851124</v>
      </c>
      <c r="J16">
        <f t="shared" si="2"/>
        <v>7893.4351018693151</v>
      </c>
      <c r="L16" t="str">
        <f t="shared" si="0"/>
        <v>Afghanistan</v>
      </c>
      <c r="M16" t="str">
        <f t="shared" si="1"/>
        <v/>
      </c>
      <c r="O16" t="str">
        <v>Bangladesh</v>
      </c>
      <c r="P16" t="str">
        <v>Germany</v>
      </c>
    </row>
    <row r="17" spans="1:16" x14ac:dyDescent="0.3">
      <c r="A17" t="s">
        <v>22</v>
      </c>
      <c r="B17">
        <v>2015</v>
      </c>
      <c r="C17">
        <v>26530</v>
      </c>
      <c r="D17" t="s">
        <v>21</v>
      </c>
      <c r="G17" t="s">
        <v>475</v>
      </c>
      <c r="H17">
        <v>2010</v>
      </c>
      <c r="I17">
        <f t="shared" si="3"/>
        <v>343918.15735279914</v>
      </c>
      <c r="J17">
        <f t="shared" si="2"/>
        <v>8188.5275560190275</v>
      </c>
      <c r="L17" t="str">
        <f t="shared" si="0"/>
        <v>Afghanistan</v>
      </c>
      <c r="M17" t="str">
        <f t="shared" si="1"/>
        <v/>
      </c>
      <c r="O17" t="str">
        <v>Barbados</v>
      </c>
      <c r="P17" t="str">
        <v>Greece</v>
      </c>
    </row>
    <row r="18" spans="1:16" x14ac:dyDescent="0.3">
      <c r="A18" t="s">
        <v>22</v>
      </c>
      <c r="B18">
        <v>2016</v>
      </c>
      <c r="C18">
        <v>26180</v>
      </c>
      <c r="D18" t="s">
        <v>21</v>
      </c>
      <c r="G18" t="s">
        <v>475</v>
      </c>
      <c r="H18">
        <v>2011</v>
      </c>
      <c r="I18">
        <f t="shared" si="3"/>
        <v>339163.32635880832</v>
      </c>
      <c r="J18">
        <f t="shared" si="2"/>
        <v>8075.317294257341</v>
      </c>
      <c r="L18" t="str">
        <f t="shared" si="0"/>
        <v>Afghanistan</v>
      </c>
      <c r="M18" t="str">
        <f t="shared" si="1"/>
        <v/>
      </c>
      <c r="O18" t="str">
        <v>Belize</v>
      </c>
      <c r="P18" t="str">
        <v>Hungary</v>
      </c>
    </row>
    <row r="19" spans="1:16" x14ac:dyDescent="0.3">
      <c r="A19" t="s">
        <v>22</v>
      </c>
      <c r="B19">
        <v>2017</v>
      </c>
      <c r="C19">
        <v>25660</v>
      </c>
      <c r="D19" t="s">
        <v>21</v>
      </c>
      <c r="G19" t="s">
        <v>475</v>
      </c>
      <c r="H19">
        <v>2012</v>
      </c>
      <c r="I19">
        <f t="shared" si="3"/>
        <v>339161.47093017545</v>
      </c>
      <c r="J19">
        <f t="shared" si="2"/>
        <v>8075.2731173851298</v>
      </c>
      <c r="L19" t="str">
        <f t="shared" si="0"/>
        <v>Afghanistan</v>
      </c>
      <c r="M19" t="str">
        <f t="shared" si="1"/>
        <v/>
      </c>
      <c r="O19" t="str">
        <v>Benin</v>
      </c>
      <c r="P19" t="str">
        <v>Iceland</v>
      </c>
    </row>
    <row r="20" spans="1:16" x14ac:dyDescent="0.3">
      <c r="A20" t="s">
        <v>22</v>
      </c>
      <c r="B20">
        <v>2018</v>
      </c>
      <c r="C20">
        <v>26670</v>
      </c>
      <c r="D20" t="s">
        <v>21</v>
      </c>
      <c r="G20" t="s">
        <v>475</v>
      </c>
      <c r="H20">
        <v>2013</v>
      </c>
      <c r="I20">
        <f t="shared" si="3"/>
        <v>337232.64203828713</v>
      </c>
      <c r="J20">
        <f t="shared" si="2"/>
        <v>8029.3486199592171</v>
      </c>
      <c r="L20" t="str">
        <f t="shared" si="0"/>
        <v>Afghanistan</v>
      </c>
      <c r="M20" t="str">
        <f t="shared" si="1"/>
        <v/>
      </c>
      <c r="O20" t="str">
        <v>Bermuda</v>
      </c>
      <c r="P20" t="str">
        <v>Ireland</v>
      </c>
    </row>
    <row r="21" spans="1:16" x14ac:dyDescent="0.3">
      <c r="A21" t="s">
        <v>22</v>
      </c>
      <c r="B21">
        <v>2019</v>
      </c>
      <c r="C21">
        <v>27460</v>
      </c>
      <c r="D21" t="s">
        <v>21</v>
      </c>
      <c r="G21" t="s">
        <v>475</v>
      </c>
      <c r="H21">
        <v>2014</v>
      </c>
      <c r="I21">
        <f t="shared" si="3"/>
        <v>332220.10978136817</v>
      </c>
      <c r="J21">
        <f t="shared" si="2"/>
        <v>7910.002613842099</v>
      </c>
      <c r="L21" t="str">
        <f t="shared" si="0"/>
        <v>Afghanistan</v>
      </c>
      <c r="M21" t="str">
        <f t="shared" si="1"/>
        <v/>
      </c>
      <c r="O21" t="str">
        <v>Bhutan</v>
      </c>
      <c r="P21" t="str">
        <v>Italy</v>
      </c>
    </row>
    <row r="22" spans="1:16" x14ac:dyDescent="0.3">
      <c r="A22" t="s">
        <v>22</v>
      </c>
      <c r="B22">
        <v>2000</v>
      </c>
      <c r="C22">
        <v>8020</v>
      </c>
      <c r="D22" t="s">
        <v>26</v>
      </c>
      <c r="E22">
        <v>1449.647413246955</v>
      </c>
      <c r="G22" t="s">
        <v>475</v>
      </c>
      <c r="H22">
        <v>2015</v>
      </c>
      <c r="I22">
        <f t="shared" si="3"/>
        <v>0</v>
      </c>
      <c r="J22">
        <f t="shared" si="2"/>
        <v>0</v>
      </c>
      <c r="L22" t="str">
        <f t="shared" si="0"/>
        <v>Albania</v>
      </c>
      <c r="M22" t="str">
        <f t="shared" si="1"/>
        <v/>
      </c>
      <c r="O22" t="str">
        <v>Bolivia</v>
      </c>
      <c r="P22" t="str">
        <v>Japan</v>
      </c>
    </row>
    <row r="23" spans="1:16" x14ac:dyDescent="0.3">
      <c r="A23" t="s">
        <v>22</v>
      </c>
      <c r="B23">
        <v>2001</v>
      </c>
      <c r="C23">
        <v>7980</v>
      </c>
      <c r="D23" t="s">
        <v>26</v>
      </c>
      <c r="E23">
        <v>1351.2307964288291</v>
      </c>
      <c r="G23" t="s">
        <v>475</v>
      </c>
      <c r="H23">
        <v>2016</v>
      </c>
      <c r="I23">
        <f t="shared" si="3"/>
        <v>0</v>
      </c>
      <c r="J23">
        <f t="shared" si="2"/>
        <v>0</v>
      </c>
      <c r="L23" t="str">
        <f t="shared" si="0"/>
        <v>Albania</v>
      </c>
      <c r="M23" t="str">
        <f t="shared" si="1"/>
        <v/>
      </c>
      <c r="O23" t="str">
        <v>Bosnia and Herzegovina</v>
      </c>
      <c r="P23" t="str">
        <v>Latvia</v>
      </c>
    </row>
    <row r="24" spans="1:16" x14ac:dyDescent="0.3">
      <c r="A24" t="s">
        <v>22</v>
      </c>
      <c r="B24">
        <v>2002</v>
      </c>
      <c r="C24">
        <v>8610</v>
      </c>
      <c r="D24" t="s">
        <v>26</v>
      </c>
      <c r="E24">
        <v>1578.16591882688</v>
      </c>
      <c r="G24" t="s">
        <v>475</v>
      </c>
      <c r="H24">
        <v>2017</v>
      </c>
      <c r="I24">
        <f t="shared" si="3"/>
        <v>0</v>
      </c>
      <c r="J24">
        <f t="shared" si="2"/>
        <v>0</v>
      </c>
      <c r="L24" t="str">
        <f t="shared" si="0"/>
        <v>Albania</v>
      </c>
      <c r="M24" t="str">
        <f t="shared" si="1"/>
        <v/>
      </c>
      <c r="O24" t="str">
        <v>Botswana</v>
      </c>
      <c r="P24" t="str">
        <v>Liechtenstein</v>
      </c>
    </row>
    <row r="25" spans="1:16" x14ac:dyDescent="0.3">
      <c r="A25" t="s">
        <v>22</v>
      </c>
      <c r="B25">
        <v>2003</v>
      </c>
      <c r="C25">
        <v>8940</v>
      </c>
      <c r="D25" t="s">
        <v>26</v>
      </c>
      <c r="E25">
        <v>1469.26453867857</v>
      </c>
      <c r="G25" t="s">
        <v>475</v>
      </c>
      <c r="H25">
        <v>2018</v>
      </c>
      <c r="I25">
        <f t="shared" si="3"/>
        <v>0</v>
      </c>
      <c r="J25">
        <f t="shared" si="2"/>
        <v>0</v>
      </c>
      <c r="L25" t="str">
        <f t="shared" si="0"/>
        <v>Albania</v>
      </c>
      <c r="M25" t="str">
        <f t="shared" si="1"/>
        <v/>
      </c>
      <c r="O25" t="str">
        <v>Brazil</v>
      </c>
      <c r="P25" t="str">
        <v>Lithuania</v>
      </c>
    </row>
    <row r="26" spans="1:16" x14ac:dyDescent="0.3">
      <c r="A26" t="s">
        <v>22</v>
      </c>
      <c r="B26">
        <v>2004</v>
      </c>
      <c r="C26">
        <v>9010</v>
      </c>
      <c r="D26" t="s">
        <v>26</v>
      </c>
      <c r="E26">
        <v>1797.525486968849</v>
      </c>
      <c r="G26" t="s">
        <v>475</v>
      </c>
      <c r="H26">
        <v>2019</v>
      </c>
      <c r="I26">
        <f t="shared" si="3"/>
        <v>0</v>
      </c>
      <c r="J26">
        <f t="shared" si="2"/>
        <v>0</v>
      </c>
      <c r="L26" t="str">
        <f t="shared" si="0"/>
        <v>Albania</v>
      </c>
      <c r="M26" t="str">
        <f t="shared" si="1"/>
        <v/>
      </c>
      <c r="O26" t="str">
        <v>British Virgin Islands</v>
      </c>
      <c r="P26" t="str">
        <v>Luxembourg</v>
      </c>
    </row>
    <row r="27" spans="1:16" x14ac:dyDescent="0.3">
      <c r="A27" t="s">
        <v>22</v>
      </c>
      <c r="B27">
        <v>2005</v>
      </c>
      <c r="C27">
        <v>8790</v>
      </c>
      <c r="D27" t="s">
        <v>26</v>
      </c>
      <c r="E27">
        <v>1722.0728497250691</v>
      </c>
      <c r="G27" t="s">
        <v>476</v>
      </c>
      <c r="H27">
        <v>2000</v>
      </c>
      <c r="I27">
        <f>SUMIFS($E$2:$E$4341,$A$2:$A$4341,"=No",$B$2:$B$4341,"="&amp;H27)</f>
        <v>210107.50719842943</v>
      </c>
      <c r="J27">
        <f>I27/175</f>
        <v>1200.6143268481683</v>
      </c>
      <c r="L27" t="str">
        <f t="shared" si="0"/>
        <v>Albania</v>
      </c>
      <c r="M27" t="str">
        <f t="shared" si="1"/>
        <v/>
      </c>
      <c r="O27" t="str">
        <v>Brunei Darussalam</v>
      </c>
      <c r="P27" t="str">
        <v>Malta</v>
      </c>
    </row>
    <row r="28" spans="1:16" x14ac:dyDescent="0.3">
      <c r="A28" t="s">
        <v>22</v>
      </c>
      <c r="B28">
        <v>2006</v>
      </c>
      <c r="C28">
        <v>8660</v>
      </c>
      <c r="D28" t="s">
        <v>26</v>
      </c>
      <c r="E28">
        <v>1218.3601460561861</v>
      </c>
      <c r="G28" t="s">
        <v>476</v>
      </c>
      <c r="H28">
        <v>2001</v>
      </c>
      <c r="I28">
        <f t="shared" ref="I28:I46" si="4">SUMIFS($E$2:$E$4341,$A$2:$A$4341,"=No",$B$2:$B$4341,"="&amp;H28)</f>
        <v>213839.32456669849</v>
      </c>
      <c r="J28">
        <f t="shared" ref="J28:J46" si="5">I28/175</f>
        <v>1221.9389975239912</v>
      </c>
      <c r="L28" t="str">
        <f t="shared" si="0"/>
        <v>Albania</v>
      </c>
      <c r="M28" t="str">
        <f t="shared" si="1"/>
        <v/>
      </c>
      <c r="O28" t="str">
        <v>Burkina Faso</v>
      </c>
      <c r="P28" t="str">
        <v>Monaco</v>
      </c>
    </row>
    <row r="29" spans="1:16" x14ac:dyDescent="0.3">
      <c r="A29" t="s">
        <v>22</v>
      </c>
      <c r="B29">
        <v>2007</v>
      </c>
      <c r="C29">
        <v>8640</v>
      </c>
      <c r="D29" t="s">
        <v>26</v>
      </c>
      <c r="E29">
        <v>1213.1243693217921</v>
      </c>
      <c r="G29" t="s">
        <v>476</v>
      </c>
      <c r="H29">
        <v>2002</v>
      </c>
      <c r="I29">
        <f t="shared" si="4"/>
        <v>219639.74037035147</v>
      </c>
      <c r="J29">
        <f t="shared" si="5"/>
        <v>1255.0842306877228</v>
      </c>
      <c r="L29" t="str">
        <f t="shared" si="0"/>
        <v>Albania</v>
      </c>
      <c r="M29" t="str">
        <f t="shared" si="1"/>
        <v/>
      </c>
      <c r="O29" t="str">
        <v>Burundi</v>
      </c>
      <c r="P29" t="str">
        <v>Netherlands</v>
      </c>
    </row>
    <row r="30" spans="1:16" x14ac:dyDescent="0.3">
      <c r="A30" t="s">
        <v>22</v>
      </c>
      <c r="B30">
        <v>2008</v>
      </c>
      <c r="C30">
        <v>8340</v>
      </c>
      <c r="D30" t="s">
        <v>26</v>
      </c>
      <c r="E30">
        <v>1617.744156204599</v>
      </c>
      <c r="G30" t="s">
        <v>476</v>
      </c>
      <c r="H30">
        <v>2003</v>
      </c>
      <c r="I30">
        <f t="shared" si="4"/>
        <v>227717.99260498385</v>
      </c>
      <c r="J30">
        <f t="shared" si="5"/>
        <v>1301.2456720284792</v>
      </c>
      <c r="L30" t="str">
        <f t="shared" si="0"/>
        <v>Albania</v>
      </c>
      <c r="M30" t="str">
        <f t="shared" si="1"/>
        <v/>
      </c>
      <c r="O30" t="str">
        <v>Cabo Verde</v>
      </c>
      <c r="P30" t="str">
        <v>New Zealand</v>
      </c>
    </row>
    <row r="31" spans="1:16" x14ac:dyDescent="0.3">
      <c r="A31" t="s">
        <v>22</v>
      </c>
      <c r="B31">
        <v>2009</v>
      </c>
      <c r="C31">
        <v>8360</v>
      </c>
      <c r="D31" t="s">
        <v>26</v>
      </c>
      <c r="E31">
        <v>1835.6840724176341</v>
      </c>
      <c r="G31" t="s">
        <v>476</v>
      </c>
      <c r="H31">
        <v>2004</v>
      </c>
      <c r="I31">
        <f t="shared" si="4"/>
        <v>230878.89853768333</v>
      </c>
      <c r="J31">
        <f t="shared" si="5"/>
        <v>1319.3079916439046</v>
      </c>
      <c r="L31" t="str">
        <f t="shared" si="0"/>
        <v>Albania</v>
      </c>
      <c r="M31" t="str">
        <f t="shared" si="1"/>
        <v/>
      </c>
      <c r="O31" t="str">
        <v>Cambodia</v>
      </c>
      <c r="P31" t="str">
        <v>Norway</v>
      </c>
    </row>
    <row r="32" spans="1:16" x14ac:dyDescent="0.3">
      <c r="A32" t="s">
        <v>22</v>
      </c>
      <c r="B32">
        <v>2010</v>
      </c>
      <c r="C32">
        <v>8590</v>
      </c>
      <c r="D32" t="s">
        <v>26</v>
      </c>
      <c r="E32">
        <v>1943.343353858417</v>
      </c>
      <c r="G32" t="s">
        <v>476</v>
      </c>
      <c r="H32">
        <v>2005</v>
      </c>
      <c r="I32">
        <f t="shared" si="4"/>
        <v>243899.62987138663</v>
      </c>
      <c r="J32">
        <f t="shared" si="5"/>
        <v>1393.712170693638</v>
      </c>
      <c r="L32" t="str">
        <f t="shared" si="0"/>
        <v>Albania</v>
      </c>
      <c r="M32" t="str">
        <f t="shared" si="1"/>
        <v/>
      </c>
      <c r="O32" t="str">
        <v>Cameroon</v>
      </c>
      <c r="P32" t="str">
        <v>Poland</v>
      </c>
    </row>
    <row r="33" spans="1:16" x14ac:dyDescent="0.3">
      <c r="A33" t="s">
        <v>22</v>
      </c>
      <c r="B33">
        <v>2011</v>
      </c>
      <c r="C33">
        <v>9020</v>
      </c>
      <c r="D33" t="s">
        <v>26</v>
      </c>
      <c r="E33">
        <v>2205.7039200466752</v>
      </c>
      <c r="G33" t="s">
        <v>476</v>
      </c>
      <c r="H33">
        <v>2006</v>
      </c>
      <c r="I33">
        <f t="shared" si="4"/>
        <v>248800.69867184982</v>
      </c>
      <c r="J33">
        <f t="shared" si="5"/>
        <v>1421.7182781248562</v>
      </c>
      <c r="L33" t="str">
        <f t="shared" si="0"/>
        <v>Albania</v>
      </c>
      <c r="M33" t="str">
        <f t="shared" si="1"/>
        <v/>
      </c>
      <c r="O33" t="str">
        <v>Cayman Islands</v>
      </c>
      <c r="P33" t="str">
        <v>Portugal</v>
      </c>
    </row>
    <row r="34" spans="1:16" x14ac:dyDescent="0.3">
      <c r="A34" t="s">
        <v>22</v>
      </c>
      <c r="B34">
        <v>2012</v>
      </c>
      <c r="C34">
        <v>8570</v>
      </c>
      <c r="D34" t="s">
        <v>26</v>
      </c>
      <c r="E34">
        <v>2118.327776055793</v>
      </c>
      <c r="G34" t="s">
        <v>476</v>
      </c>
      <c r="H34">
        <v>2007</v>
      </c>
      <c r="I34">
        <f t="shared" si="4"/>
        <v>250463.37944968208</v>
      </c>
      <c r="J34">
        <f t="shared" si="5"/>
        <v>1431.2193111410404</v>
      </c>
      <c r="L34" t="str">
        <f t="shared" si="0"/>
        <v>Albania</v>
      </c>
      <c r="M34" t="str">
        <f t="shared" si="1"/>
        <v/>
      </c>
      <c r="O34" t="str">
        <v>Central African Republic</v>
      </c>
      <c r="P34" t="str">
        <v>Romania</v>
      </c>
    </row>
    <row r="35" spans="1:16" x14ac:dyDescent="0.3">
      <c r="A35" t="s">
        <v>22</v>
      </c>
      <c r="B35">
        <v>2013</v>
      </c>
      <c r="C35">
        <v>8620</v>
      </c>
      <c r="D35" t="s">
        <v>26</v>
      </c>
      <c r="E35">
        <v>2533.2528292710558</v>
      </c>
      <c r="G35" t="s">
        <v>476</v>
      </c>
      <c r="H35">
        <v>2008</v>
      </c>
      <c r="I35">
        <f t="shared" si="4"/>
        <v>249882.67836130751</v>
      </c>
      <c r="J35">
        <f t="shared" si="5"/>
        <v>1427.9010192074716</v>
      </c>
      <c r="L35" t="str">
        <f t="shared" si="0"/>
        <v>Albania</v>
      </c>
      <c r="M35" t="str">
        <f t="shared" si="1"/>
        <v/>
      </c>
      <c r="O35" t="str">
        <v>Chad</v>
      </c>
      <c r="P35" t="str">
        <v>Russian Federation</v>
      </c>
    </row>
    <row r="36" spans="1:16" x14ac:dyDescent="0.3">
      <c r="A36" t="s">
        <v>22</v>
      </c>
      <c r="B36">
        <v>2014</v>
      </c>
      <c r="C36">
        <v>9050</v>
      </c>
      <c r="D36" t="s">
        <v>26</v>
      </c>
      <c r="E36">
        <v>2309.3665025558098</v>
      </c>
      <c r="G36" t="s">
        <v>476</v>
      </c>
      <c r="H36">
        <v>2009</v>
      </c>
      <c r="I36">
        <f t="shared" si="4"/>
        <v>246767.11956436984</v>
      </c>
      <c r="J36">
        <f t="shared" si="5"/>
        <v>1410.0978260821134</v>
      </c>
      <c r="L36" t="str">
        <f t="shared" si="0"/>
        <v>Albania</v>
      </c>
      <c r="M36" t="str">
        <f t="shared" si="1"/>
        <v/>
      </c>
      <c r="O36" t="str">
        <v>Channel Islands</v>
      </c>
      <c r="P36" t="str">
        <v>Slovak Republic</v>
      </c>
    </row>
    <row r="37" spans="1:16" x14ac:dyDescent="0.3">
      <c r="A37" t="s">
        <v>22</v>
      </c>
      <c r="B37">
        <v>2015</v>
      </c>
      <c r="C37">
        <v>8920</v>
      </c>
      <c r="D37" t="s">
        <v>26</v>
      </c>
      <c r="G37" t="s">
        <v>476</v>
      </c>
      <c r="H37">
        <v>2010</v>
      </c>
      <c r="I37">
        <f t="shared" si="4"/>
        <v>257195.72343132374</v>
      </c>
      <c r="J37">
        <f t="shared" si="5"/>
        <v>1469.6898481789929</v>
      </c>
      <c r="L37" t="str">
        <f t="shared" si="0"/>
        <v>Albania</v>
      </c>
      <c r="M37" t="str">
        <f t="shared" si="1"/>
        <v/>
      </c>
      <c r="O37" t="str">
        <v>Chile</v>
      </c>
      <c r="P37" t="str">
        <v>Slovenia</v>
      </c>
    </row>
    <row r="38" spans="1:16" x14ac:dyDescent="0.3">
      <c r="A38" t="s">
        <v>22</v>
      </c>
      <c r="B38">
        <v>2016</v>
      </c>
      <c r="C38">
        <v>8790</v>
      </c>
      <c r="D38" t="s">
        <v>26</v>
      </c>
      <c r="G38" t="s">
        <v>476</v>
      </c>
      <c r="H38">
        <v>2011</v>
      </c>
      <c r="I38">
        <f t="shared" si="4"/>
        <v>260218.50937336439</v>
      </c>
      <c r="J38">
        <f t="shared" si="5"/>
        <v>1486.9629107049393</v>
      </c>
      <c r="L38" t="str">
        <f t="shared" si="0"/>
        <v>Albania</v>
      </c>
      <c r="M38" t="str">
        <f t="shared" si="1"/>
        <v/>
      </c>
      <c r="O38" t="str">
        <v>China</v>
      </c>
      <c r="P38" t="str">
        <v>Spain</v>
      </c>
    </row>
    <row r="39" spans="1:16" x14ac:dyDescent="0.3">
      <c r="A39" t="s">
        <v>22</v>
      </c>
      <c r="B39">
        <v>2017</v>
      </c>
      <c r="C39">
        <v>9380</v>
      </c>
      <c r="D39" t="s">
        <v>26</v>
      </c>
      <c r="G39" t="s">
        <v>476</v>
      </c>
      <c r="H39">
        <v>2012</v>
      </c>
      <c r="I39">
        <f t="shared" si="4"/>
        <v>262523.87446585082</v>
      </c>
      <c r="J39">
        <f t="shared" si="5"/>
        <v>1500.1364255191475</v>
      </c>
      <c r="L39" t="str">
        <f t="shared" si="0"/>
        <v>Albania</v>
      </c>
      <c r="M39" t="str">
        <f t="shared" si="1"/>
        <v/>
      </c>
      <c r="O39" t="str">
        <v>Colombia</v>
      </c>
      <c r="P39" t="str">
        <v>Sweden</v>
      </c>
    </row>
    <row r="40" spans="1:16" x14ac:dyDescent="0.3">
      <c r="A40" t="s">
        <v>22</v>
      </c>
      <c r="B40">
        <v>2018</v>
      </c>
      <c r="C40">
        <v>9200</v>
      </c>
      <c r="D40" t="s">
        <v>26</v>
      </c>
      <c r="G40" t="s">
        <v>476</v>
      </c>
      <c r="H40">
        <v>2013</v>
      </c>
      <c r="I40">
        <f t="shared" si="4"/>
        <v>265887.12327849842</v>
      </c>
      <c r="J40">
        <f t="shared" si="5"/>
        <v>1519.354990162848</v>
      </c>
      <c r="L40" t="str">
        <f t="shared" si="0"/>
        <v>Albania</v>
      </c>
      <c r="M40" t="str">
        <f t="shared" si="1"/>
        <v/>
      </c>
      <c r="O40" t="str">
        <v>Comoros</v>
      </c>
      <c r="P40" t="str">
        <v>Switzerland</v>
      </c>
    </row>
    <row r="41" spans="1:16" x14ac:dyDescent="0.3">
      <c r="A41" t="s">
        <v>22</v>
      </c>
      <c r="B41">
        <v>2019</v>
      </c>
      <c r="C41">
        <v>8780</v>
      </c>
      <c r="D41" t="s">
        <v>26</v>
      </c>
      <c r="G41" t="s">
        <v>476</v>
      </c>
      <c r="H41">
        <v>2014</v>
      </c>
      <c r="I41">
        <f t="shared" si="4"/>
        <v>270425.34814603813</v>
      </c>
      <c r="J41">
        <f t="shared" si="5"/>
        <v>1545.2877036916464</v>
      </c>
      <c r="L41" t="str">
        <f t="shared" si="0"/>
        <v>Albania</v>
      </c>
      <c r="M41" t="str">
        <f t="shared" si="1"/>
        <v/>
      </c>
      <c r="O41" t="str">
        <v>Congo, Dem. Rep.</v>
      </c>
      <c r="P41" t="str">
        <v>Turkiye</v>
      </c>
    </row>
    <row r="42" spans="1:16" x14ac:dyDescent="0.3">
      <c r="A42" t="s">
        <v>22</v>
      </c>
      <c r="B42">
        <v>2000</v>
      </c>
      <c r="C42">
        <v>162150</v>
      </c>
      <c r="D42" t="s">
        <v>30</v>
      </c>
      <c r="E42">
        <v>683.2948062572035</v>
      </c>
      <c r="G42" t="s">
        <v>476</v>
      </c>
      <c r="H42">
        <v>2015</v>
      </c>
      <c r="I42">
        <f t="shared" si="4"/>
        <v>910</v>
      </c>
      <c r="J42">
        <f t="shared" si="5"/>
        <v>5.2</v>
      </c>
      <c r="L42" t="str">
        <f t="shared" si="0"/>
        <v>Algeria</v>
      </c>
      <c r="M42" t="str">
        <f t="shared" si="1"/>
        <v/>
      </c>
      <c r="O42" t="str">
        <v>Congo, Rep.</v>
      </c>
      <c r="P42" t="str">
        <v>Ukraine</v>
      </c>
    </row>
    <row r="43" spans="1:16" x14ac:dyDescent="0.3">
      <c r="A43" t="s">
        <v>22</v>
      </c>
      <c r="B43">
        <v>2001</v>
      </c>
      <c r="C43">
        <v>158570</v>
      </c>
      <c r="D43" t="s">
        <v>30</v>
      </c>
      <c r="E43">
        <v>709.09148313469052</v>
      </c>
      <c r="G43" t="s">
        <v>476</v>
      </c>
      <c r="H43">
        <v>2016</v>
      </c>
      <c r="I43">
        <f t="shared" si="4"/>
        <v>956</v>
      </c>
      <c r="J43">
        <f t="shared" si="5"/>
        <v>5.4628571428571426</v>
      </c>
      <c r="L43" t="str">
        <f t="shared" si="0"/>
        <v>Algeria</v>
      </c>
      <c r="M43" t="str">
        <f t="shared" si="1"/>
        <v/>
      </c>
      <c r="O43" t="str">
        <v>Costa Rica</v>
      </c>
      <c r="P43" t="str">
        <v>United Kingdom</v>
      </c>
    </row>
    <row r="44" spans="1:16" x14ac:dyDescent="0.3">
      <c r="A44" t="s">
        <v>22</v>
      </c>
      <c r="B44">
        <v>2002</v>
      </c>
      <c r="C44">
        <v>164030</v>
      </c>
      <c r="D44" t="s">
        <v>30</v>
      </c>
      <c r="E44">
        <v>730.8089659712366</v>
      </c>
      <c r="G44" t="s">
        <v>476</v>
      </c>
      <c r="H44">
        <v>2017</v>
      </c>
      <c r="I44">
        <f t="shared" si="4"/>
        <v>1021</v>
      </c>
      <c r="J44">
        <f t="shared" si="5"/>
        <v>5.8342857142857145</v>
      </c>
      <c r="L44" t="str">
        <f t="shared" si="0"/>
        <v>Algeria</v>
      </c>
      <c r="M44" t="str">
        <f t="shared" si="1"/>
        <v/>
      </c>
      <c r="O44" t="str">
        <v>Cote d'Ivoire</v>
      </c>
      <c r="P44" t="str">
        <v>United States</v>
      </c>
    </row>
    <row r="45" spans="1:16" x14ac:dyDescent="0.3">
      <c r="A45" t="s">
        <v>22</v>
      </c>
      <c r="B45">
        <v>2003</v>
      </c>
      <c r="C45">
        <v>176390</v>
      </c>
      <c r="D45" t="s">
        <v>30</v>
      </c>
      <c r="E45">
        <v>786.41442350938075</v>
      </c>
      <c r="G45" t="s">
        <v>476</v>
      </c>
      <c r="H45">
        <v>2018</v>
      </c>
      <c r="I45">
        <f t="shared" si="4"/>
        <v>1064</v>
      </c>
      <c r="J45">
        <f t="shared" si="5"/>
        <v>6.08</v>
      </c>
      <c r="L45" t="str">
        <f t="shared" si="0"/>
        <v>Algeria</v>
      </c>
      <c r="M45" t="str">
        <f t="shared" si="1"/>
        <v/>
      </c>
      <c r="O45" t="str">
        <v>Cuba</v>
      </c>
    </row>
    <row r="46" spans="1:16" x14ac:dyDescent="0.3">
      <c r="A46" t="s">
        <v>22</v>
      </c>
      <c r="B46">
        <v>2004</v>
      </c>
      <c r="C46">
        <v>179060</v>
      </c>
      <c r="D46" t="s">
        <v>30</v>
      </c>
      <c r="E46">
        <v>804.10733425846865</v>
      </c>
      <c r="G46" t="s">
        <v>476</v>
      </c>
      <c r="H46">
        <v>2019</v>
      </c>
      <c r="I46">
        <f t="shared" si="4"/>
        <v>1084</v>
      </c>
      <c r="J46">
        <f t="shared" si="5"/>
        <v>6.194285714285714</v>
      </c>
      <c r="L46" t="str">
        <f t="shared" si="0"/>
        <v>Algeria</v>
      </c>
      <c r="M46" t="str">
        <f t="shared" si="1"/>
        <v/>
      </c>
      <c r="O46" t="str">
        <v>Curacao</v>
      </c>
    </row>
    <row r="47" spans="1:16" x14ac:dyDescent="0.3">
      <c r="A47" t="s">
        <v>22</v>
      </c>
      <c r="B47">
        <v>2005</v>
      </c>
      <c r="C47">
        <v>186240</v>
      </c>
      <c r="D47" t="s">
        <v>30</v>
      </c>
      <c r="E47">
        <v>890.62592383887409</v>
      </c>
      <c r="L47" t="str">
        <f t="shared" si="0"/>
        <v>Algeria</v>
      </c>
      <c r="M47" t="str">
        <f t="shared" si="1"/>
        <v/>
      </c>
      <c r="O47" t="str">
        <v>Djibouti</v>
      </c>
    </row>
    <row r="48" spans="1:16" x14ac:dyDescent="0.3">
      <c r="A48" t="s">
        <v>22</v>
      </c>
      <c r="B48">
        <v>2006</v>
      </c>
      <c r="C48">
        <v>193600</v>
      </c>
      <c r="D48" t="s">
        <v>30</v>
      </c>
      <c r="E48">
        <v>862.4295937395691</v>
      </c>
      <c r="L48" t="str">
        <f t="shared" si="0"/>
        <v>Algeria</v>
      </c>
      <c r="M48" t="str">
        <f t="shared" si="1"/>
        <v/>
      </c>
      <c r="O48" t="str">
        <v>Dominica</v>
      </c>
    </row>
    <row r="49" spans="1:15" x14ac:dyDescent="0.3">
      <c r="A49" t="s">
        <v>22</v>
      </c>
      <c r="B49">
        <v>2007</v>
      </c>
      <c r="C49">
        <v>196100</v>
      </c>
      <c r="D49" t="s">
        <v>30</v>
      </c>
      <c r="E49">
        <v>894.28458637954964</v>
      </c>
      <c r="L49" t="str">
        <f t="shared" si="0"/>
        <v>Algeria</v>
      </c>
      <c r="M49" t="str">
        <f t="shared" si="1"/>
        <v/>
      </c>
      <c r="O49" t="str">
        <v>Dominican Republic</v>
      </c>
    </row>
    <row r="50" spans="1:15" x14ac:dyDescent="0.3">
      <c r="A50" t="s">
        <v>22</v>
      </c>
      <c r="B50">
        <v>2008</v>
      </c>
      <c r="C50">
        <v>201150</v>
      </c>
      <c r="D50" t="s">
        <v>30</v>
      </c>
      <c r="E50">
        <v>947.29132842031777</v>
      </c>
      <c r="L50" t="str">
        <f t="shared" si="0"/>
        <v>Algeria</v>
      </c>
      <c r="M50" t="str">
        <f t="shared" si="1"/>
        <v/>
      </c>
      <c r="O50" t="str">
        <v>Ecuador</v>
      </c>
    </row>
    <row r="51" spans="1:15" x14ac:dyDescent="0.3">
      <c r="A51" t="s">
        <v>22</v>
      </c>
      <c r="B51">
        <v>2009</v>
      </c>
      <c r="C51">
        <v>202970</v>
      </c>
      <c r="D51" t="s">
        <v>30</v>
      </c>
      <c r="E51">
        <v>866.30730243566222</v>
      </c>
      <c r="L51" t="str">
        <f t="shared" si="0"/>
        <v>Algeria</v>
      </c>
      <c r="M51" t="str">
        <f t="shared" si="1"/>
        <v/>
      </c>
      <c r="O51" t="str">
        <v>Egypt, Arab Rep.</v>
      </c>
    </row>
    <row r="52" spans="1:15" x14ac:dyDescent="0.3">
      <c r="A52" t="s">
        <v>22</v>
      </c>
      <c r="B52">
        <v>2010</v>
      </c>
      <c r="C52">
        <v>205700</v>
      </c>
      <c r="D52" t="s">
        <v>30</v>
      </c>
      <c r="E52">
        <v>1016.63678174421</v>
      </c>
      <c r="L52" t="str">
        <f t="shared" si="0"/>
        <v>Algeria</v>
      </c>
      <c r="M52" t="str">
        <f t="shared" si="1"/>
        <v/>
      </c>
      <c r="O52" t="str">
        <v>El Salvador</v>
      </c>
    </row>
    <row r="53" spans="1:15" x14ac:dyDescent="0.3">
      <c r="A53" t="s">
        <v>22</v>
      </c>
      <c r="B53">
        <v>2011</v>
      </c>
      <c r="C53">
        <v>211430</v>
      </c>
      <c r="D53" t="s">
        <v>30</v>
      </c>
      <c r="E53">
        <v>1123.332914546341</v>
      </c>
      <c r="L53" t="str">
        <f t="shared" si="0"/>
        <v>Algeria</v>
      </c>
      <c r="M53" t="str">
        <f t="shared" si="1"/>
        <v/>
      </c>
      <c r="O53" t="str">
        <v>Equatorial Guinea</v>
      </c>
    </row>
    <row r="54" spans="1:15" x14ac:dyDescent="0.3">
      <c r="A54" t="s">
        <v>22</v>
      </c>
      <c r="B54">
        <v>2012</v>
      </c>
      <c r="C54">
        <v>230949.99</v>
      </c>
      <c r="D54" t="s">
        <v>30</v>
      </c>
      <c r="E54">
        <v>1237.9661094205289</v>
      </c>
      <c r="L54" t="str">
        <f t="shared" si="0"/>
        <v>Algeria</v>
      </c>
      <c r="M54" t="str">
        <f t="shared" si="1"/>
        <v/>
      </c>
      <c r="O54" t="str">
        <v>Eritrea</v>
      </c>
    </row>
    <row r="55" spans="1:15" x14ac:dyDescent="0.3">
      <c r="A55" t="s">
        <v>22</v>
      </c>
      <c r="B55">
        <v>2013</v>
      </c>
      <c r="C55">
        <v>235440</v>
      </c>
      <c r="D55" t="s">
        <v>30</v>
      </c>
      <c r="E55">
        <v>1278.915242434249</v>
      </c>
      <c r="L55" t="str">
        <f t="shared" si="0"/>
        <v>Algeria</v>
      </c>
      <c r="M55" t="str">
        <f t="shared" si="1"/>
        <v/>
      </c>
      <c r="O55" t="str">
        <v>Eswatini</v>
      </c>
    </row>
    <row r="56" spans="1:15" x14ac:dyDescent="0.3">
      <c r="A56" t="s">
        <v>22</v>
      </c>
      <c r="B56">
        <v>2014</v>
      </c>
      <c r="C56">
        <v>248730.01</v>
      </c>
      <c r="D56" t="s">
        <v>30</v>
      </c>
      <c r="E56">
        <v>1362.871884082515</v>
      </c>
      <c r="L56" t="str">
        <f t="shared" si="0"/>
        <v>Algeria</v>
      </c>
      <c r="M56" t="str">
        <f t="shared" si="1"/>
        <v/>
      </c>
      <c r="O56" t="str">
        <v>Ethiopia</v>
      </c>
    </row>
    <row r="57" spans="1:15" x14ac:dyDescent="0.3">
      <c r="A57" t="s">
        <v>22</v>
      </c>
      <c r="B57">
        <v>2015</v>
      </c>
      <c r="C57">
        <v>258210</v>
      </c>
      <c r="D57" t="s">
        <v>30</v>
      </c>
      <c r="L57" t="str">
        <f t="shared" si="0"/>
        <v>Algeria</v>
      </c>
      <c r="M57" t="str">
        <f t="shared" si="1"/>
        <v/>
      </c>
      <c r="O57" t="str">
        <v>Faroe Islands</v>
      </c>
    </row>
    <row r="58" spans="1:15" x14ac:dyDescent="0.3">
      <c r="A58" t="s">
        <v>22</v>
      </c>
      <c r="B58">
        <v>2016</v>
      </c>
      <c r="C58">
        <v>260210</v>
      </c>
      <c r="D58" t="s">
        <v>30</v>
      </c>
      <c r="L58" t="str">
        <f t="shared" si="0"/>
        <v>Algeria</v>
      </c>
      <c r="M58" t="str">
        <f t="shared" si="1"/>
        <v/>
      </c>
      <c r="O58" t="str">
        <v>Fiji</v>
      </c>
    </row>
    <row r="59" spans="1:15" x14ac:dyDescent="0.3">
      <c r="A59" t="s">
        <v>22</v>
      </c>
      <c r="B59">
        <v>2017</v>
      </c>
      <c r="C59">
        <v>263540</v>
      </c>
      <c r="D59" t="s">
        <v>30</v>
      </c>
      <c r="L59" t="str">
        <f t="shared" si="0"/>
        <v>Algeria</v>
      </c>
      <c r="M59" t="str">
        <f t="shared" si="1"/>
        <v/>
      </c>
      <c r="O59" t="str">
        <v>French Polynesia</v>
      </c>
    </row>
    <row r="60" spans="1:15" x14ac:dyDescent="0.3">
      <c r="A60" t="s">
        <v>22</v>
      </c>
      <c r="B60">
        <v>2018</v>
      </c>
      <c r="C60">
        <v>272449.99</v>
      </c>
      <c r="D60" t="s">
        <v>30</v>
      </c>
      <c r="L60" t="str">
        <f t="shared" si="0"/>
        <v>Algeria</v>
      </c>
      <c r="M60" t="str">
        <f t="shared" si="1"/>
        <v/>
      </c>
      <c r="O60" t="str">
        <v>Gabon</v>
      </c>
    </row>
    <row r="61" spans="1:15" x14ac:dyDescent="0.3">
      <c r="A61" t="s">
        <v>22</v>
      </c>
      <c r="B61">
        <v>2019</v>
      </c>
      <c r="C61">
        <v>276200</v>
      </c>
      <c r="D61" t="s">
        <v>30</v>
      </c>
      <c r="L61" t="str">
        <f t="shared" si="0"/>
        <v>Algeria</v>
      </c>
      <c r="M61" t="str">
        <f t="shared" si="1"/>
        <v/>
      </c>
      <c r="O61" t="str">
        <v>Gambia, The</v>
      </c>
    </row>
    <row r="62" spans="1:15" x14ac:dyDescent="0.3">
      <c r="A62" t="s">
        <v>22</v>
      </c>
      <c r="B62">
        <v>2000</v>
      </c>
      <c r="D62" t="s">
        <v>34</v>
      </c>
      <c r="L62" t="str">
        <f t="shared" si="0"/>
        <v>American Samoa</v>
      </c>
      <c r="M62" t="str">
        <f t="shared" si="1"/>
        <v/>
      </c>
      <c r="O62" t="str">
        <v>Georgia</v>
      </c>
    </row>
    <row r="63" spans="1:15" x14ac:dyDescent="0.3">
      <c r="A63" t="s">
        <v>22</v>
      </c>
      <c r="B63">
        <v>2001</v>
      </c>
      <c r="D63" t="s">
        <v>34</v>
      </c>
      <c r="L63" t="str">
        <f t="shared" si="0"/>
        <v>American Samoa</v>
      </c>
      <c r="M63" t="str">
        <f t="shared" si="1"/>
        <v/>
      </c>
      <c r="O63" t="str">
        <v>Ghana</v>
      </c>
    </row>
    <row r="64" spans="1:15" x14ac:dyDescent="0.3">
      <c r="A64" t="s">
        <v>22</v>
      </c>
      <c r="B64">
        <v>2002</v>
      </c>
      <c r="D64" t="s">
        <v>34</v>
      </c>
      <c r="L64" t="str">
        <f t="shared" si="0"/>
        <v>American Samoa</v>
      </c>
      <c r="M64" t="str">
        <f t="shared" si="1"/>
        <v/>
      </c>
      <c r="O64" t="str">
        <v>Gibraltar</v>
      </c>
    </row>
    <row r="65" spans="1:15" x14ac:dyDescent="0.3">
      <c r="A65" t="s">
        <v>22</v>
      </c>
      <c r="B65">
        <v>2003</v>
      </c>
      <c r="D65" t="s">
        <v>34</v>
      </c>
      <c r="L65" t="str">
        <f t="shared" si="0"/>
        <v>American Samoa</v>
      </c>
      <c r="M65" t="str">
        <f t="shared" si="1"/>
        <v/>
      </c>
      <c r="O65" t="str">
        <v>Greenland</v>
      </c>
    </row>
    <row r="66" spans="1:15" x14ac:dyDescent="0.3">
      <c r="A66" t="s">
        <v>22</v>
      </c>
      <c r="B66">
        <v>2004</v>
      </c>
      <c r="D66" t="s">
        <v>34</v>
      </c>
      <c r="L66" t="str">
        <f t="shared" si="0"/>
        <v>American Samoa</v>
      </c>
      <c r="M66" t="str">
        <f t="shared" si="1"/>
        <v/>
      </c>
      <c r="O66" t="str">
        <v>Grenada</v>
      </c>
    </row>
    <row r="67" spans="1:15" x14ac:dyDescent="0.3">
      <c r="A67" t="s">
        <v>22</v>
      </c>
      <c r="B67">
        <v>2005</v>
      </c>
      <c r="D67" t="s">
        <v>34</v>
      </c>
      <c r="L67" t="str">
        <f t="shared" ref="L67:L130" si="6">IF($A67=$L$1,$D67,"")</f>
        <v>American Samoa</v>
      </c>
      <c r="M67" t="str">
        <f t="shared" ref="M67:M130" si="7">IF($A67=$M$1,$D67,"")</f>
        <v/>
      </c>
      <c r="O67" t="str">
        <v>Guam</v>
      </c>
    </row>
    <row r="68" spans="1:15" x14ac:dyDescent="0.3">
      <c r="A68" t="s">
        <v>22</v>
      </c>
      <c r="B68">
        <v>2006</v>
      </c>
      <c r="D68" t="s">
        <v>34</v>
      </c>
      <c r="L68" t="str">
        <f t="shared" si="6"/>
        <v>American Samoa</v>
      </c>
      <c r="M68" t="str">
        <f t="shared" si="7"/>
        <v/>
      </c>
      <c r="O68" t="str">
        <v>Guatemala</v>
      </c>
    </row>
    <row r="69" spans="1:15" x14ac:dyDescent="0.3">
      <c r="A69" t="s">
        <v>22</v>
      </c>
      <c r="B69">
        <v>2007</v>
      </c>
      <c r="D69" t="s">
        <v>34</v>
      </c>
      <c r="L69" t="str">
        <f t="shared" si="6"/>
        <v>American Samoa</v>
      </c>
      <c r="M69" t="str">
        <f t="shared" si="7"/>
        <v/>
      </c>
      <c r="O69" t="str">
        <v>Guinea</v>
      </c>
    </row>
    <row r="70" spans="1:15" x14ac:dyDescent="0.3">
      <c r="A70" t="s">
        <v>22</v>
      </c>
      <c r="B70">
        <v>2008</v>
      </c>
      <c r="D70" t="s">
        <v>34</v>
      </c>
      <c r="L70" t="str">
        <f t="shared" si="6"/>
        <v>American Samoa</v>
      </c>
      <c r="M70" t="str">
        <f t="shared" si="7"/>
        <v/>
      </c>
      <c r="O70" t="str">
        <v>Guinea-Bissau</v>
      </c>
    </row>
    <row r="71" spans="1:15" x14ac:dyDescent="0.3">
      <c r="A71" t="s">
        <v>22</v>
      </c>
      <c r="B71">
        <v>2009</v>
      </c>
      <c r="D71" t="s">
        <v>34</v>
      </c>
      <c r="L71" t="str">
        <f t="shared" si="6"/>
        <v>American Samoa</v>
      </c>
      <c r="M71" t="str">
        <f t="shared" si="7"/>
        <v/>
      </c>
      <c r="O71" t="str">
        <v>Guyana</v>
      </c>
    </row>
    <row r="72" spans="1:15" x14ac:dyDescent="0.3">
      <c r="A72" t="s">
        <v>22</v>
      </c>
      <c r="B72">
        <v>2010</v>
      </c>
      <c r="D72" t="s">
        <v>34</v>
      </c>
      <c r="L72" t="str">
        <f t="shared" si="6"/>
        <v>American Samoa</v>
      </c>
      <c r="M72" t="str">
        <f t="shared" si="7"/>
        <v/>
      </c>
      <c r="O72" t="str">
        <v>Haiti</v>
      </c>
    </row>
    <row r="73" spans="1:15" x14ac:dyDescent="0.3">
      <c r="A73" t="s">
        <v>22</v>
      </c>
      <c r="B73">
        <v>2011</v>
      </c>
      <c r="D73" t="s">
        <v>34</v>
      </c>
      <c r="L73" t="str">
        <f t="shared" si="6"/>
        <v>American Samoa</v>
      </c>
      <c r="M73" t="str">
        <f t="shared" si="7"/>
        <v/>
      </c>
      <c r="O73" t="str">
        <v>Honduras</v>
      </c>
    </row>
    <row r="74" spans="1:15" x14ac:dyDescent="0.3">
      <c r="A74" t="s">
        <v>22</v>
      </c>
      <c r="B74">
        <v>2012</v>
      </c>
      <c r="D74" t="s">
        <v>34</v>
      </c>
      <c r="L74" t="str">
        <f t="shared" si="6"/>
        <v>American Samoa</v>
      </c>
      <c r="M74" t="str">
        <f t="shared" si="7"/>
        <v/>
      </c>
      <c r="O74" t="str">
        <v>Hong Kong SAR, China</v>
      </c>
    </row>
    <row r="75" spans="1:15" x14ac:dyDescent="0.3">
      <c r="A75" t="s">
        <v>22</v>
      </c>
      <c r="B75">
        <v>2013</v>
      </c>
      <c r="D75" t="s">
        <v>34</v>
      </c>
      <c r="L75" t="str">
        <f t="shared" si="6"/>
        <v>American Samoa</v>
      </c>
      <c r="M75" t="str">
        <f t="shared" si="7"/>
        <v/>
      </c>
      <c r="O75" t="str">
        <v>India</v>
      </c>
    </row>
    <row r="76" spans="1:15" x14ac:dyDescent="0.3">
      <c r="A76" t="s">
        <v>22</v>
      </c>
      <c r="B76">
        <v>2014</v>
      </c>
      <c r="D76" t="s">
        <v>34</v>
      </c>
      <c r="L76" t="str">
        <f t="shared" si="6"/>
        <v>American Samoa</v>
      </c>
      <c r="M76" t="str">
        <f t="shared" si="7"/>
        <v/>
      </c>
      <c r="O76" t="str">
        <v>Indonesia</v>
      </c>
    </row>
    <row r="77" spans="1:15" x14ac:dyDescent="0.3">
      <c r="A77" t="s">
        <v>22</v>
      </c>
      <c r="B77">
        <v>2015</v>
      </c>
      <c r="D77" t="s">
        <v>34</v>
      </c>
      <c r="L77" t="str">
        <f t="shared" si="6"/>
        <v>American Samoa</v>
      </c>
      <c r="M77" t="str">
        <f t="shared" si="7"/>
        <v/>
      </c>
      <c r="O77" t="str">
        <v>Iran, Islamic Rep.</v>
      </c>
    </row>
    <row r="78" spans="1:15" x14ac:dyDescent="0.3">
      <c r="A78" t="s">
        <v>22</v>
      </c>
      <c r="B78">
        <v>2016</v>
      </c>
      <c r="D78" t="s">
        <v>34</v>
      </c>
      <c r="L78" t="str">
        <f t="shared" si="6"/>
        <v>American Samoa</v>
      </c>
      <c r="M78" t="str">
        <f t="shared" si="7"/>
        <v/>
      </c>
      <c r="O78" t="str">
        <v>Iraq</v>
      </c>
    </row>
    <row r="79" spans="1:15" x14ac:dyDescent="0.3">
      <c r="A79" t="s">
        <v>22</v>
      </c>
      <c r="B79">
        <v>2017</v>
      </c>
      <c r="D79" t="s">
        <v>34</v>
      </c>
      <c r="L79" t="str">
        <f t="shared" si="6"/>
        <v>American Samoa</v>
      </c>
      <c r="M79" t="str">
        <f t="shared" si="7"/>
        <v/>
      </c>
      <c r="O79" t="str">
        <v>Isle of Man</v>
      </c>
    </row>
    <row r="80" spans="1:15" x14ac:dyDescent="0.3">
      <c r="A80" t="s">
        <v>22</v>
      </c>
      <c r="B80">
        <v>2018</v>
      </c>
      <c r="D80" t="s">
        <v>34</v>
      </c>
      <c r="L80" t="str">
        <f t="shared" si="6"/>
        <v>American Samoa</v>
      </c>
      <c r="M80" t="str">
        <f t="shared" si="7"/>
        <v/>
      </c>
      <c r="O80" t="str">
        <v>Israel</v>
      </c>
    </row>
    <row r="81" spans="1:15" x14ac:dyDescent="0.3">
      <c r="A81" t="s">
        <v>22</v>
      </c>
      <c r="B81">
        <v>2019</v>
      </c>
      <c r="D81" t="s">
        <v>34</v>
      </c>
      <c r="L81" t="str">
        <f t="shared" si="6"/>
        <v>American Samoa</v>
      </c>
      <c r="M81" t="str">
        <f t="shared" si="7"/>
        <v/>
      </c>
      <c r="O81" t="str">
        <v>Jamaica</v>
      </c>
    </row>
    <row r="82" spans="1:15" x14ac:dyDescent="0.3">
      <c r="A82" t="s">
        <v>22</v>
      </c>
      <c r="B82">
        <v>2000</v>
      </c>
      <c r="C82">
        <v>550</v>
      </c>
      <c r="D82" t="s">
        <v>37</v>
      </c>
      <c r="L82" t="str">
        <f t="shared" si="6"/>
        <v>Andorra</v>
      </c>
      <c r="M82" t="str">
        <f t="shared" si="7"/>
        <v/>
      </c>
      <c r="O82" t="str">
        <v>Jordan</v>
      </c>
    </row>
    <row r="83" spans="1:15" x14ac:dyDescent="0.3">
      <c r="A83" t="s">
        <v>22</v>
      </c>
      <c r="B83">
        <v>2001</v>
      </c>
      <c r="C83">
        <v>550</v>
      </c>
      <c r="D83" t="s">
        <v>37</v>
      </c>
      <c r="L83" t="str">
        <f t="shared" si="6"/>
        <v>Andorra</v>
      </c>
      <c r="M83" t="str">
        <f t="shared" si="7"/>
        <v/>
      </c>
      <c r="O83" t="str">
        <v>Kazakhstan</v>
      </c>
    </row>
    <row r="84" spans="1:15" x14ac:dyDescent="0.3">
      <c r="A84" t="s">
        <v>22</v>
      </c>
      <c r="B84">
        <v>2002</v>
      </c>
      <c r="C84">
        <v>570</v>
      </c>
      <c r="D84" t="s">
        <v>37</v>
      </c>
      <c r="L84" t="str">
        <f t="shared" si="6"/>
        <v>Andorra</v>
      </c>
      <c r="M84" t="str">
        <f t="shared" si="7"/>
        <v/>
      </c>
      <c r="O84" t="str">
        <v>Kenya</v>
      </c>
    </row>
    <row r="85" spans="1:15" x14ac:dyDescent="0.3">
      <c r="A85" t="s">
        <v>22</v>
      </c>
      <c r="B85">
        <v>2003</v>
      </c>
      <c r="C85">
        <v>570</v>
      </c>
      <c r="D85" t="s">
        <v>37</v>
      </c>
      <c r="L85" t="str">
        <f t="shared" si="6"/>
        <v>Andorra</v>
      </c>
      <c r="M85" t="str">
        <f t="shared" si="7"/>
        <v/>
      </c>
      <c r="O85" t="str">
        <v>Kiribati</v>
      </c>
    </row>
    <row r="86" spans="1:15" x14ac:dyDescent="0.3">
      <c r="A86" t="s">
        <v>22</v>
      </c>
      <c r="B86">
        <v>2004</v>
      </c>
      <c r="C86">
        <v>600</v>
      </c>
      <c r="D86" t="s">
        <v>37</v>
      </c>
      <c r="L86" t="str">
        <f t="shared" si="6"/>
        <v>Andorra</v>
      </c>
      <c r="M86" t="str">
        <f t="shared" si="7"/>
        <v/>
      </c>
      <c r="O86" t="str">
        <v>Korea, Dem. People's Rep.</v>
      </c>
    </row>
    <row r="87" spans="1:15" x14ac:dyDescent="0.3">
      <c r="A87" t="s">
        <v>22</v>
      </c>
      <c r="B87">
        <v>2005</v>
      </c>
      <c r="C87">
        <v>620</v>
      </c>
      <c r="D87" t="s">
        <v>37</v>
      </c>
      <c r="L87" t="str">
        <f t="shared" si="6"/>
        <v>Andorra</v>
      </c>
      <c r="M87" t="str">
        <f t="shared" si="7"/>
        <v/>
      </c>
      <c r="O87" t="str">
        <v>Korea, Rep.</v>
      </c>
    </row>
    <row r="88" spans="1:15" x14ac:dyDescent="0.3">
      <c r="A88" t="s">
        <v>22</v>
      </c>
      <c r="B88">
        <v>2006</v>
      </c>
      <c r="C88">
        <v>590</v>
      </c>
      <c r="D88" t="s">
        <v>37</v>
      </c>
      <c r="L88" t="str">
        <f t="shared" si="6"/>
        <v>Andorra</v>
      </c>
      <c r="M88" t="str">
        <f t="shared" si="7"/>
        <v/>
      </c>
      <c r="O88" t="str">
        <v>Kosovo</v>
      </c>
    </row>
    <row r="89" spans="1:15" x14ac:dyDescent="0.3">
      <c r="A89" t="s">
        <v>22</v>
      </c>
      <c r="B89">
        <v>2007</v>
      </c>
      <c r="C89">
        <v>590</v>
      </c>
      <c r="D89" t="s">
        <v>37</v>
      </c>
      <c r="L89" t="str">
        <f t="shared" si="6"/>
        <v>Andorra</v>
      </c>
      <c r="M89" t="str">
        <f t="shared" si="7"/>
        <v/>
      </c>
      <c r="O89" t="str">
        <v>Kuwait</v>
      </c>
    </row>
    <row r="90" spans="1:15" x14ac:dyDescent="0.3">
      <c r="A90" t="s">
        <v>22</v>
      </c>
      <c r="B90">
        <v>2008</v>
      </c>
      <c r="C90">
        <v>590</v>
      </c>
      <c r="D90" t="s">
        <v>37</v>
      </c>
      <c r="L90" t="str">
        <f t="shared" si="6"/>
        <v>Andorra</v>
      </c>
      <c r="M90" t="str">
        <f t="shared" si="7"/>
        <v/>
      </c>
      <c r="O90" t="str">
        <v>Kyrgyz Republic</v>
      </c>
    </row>
    <row r="91" spans="1:15" x14ac:dyDescent="0.3">
      <c r="A91" t="s">
        <v>22</v>
      </c>
      <c r="B91">
        <v>2009</v>
      </c>
      <c r="C91">
        <v>570</v>
      </c>
      <c r="D91" t="s">
        <v>37</v>
      </c>
      <c r="L91" t="str">
        <f t="shared" si="6"/>
        <v>Andorra</v>
      </c>
      <c r="M91" t="str">
        <f t="shared" si="7"/>
        <v/>
      </c>
      <c r="O91" t="str">
        <v>Lao PDR</v>
      </c>
    </row>
    <row r="92" spans="1:15" x14ac:dyDescent="0.3">
      <c r="A92" t="s">
        <v>22</v>
      </c>
      <c r="B92">
        <v>2010</v>
      </c>
      <c r="C92">
        <v>570</v>
      </c>
      <c r="D92" t="s">
        <v>37</v>
      </c>
      <c r="L92" t="str">
        <f t="shared" si="6"/>
        <v>Andorra</v>
      </c>
      <c r="M92" t="str">
        <f t="shared" si="7"/>
        <v/>
      </c>
      <c r="O92" t="str">
        <v>Lebanon</v>
      </c>
    </row>
    <row r="93" spans="1:15" x14ac:dyDescent="0.3">
      <c r="A93" t="s">
        <v>22</v>
      </c>
      <c r="B93">
        <v>2011</v>
      </c>
      <c r="C93">
        <v>540</v>
      </c>
      <c r="D93" t="s">
        <v>37</v>
      </c>
      <c r="L93" t="str">
        <f t="shared" si="6"/>
        <v>Andorra</v>
      </c>
      <c r="M93" t="str">
        <f t="shared" si="7"/>
        <v/>
      </c>
      <c r="O93" t="str">
        <v>Lesotho</v>
      </c>
    </row>
    <row r="94" spans="1:15" x14ac:dyDescent="0.3">
      <c r="A94" t="s">
        <v>22</v>
      </c>
      <c r="B94">
        <v>2012</v>
      </c>
      <c r="C94">
        <v>540</v>
      </c>
      <c r="D94" t="s">
        <v>37</v>
      </c>
      <c r="L94" t="str">
        <f t="shared" si="6"/>
        <v>Andorra</v>
      </c>
      <c r="M94" t="str">
        <f t="shared" si="7"/>
        <v/>
      </c>
      <c r="O94" t="str">
        <v>Liberia</v>
      </c>
    </row>
    <row r="95" spans="1:15" x14ac:dyDescent="0.3">
      <c r="A95" t="s">
        <v>22</v>
      </c>
      <c r="B95">
        <v>2013</v>
      </c>
      <c r="C95">
        <v>530</v>
      </c>
      <c r="D95" t="s">
        <v>37</v>
      </c>
      <c r="L95" t="str">
        <f t="shared" si="6"/>
        <v>Andorra</v>
      </c>
      <c r="M95" t="str">
        <f t="shared" si="7"/>
        <v/>
      </c>
      <c r="O95" t="str">
        <v>Libya</v>
      </c>
    </row>
    <row r="96" spans="1:15" x14ac:dyDescent="0.3">
      <c r="A96" t="s">
        <v>22</v>
      </c>
      <c r="B96">
        <v>2014</v>
      </c>
      <c r="C96">
        <v>510</v>
      </c>
      <c r="D96" t="s">
        <v>37</v>
      </c>
      <c r="L96" t="str">
        <f t="shared" si="6"/>
        <v>Andorra</v>
      </c>
      <c r="M96" t="str">
        <f t="shared" si="7"/>
        <v/>
      </c>
      <c r="O96" t="str">
        <v>Macao SAR, China</v>
      </c>
    </row>
    <row r="97" spans="1:15" x14ac:dyDescent="0.3">
      <c r="A97" t="s">
        <v>22</v>
      </c>
      <c r="B97">
        <v>2015</v>
      </c>
      <c r="C97">
        <v>520</v>
      </c>
      <c r="D97" t="s">
        <v>37</v>
      </c>
      <c r="L97" t="str">
        <f t="shared" si="6"/>
        <v>Andorra</v>
      </c>
      <c r="M97" t="str">
        <f t="shared" si="7"/>
        <v/>
      </c>
      <c r="O97" t="str">
        <v>Madagascar</v>
      </c>
    </row>
    <row r="98" spans="1:15" x14ac:dyDescent="0.3">
      <c r="A98" t="s">
        <v>22</v>
      </c>
      <c r="B98">
        <v>2016</v>
      </c>
      <c r="C98">
        <v>520</v>
      </c>
      <c r="D98" t="s">
        <v>37</v>
      </c>
      <c r="L98" t="str">
        <f t="shared" si="6"/>
        <v>Andorra</v>
      </c>
      <c r="M98" t="str">
        <f t="shared" si="7"/>
        <v/>
      </c>
      <c r="O98" t="str">
        <v>Malawi</v>
      </c>
    </row>
    <row r="99" spans="1:15" x14ac:dyDescent="0.3">
      <c r="A99" t="s">
        <v>22</v>
      </c>
      <c r="B99">
        <v>2017</v>
      </c>
      <c r="C99">
        <v>520</v>
      </c>
      <c r="D99" t="s">
        <v>37</v>
      </c>
      <c r="L99" t="str">
        <f t="shared" si="6"/>
        <v>Andorra</v>
      </c>
      <c r="M99" t="str">
        <f t="shared" si="7"/>
        <v/>
      </c>
      <c r="O99" t="str">
        <v>Malaysia</v>
      </c>
    </row>
    <row r="100" spans="1:15" x14ac:dyDescent="0.3">
      <c r="A100" t="s">
        <v>22</v>
      </c>
      <c r="B100">
        <v>2018</v>
      </c>
      <c r="C100">
        <v>540</v>
      </c>
      <c r="D100" t="s">
        <v>37</v>
      </c>
      <c r="L100" t="str">
        <f t="shared" si="6"/>
        <v>Andorra</v>
      </c>
      <c r="M100" t="str">
        <f t="shared" si="7"/>
        <v/>
      </c>
      <c r="O100" t="str">
        <v>Maldives</v>
      </c>
    </row>
    <row r="101" spans="1:15" x14ac:dyDescent="0.3">
      <c r="A101" t="s">
        <v>22</v>
      </c>
      <c r="B101">
        <v>2019</v>
      </c>
      <c r="C101">
        <v>550</v>
      </c>
      <c r="D101" t="s">
        <v>37</v>
      </c>
      <c r="L101" t="str">
        <f t="shared" si="6"/>
        <v>Andorra</v>
      </c>
      <c r="M101" t="str">
        <f t="shared" si="7"/>
        <v/>
      </c>
      <c r="O101" t="str">
        <v>Mali</v>
      </c>
    </row>
    <row r="102" spans="1:15" x14ac:dyDescent="0.3">
      <c r="A102" t="s">
        <v>22</v>
      </c>
      <c r="B102">
        <v>2000</v>
      </c>
      <c r="C102">
        <v>57570</v>
      </c>
      <c r="D102" t="s">
        <v>40</v>
      </c>
      <c r="E102">
        <v>75.264659881502681</v>
      </c>
      <c r="L102" t="str">
        <f t="shared" si="6"/>
        <v>Angola</v>
      </c>
      <c r="M102" t="str">
        <f t="shared" si="7"/>
        <v/>
      </c>
      <c r="O102" t="str">
        <v>Marshall Islands</v>
      </c>
    </row>
    <row r="103" spans="1:15" x14ac:dyDescent="0.3">
      <c r="A103" t="s">
        <v>22</v>
      </c>
      <c r="B103">
        <v>2001</v>
      </c>
      <c r="C103">
        <v>57680</v>
      </c>
      <c r="D103" t="s">
        <v>40</v>
      </c>
      <c r="E103">
        <v>82.616570653425669</v>
      </c>
      <c r="L103" t="str">
        <f t="shared" si="6"/>
        <v>Angola</v>
      </c>
      <c r="M103" t="str">
        <f t="shared" si="7"/>
        <v/>
      </c>
      <c r="O103" t="str">
        <v>Mauritania</v>
      </c>
    </row>
    <row r="104" spans="1:15" x14ac:dyDescent="0.3">
      <c r="A104" t="s">
        <v>22</v>
      </c>
      <c r="B104">
        <v>2002</v>
      </c>
      <c r="C104">
        <v>60140</v>
      </c>
      <c r="D104" t="s">
        <v>40</v>
      </c>
      <c r="E104">
        <v>86.018839210297969</v>
      </c>
      <c r="L104" t="str">
        <f t="shared" si="6"/>
        <v>Angola</v>
      </c>
      <c r="M104" t="str">
        <f t="shared" si="7"/>
        <v/>
      </c>
      <c r="O104" t="str">
        <v>Mauritius</v>
      </c>
    </row>
    <row r="105" spans="1:15" x14ac:dyDescent="0.3">
      <c r="A105" t="s">
        <v>22</v>
      </c>
      <c r="B105">
        <v>2003</v>
      </c>
      <c r="C105">
        <v>65640</v>
      </c>
      <c r="D105" t="s">
        <v>40</v>
      </c>
      <c r="E105">
        <v>95.85311395975063</v>
      </c>
      <c r="L105" t="str">
        <f t="shared" si="6"/>
        <v>Angola</v>
      </c>
      <c r="M105" t="str">
        <f t="shared" si="7"/>
        <v/>
      </c>
      <c r="O105" t="str">
        <v>Mexico</v>
      </c>
    </row>
    <row r="106" spans="1:15" x14ac:dyDescent="0.3">
      <c r="A106" t="s">
        <v>22</v>
      </c>
      <c r="B106">
        <v>2004</v>
      </c>
      <c r="C106">
        <v>67340</v>
      </c>
      <c r="D106" t="s">
        <v>40</v>
      </c>
      <c r="E106">
        <v>87.535340661210611</v>
      </c>
      <c r="L106" t="str">
        <f t="shared" si="6"/>
        <v>Angola</v>
      </c>
      <c r="M106" t="str">
        <f t="shared" si="7"/>
        <v/>
      </c>
      <c r="O106" t="str">
        <v>Micronesia, Fed. Sts.</v>
      </c>
    </row>
    <row r="107" spans="1:15" x14ac:dyDescent="0.3">
      <c r="A107" t="s">
        <v>22</v>
      </c>
      <c r="B107">
        <v>2005</v>
      </c>
      <c r="C107">
        <v>66870</v>
      </c>
      <c r="D107" t="s">
        <v>40</v>
      </c>
      <c r="E107">
        <v>109.2952187355469</v>
      </c>
      <c r="L107" t="str">
        <f t="shared" si="6"/>
        <v>Angola</v>
      </c>
      <c r="M107" t="str">
        <f t="shared" si="7"/>
        <v/>
      </c>
      <c r="O107" t="str">
        <v>Moldova</v>
      </c>
    </row>
    <row r="108" spans="1:15" x14ac:dyDescent="0.3">
      <c r="A108" t="s">
        <v>22</v>
      </c>
      <c r="B108">
        <v>2006</v>
      </c>
      <c r="C108">
        <v>65760</v>
      </c>
      <c r="D108" t="s">
        <v>40</v>
      </c>
      <c r="E108">
        <v>144.7153224791879</v>
      </c>
      <c r="L108" t="str">
        <f t="shared" si="6"/>
        <v>Angola</v>
      </c>
      <c r="M108" t="str">
        <f t="shared" si="7"/>
        <v/>
      </c>
      <c r="O108" t="str">
        <v>Mongolia</v>
      </c>
    </row>
    <row r="109" spans="1:15" x14ac:dyDescent="0.3">
      <c r="A109" t="s">
        <v>22</v>
      </c>
      <c r="B109">
        <v>2007</v>
      </c>
      <c r="C109">
        <v>70080</v>
      </c>
      <c r="D109" t="s">
        <v>40</v>
      </c>
      <c r="E109">
        <v>133.2672577750395</v>
      </c>
      <c r="L109" t="str">
        <f t="shared" si="6"/>
        <v>Angola</v>
      </c>
      <c r="M109" t="str">
        <f t="shared" si="7"/>
        <v/>
      </c>
      <c r="O109" t="str">
        <v>Montenegro</v>
      </c>
    </row>
    <row r="110" spans="1:15" x14ac:dyDescent="0.3">
      <c r="A110" t="s">
        <v>22</v>
      </c>
      <c r="B110">
        <v>2008</v>
      </c>
      <c r="C110">
        <v>72550</v>
      </c>
      <c r="D110" t="s">
        <v>40</v>
      </c>
      <c r="E110">
        <v>172.3848980504651</v>
      </c>
      <c r="L110" t="str">
        <f t="shared" si="6"/>
        <v>Angola</v>
      </c>
      <c r="M110" t="str">
        <f t="shared" si="7"/>
        <v/>
      </c>
      <c r="O110" t="str">
        <v>Morocco</v>
      </c>
    </row>
    <row r="111" spans="1:15" x14ac:dyDescent="0.3">
      <c r="A111" t="s">
        <v>22</v>
      </c>
      <c r="B111">
        <v>2009</v>
      </c>
      <c r="C111">
        <v>73650</v>
      </c>
      <c r="D111" t="s">
        <v>40</v>
      </c>
      <c r="E111">
        <v>189.25770427872979</v>
      </c>
      <c r="L111" t="str">
        <f t="shared" si="6"/>
        <v>Angola</v>
      </c>
      <c r="M111" t="str">
        <f t="shared" si="7"/>
        <v/>
      </c>
      <c r="O111" t="str">
        <v>Mozambique</v>
      </c>
    </row>
    <row r="112" spans="1:15" x14ac:dyDescent="0.3">
      <c r="A112" t="s">
        <v>22</v>
      </c>
      <c r="B112">
        <v>2010</v>
      </c>
      <c r="C112">
        <v>77550</v>
      </c>
      <c r="D112" t="s">
        <v>40</v>
      </c>
      <c r="E112">
        <v>206.45440168533929</v>
      </c>
      <c r="L112" t="str">
        <f t="shared" si="6"/>
        <v>Angola</v>
      </c>
      <c r="M112" t="str">
        <f t="shared" si="7"/>
        <v/>
      </c>
      <c r="O112" t="str">
        <v>Myanmar</v>
      </c>
    </row>
    <row r="113" spans="1:15" x14ac:dyDescent="0.3">
      <c r="A113" t="s">
        <v>22</v>
      </c>
      <c r="B113">
        <v>2011</v>
      </c>
      <c r="C113">
        <v>78950</v>
      </c>
      <c r="D113" t="s">
        <v>40</v>
      </c>
      <c r="E113">
        <v>207.01335141156349</v>
      </c>
      <c r="L113" t="str">
        <f t="shared" si="6"/>
        <v>Angola</v>
      </c>
      <c r="M113" t="str">
        <f t="shared" si="7"/>
        <v/>
      </c>
      <c r="O113" t="str">
        <v>Namibia</v>
      </c>
    </row>
    <row r="114" spans="1:15" x14ac:dyDescent="0.3">
      <c r="A114" t="s">
        <v>22</v>
      </c>
      <c r="B114">
        <v>2012</v>
      </c>
      <c r="C114">
        <v>77160</v>
      </c>
      <c r="D114" t="s">
        <v>40</v>
      </c>
      <c r="E114">
        <v>219.25348271511879</v>
      </c>
      <c r="L114" t="str">
        <f t="shared" si="6"/>
        <v>Angola</v>
      </c>
      <c r="M114" t="str">
        <f t="shared" si="7"/>
        <v/>
      </c>
      <c r="O114" t="str">
        <v>Nauru</v>
      </c>
    </row>
    <row r="115" spans="1:15" x14ac:dyDescent="0.3">
      <c r="A115" t="s">
        <v>22</v>
      </c>
      <c r="B115">
        <v>2013</v>
      </c>
      <c r="C115">
        <v>80820</v>
      </c>
      <c r="D115" t="s">
        <v>40</v>
      </c>
      <c r="E115">
        <v>280.21448208407003</v>
      </c>
      <c r="L115" t="str">
        <f t="shared" si="6"/>
        <v>Angola</v>
      </c>
      <c r="M115" t="str">
        <f t="shared" si="7"/>
        <v/>
      </c>
      <c r="O115" t="str">
        <v>Nepal</v>
      </c>
    </row>
    <row r="116" spans="1:15" x14ac:dyDescent="0.3">
      <c r="A116" t="s">
        <v>22</v>
      </c>
      <c r="B116">
        <v>2014</v>
      </c>
      <c r="C116">
        <v>82090</v>
      </c>
      <c r="D116" t="s">
        <v>40</v>
      </c>
      <c r="E116">
        <v>312.22889451262171</v>
      </c>
      <c r="L116" t="str">
        <f t="shared" si="6"/>
        <v>Angola</v>
      </c>
      <c r="M116" t="str">
        <f t="shared" si="7"/>
        <v/>
      </c>
      <c r="O116" t="str">
        <v>New Caledonia</v>
      </c>
    </row>
    <row r="117" spans="1:15" x14ac:dyDescent="0.3">
      <c r="A117" t="s">
        <v>22</v>
      </c>
      <c r="B117">
        <v>2015</v>
      </c>
      <c r="C117">
        <v>87030</v>
      </c>
      <c r="D117" t="s">
        <v>40</v>
      </c>
      <c r="L117" t="str">
        <f t="shared" si="6"/>
        <v>Angola</v>
      </c>
      <c r="M117" t="str">
        <f t="shared" si="7"/>
        <v/>
      </c>
      <c r="O117" t="str">
        <v>Nicaragua</v>
      </c>
    </row>
    <row r="118" spans="1:15" x14ac:dyDescent="0.3">
      <c r="A118" t="s">
        <v>22</v>
      </c>
      <c r="B118">
        <v>2016</v>
      </c>
      <c r="C118">
        <v>85540</v>
      </c>
      <c r="D118" t="s">
        <v>40</v>
      </c>
      <c r="L118" t="str">
        <f t="shared" si="6"/>
        <v>Angola</v>
      </c>
      <c r="M118" t="str">
        <f t="shared" si="7"/>
        <v/>
      </c>
      <c r="O118" t="str">
        <v>Niger</v>
      </c>
    </row>
    <row r="119" spans="1:15" x14ac:dyDescent="0.3">
      <c r="A119" t="s">
        <v>22</v>
      </c>
      <c r="B119">
        <v>2017</v>
      </c>
      <c r="C119">
        <v>80610</v>
      </c>
      <c r="D119" t="s">
        <v>40</v>
      </c>
      <c r="L119" t="str">
        <f t="shared" si="6"/>
        <v>Angola</v>
      </c>
      <c r="M119" t="str">
        <f t="shared" si="7"/>
        <v/>
      </c>
      <c r="O119" t="str">
        <v>Nigeria</v>
      </c>
    </row>
    <row r="120" spans="1:15" x14ac:dyDescent="0.3">
      <c r="A120" t="s">
        <v>22</v>
      </c>
      <c r="B120">
        <v>2018</v>
      </c>
      <c r="C120">
        <v>74800</v>
      </c>
      <c r="D120" t="s">
        <v>40</v>
      </c>
      <c r="L120" t="str">
        <f t="shared" si="6"/>
        <v>Angola</v>
      </c>
      <c r="M120" t="str">
        <f t="shared" si="7"/>
        <v/>
      </c>
      <c r="O120" t="str">
        <v>North Macedonia</v>
      </c>
    </row>
    <row r="121" spans="1:15" x14ac:dyDescent="0.3">
      <c r="A121" t="s">
        <v>22</v>
      </c>
      <c r="B121">
        <v>2019</v>
      </c>
      <c r="C121">
        <v>79210</v>
      </c>
      <c r="D121" t="s">
        <v>40</v>
      </c>
      <c r="L121" t="str">
        <f t="shared" si="6"/>
        <v>Angola</v>
      </c>
      <c r="M121" t="str">
        <f t="shared" si="7"/>
        <v/>
      </c>
      <c r="O121" t="str">
        <v>Northern Mariana Islands</v>
      </c>
    </row>
    <row r="122" spans="1:15" x14ac:dyDescent="0.3">
      <c r="A122" t="s">
        <v>22</v>
      </c>
      <c r="B122">
        <v>2000</v>
      </c>
      <c r="C122">
        <v>530</v>
      </c>
      <c r="D122" t="s">
        <v>43</v>
      </c>
      <c r="L122" t="str">
        <f t="shared" si="6"/>
        <v>Antigua and Barbuda</v>
      </c>
      <c r="M122" t="str">
        <f t="shared" si="7"/>
        <v/>
      </c>
      <c r="O122" t="str">
        <v>Oman</v>
      </c>
    </row>
    <row r="123" spans="1:15" x14ac:dyDescent="0.3">
      <c r="A123" t="s">
        <v>22</v>
      </c>
      <c r="B123">
        <v>2001</v>
      </c>
      <c r="C123">
        <v>550</v>
      </c>
      <c r="D123" t="s">
        <v>43</v>
      </c>
      <c r="L123" t="str">
        <f t="shared" si="6"/>
        <v>Antigua and Barbuda</v>
      </c>
      <c r="M123" t="str">
        <f t="shared" si="7"/>
        <v/>
      </c>
      <c r="O123" t="str">
        <v>Pakistan</v>
      </c>
    </row>
    <row r="124" spans="1:15" x14ac:dyDescent="0.3">
      <c r="A124" t="s">
        <v>22</v>
      </c>
      <c r="B124">
        <v>2002</v>
      </c>
      <c r="C124">
        <v>590</v>
      </c>
      <c r="D124" t="s">
        <v>43</v>
      </c>
      <c r="L124" t="str">
        <f t="shared" si="6"/>
        <v>Antigua and Barbuda</v>
      </c>
      <c r="M124" t="str">
        <f t="shared" si="7"/>
        <v/>
      </c>
      <c r="O124" t="str">
        <v>Palau</v>
      </c>
    </row>
    <row r="125" spans="1:15" x14ac:dyDescent="0.3">
      <c r="A125" t="s">
        <v>22</v>
      </c>
      <c r="B125">
        <v>2003</v>
      </c>
      <c r="C125">
        <v>620</v>
      </c>
      <c r="D125" t="s">
        <v>43</v>
      </c>
      <c r="L125" t="str">
        <f t="shared" si="6"/>
        <v>Antigua and Barbuda</v>
      </c>
      <c r="M125" t="str">
        <f t="shared" si="7"/>
        <v/>
      </c>
      <c r="O125" t="str">
        <v>Panama</v>
      </c>
    </row>
    <row r="126" spans="1:15" x14ac:dyDescent="0.3">
      <c r="A126" t="s">
        <v>22</v>
      </c>
      <c r="B126">
        <v>2004</v>
      </c>
      <c r="C126">
        <v>610</v>
      </c>
      <c r="D126" t="s">
        <v>43</v>
      </c>
      <c r="L126" t="str">
        <f t="shared" si="6"/>
        <v>Antigua and Barbuda</v>
      </c>
      <c r="M126" t="str">
        <f t="shared" si="7"/>
        <v/>
      </c>
      <c r="O126" t="str">
        <v>Papua New Guinea</v>
      </c>
    </row>
    <row r="127" spans="1:15" x14ac:dyDescent="0.3">
      <c r="A127" t="s">
        <v>22</v>
      </c>
      <c r="B127">
        <v>2005</v>
      </c>
      <c r="C127">
        <v>620</v>
      </c>
      <c r="D127" t="s">
        <v>43</v>
      </c>
      <c r="L127" t="str">
        <f t="shared" si="6"/>
        <v>Antigua and Barbuda</v>
      </c>
      <c r="M127" t="str">
        <f t="shared" si="7"/>
        <v/>
      </c>
      <c r="O127" t="str">
        <v>Paraguay</v>
      </c>
    </row>
    <row r="128" spans="1:15" x14ac:dyDescent="0.3">
      <c r="A128" t="s">
        <v>22</v>
      </c>
      <c r="B128">
        <v>2006</v>
      </c>
      <c r="C128">
        <v>650</v>
      </c>
      <c r="D128" t="s">
        <v>43</v>
      </c>
      <c r="L128" t="str">
        <f t="shared" si="6"/>
        <v>Antigua and Barbuda</v>
      </c>
      <c r="M128" t="str">
        <f t="shared" si="7"/>
        <v/>
      </c>
      <c r="O128" t="str">
        <v>Peru</v>
      </c>
    </row>
    <row r="129" spans="1:15" x14ac:dyDescent="0.3">
      <c r="A129" t="s">
        <v>22</v>
      </c>
      <c r="B129">
        <v>2007</v>
      </c>
      <c r="C129">
        <v>680</v>
      </c>
      <c r="D129" t="s">
        <v>43</v>
      </c>
      <c r="L129" t="str">
        <f t="shared" si="6"/>
        <v>Antigua and Barbuda</v>
      </c>
      <c r="M129" t="str">
        <f t="shared" si="7"/>
        <v/>
      </c>
      <c r="O129" t="str">
        <v>Philippines</v>
      </c>
    </row>
    <row r="130" spans="1:15" x14ac:dyDescent="0.3">
      <c r="A130" t="s">
        <v>22</v>
      </c>
      <c r="B130">
        <v>2008</v>
      </c>
      <c r="C130">
        <v>700</v>
      </c>
      <c r="D130" t="s">
        <v>43</v>
      </c>
      <c r="L130" t="str">
        <f t="shared" si="6"/>
        <v>Antigua and Barbuda</v>
      </c>
      <c r="M130" t="str">
        <f t="shared" si="7"/>
        <v/>
      </c>
      <c r="O130" t="str">
        <v>Puerto Rico</v>
      </c>
    </row>
    <row r="131" spans="1:15" x14ac:dyDescent="0.3">
      <c r="A131" t="s">
        <v>22</v>
      </c>
      <c r="B131">
        <v>2009</v>
      </c>
      <c r="C131">
        <v>1610</v>
      </c>
      <c r="D131" t="s">
        <v>43</v>
      </c>
      <c r="L131" t="str">
        <f t="shared" ref="L131:L194" si="8">IF($A131=$L$1,$D131,"")</f>
        <v>Antigua and Barbuda</v>
      </c>
      <c r="M131" t="str">
        <f t="shared" ref="M131:M194" si="9">IF($A131=$M$1,$D131,"")</f>
        <v/>
      </c>
      <c r="O131" t="str">
        <v>Qatar</v>
      </c>
    </row>
    <row r="132" spans="1:15" x14ac:dyDescent="0.3">
      <c r="A132" t="s">
        <v>22</v>
      </c>
      <c r="B132">
        <v>2010</v>
      </c>
      <c r="C132">
        <v>690</v>
      </c>
      <c r="D132" t="s">
        <v>43</v>
      </c>
      <c r="L132" t="str">
        <f t="shared" si="8"/>
        <v>Antigua and Barbuda</v>
      </c>
      <c r="M132" t="str">
        <f t="shared" si="9"/>
        <v/>
      </c>
      <c r="O132" t="str">
        <v>Rwanda</v>
      </c>
    </row>
    <row r="133" spans="1:15" x14ac:dyDescent="0.3">
      <c r="A133" t="s">
        <v>22</v>
      </c>
      <c r="B133">
        <v>2011</v>
      </c>
      <c r="C133">
        <v>740</v>
      </c>
      <c r="D133" t="s">
        <v>43</v>
      </c>
      <c r="L133" t="str">
        <f t="shared" si="8"/>
        <v>Antigua and Barbuda</v>
      </c>
      <c r="M133" t="str">
        <f t="shared" si="9"/>
        <v/>
      </c>
      <c r="O133" t="str">
        <v>Samoa</v>
      </c>
    </row>
    <row r="134" spans="1:15" x14ac:dyDescent="0.3">
      <c r="A134" t="s">
        <v>22</v>
      </c>
      <c r="B134">
        <v>2012</v>
      </c>
      <c r="C134">
        <v>900</v>
      </c>
      <c r="D134" t="s">
        <v>43</v>
      </c>
      <c r="L134" t="str">
        <f t="shared" si="8"/>
        <v>Antigua and Barbuda</v>
      </c>
      <c r="M134" t="str">
        <f t="shared" si="9"/>
        <v/>
      </c>
      <c r="O134" t="str">
        <v>San Marino</v>
      </c>
    </row>
    <row r="135" spans="1:15" x14ac:dyDescent="0.3">
      <c r="A135" t="s">
        <v>22</v>
      </c>
      <c r="B135">
        <v>2013</v>
      </c>
      <c r="C135">
        <v>670</v>
      </c>
      <c r="D135" t="s">
        <v>43</v>
      </c>
      <c r="L135" t="str">
        <f t="shared" si="8"/>
        <v>Antigua and Barbuda</v>
      </c>
      <c r="M135" t="str">
        <f t="shared" si="9"/>
        <v/>
      </c>
      <c r="O135" t="str">
        <v>Sao Tome and Principe</v>
      </c>
    </row>
    <row r="136" spans="1:15" x14ac:dyDescent="0.3">
      <c r="A136" t="s">
        <v>22</v>
      </c>
      <c r="B136">
        <v>2014</v>
      </c>
      <c r="C136">
        <v>680</v>
      </c>
      <c r="D136" t="s">
        <v>43</v>
      </c>
      <c r="L136" t="str">
        <f t="shared" si="8"/>
        <v>Antigua and Barbuda</v>
      </c>
      <c r="M136" t="str">
        <f t="shared" si="9"/>
        <v/>
      </c>
      <c r="O136" t="str">
        <v>Saudi Arabia</v>
      </c>
    </row>
    <row r="137" spans="1:15" x14ac:dyDescent="0.3">
      <c r="A137" t="s">
        <v>22</v>
      </c>
      <c r="B137">
        <v>2015</v>
      </c>
      <c r="C137">
        <v>700</v>
      </c>
      <c r="D137" t="s">
        <v>43</v>
      </c>
      <c r="L137" t="str">
        <f t="shared" si="8"/>
        <v>Antigua and Barbuda</v>
      </c>
      <c r="M137" t="str">
        <f t="shared" si="9"/>
        <v/>
      </c>
      <c r="O137" t="str">
        <v>Senegal</v>
      </c>
    </row>
    <row r="138" spans="1:15" x14ac:dyDescent="0.3">
      <c r="A138" t="s">
        <v>22</v>
      </c>
      <c r="B138">
        <v>2016</v>
      </c>
      <c r="C138">
        <v>710</v>
      </c>
      <c r="D138" t="s">
        <v>43</v>
      </c>
      <c r="L138" t="str">
        <f t="shared" si="8"/>
        <v>Antigua and Barbuda</v>
      </c>
      <c r="M138" t="str">
        <f t="shared" si="9"/>
        <v/>
      </c>
      <c r="O138" t="str">
        <v>Serbia</v>
      </c>
    </row>
    <row r="139" spans="1:15" x14ac:dyDescent="0.3">
      <c r="A139" t="s">
        <v>22</v>
      </c>
      <c r="B139">
        <v>2017</v>
      </c>
      <c r="C139">
        <v>710</v>
      </c>
      <c r="D139" t="s">
        <v>43</v>
      </c>
      <c r="L139" t="str">
        <f t="shared" si="8"/>
        <v>Antigua and Barbuda</v>
      </c>
      <c r="M139" t="str">
        <f t="shared" si="9"/>
        <v/>
      </c>
      <c r="O139" t="str">
        <v>Seychelles</v>
      </c>
    </row>
    <row r="140" spans="1:15" x14ac:dyDescent="0.3">
      <c r="A140" t="s">
        <v>22</v>
      </c>
      <c r="B140">
        <v>2018</v>
      </c>
      <c r="C140">
        <v>720</v>
      </c>
      <c r="D140" t="s">
        <v>43</v>
      </c>
      <c r="L140" t="str">
        <f t="shared" si="8"/>
        <v>Antigua and Barbuda</v>
      </c>
      <c r="M140" t="str">
        <f t="shared" si="9"/>
        <v/>
      </c>
      <c r="O140" t="str">
        <v>Sierra Leone</v>
      </c>
    </row>
    <row r="141" spans="1:15" x14ac:dyDescent="0.3">
      <c r="A141" t="s">
        <v>22</v>
      </c>
      <c r="B141">
        <v>2019</v>
      </c>
      <c r="C141">
        <v>730</v>
      </c>
      <c r="D141" t="s">
        <v>43</v>
      </c>
      <c r="L141" t="str">
        <f t="shared" si="8"/>
        <v>Antigua and Barbuda</v>
      </c>
      <c r="M141" t="str">
        <f t="shared" si="9"/>
        <v/>
      </c>
      <c r="O141" t="str">
        <v>Singapore</v>
      </c>
    </row>
    <row r="142" spans="1:15" x14ac:dyDescent="0.3">
      <c r="A142" t="s">
        <v>22</v>
      </c>
      <c r="B142">
        <v>2000</v>
      </c>
      <c r="C142">
        <v>287470</v>
      </c>
      <c r="D142" t="s">
        <v>46</v>
      </c>
      <c r="E142">
        <v>2088.807629756624</v>
      </c>
      <c r="L142" t="str">
        <f t="shared" si="8"/>
        <v>Argentina</v>
      </c>
      <c r="M142" t="str">
        <f t="shared" si="9"/>
        <v/>
      </c>
      <c r="O142" t="str">
        <v>Sint Maarten (Dutch part)</v>
      </c>
    </row>
    <row r="143" spans="1:15" x14ac:dyDescent="0.3">
      <c r="A143" t="s">
        <v>22</v>
      </c>
      <c r="B143">
        <v>2001</v>
      </c>
      <c r="C143">
        <v>280430</v>
      </c>
      <c r="D143" t="s">
        <v>46</v>
      </c>
      <c r="E143">
        <v>2120.580398289027</v>
      </c>
      <c r="L143" t="str">
        <f t="shared" si="8"/>
        <v>Argentina</v>
      </c>
      <c r="M143" t="str">
        <f t="shared" si="9"/>
        <v/>
      </c>
      <c r="O143" t="str">
        <v>Solomon Islands</v>
      </c>
    </row>
    <row r="144" spans="1:15" x14ac:dyDescent="0.3">
      <c r="A144" t="s">
        <v>22</v>
      </c>
      <c r="B144">
        <v>2002</v>
      </c>
      <c r="C144">
        <v>276430</v>
      </c>
      <c r="D144" t="s">
        <v>46</v>
      </c>
      <c r="E144">
        <v>2014.476878099827</v>
      </c>
      <c r="L144" t="str">
        <f t="shared" si="8"/>
        <v>Argentina</v>
      </c>
      <c r="M144" t="str">
        <f t="shared" si="9"/>
        <v/>
      </c>
      <c r="O144" t="str">
        <v>Somalia</v>
      </c>
    </row>
    <row r="145" spans="1:15" x14ac:dyDescent="0.3">
      <c r="A145" t="s">
        <v>22</v>
      </c>
      <c r="B145">
        <v>2003</v>
      </c>
      <c r="C145">
        <v>298180</v>
      </c>
      <c r="D145" t="s">
        <v>46</v>
      </c>
      <c r="E145">
        <v>2180.3269314169511</v>
      </c>
      <c r="L145" t="str">
        <f t="shared" si="8"/>
        <v>Argentina</v>
      </c>
      <c r="M145" t="str">
        <f t="shared" si="9"/>
        <v/>
      </c>
      <c r="O145" t="str">
        <v>South Africa</v>
      </c>
    </row>
    <row r="146" spans="1:15" x14ac:dyDescent="0.3">
      <c r="A146" t="s">
        <v>22</v>
      </c>
      <c r="B146">
        <v>2004</v>
      </c>
      <c r="C146">
        <v>313960</v>
      </c>
      <c r="D146" t="s">
        <v>46</v>
      </c>
      <c r="E146">
        <v>2293.309487667168</v>
      </c>
      <c r="L146" t="str">
        <f t="shared" si="8"/>
        <v>Argentina</v>
      </c>
      <c r="M146" t="str">
        <f t="shared" si="9"/>
        <v/>
      </c>
      <c r="O146" t="str">
        <v>South Sudan</v>
      </c>
    </row>
    <row r="147" spans="1:15" x14ac:dyDescent="0.3">
      <c r="A147" t="s">
        <v>22</v>
      </c>
      <c r="B147">
        <v>2005</v>
      </c>
      <c r="C147">
        <v>317650.01</v>
      </c>
      <c r="D147" t="s">
        <v>46</v>
      </c>
      <c r="E147">
        <v>2408.4329581391212</v>
      </c>
      <c r="L147" t="str">
        <f t="shared" si="8"/>
        <v>Argentina</v>
      </c>
      <c r="M147" t="str">
        <f t="shared" si="9"/>
        <v/>
      </c>
      <c r="O147" t="str">
        <v>Sri Lanka</v>
      </c>
    </row>
    <row r="148" spans="1:15" x14ac:dyDescent="0.3">
      <c r="A148" t="s">
        <v>22</v>
      </c>
      <c r="B148">
        <v>2006</v>
      </c>
      <c r="C148">
        <v>330189.98</v>
      </c>
      <c r="D148" t="s">
        <v>46</v>
      </c>
      <c r="E148">
        <v>2374.0975919598218</v>
      </c>
      <c r="L148" t="str">
        <f t="shared" si="8"/>
        <v>Argentina</v>
      </c>
      <c r="M148" t="str">
        <f t="shared" si="9"/>
        <v/>
      </c>
      <c r="O148" t="str">
        <v>St. Kitts and Nevis</v>
      </c>
    </row>
    <row r="149" spans="1:15" x14ac:dyDescent="0.3">
      <c r="A149" t="s">
        <v>22</v>
      </c>
      <c r="B149">
        <v>2007</v>
      </c>
      <c r="C149">
        <v>340790</v>
      </c>
      <c r="D149" t="s">
        <v>46</v>
      </c>
      <c r="E149">
        <v>2455.656081448627</v>
      </c>
      <c r="L149" t="str">
        <f t="shared" si="8"/>
        <v>Argentina</v>
      </c>
      <c r="M149" t="str">
        <f t="shared" si="9"/>
        <v/>
      </c>
      <c r="O149" t="str">
        <v>St. Lucia</v>
      </c>
    </row>
    <row r="150" spans="1:15" x14ac:dyDescent="0.3">
      <c r="A150" t="s">
        <v>22</v>
      </c>
      <c r="B150">
        <v>2008</v>
      </c>
      <c r="C150">
        <v>343260</v>
      </c>
      <c r="D150" t="s">
        <v>46</v>
      </c>
      <c r="E150">
        <v>2772.8432913651859</v>
      </c>
      <c r="L150" t="str">
        <f t="shared" si="8"/>
        <v>Argentina</v>
      </c>
      <c r="M150" t="str">
        <f t="shared" si="9"/>
        <v/>
      </c>
      <c r="O150" t="str">
        <v>St. Martin (French part)</v>
      </c>
    </row>
    <row r="151" spans="1:15" x14ac:dyDescent="0.3">
      <c r="A151" t="s">
        <v>22</v>
      </c>
      <c r="B151">
        <v>2009</v>
      </c>
      <c r="C151">
        <v>320830.01</v>
      </c>
      <c r="D151" t="s">
        <v>46</v>
      </c>
      <c r="E151">
        <v>2730.1233665094101</v>
      </c>
      <c r="L151" t="str">
        <f t="shared" si="8"/>
        <v>Argentina</v>
      </c>
      <c r="M151" t="str">
        <f t="shared" si="9"/>
        <v/>
      </c>
      <c r="O151" t="str">
        <v>St. Vincent and the Grenadines</v>
      </c>
    </row>
    <row r="152" spans="1:15" x14ac:dyDescent="0.3">
      <c r="A152" t="s">
        <v>22</v>
      </c>
      <c r="B152">
        <v>2010</v>
      </c>
      <c r="C152">
        <v>324640</v>
      </c>
      <c r="D152" t="s">
        <v>46</v>
      </c>
      <c r="E152">
        <v>2877.652653313427</v>
      </c>
      <c r="L152" t="str">
        <f t="shared" si="8"/>
        <v>Argentina</v>
      </c>
      <c r="M152" t="str">
        <f t="shared" si="9"/>
        <v/>
      </c>
      <c r="O152" t="str">
        <v>Sudan</v>
      </c>
    </row>
    <row r="153" spans="1:15" x14ac:dyDescent="0.3">
      <c r="A153" t="s">
        <v>22</v>
      </c>
      <c r="B153">
        <v>2011</v>
      </c>
      <c r="C153">
        <v>334490</v>
      </c>
      <c r="D153" t="s">
        <v>46</v>
      </c>
      <c r="E153">
        <v>2929.0750285556819</v>
      </c>
      <c r="L153" t="str">
        <f t="shared" si="8"/>
        <v>Argentina</v>
      </c>
      <c r="M153" t="str">
        <f t="shared" si="9"/>
        <v/>
      </c>
      <c r="O153" t="str">
        <v>Suriname</v>
      </c>
    </row>
    <row r="154" spans="1:15" x14ac:dyDescent="0.3">
      <c r="A154" t="s">
        <v>22</v>
      </c>
      <c r="B154">
        <v>2012</v>
      </c>
      <c r="C154">
        <v>338740.01</v>
      </c>
      <c r="D154" t="s">
        <v>46</v>
      </c>
      <c r="E154">
        <v>3000.6035232656459</v>
      </c>
      <c r="L154" t="str">
        <f t="shared" si="8"/>
        <v>Argentina</v>
      </c>
      <c r="M154" t="str">
        <f t="shared" si="9"/>
        <v/>
      </c>
      <c r="O154" t="str">
        <v>Syrian Arab Republic</v>
      </c>
    </row>
    <row r="155" spans="1:15" x14ac:dyDescent="0.3">
      <c r="A155" t="s">
        <v>22</v>
      </c>
      <c r="B155">
        <v>2013</v>
      </c>
      <c r="C155">
        <v>347120</v>
      </c>
      <c r="D155" t="s">
        <v>46</v>
      </c>
      <c r="E155">
        <v>2967.3765580521831</v>
      </c>
      <c r="L155" t="str">
        <f t="shared" si="8"/>
        <v>Argentina</v>
      </c>
      <c r="M155" t="str">
        <f t="shared" si="9"/>
        <v/>
      </c>
      <c r="O155" t="str">
        <v>Tajikistan</v>
      </c>
    </row>
    <row r="156" spans="1:15" x14ac:dyDescent="0.3">
      <c r="A156" t="s">
        <v>22</v>
      </c>
      <c r="B156">
        <v>2014</v>
      </c>
      <c r="C156">
        <v>344990.01</v>
      </c>
      <c r="D156" t="s">
        <v>46</v>
      </c>
      <c r="E156">
        <v>3074.7020705656259</v>
      </c>
      <c r="L156" t="str">
        <f t="shared" si="8"/>
        <v>Argentina</v>
      </c>
      <c r="M156" t="str">
        <f t="shared" si="9"/>
        <v/>
      </c>
      <c r="O156" t="str">
        <v>Tanzania</v>
      </c>
    </row>
    <row r="157" spans="1:15" x14ac:dyDescent="0.3">
      <c r="A157" t="s">
        <v>22</v>
      </c>
      <c r="B157">
        <v>2015</v>
      </c>
      <c r="C157">
        <v>351060</v>
      </c>
      <c r="D157" t="s">
        <v>46</v>
      </c>
      <c r="L157" t="str">
        <f t="shared" si="8"/>
        <v>Argentina</v>
      </c>
      <c r="M157" t="str">
        <f t="shared" si="9"/>
        <v/>
      </c>
      <c r="O157" t="str">
        <v>Thailand</v>
      </c>
    </row>
    <row r="158" spans="1:15" x14ac:dyDescent="0.3">
      <c r="A158" t="s">
        <v>22</v>
      </c>
      <c r="B158">
        <v>2016</v>
      </c>
      <c r="C158">
        <v>353210</v>
      </c>
      <c r="D158" t="s">
        <v>46</v>
      </c>
      <c r="L158" t="str">
        <f t="shared" si="8"/>
        <v>Argentina</v>
      </c>
      <c r="M158" t="str">
        <f t="shared" si="9"/>
        <v/>
      </c>
      <c r="O158" t="str">
        <v>Timor-Leste</v>
      </c>
    </row>
    <row r="159" spans="1:15" x14ac:dyDescent="0.3">
      <c r="A159" t="s">
        <v>22</v>
      </c>
      <c r="B159">
        <v>2017</v>
      </c>
      <c r="C159">
        <v>355910.01</v>
      </c>
      <c r="D159" t="s">
        <v>46</v>
      </c>
      <c r="L159" t="str">
        <f t="shared" si="8"/>
        <v>Argentina</v>
      </c>
      <c r="M159" t="str">
        <f t="shared" si="9"/>
        <v/>
      </c>
      <c r="O159" t="str">
        <v>Togo</v>
      </c>
    </row>
    <row r="160" spans="1:15" x14ac:dyDescent="0.3">
      <c r="A160" t="s">
        <v>22</v>
      </c>
      <c r="B160">
        <v>2018</v>
      </c>
      <c r="C160">
        <v>352649.99</v>
      </c>
      <c r="D160" t="s">
        <v>46</v>
      </c>
      <c r="L160" t="str">
        <f t="shared" si="8"/>
        <v>Argentina</v>
      </c>
      <c r="M160" t="str">
        <f t="shared" si="9"/>
        <v/>
      </c>
      <c r="O160" t="str">
        <v>Tonga</v>
      </c>
    </row>
    <row r="161" spans="1:15" x14ac:dyDescent="0.3">
      <c r="A161" t="s">
        <v>22</v>
      </c>
      <c r="B161">
        <v>2019</v>
      </c>
      <c r="C161">
        <v>345430.01</v>
      </c>
      <c r="D161" t="s">
        <v>46</v>
      </c>
      <c r="L161" t="str">
        <f t="shared" si="8"/>
        <v>Argentina</v>
      </c>
      <c r="M161" t="str">
        <f t="shared" si="9"/>
        <v/>
      </c>
      <c r="O161" t="str">
        <v>Trinidad and Tobago</v>
      </c>
    </row>
    <row r="162" spans="1:15" x14ac:dyDescent="0.3">
      <c r="A162" t="s">
        <v>22</v>
      </c>
      <c r="B162">
        <v>2000</v>
      </c>
      <c r="C162">
        <v>5890</v>
      </c>
      <c r="D162" t="s">
        <v>48</v>
      </c>
      <c r="E162">
        <v>1297.5644685605309</v>
      </c>
      <c r="L162" t="str">
        <f t="shared" si="8"/>
        <v>Armenia</v>
      </c>
      <c r="M162" t="str">
        <f t="shared" si="9"/>
        <v/>
      </c>
      <c r="O162" t="str">
        <v>Tunisia</v>
      </c>
    </row>
    <row r="163" spans="1:15" x14ac:dyDescent="0.3">
      <c r="A163" t="s">
        <v>22</v>
      </c>
      <c r="B163">
        <v>2001</v>
      </c>
      <c r="C163">
        <v>5990</v>
      </c>
      <c r="D163" t="s">
        <v>48</v>
      </c>
      <c r="E163">
        <v>1269.222725642692</v>
      </c>
      <c r="L163" t="str">
        <f t="shared" si="8"/>
        <v>Armenia</v>
      </c>
      <c r="M163" t="str">
        <f t="shared" si="9"/>
        <v/>
      </c>
      <c r="O163" t="str">
        <v>Turkmenistan</v>
      </c>
    </row>
    <row r="164" spans="1:15" x14ac:dyDescent="0.3">
      <c r="A164" t="s">
        <v>22</v>
      </c>
      <c r="B164">
        <v>2002</v>
      </c>
      <c r="C164">
        <v>5650</v>
      </c>
      <c r="D164" t="s">
        <v>48</v>
      </c>
      <c r="E164">
        <v>1236.3314673550481</v>
      </c>
      <c r="L164" t="str">
        <f t="shared" si="8"/>
        <v>Armenia</v>
      </c>
      <c r="M164" t="str">
        <f t="shared" si="9"/>
        <v/>
      </c>
      <c r="O164" t="str">
        <v>Turks and Caicos Islands</v>
      </c>
    </row>
    <row r="165" spans="1:15" x14ac:dyDescent="0.3">
      <c r="A165" t="s">
        <v>22</v>
      </c>
      <c r="B165">
        <v>2003</v>
      </c>
      <c r="C165">
        <v>6060</v>
      </c>
      <c r="D165" t="s">
        <v>48</v>
      </c>
      <c r="E165">
        <v>1320.437994418706</v>
      </c>
      <c r="L165" t="str">
        <f t="shared" si="8"/>
        <v>Armenia</v>
      </c>
      <c r="M165" t="str">
        <f t="shared" si="9"/>
        <v/>
      </c>
      <c r="O165" t="str">
        <v>Tuvalu</v>
      </c>
    </row>
    <row r="166" spans="1:15" x14ac:dyDescent="0.3">
      <c r="A166" t="s">
        <v>22</v>
      </c>
      <c r="B166">
        <v>2004</v>
      </c>
      <c r="C166">
        <v>6430</v>
      </c>
      <c r="D166" t="s">
        <v>48</v>
      </c>
      <c r="E166">
        <v>1440.3233895921469</v>
      </c>
      <c r="L166" t="str">
        <f t="shared" si="8"/>
        <v>Armenia</v>
      </c>
      <c r="M166" t="str">
        <f t="shared" si="9"/>
        <v/>
      </c>
      <c r="O166" t="str">
        <v>Uganda</v>
      </c>
    </row>
    <row r="167" spans="1:15" x14ac:dyDescent="0.3">
      <c r="A167" t="s">
        <v>22</v>
      </c>
      <c r="B167">
        <v>2005</v>
      </c>
      <c r="C167">
        <v>7150</v>
      </c>
      <c r="D167" t="s">
        <v>48</v>
      </c>
      <c r="E167">
        <v>1521.5033096722129</v>
      </c>
      <c r="L167" t="str">
        <f t="shared" si="8"/>
        <v>Armenia</v>
      </c>
      <c r="M167" t="str">
        <f t="shared" si="9"/>
        <v/>
      </c>
      <c r="O167" t="str">
        <v>United Arab Emirates</v>
      </c>
    </row>
    <row r="168" spans="1:15" x14ac:dyDescent="0.3">
      <c r="A168" t="s">
        <v>22</v>
      </c>
      <c r="B168">
        <v>2006</v>
      </c>
      <c r="C168">
        <v>7530</v>
      </c>
      <c r="D168" t="s">
        <v>48</v>
      </c>
      <c r="E168">
        <v>1639.792570127245</v>
      </c>
      <c r="L168" t="str">
        <f t="shared" si="8"/>
        <v>Armenia</v>
      </c>
      <c r="M168" t="str">
        <f t="shared" si="9"/>
        <v/>
      </c>
      <c r="O168" t="str">
        <v>Uruguay</v>
      </c>
    </row>
    <row r="169" spans="1:15" x14ac:dyDescent="0.3">
      <c r="A169" t="s">
        <v>22</v>
      </c>
      <c r="B169">
        <v>2007</v>
      </c>
      <c r="C169">
        <v>8160</v>
      </c>
      <c r="D169" t="s">
        <v>48</v>
      </c>
      <c r="E169">
        <v>1773.1614957981189</v>
      </c>
      <c r="L169" t="str">
        <f t="shared" si="8"/>
        <v>Armenia</v>
      </c>
      <c r="M169" t="str">
        <f t="shared" si="9"/>
        <v/>
      </c>
      <c r="O169" t="str">
        <v>Uzbekistan</v>
      </c>
    </row>
    <row r="170" spans="1:15" x14ac:dyDescent="0.3">
      <c r="A170" t="s">
        <v>22</v>
      </c>
      <c r="B170">
        <v>2008</v>
      </c>
      <c r="C170">
        <v>8670</v>
      </c>
      <c r="D170" t="s">
        <v>48</v>
      </c>
      <c r="E170">
        <v>1669.4094644579841</v>
      </c>
      <c r="L170" t="str">
        <f t="shared" si="8"/>
        <v>Armenia</v>
      </c>
      <c r="M170" t="str">
        <f t="shared" si="9"/>
        <v/>
      </c>
      <c r="O170" t="str">
        <v>Vanuatu</v>
      </c>
    </row>
    <row r="171" spans="1:15" x14ac:dyDescent="0.3">
      <c r="A171" t="s">
        <v>22</v>
      </c>
      <c r="B171">
        <v>2009</v>
      </c>
      <c r="C171">
        <v>7500</v>
      </c>
      <c r="D171" t="s">
        <v>48</v>
      </c>
      <c r="E171">
        <v>1661.3032678299251</v>
      </c>
      <c r="L171" t="str">
        <f t="shared" si="8"/>
        <v>Armenia</v>
      </c>
      <c r="M171" t="str">
        <f t="shared" si="9"/>
        <v/>
      </c>
      <c r="O171" t="str">
        <v>Venezuela, RB</v>
      </c>
    </row>
    <row r="172" spans="1:15" x14ac:dyDescent="0.3">
      <c r="A172" t="s">
        <v>22</v>
      </c>
      <c r="B172">
        <v>2010</v>
      </c>
      <c r="C172">
        <v>7310</v>
      </c>
      <c r="D172" t="s">
        <v>48</v>
      </c>
      <c r="E172">
        <v>1726.262757557917</v>
      </c>
      <c r="L172" t="str">
        <f t="shared" si="8"/>
        <v>Armenia</v>
      </c>
      <c r="M172" t="str">
        <f t="shared" si="9"/>
        <v/>
      </c>
      <c r="O172" t="str">
        <v>Vietnam</v>
      </c>
    </row>
    <row r="173" spans="1:15" x14ac:dyDescent="0.3">
      <c r="A173" t="s">
        <v>22</v>
      </c>
      <c r="B173">
        <v>2011</v>
      </c>
      <c r="C173">
        <v>7950</v>
      </c>
      <c r="D173" t="s">
        <v>48</v>
      </c>
      <c r="E173">
        <v>1807.034572138155</v>
      </c>
      <c r="L173" t="str">
        <f t="shared" si="8"/>
        <v>Armenia</v>
      </c>
      <c r="M173" t="str">
        <f t="shared" si="9"/>
        <v/>
      </c>
      <c r="O173" t="str">
        <v>Virgin Islands (U.S.)</v>
      </c>
    </row>
    <row r="174" spans="1:15" x14ac:dyDescent="0.3">
      <c r="A174" t="s">
        <v>22</v>
      </c>
      <c r="B174">
        <v>2012</v>
      </c>
      <c r="C174">
        <v>8950</v>
      </c>
      <c r="D174" t="s">
        <v>48</v>
      </c>
      <c r="E174">
        <v>1892.0068690562739</v>
      </c>
      <c r="L174" t="str">
        <f t="shared" si="8"/>
        <v>Armenia</v>
      </c>
      <c r="M174" t="str">
        <f t="shared" si="9"/>
        <v/>
      </c>
      <c r="O174" t="str">
        <v>West Bank and Gaza</v>
      </c>
    </row>
    <row r="175" spans="1:15" x14ac:dyDescent="0.3">
      <c r="A175" t="s">
        <v>22</v>
      </c>
      <c r="B175">
        <v>2013</v>
      </c>
      <c r="C175">
        <v>8880</v>
      </c>
      <c r="D175" t="s">
        <v>48</v>
      </c>
      <c r="E175">
        <v>1931.2581166506129</v>
      </c>
      <c r="L175" t="str">
        <f t="shared" si="8"/>
        <v>Armenia</v>
      </c>
      <c r="M175" t="str">
        <f t="shared" si="9"/>
        <v/>
      </c>
      <c r="O175" t="str">
        <v>Yemen, Rep.</v>
      </c>
    </row>
    <row r="176" spans="1:15" x14ac:dyDescent="0.3">
      <c r="A176" t="s">
        <v>22</v>
      </c>
      <c r="B176">
        <v>2014</v>
      </c>
      <c r="C176">
        <v>8870</v>
      </c>
      <c r="D176" t="s">
        <v>48</v>
      </c>
      <c r="E176">
        <v>1961.6103952646661</v>
      </c>
      <c r="L176" t="str">
        <f t="shared" si="8"/>
        <v>Armenia</v>
      </c>
      <c r="M176" t="str">
        <f t="shared" si="9"/>
        <v/>
      </c>
      <c r="O176" t="str">
        <v>Zambia</v>
      </c>
    </row>
    <row r="177" spans="1:15" x14ac:dyDescent="0.3">
      <c r="A177" t="s">
        <v>22</v>
      </c>
      <c r="B177">
        <v>2015</v>
      </c>
      <c r="C177">
        <v>8900</v>
      </c>
      <c r="D177" t="s">
        <v>48</v>
      </c>
      <c r="L177" t="str">
        <f t="shared" si="8"/>
        <v>Armenia</v>
      </c>
      <c r="M177" t="str">
        <f t="shared" si="9"/>
        <v/>
      </c>
      <c r="O177" t="str">
        <v>Zimbabwe</v>
      </c>
    </row>
    <row r="178" spans="1:15" x14ac:dyDescent="0.3">
      <c r="A178" t="s">
        <v>22</v>
      </c>
      <c r="B178">
        <v>2016</v>
      </c>
      <c r="C178">
        <v>9180</v>
      </c>
      <c r="D178" t="s">
        <v>48</v>
      </c>
      <c r="L178" t="str">
        <f t="shared" si="8"/>
        <v>Armenia</v>
      </c>
      <c r="M178" t="str">
        <f t="shared" si="9"/>
        <v/>
      </c>
    </row>
    <row r="179" spans="1:15" x14ac:dyDescent="0.3">
      <c r="A179" t="s">
        <v>22</v>
      </c>
      <c r="B179">
        <v>2017</v>
      </c>
      <c r="C179">
        <v>9020</v>
      </c>
      <c r="D179" t="s">
        <v>48</v>
      </c>
      <c r="L179" t="str">
        <f t="shared" si="8"/>
        <v>Armenia</v>
      </c>
      <c r="M179" t="str">
        <f t="shared" si="9"/>
        <v/>
      </c>
    </row>
    <row r="180" spans="1:15" x14ac:dyDescent="0.3">
      <c r="A180" t="s">
        <v>22</v>
      </c>
      <c r="B180">
        <v>2018</v>
      </c>
      <c r="C180">
        <v>9230</v>
      </c>
      <c r="D180" t="s">
        <v>48</v>
      </c>
      <c r="L180" t="str">
        <f t="shared" si="8"/>
        <v>Armenia</v>
      </c>
      <c r="M180" t="str">
        <f t="shared" si="9"/>
        <v/>
      </c>
    </row>
    <row r="181" spans="1:15" x14ac:dyDescent="0.3">
      <c r="A181" t="s">
        <v>22</v>
      </c>
      <c r="B181">
        <v>2019</v>
      </c>
      <c r="C181">
        <v>9760</v>
      </c>
      <c r="D181" t="s">
        <v>48</v>
      </c>
      <c r="L181" t="str">
        <f t="shared" si="8"/>
        <v>Armenia</v>
      </c>
      <c r="M181" t="str">
        <f t="shared" si="9"/>
        <v/>
      </c>
    </row>
    <row r="182" spans="1:15" x14ac:dyDescent="0.3">
      <c r="A182" t="s">
        <v>22</v>
      </c>
      <c r="B182">
        <v>2000</v>
      </c>
      <c r="D182" t="s">
        <v>50</v>
      </c>
      <c r="L182" t="str">
        <f t="shared" si="8"/>
        <v>Aruba</v>
      </c>
      <c r="M182" t="str">
        <f t="shared" si="9"/>
        <v/>
      </c>
    </row>
    <row r="183" spans="1:15" x14ac:dyDescent="0.3">
      <c r="A183" t="s">
        <v>22</v>
      </c>
      <c r="B183">
        <v>2001</v>
      </c>
      <c r="D183" t="s">
        <v>50</v>
      </c>
      <c r="L183" t="str">
        <f t="shared" si="8"/>
        <v>Aruba</v>
      </c>
      <c r="M183" t="str">
        <f t="shared" si="9"/>
        <v/>
      </c>
    </row>
    <row r="184" spans="1:15" x14ac:dyDescent="0.3">
      <c r="A184" t="s">
        <v>22</v>
      </c>
      <c r="B184">
        <v>2002</v>
      </c>
      <c r="D184" t="s">
        <v>50</v>
      </c>
      <c r="L184" t="str">
        <f t="shared" si="8"/>
        <v>Aruba</v>
      </c>
      <c r="M184" t="str">
        <f t="shared" si="9"/>
        <v/>
      </c>
    </row>
    <row r="185" spans="1:15" x14ac:dyDescent="0.3">
      <c r="A185" t="s">
        <v>22</v>
      </c>
      <c r="B185">
        <v>2003</v>
      </c>
      <c r="D185" t="s">
        <v>50</v>
      </c>
      <c r="L185" t="str">
        <f t="shared" si="8"/>
        <v>Aruba</v>
      </c>
      <c r="M185" t="str">
        <f t="shared" si="9"/>
        <v/>
      </c>
    </row>
    <row r="186" spans="1:15" x14ac:dyDescent="0.3">
      <c r="A186" t="s">
        <v>22</v>
      </c>
      <c r="B186">
        <v>2004</v>
      </c>
      <c r="D186" t="s">
        <v>50</v>
      </c>
      <c r="L186" t="str">
        <f t="shared" si="8"/>
        <v>Aruba</v>
      </c>
      <c r="M186" t="str">
        <f t="shared" si="9"/>
        <v/>
      </c>
    </row>
    <row r="187" spans="1:15" x14ac:dyDescent="0.3">
      <c r="A187" t="s">
        <v>22</v>
      </c>
      <c r="B187">
        <v>2005</v>
      </c>
      <c r="D187" t="s">
        <v>50</v>
      </c>
      <c r="L187" t="str">
        <f t="shared" si="8"/>
        <v>Aruba</v>
      </c>
      <c r="M187" t="str">
        <f t="shared" si="9"/>
        <v/>
      </c>
    </row>
    <row r="188" spans="1:15" x14ac:dyDescent="0.3">
      <c r="A188" t="s">
        <v>22</v>
      </c>
      <c r="B188">
        <v>2006</v>
      </c>
      <c r="D188" t="s">
        <v>50</v>
      </c>
      <c r="L188" t="str">
        <f t="shared" si="8"/>
        <v>Aruba</v>
      </c>
      <c r="M188" t="str">
        <f t="shared" si="9"/>
        <v/>
      </c>
    </row>
    <row r="189" spans="1:15" x14ac:dyDescent="0.3">
      <c r="A189" t="s">
        <v>22</v>
      </c>
      <c r="B189">
        <v>2007</v>
      </c>
      <c r="D189" t="s">
        <v>50</v>
      </c>
      <c r="L189" t="str">
        <f t="shared" si="8"/>
        <v>Aruba</v>
      </c>
      <c r="M189" t="str">
        <f t="shared" si="9"/>
        <v/>
      </c>
    </row>
    <row r="190" spans="1:15" x14ac:dyDescent="0.3">
      <c r="A190" t="s">
        <v>22</v>
      </c>
      <c r="B190">
        <v>2008</v>
      </c>
      <c r="D190" t="s">
        <v>50</v>
      </c>
      <c r="L190" t="str">
        <f t="shared" si="8"/>
        <v>Aruba</v>
      </c>
      <c r="M190" t="str">
        <f t="shared" si="9"/>
        <v/>
      </c>
    </row>
    <row r="191" spans="1:15" x14ac:dyDescent="0.3">
      <c r="A191" t="s">
        <v>22</v>
      </c>
      <c r="B191">
        <v>2009</v>
      </c>
      <c r="D191" t="s">
        <v>50</v>
      </c>
      <c r="L191" t="str">
        <f t="shared" si="8"/>
        <v>Aruba</v>
      </c>
      <c r="M191" t="str">
        <f t="shared" si="9"/>
        <v/>
      </c>
    </row>
    <row r="192" spans="1:15" x14ac:dyDescent="0.3">
      <c r="A192" t="s">
        <v>22</v>
      </c>
      <c r="B192">
        <v>2010</v>
      </c>
      <c r="D192" t="s">
        <v>50</v>
      </c>
      <c r="L192" t="str">
        <f t="shared" si="8"/>
        <v>Aruba</v>
      </c>
      <c r="M192" t="str">
        <f t="shared" si="9"/>
        <v/>
      </c>
    </row>
    <row r="193" spans="1:13" x14ac:dyDescent="0.3">
      <c r="A193" t="s">
        <v>22</v>
      </c>
      <c r="B193">
        <v>2011</v>
      </c>
      <c r="D193" t="s">
        <v>50</v>
      </c>
      <c r="L193" t="str">
        <f t="shared" si="8"/>
        <v>Aruba</v>
      </c>
      <c r="M193" t="str">
        <f t="shared" si="9"/>
        <v/>
      </c>
    </row>
    <row r="194" spans="1:13" x14ac:dyDescent="0.3">
      <c r="A194" t="s">
        <v>22</v>
      </c>
      <c r="B194">
        <v>2012</v>
      </c>
      <c r="D194" t="s">
        <v>50</v>
      </c>
      <c r="L194" t="str">
        <f t="shared" si="8"/>
        <v>Aruba</v>
      </c>
      <c r="M194" t="str">
        <f t="shared" si="9"/>
        <v/>
      </c>
    </row>
    <row r="195" spans="1:13" x14ac:dyDescent="0.3">
      <c r="A195" t="s">
        <v>22</v>
      </c>
      <c r="B195">
        <v>2013</v>
      </c>
      <c r="D195" t="s">
        <v>50</v>
      </c>
      <c r="L195" t="str">
        <f t="shared" ref="L195:L258" si="10">IF($A195=$L$1,$D195,"")</f>
        <v>Aruba</v>
      </c>
      <c r="M195" t="str">
        <f t="shared" ref="M195:M258" si="11">IF($A195=$M$1,$D195,"")</f>
        <v/>
      </c>
    </row>
    <row r="196" spans="1:13" x14ac:dyDescent="0.3">
      <c r="A196" t="s">
        <v>22</v>
      </c>
      <c r="B196">
        <v>2014</v>
      </c>
      <c r="D196" t="s">
        <v>50</v>
      </c>
      <c r="L196" t="str">
        <f t="shared" si="10"/>
        <v>Aruba</v>
      </c>
      <c r="M196" t="str">
        <f t="shared" si="11"/>
        <v/>
      </c>
    </row>
    <row r="197" spans="1:13" x14ac:dyDescent="0.3">
      <c r="A197" t="s">
        <v>22</v>
      </c>
      <c r="B197">
        <v>2015</v>
      </c>
      <c r="D197" t="s">
        <v>50</v>
      </c>
      <c r="L197" t="str">
        <f t="shared" si="10"/>
        <v>Aruba</v>
      </c>
      <c r="M197" t="str">
        <f t="shared" si="11"/>
        <v/>
      </c>
    </row>
    <row r="198" spans="1:13" x14ac:dyDescent="0.3">
      <c r="A198" t="s">
        <v>22</v>
      </c>
      <c r="B198">
        <v>2016</v>
      </c>
      <c r="D198" t="s">
        <v>50</v>
      </c>
      <c r="L198" t="str">
        <f t="shared" si="10"/>
        <v>Aruba</v>
      </c>
      <c r="M198" t="str">
        <f t="shared" si="11"/>
        <v/>
      </c>
    </row>
    <row r="199" spans="1:13" x14ac:dyDescent="0.3">
      <c r="A199" t="s">
        <v>22</v>
      </c>
      <c r="B199">
        <v>2017</v>
      </c>
      <c r="D199" t="s">
        <v>50</v>
      </c>
      <c r="L199" t="str">
        <f t="shared" si="10"/>
        <v>Aruba</v>
      </c>
      <c r="M199" t="str">
        <f t="shared" si="11"/>
        <v/>
      </c>
    </row>
    <row r="200" spans="1:13" x14ac:dyDescent="0.3">
      <c r="A200" t="s">
        <v>22</v>
      </c>
      <c r="B200">
        <v>2018</v>
      </c>
      <c r="D200" t="s">
        <v>50</v>
      </c>
      <c r="L200" t="str">
        <f t="shared" si="10"/>
        <v>Aruba</v>
      </c>
      <c r="M200" t="str">
        <f t="shared" si="11"/>
        <v/>
      </c>
    </row>
    <row r="201" spans="1:13" x14ac:dyDescent="0.3">
      <c r="A201" t="s">
        <v>22</v>
      </c>
      <c r="B201">
        <v>2019</v>
      </c>
      <c r="D201" t="s">
        <v>50</v>
      </c>
      <c r="L201" t="str">
        <f t="shared" si="10"/>
        <v>Aruba</v>
      </c>
      <c r="M201" t="str">
        <f t="shared" si="11"/>
        <v/>
      </c>
    </row>
    <row r="202" spans="1:13" x14ac:dyDescent="0.3">
      <c r="A202" t="s">
        <v>53</v>
      </c>
      <c r="B202">
        <v>2000</v>
      </c>
      <c r="C202">
        <v>593860</v>
      </c>
      <c r="D202" t="s">
        <v>52</v>
      </c>
      <c r="E202">
        <v>10193.912180859401</v>
      </c>
      <c r="L202" t="str">
        <f t="shared" si="10"/>
        <v/>
      </c>
      <c r="M202" t="str">
        <f t="shared" si="11"/>
        <v>Australia</v>
      </c>
    </row>
    <row r="203" spans="1:13" x14ac:dyDescent="0.3">
      <c r="A203" t="s">
        <v>53</v>
      </c>
      <c r="B203">
        <v>2001</v>
      </c>
      <c r="C203">
        <v>620450</v>
      </c>
      <c r="D203" t="s">
        <v>52</v>
      </c>
      <c r="E203">
        <v>10636.37768505641</v>
      </c>
      <c r="L203" t="str">
        <f t="shared" si="10"/>
        <v/>
      </c>
      <c r="M203" t="str">
        <f t="shared" si="11"/>
        <v>Australia</v>
      </c>
    </row>
    <row r="204" spans="1:13" x14ac:dyDescent="0.3">
      <c r="A204" t="s">
        <v>53</v>
      </c>
      <c r="B204">
        <v>2002</v>
      </c>
      <c r="C204">
        <v>614390.01</v>
      </c>
      <c r="D204" t="s">
        <v>52</v>
      </c>
      <c r="E204">
        <v>10813.122729169419</v>
      </c>
      <c r="L204" t="str">
        <f t="shared" si="10"/>
        <v/>
      </c>
      <c r="M204" t="str">
        <f t="shared" si="11"/>
        <v>Australia</v>
      </c>
    </row>
    <row r="205" spans="1:13" x14ac:dyDescent="0.3">
      <c r="A205" t="s">
        <v>53</v>
      </c>
      <c r="B205">
        <v>2003</v>
      </c>
      <c r="C205">
        <v>533809.99</v>
      </c>
      <c r="D205" t="s">
        <v>52</v>
      </c>
      <c r="E205">
        <v>10434.87439307579</v>
      </c>
      <c r="L205" t="str">
        <f t="shared" si="10"/>
        <v/>
      </c>
      <c r="M205" t="str">
        <f t="shared" si="11"/>
        <v>Australia</v>
      </c>
    </row>
    <row r="206" spans="1:13" x14ac:dyDescent="0.3">
      <c r="A206" t="s">
        <v>53</v>
      </c>
      <c r="B206">
        <v>2004</v>
      </c>
      <c r="C206">
        <v>591220</v>
      </c>
      <c r="D206" t="s">
        <v>52</v>
      </c>
      <c r="E206">
        <v>10554.81582320618</v>
      </c>
      <c r="L206" t="str">
        <f t="shared" si="10"/>
        <v/>
      </c>
      <c r="M206" t="str">
        <f t="shared" si="11"/>
        <v>Australia</v>
      </c>
    </row>
    <row r="207" spans="1:13" x14ac:dyDescent="0.3">
      <c r="A207" t="s">
        <v>53</v>
      </c>
      <c r="B207">
        <v>2005</v>
      </c>
      <c r="C207">
        <v>553390</v>
      </c>
      <c r="D207" t="s">
        <v>52</v>
      </c>
      <c r="E207">
        <v>10458.4501931865</v>
      </c>
      <c r="L207" t="str">
        <f t="shared" si="10"/>
        <v/>
      </c>
      <c r="M207" t="str">
        <f t="shared" si="11"/>
        <v>Australia</v>
      </c>
    </row>
    <row r="208" spans="1:13" x14ac:dyDescent="0.3">
      <c r="A208" t="s">
        <v>53</v>
      </c>
      <c r="B208">
        <v>2006</v>
      </c>
      <c r="C208">
        <v>596869.99</v>
      </c>
      <c r="D208" t="s">
        <v>52</v>
      </c>
      <c r="E208">
        <v>10490.484541910049</v>
      </c>
      <c r="L208" t="str">
        <f t="shared" si="10"/>
        <v/>
      </c>
      <c r="M208" t="str">
        <f t="shared" si="11"/>
        <v>Australia</v>
      </c>
    </row>
    <row r="209" spans="1:13" x14ac:dyDescent="0.3">
      <c r="A209" t="s">
        <v>53</v>
      </c>
      <c r="B209">
        <v>2007</v>
      </c>
      <c r="C209">
        <v>599310</v>
      </c>
      <c r="D209" t="s">
        <v>52</v>
      </c>
      <c r="E209">
        <v>10972.891739806801</v>
      </c>
      <c r="L209" t="str">
        <f t="shared" si="10"/>
        <v/>
      </c>
      <c r="M209" t="str">
        <f t="shared" si="11"/>
        <v>Australia</v>
      </c>
    </row>
    <row r="210" spans="1:13" x14ac:dyDescent="0.3">
      <c r="A210" t="s">
        <v>53</v>
      </c>
      <c r="B210">
        <v>2008</v>
      </c>
      <c r="C210">
        <v>570830</v>
      </c>
      <c r="D210" t="s">
        <v>52</v>
      </c>
      <c r="E210">
        <v>10749.110554750299</v>
      </c>
      <c r="L210" t="str">
        <f t="shared" si="10"/>
        <v/>
      </c>
      <c r="M210" t="str">
        <f t="shared" si="11"/>
        <v>Australia</v>
      </c>
    </row>
    <row r="211" spans="1:13" x14ac:dyDescent="0.3">
      <c r="A211" t="s">
        <v>53</v>
      </c>
      <c r="B211">
        <v>2009</v>
      </c>
      <c r="C211">
        <v>584690.01</v>
      </c>
      <c r="D211" t="s">
        <v>52</v>
      </c>
      <c r="E211">
        <v>10791.593097820831</v>
      </c>
      <c r="L211" t="str">
        <f t="shared" si="10"/>
        <v/>
      </c>
      <c r="M211" t="str">
        <f t="shared" si="11"/>
        <v>Australia</v>
      </c>
    </row>
    <row r="212" spans="1:13" x14ac:dyDescent="0.3">
      <c r="A212" t="s">
        <v>53</v>
      </c>
      <c r="B212">
        <v>2010</v>
      </c>
      <c r="C212">
        <v>556540.01</v>
      </c>
      <c r="D212" t="s">
        <v>52</v>
      </c>
      <c r="E212">
        <v>10726.92818319017</v>
      </c>
      <c r="L212" t="str">
        <f t="shared" si="10"/>
        <v/>
      </c>
      <c r="M212" t="str">
        <f t="shared" si="11"/>
        <v>Australia</v>
      </c>
    </row>
    <row r="213" spans="1:13" x14ac:dyDescent="0.3">
      <c r="A213" t="s">
        <v>53</v>
      </c>
      <c r="B213">
        <v>2011</v>
      </c>
      <c r="C213">
        <v>657600</v>
      </c>
      <c r="D213" t="s">
        <v>52</v>
      </c>
      <c r="E213">
        <v>10627.293865037929</v>
      </c>
      <c r="L213" t="str">
        <f t="shared" si="10"/>
        <v/>
      </c>
      <c r="M213" t="str">
        <f t="shared" si="11"/>
        <v>Australia</v>
      </c>
    </row>
    <row r="214" spans="1:13" x14ac:dyDescent="0.3">
      <c r="A214" t="s">
        <v>53</v>
      </c>
      <c r="B214">
        <v>2012</v>
      </c>
      <c r="C214">
        <v>656100</v>
      </c>
      <c r="D214" t="s">
        <v>52</v>
      </c>
      <c r="E214">
        <v>10407.74030707593</v>
      </c>
      <c r="L214" t="str">
        <f t="shared" si="10"/>
        <v/>
      </c>
      <c r="M214" t="str">
        <f t="shared" si="11"/>
        <v>Australia</v>
      </c>
    </row>
    <row r="215" spans="1:13" x14ac:dyDescent="0.3">
      <c r="A215" t="s">
        <v>53</v>
      </c>
      <c r="B215">
        <v>2013</v>
      </c>
      <c r="C215">
        <v>568940</v>
      </c>
      <c r="D215" t="s">
        <v>52</v>
      </c>
      <c r="E215">
        <v>10220.88730134634</v>
      </c>
      <c r="L215" t="str">
        <f t="shared" si="10"/>
        <v/>
      </c>
      <c r="M215" t="str">
        <f t="shared" si="11"/>
        <v>Australia</v>
      </c>
    </row>
    <row r="216" spans="1:13" x14ac:dyDescent="0.3">
      <c r="A216" t="s">
        <v>53</v>
      </c>
      <c r="B216">
        <v>2014</v>
      </c>
      <c r="C216">
        <v>584630</v>
      </c>
      <c r="D216" t="s">
        <v>52</v>
      </c>
      <c r="E216">
        <v>10071.398978500571</v>
      </c>
      <c r="L216" t="str">
        <f t="shared" si="10"/>
        <v/>
      </c>
      <c r="M216" t="str">
        <f t="shared" si="11"/>
        <v>Australia</v>
      </c>
    </row>
    <row r="217" spans="1:13" x14ac:dyDescent="0.3">
      <c r="A217" t="s">
        <v>53</v>
      </c>
      <c r="B217">
        <v>2015</v>
      </c>
      <c r="C217">
        <v>583769.99</v>
      </c>
      <c r="D217" t="s">
        <v>52</v>
      </c>
      <c r="L217" t="str">
        <f t="shared" si="10"/>
        <v/>
      </c>
      <c r="M217" t="str">
        <f t="shared" si="11"/>
        <v>Australia</v>
      </c>
    </row>
    <row r="218" spans="1:13" x14ac:dyDescent="0.3">
      <c r="A218" t="s">
        <v>53</v>
      </c>
      <c r="B218">
        <v>2016</v>
      </c>
      <c r="C218">
        <v>560699.99</v>
      </c>
      <c r="D218" t="s">
        <v>52</v>
      </c>
      <c r="L218" t="str">
        <f t="shared" si="10"/>
        <v/>
      </c>
      <c r="M218" t="str">
        <f t="shared" si="11"/>
        <v>Australia</v>
      </c>
    </row>
    <row r="219" spans="1:13" x14ac:dyDescent="0.3">
      <c r="A219" t="s">
        <v>53</v>
      </c>
      <c r="B219">
        <v>2017</v>
      </c>
      <c r="C219">
        <v>609920</v>
      </c>
      <c r="D219" t="s">
        <v>52</v>
      </c>
      <c r="L219" t="str">
        <f t="shared" si="10"/>
        <v/>
      </c>
      <c r="M219" t="str">
        <f t="shared" si="11"/>
        <v>Australia</v>
      </c>
    </row>
    <row r="220" spans="1:13" x14ac:dyDescent="0.3">
      <c r="A220" t="s">
        <v>53</v>
      </c>
      <c r="B220">
        <v>2018</v>
      </c>
      <c r="C220">
        <v>604470.02</v>
      </c>
      <c r="D220" t="s">
        <v>52</v>
      </c>
      <c r="L220" t="str">
        <f t="shared" si="10"/>
        <v/>
      </c>
      <c r="M220" t="str">
        <f t="shared" si="11"/>
        <v>Australia</v>
      </c>
    </row>
    <row r="221" spans="1:13" x14ac:dyDescent="0.3">
      <c r="A221" t="s">
        <v>53</v>
      </c>
      <c r="B221">
        <v>2019</v>
      </c>
      <c r="C221">
        <v>573470</v>
      </c>
      <c r="D221" t="s">
        <v>52</v>
      </c>
      <c r="L221" t="str">
        <f t="shared" si="10"/>
        <v/>
      </c>
      <c r="M221" t="str">
        <f t="shared" si="11"/>
        <v>Australia</v>
      </c>
    </row>
    <row r="222" spans="1:13" x14ac:dyDescent="0.3">
      <c r="A222" t="s">
        <v>53</v>
      </c>
      <c r="B222">
        <v>2000</v>
      </c>
      <c r="C222">
        <v>77470</v>
      </c>
      <c r="D222" t="s">
        <v>55</v>
      </c>
      <c r="E222">
        <v>7076.2694833943824</v>
      </c>
      <c r="L222" t="str">
        <f t="shared" si="10"/>
        <v/>
      </c>
      <c r="M222" t="str">
        <f t="shared" si="11"/>
        <v>Austria</v>
      </c>
    </row>
    <row r="223" spans="1:13" x14ac:dyDescent="0.3">
      <c r="A223" t="s">
        <v>53</v>
      </c>
      <c r="B223">
        <v>2001</v>
      </c>
      <c r="C223">
        <v>81630</v>
      </c>
      <c r="D223" t="s">
        <v>55</v>
      </c>
      <c r="E223">
        <v>7333.2319526284346</v>
      </c>
      <c r="L223" t="str">
        <f t="shared" si="10"/>
        <v/>
      </c>
      <c r="M223" t="str">
        <f t="shared" si="11"/>
        <v>Austria</v>
      </c>
    </row>
    <row r="224" spans="1:13" x14ac:dyDescent="0.3">
      <c r="A224" t="s">
        <v>53</v>
      </c>
      <c r="B224">
        <v>2002</v>
      </c>
      <c r="C224">
        <v>82890</v>
      </c>
      <c r="D224" t="s">
        <v>55</v>
      </c>
      <c r="E224">
        <v>7427.6564450912074</v>
      </c>
      <c r="L224" t="str">
        <f t="shared" si="10"/>
        <v/>
      </c>
      <c r="M224" t="str">
        <f t="shared" si="11"/>
        <v>Austria</v>
      </c>
    </row>
    <row r="225" spans="1:13" x14ac:dyDescent="0.3">
      <c r="A225" t="s">
        <v>53</v>
      </c>
      <c r="B225">
        <v>2003</v>
      </c>
      <c r="C225">
        <v>87840</v>
      </c>
      <c r="D225" t="s">
        <v>55</v>
      </c>
      <c r="E225">
        <v>7695.0800370821717</v>
      </c>
      <c r="L225" t="str">
        <f t="shared" si="10"/>
        <v/>
      </c>
      <c r="M225" t="str">
        <f t="shared" si="11"/>
        <v>Austria</v>
      </c>
    </row>
    <row r="226" spans="1:13" x14ac:dyDescent="0.3">
      <c r="A226" t="s">
        <v>53</v>
      </c>
      <c r="B226">
        <v>2004</v>
      </c>
      <c r="C226">
        <v>88540</v>
      </c>
      <c r="D226" t="s">
        <v>55</v>
      </c>
      <c r="E226">
        <v>7808.1577921396147</v>
      </c>
      <c r="L226" t="str">
        <f t="shared" si="10"/>
        <v/>
      </c>
      <c r="M226" t="str">
        <f t="shared" si="11"/>
        <v>Austria</v>
      </c>
    </row>
    <row r="227" spans="1:13" x14ac:dyDescent="0.3">
      <c r="A227" t="s">
        <v>53</v>
      </c>
      <c r="B227">
        <v>2005</v>
      </c>
      <c r="C227">
        <v>88830</v>
      </c>
      <c r="D227" t="s">
        <v>55</v>
      </c>
      <c r="E227">
        <v>7977.6815974177389</v>
      </c>
      <c r="L227" t="str">
        <f t="shared" si="10"/>
        <v/>
      </c>
      <c r="M227" t="str">
        <f t="shared" si="11"/>
        <v>Austria</v>
      </c>
    </row>
    <row r="228" spans="1:13" x14ac:dyDescent="0.3">
      <c r="A228" t="s">
        <v>53</v>
      </c>
      <c r="B228">
        <v>2006</v>
      </c>
      <c r="C228">
        <v>86550</v>
      </c>
      <c r="D228" t="s">
        <v>55</v>
      </c>
      <c r="E228">
        <v>8244.4019519047924</v>
      </c>
      <c r="L228" t="str">
        <f t="shared" si="10"/>
        <v/>
      </c>
      <c r="M228" t="str">
        <f t="shared" si="11"/>
        <v>Austria</v>
      </c>
    </row>
    <row r="229" spans="1:13" x14ac:dyDescent="0.3">
      <c r="A229" t="s">
        <v>53</v>
      </c>
      <c r="B229">
        <v>2007</v>
      </c>
      <c r="C229">
        <v>83440</v>
      </c>
      <c r="D229" t="s">
        <v>55</v>
      </c>
      <c r="E229">
        <v>8207.4747389755412</v>
      </c>
      <c r="L229" t="str">
        <f t="shared" si="10"/>
        <v/>
      </c>
      <c r="M229" t="str">
        <f t="shared" si="11"/>
        <v>Austria</v>
      </c>
    </row>
    <row r="230" spans="1:13" x14ac:dyDescent="0.3">
      <c r="A230" t="s">
        <v>53</v>
      </c>
      <c r="B230">
        <v>2008</v>
      </c>
      <c r="C230">
        <v>82980</v>
      </c>
      <c r="D230" t="s">
        <v>55</v>
      </c>
      <c r="E230">
        <v>8233.014832909852</v>
      </c>
      <c r="L230" t="str">
        <f t="shared" si="10"/>
        <v/>
      </c>
      <c r="M230" t="str">
        <f t="shared" si="11"/>
        <v>Austria</v>
      </c>
    </row>
    <row r="231" spans="1:13" x14ac:dyDescent="0.3">
      <c r="A231" t="s">
        <v>53</v>
      </c>
      <c r="B231">
        <v>2009</v>
      </c>
      <c r="C231">
        <v>76260</v>
      </c>
      <c r="D231" t="s">
        <v>55</v>
      </c>
      <c r="E231">
        <v>7944.7960962316811</v>
      </c>
      <c r="L231" t="str">
        <f t="shared" si="10"/>
        <v/>
      </c>
      <c r="M231" t="str">
        <f t="shared" si="11"/>
        <v>Austria</v>
      </c>
    </row>
    <row r="232" spans="1:13" x14ac:dyDescent="0.3">
      <c r="A232" t="s">
        <v>53</v>
      </c>
      <c r="B232">
        <v>2010</v>
      </c>
      <c r="C232">
        <v>81850</v>
      </c>
      <c r="D232" t="s">
        <v>55</v>
      </c>
      <c r="E232">
        <v>8382.7111544533782</v>
      </c>
      <c r="L232" t="str">
        <f t="shared" si="10"/>
        <v/>
      </c>
      <c r="M232" t="str">
        <f t="shared" si="11"/>
        <v>Austria</v>
      </c>
    </row>
    <row r="233" spans="1:13" x14ac:dyDescent="0.3">
      <c r="A233" t="s">
        <v>53</v>
      </c>
      <c r="B233">
        <v>2011</v>
      </c>
      <c r="C233">
        <v>79970</v>
      </c>
      <c r="D233" t="s">
        <v>55</v>
      </c>
      <c r="E233">
        <v>8425.1677532039903</v>
      </c>
      <c r="L233" t="str">
        <f t="shared" si="10"/>
        <v/>
      </c>
      <c r="M233" t="str">
        <f t="shared" si="11"/>
        <v>Austria</v>
      </c>
    </row>
    <row r="234" spans="1:13" x14ac:dyDescent="0.3">
      <c r="A234" t="s">
        <v>53</v>
      </c>
      <c r="B234">
        <v>2012</v>
      </c>
      <c r="C234">
        <v>76710</v>
      </c>
      <c r="D234" t="s">
        <v>55</v>
      </c>
      <c r="E234">
        <v>8548.8821992811136</v>
      </c>
      <c r="L234" t="str">
        <f t="shared" si="10"/>
        <v/>
      </c>
      <c r="M234" t="str">
        <f t="shared" si="11"/>
        <v>Austria</v>
      </c>
    </row>
    <row r="235" spans="1:13" x14ac:dyDescent="0.3">
      <c r="A235" t="s">
        <v>53</v>
      </c>
      <c r="B235">
        <v>2013</v>
      </c>
      <c r="C235">
        <v>77230</v>
      </c>
      <c r="D235" t="s">
        <v>55</v>
      </c>
      <c r="E235">
        <v>8509.6115803360517</v>
      </c>
      <c r="L235" t="str">
        <f t="shared" si="10"/>
        <v/>
      </c>
      <c r="M235" t="str">
        <f t="shared" si="11"/>
        <v>Austria</v>
      </c>
    </row>
    <row r="236" spans="1:13" x14ac:dyDescent="0.3">
      <c r="A236" t="s">
        <v>53</v>
      </c>
      <c r="B236">
        <v>2014</v>
      </c>
      <c r="C236">
        <v>73420</v>
      </c>
      <c r="D236" t="s">
        <v>55</v>
      </c>
      <c r="E236">
        <v>8355.8419518213377</v>
      </c>
      <c r="L236" t="str">
        <f t="shared" si="10"/>
        <v/>
      </c>
      <c r="M236" t="str">
        <f t="shared" si="11"/>
        <v>Austria</v>
      </c>
    </row>
    <row r="237" spans="1:13" x14ac:dyDescent="0.3">
      <c r="A237" t="s">
        <v>53</v>
      </c>
      <c r="B237">
        <v>2015</v>
      </c>
      <c r="C237">
        <v>74580</v>
      </c>
      <c r="D237" t="s">
        <v>55</v>
      </c>
      <c r="L237" t="str">
        <f t="shared" si="10"/>
        <v/>
      </c>
      <c r="M237" t="str">
        <f t="shared" si="11"/>
        <v>Austria</v>
      </c>
    </row>
    <row r="238" spans="1:13" x14ac:dyDescent="0.3">
      <c r="A238" t="s">
        <v>53</v>
      </c>
      <c r="B238">
        <v>2016</v>
      </c>
      <c r="C238">
        <v>74950</v>
      </c>
      <c r="D238" t="s">
        <v>55</v>
      </c>
      <c r="L238" t="str">
        <f t="shared" si="10"/>
        <v/>
      </c>
      <c r="M238" t="str">
        <f t="shared" si="11"/>
        <v>Austria</v>
      </c>
    </row>
    <row r="239" spans="1:13" x14ac:dyDescent="0.3">
      <c r="A239" t="s">
        <v>53</v>
      </c>
      <c r="B239">
        <v>2017</v>
      </c>
      <c r="C239">
        <v>77020</v>
      </c>
      <c r="D239" t="s">
        <v>55</v>
      </c>
      <c r="L239" t="str">
        <f t="shared" si="10"/>
        <v/>
      </c>
      <c r="M239" t="str">
        <f t="shared" si="11"/>
        <v>Austria</v>
      </c>
    </row>
    <row r="240" spans="1:13" x14ac:dyDescent="0.3">
      <c r="A240" t="s">
        <v>53</v>
      </c>
      <c r="B240">
        <v>2018</v>
      </c>
      <c r="C240">
        <v>73930</v>
      </c>
      <c r="D240" t="s">
        <v>55</v>
      </c>
      <c r="L240" t="str">
        <f t="shared" si="10"/>
        <v/>
      </c>
      <c r="M240" t="str">
        <f t="shared" si="11"/>
        <v>Austria</v>
      </c>
    </row>
    <row r="241" spans="1:13" x14ac:dyDescent="0.3">
      <c r="A241" t="s">
        <v>53</v>
      </c>
      <c r="B241">
        <v>2019</v>
      </c>
      <c r="C241">
        <v>75540</v>
      </c>
      <c r="D241" t="s">
        <v>55</v>
      </c>
      <c r="L241" t="str">
        <f t="shared" si="10"/>
        <v/>
      </c>
      <c r="M241" t="str">
        <f t="shared" si="11"/>
        <v>Austria</v>
      </c>
    </row>
    <row r="242" spans="1:13" x14ac:dyDescent="0.3">
      <c r="A242" t="s">
        <v>22</v>
      </c>
      <c r="B242">
        <v>2000</v>
      </c>
      <c r="C242">
        <v>37640</v>
      </c>
      <c r="D242" t="s">
        <v>57</v>
      </c>
      <c r="E242">
        <v>2040.4790895310989</v>
      </c>
      <c r="L242" t="str">
        <f t="shared" si="10"/>
        <v>Azerbaijan</v>
      </c>
      <c r="M242" t="str">
        <f t="shared" si="11"/>
        <v/>
      </c>
    </row>
    <row r="243" spans="1:13" x14ac:dyDescent="0.3">
      <c r="A243" t="s">
        <v>22</v>
      </c>
      <c r="B243">
        <v>2001</v>
      </c>
      <c r="C243">
        <v>37070</v>
      </c>
      <c r="D243" t="s">
        <v>57</v>
      </c>
      <c r="E243">
        <v>2106.4700660814669</v>
      </c>
      <c r="L243" t="str">
        <f t="shared" si="10"/>
        <v>Azerbaijan</v>
      </c>
      <c r="M243" t="str">
        <f t="shared" si="11"/>
        <v/>
      </c>
    </row>
    <row r="244" spans="1:13" x14ac:dyDescent="0.3">
      <c r="A244" t="s">
        <v>22</v>
      </c>
      <c r="B244">
        <v>2002</v>
      </c>
      <c r="C244">
        <v>37100</v>
      </c>
      <c r="D244" t="s">
        <v>57</v>
      </c>
      <c r="E244">
        <v>1996.708252008395</v>
      </c>
      <c r="L244" t="str">
        <f t="shared" si="10"/>
        <v>Azerbaijan</v>
      </c>
      <c r="M244" t="str">
        <f t="shared" si="11"/>
        <v/>
      </c>
    </row>
    <row r="245" spans="1:13" x14ac:dyDescent="0.3">
      <c r="A245" t="s">
        <v>22</v>
      </c>
      <c r="B245">
        <v>2003</v>
      </c>
      <c r="C245">
        <v>39760</v>
      </c>
      <c r="D245" t="s">
        <v>57</v>
      </c>
      <c r="E245">
        <v>2235.4598559648289</v>
      </c>
      <c r="L245" t="str">
        <f t="shared" si="10"/>
        <v>Azerbaijan</v>
      </c>
      <c r="M245" t="str">
        <f t="shared" si="11"/>
        <v/>
      </c>
    </row>
    <row r="246" spans="1:13" x14ac:dyDescent="0.3">
      <c r="A246" t="s">
        <v>22</v>
      </c>
      <c r="B246">
        <v>2004</v>
      </c>
      <c r="C246">
        <v>39860</v>
      </c>
      <c r="D246" t="s">
        <v>57</v>
      </c>
      <c r="E246">
        <v>2281.9478721483169</v>
      </c>
      <c r="L246" t="str">
        <f t="shared" si="10"/>
        <v>Azerbaijan</v>
      </c>
      <c r="M246" t="str">
        <f t="shared" si="11"/>
        <v/>
      </c>
    </row>
    <row r="247" spans="1:13" x14ac:dyDescent="0.3">
      <c r="A247" t="s">
        <v>22</v>
      </c>
      <c r="B247">
        <v>2005</v>
      </c>
      <c r="C247">
        <v>42630</v>
      </c>
      <c r="D247" t="s">
        <v>57</v>
      </c>
      <c r="E247">
        <v>2388.3887343076908</v>
      </c>
      <c r="L247" t="str">
        <f t="shared" si="10"/>
        <v>Azerbaijan</v>
      </c>
      <c r="M247" t="str">
        <f t="shared" si="11"/>
        <v/>
      </c>
    </row>
    <row r="248" spans="1:13" x14ac:dyDescent="0.3">
      <c r="A248" t="s">
        <v>22</v>
      </c>
      <c r="B248">
        <v>2006</v>
      </c>
      <c r="C248">
        <v>44460</v>
      </c>
      <c r="D248" t="s">
        <v>57</v>
      </c>
      <c r="E248">
        <v>2552.2862143543271</v>
      </c>
      <c r="L248" t="str">
        <f t="shared" si="10"/>
        <v>Azerbaijan</v>
      </c>
      <c r="M248" t="str">
        <f t="shared" si="11"/>
        <v/>
      </c>
    </row>
    <row r="249" spans="1:13" x14ac:dyDescent="0.3">
      <c r="A249" t="s">
        <v>22</v>
      </c>
      <c r="B249">
        <v>2007</v>
      </c>
      <c r="C249">
        <v>43020</v>
      </c>
      <c r="D249" t="s">
        <v>57</v>
      </c>
      <c r="E249">
        <v>2118.2105275424469</v>
      </c>
      <c r="L249" t="str">
        <f t="shared" si="10"/>
        <v>Azerbaijan</v>
      </c>
      <c r="M249" t="str">
        <f t="shared" si="11"/>
        <v/>
      </c>
    </row>
    <row r="250" spans="1:13" x14ac:dyDescent="0.3">
      <c r="A250" t="s">
        <v>22</v>
      </c>
      <c r="B250">
        <v>2008</v>
      </c>
      <c r="C250">
        <v>47350</v>
      </c>
      <c r="D250" t="s">
        <v>57</v>
      </c>
      <c r="E250">
        <v>2040.760435447429</v>
      </c>
      <c r="L250" t="str">
        <f t="shared" si="10"/>
        <v>Azerbaijan</v>
      </c>
      <c r="M250" t="str">
        <f t="shared" si="11"/>
        <v/>
      </c>
    </row>
    <row r="251" spans="1:13" x14ac:dyDescent="0.3">
      <c r="A251" t="s">
        <v>22</v>
      </c>
      <c r="B251">
        <v>2009</v>
      </c>
      <c r="C251">
        <v>42830</v>
      </c>
      <c r="D251" t="s">
        <v>57</v>
      </c>
      <c r="E251">
        <v>1620.3874199013039</v>
      </c>
      <c r="L251" t="str">
        <f t="shared" si="10"/>
        <v>Azerbaijan</v>
      </c>
      <c r="M251" t="str">
        <f t="shared" si="11"/>
        <v/>
      </c>
    </row>
    <row r="252" spans="1:13" x14ac:dyDescent="0.3">
      <c r="A252" t="s">
        <v>22</v>
      </c>
      <c r="B252">
        <v>2010</v>
      </c>
      <c r="C252">
        <v>41690</v>
      </c>
      <c r="D252" t="s">
        <v>57</v>
      </c>
      <c r="E252">
        <v>1603.4313740649229</v>
      </c>
      <c r="L252" t="str">
        <f t="shared" si="10"/>
        <v>Azerbaijan</v>
      </c>
      <c r="M252" t="str">
        <f t="shared" si="11"/>
        <v/>
      </c>
    </row>
    <row r="253" spans="1:13" x14ac:dyDescent="0.3">
      <c r="A253" t="s">
        <v>22</v>
      </c>
      <c r="B253">
        <v>2011</v>
      </c>
      <c r="C253">
        <v>44490</v>
      </c>
      <c r="D253" t="s">
        <v>57</v>
      </c>
      <c r="E253">
        <v>1705.424632637101</v>
      </c>
      <c r="L253" t="str">
        <f t="shared" si="10"/>
        <v>Azerbaijan</v>
      </c>
      <c r="M253" t="str">
        <f t="shared" si="11"/>
        <v/>
      </c>
    </row>
    <row r="254" spans="1:13" x14ac:dyDescent="0.3">
      <c r="A254" t="s">
        <v>22</v>
      </c>
      <c r="B254">
        <v>2012</v>
      </c>
      <c r="C254">
        <v>47690</v>
      </c>
      <c r="D254" t="s">
        <v>57</v>
      </c>
      <c r="E254">
        <v>2052.6509652117561</v>
      </c>
      <c r="L254" t="str">
        <f t="shared" si="10"/>
        <v>Azerbaijan</v>
      </c>
      <c r="M254" t="str">
        <f t="shared" si="11"/>
        <v/>
      </c>
    </row>
    <row r="255" spans="1:13" x14ac:dyDescent="0.3">
      <c r="A255" t="s">
        <v>22</v>
      </c>
      <c r="B255">
        <v>2013</v>
      </c>
      <c r="C255">
        <v>48880</v>
      </c>
      <c r="D255" t="s">
        <v>57</v>
      </c>
      <c r="E255">
        <v>2092.5365206294582</v>
      </c>
      <c r="L255" t="str">
        <f t="shared" si="10"/>
        <v>Azerbaijan</v>
      </c>
      <c r="M255" t="str">
        <f t="shared" si="11"/>
        <v/>
      </c>
    </row>
    <row r="256" spans="1:13" x14ac:dyDescent="0.3">
      <c r="A256" t="s">
        <v>22</v>
      </c>
      <c r="B256">
        <v>2014</v>
      </c>
      <c r="C256">
        <v>50220</v>
      </c>
      <c r="D256" t="s">
        <v>57</v>
      </c>
      <c r="E256">
        <v>2202.3939182884592</v>
      </c>
      <c r="L256" t="str">
        <f t="shared" si="10"/>
        <v>Azerbaijan</v>
      </c>
      <c r="M256" t="str">
        <f t="shared" si="11"/>
        <v/>
      </c>
    </row>
    <row r="257" spans="1:13" x14ac:dyDescent="0.3">
      <c r="A257" t="s">
        <v>22</v>
      </c>
      <c r="B257">
        <v>2015</v>
      </c>
      <c r="C257">
        <v>50100</v>
      </c>
      <c r="D257" t="s">
        <v>57</v>
      </c>
      <c r="L257" t="str">
        <f t="shared" si="10"/>
        <v>Azerbaijan</v>
      </c>
      <c r="M257" t="str">
        <f t="shared" si="11"/>
        <v/>
      </c>
    </row>
    <row r="258" spans="1:13" x14ac:dyDescent="0.3">
      <c r="A258" t="s">
        <v>22</v>
      </c>
      <c r="B258">
        <v>2016</v>
      </c>
      <c r="C258">
        <v>50420</v>
      </c>
      <c r="D258" t="s">
        <v>57</v>
      </c>
      <c r="L258" t="str">
        <f t="shared" si="10"/>
        <v>Azerbaijan</v>
      </c>
      <c r="M258" t="str">
        <f t="shared" si="11"/>
        <v/>
      </c>
    </row>
    <row r="259" spans="1:13" x14ac:dyDescent="0.3">
      <c r="A259" t="s">
        <v>22</v>
      </c>
      <c r="B259">
        <v>2017</v>
      </c>
      <c r="C259">
        <v>49790</v>
      </c>
      <c r="D259" t="s">
        <v>57</v>
      </c>
      <c r="L259" t="str">
        <f t="shared" ref="L259:L322" si="12">IF($A259=$L$1,$D259,"")</f>
        <v>Azerbaijan</v>
      </c>
      <c r="M259" t="str">
        <f t="shared" ref="M259:M322" si="13">IF($A259=$M$1,$D259,"")</f>
        <v/>
      </c>
    </row>
    <row r="260" spans="1:13" x14ac:dyDescent="0.3">
      <c r="A260" t="s">
        <v>22</v>
      </c>
      <c r="B260">
        <v>2018</v>
      </c>
      <c r="C260">
        <v>51210</v>
      </c>
      <c r="D260" t="s">
        <v>57</v>
      </c>
      <c r="L260" t="str">
        <f t="shared" si="12"/>
        <v>Azerbaijan</v>
      </c>
      <c r="M260" t="str">
        <f t="shared" si="13"/>
        <v/>
      </c>
    </row>
    <row r="261" spans="1:13" x14ac:dyDescent="0.3">
      <c r="A261" t="s">
        <v>22</v>
      </c>
      <c r="B261">
        <v>2019</v>
      </c>
      <c r="C261">
        <v>54310</v>
      </c>
      <c r="D261" t="s">
        <v>57</v>
      </c>
      <c r="L261" t="str">
        <f t="shared" si="12"/>
        <v>Azerbaijan</v>
      </c>
      <c r="M261" t="str">
        <f t="shared" si="13"/>
        <v/>
      </c>
    </row>
    <row r="262" spans="1:13" x14ac:dyDescent="0.3">
      <c r="A262" t="s">
        <v>22</v>
      </c>
      <c r="B262">
        <v>2000</v>
      </c>
      <c r="C262">
        <v>2420</v>
      </c>
      <c r="D262" t="s">
        <v>59</v>
      </c>
      <c r="L262" t="str">
        <f t="shared" si="12"/>
        <v>Bahamas, The</v>
      </c>
      <c r="M262" t="str">
        <f t="shared" si="13"/>
        <v/>
      </c>
    </row>
    <row r="263" spans="1:13" x14ac:dyDescent="0.3">
      <c r="A263" t="s">
        <v>22</v>
      </c>
      <c r="B263">
        <v>2001</v>
      </c>
      <c r="C263">
        <v>2410</v>
      </c>
      <c r="D263" t="s">
        <v>59</v>
      </c>
      <c r="L263" t="str">
        <f t="shared" si="12"/>
        <v>Bahamas, The</v>
      </c>
      <c r="M263" t="str">
        <f t="shared" si="13"/>
        <v/>
      </c>
    </row>
    <row r="264" spans="1:13" x14ac:dyDescent="0.3">
      <c r="A264" t="s">
        <v>22</v>
      </c>
      <c r="B264">
        <v>2002</v>
      </c>
      <c r="C264">
        <v>2590</v>
      </c>
      <c r="D264" t="s">
        <v>59</v>
      </c>
      <c r="L264" t="str">
        <f t="shared" si="12"/>
        <v>Bahamas, The</v>
      </c>
      <c r="M264" t="str">
        <f t="shared" si="13"/>
        <v/>
      </c>
    </row>
    <row r="265" spans="1:13" x14ac:dyDescent="0.3">
      <c r="A265" t="s">
        <v>22</v>
      </c>
      <c r="B265">
        <v>2003</v>
      </c>
      <c r="C265">
        <v>2570</v>
      </c>
      <c r="D265" t="s">
        <v>59</v>
      </c>
      <c r="L265" t="str">
        <f t="shared" si="12"/>
        <v>Bahamas, The</v>
      </c>
      <c r="M265" t="str">
        <f t="shared" si="13"/>
        <v/>
      </c>
    </row>
    <row r="266" spans="1:13" x14ac:dyDescent="0.3">
      <c r="A266" t="s">
        <v>22</v>
      </c>
      <c r="B266">
        <v>2004</v>
      </c>
      <c r="C266">
        <v>2470</v>
      </c>
      <c r="D266" t="s">
        <v>59</v>
      </c>
      <c r="L266" t="str">
        <f t="shared" si="12"/>
        <v>Bahamas, The</v>
      </c>
      <c r="M266" t="str">
        <f t="shared" si="13"/>
        <v/>
      </c>
    </row>
    <row r="267" spans="1:13" x14ac:dyDescent="0.3">
      <c r="A267" t="s">
        <v>22</v>
      </c>
      <c r="B267">
        <v>2005</v>
      </c>
      <c r="C267">
        <v>2310</v>
      </c>
      <c r="D267" t="s">
        <v>59</v>
      </c>
      <c r="L267" t="str">
        <f t="shared" si="12"/>
        <v>Bahamas, The</v>
      </c>
      <c r="M267" t="str">
        <f t="shared" si="13"/>
        <v/>
      </c>
    </row>
    <row r="268" spans="1:13" x14ac:dyDescent="0.3">
      <c r="A268" t="s">
        <v>22</v>
      </c>
      <c r="B268">
        <v>2006</v>
      </c>
      <c r="C268">
        <v>2300</v>
      </c>
      <c r="D268" t="s">
        <v>59</v>
      </c>
      <c r="L268" t="str">
        <f t="shared" si="12"/>
        <v>Bahamas, The</v>
      </c>
      <c r="M268" t="str">
        <f t="shared" si="13"/>
        <v/>
      </c>
    </row>
    <row r="269" spans="1:13" x14ac:dyDescent="0.3">
      <c r="A269" t="s">
        <v>22</v>
      </c>
      <c r="B269">
        <v>2007</v>
      </c>
      <c r="C269">
        <v>2330</v>
      </c>
      <c r="D269" t="s">
        <v>59</v>
      </c>
      <c r="L269" t="str">
        <f t="shared" si="12"/>
        <v>Bahamas, The</v>
      </c>
      <c r="M269" t="str">
        <f t="shared" si="13"/>
        <v/>
      </c>
    </row>
    <row r="270" spans="1:13" x14ac:dyDescent="0.3">
      <c r="A270" t="s">
        <v>22</v>
      </c>
      <c r="B270">
        <v>2008</v>
      </c>
      <c r="C270">
        <v>2430</v>
      </c>
      <c r="D270" t="s">
        <v>59</v>
      </c>
      <c r="L270" t="str">
        <f t="shared" si="12"/>
        <v>Bahamas, The</v>
      </c>
      <c r="M270" t="str">
        <f t="shared" si="13"/>
        <v/>
      </c>
    </row>
    <row r="271" spans="1:13" x14ac:dyDescent="0.3">
      <c r="A271" t="s">
        <v>22</v>
      </c>
      <c r="B271">
        <v>2009</v>
      </c>
      <c r="C271">
        <v>6380</v>
      </c>
      <c r="D271" t="s">
        <v>59</v>
      </c>
      <c r="L271" t="str">
        <f t="shared" si="12"/>
        <v>Bahamas, The</v>
      </c>
      <c r="M271" t="str">
        <f t="shared" si="13"/>
        <v/>
      </c>
    </row>
    <row r="272" spans="1:13" x14ac:dyDescent="0.3">
      <c r="A272" t="s">
        <v>22</v>
      </c>
      <c r="B272">
        <v>2010</v>
      </c>
      <c r="C272">
        <v>2290</v>
      </c>
      <c r="D272" t="s">
        <v>59</v>
      </c>
      <c r="L272" t="str">
        <f t="shared" si="12"/>
        <v>Bahamas, The</v>
      </c>
      <c r="M272" t="str">
        <f t="shared" si="13"/>
        <v/>
      </c>
    </row>
    <row r="273" spans="1:13" x14ac:dyDescent="0.3">
      <c r="A273" t="s">
        <v>22</v>
      </c>
      <c r="B273">
        <v>2011</v>
      </c>
      <c r="C273">
        <v>2800</v>
      </c>
      <c r="D273" t="s">
        <v>59</v>
      </c>
      <c r="L273" t="str">
        <f t="shared" si="12"/>
        <v>Bahamas, The</v>
      </c>
      <c r="M273" t="str">
        <f t="shared" si="13"/>
        <v/>
      </c>
    </row>
    <row r="274" spans="1:13" x14ac:dyDescent="0.3">
      <c r="A274" t="s">
        <v>22</v>
      </c>
      <c r="B274">
        <v>2012</v>
      </c>
      <c r="C274">
        <v>3780</v>
      </c>
      <c r="D274" t="s">
        <v>59</v>
      </c>
      <c r="L274" t="str">
        <f t="shared" si="12"/>
        <v>Bahamas, The</v>
      </c>
      <c r="M274" t="str">
        <f t="shared" si="13"/>
        <v/>
      </c>
    </row>
    <row r="275" spans="1:13" x14ac:dyDescent="0.3">
      <c r="A275" t="s">
        <v>22</v>
      </c>
      <c r="B275">
        <v>2013</v>
      </c>
      <c r="C275">
        <v>3050</v>
      </c>
      <c r="D275" t="s">
        <v>59</v>
      </c>
      <c r="L275" t="str">
        <f t="shared" si="12"/>
        <v>Bahamas, The</v>
      </c>
      <c r="M275" t="str">
        <f t="shared" si="13"/>
        <v/>
      </c>
    </row>
    <row r="276" spans="1:13" x14ac:dyDescent="0.3">
      <c r="A276" t="s">
        <v>22</v>
      </c>
      <c r="B276">
        <v>2014</v>
      </c>
      <c r="C276">
        <v>2750</v>
      </c>
      <c r="D276" t="s">
        <v>59</v>
      </c>
      <c r="L276" t="str">
        <f t="shared" si="12"/>
        <v>Bahamas, The</v>
      </c>
      <c r="M276" t="str">
        <f t="shared" si="13"/>
        <v/>
      </c>
    </row>
    <row r="277" spans="1:13" x14ac:dyDescent="0.3">
      <c r="A277" t="s">
        <v>22</v>
      </c>
      <c r="B277">
        <v>2015</v>
      </c>
      <c r="C277">
        <v>2450</v>
      </c>
      <c r="D277" t="s">
        <v>59</v>
      </c>
      <c r="L277" t="str">
        <f t="shared" si="12"/>
        <v>Bahamas, The</v>
      </c>
      <c r="M277" t="str">
        <f t="shared" si="13"/>
        <v/>
      </c>
    </row>
    <row r="278" spans="1:13" x14ac:dyDescent="0.3">
      <c r="A278" t="s">
        <v>22</v>
      </c>
      <c r="B278">
        <v>2016</v>
      </c>
      <c r="C278">
        <v>2280</v>
      </c>
      <c r="D278" t="s">
        <v>59</v>
      </c>
      <c r="L278" t="str">
        <f t="shared" si="12"/>
        <v>Bahamas, The</v>
      </c>
      <c r="M278" t="str">
        <f t="shared" si="13"/>
        <v/>
      </c>
    </row>
    <row r="279" spans="1:13" x14ac:dyDescent="0.3">
      <c r="A279" t="s">
        <v>22</v>
      </c>
      <c r="B279">
        <v>2017</v>
      </c>
      <c r="C279">
        <v>2420</v>
      </c>
      <c r="D279" t="s">
        <v>59</v>
      </c>
      <c r="L279" t="str">
        <f t="shared" si="12"/>
        <v>Bahamas, The</v>
      </c>
      <c r="M279" t="str">
        <f t="shared" si="13"/>
        <v/>
      </c>
    </row>
    <row r="280" spans="1:13" x14ac:dyDescent="0.3">
      <c r="A280" t="s">
        <v>22</v>
      </c>
      <c r="B280">
        <v>2018</v>
      </c>
      <c r="C280">
        <v>3040</v>
      </c>
      <c r="D280" t="s">
        <v>59</v>
      </c>
      <c r="L280" t="str">
        <f t="shared" si="12"/>
        <v>Bahamas, The</v>
      </c>
      <c r="M280" t="str">
        <f t="shared" si="13"/>
        <v/>
      </c>
    </row>
    <row r="281" spans="1:13" x14ac:dyDescent="0.3">
      <c r="A281" t="s">
        <v>22</v>
      </c>
      <c r="B281">
        <v>2019</v>
      </c>
      <c r="C281">
        <v>3090</v>
      </c>
      <c r="D281" t="s">
        <v>59</v>
      </c>
      <c r="L281" t="str">
        <f t="shared" si="12"/>
        <v>Bahamas, The</v>
      </c>
      <c r="M281" t="str">
        <f t="shared" si="13"/>
        <v/>
      </c>
    </row>
    <row r="282" spans="1:13" x14ac:dyDescent="0.3">
      <c r="A282" t="s">
        <v>22</v>
      </c>
      <c r="B282">
        <v>2000</v>
      </c>
      <c r="C282">
        <v>24720</v>
      </c>
      <c r="D282" t="s">
        <v>61</v>
      </c>
      <c r="E282">
        <v>20014.745489836139</v>
      </c>
      <c r="L282" t="str">
        <f t="shared" si="12"/>
        <v>Bahrain</v>
      </c>
      <c r="M282" t="str">
        <f t="shared" si="13"/>
        <v/>
      </c>
    </row>
    <row r="283" spans="1:13" x14ac:dyDescent="0.3">
      <c r="A283" t="s">
        <v>22</v>
      </c>
      <c r="B283">
        <v>2001</v>
      </c>
      <c r="C283">
        <v>25550</v>
      </c>
      <c r="D283" t="s">
        <v>61</v>
      </c>
      <c r="E283">
        <v>20130.456598093329</v>
      </c>
      <c r="L283" t="str">
        <f t="shared" si="12"/>
        <v>Bahrain</v>
      </c>
      <c r="M283" t="str">
        <f t="shared" si="13"/>
        <v/>
      </c>
    </row>
    <row r="284" spans="1:13" x14ac:dyDescent="0.3">
      <c r="A284" t="s">
        <v>22</v>
      </c>
      <c r="B284">
        <v>2002</v>
      </c>
      <c r="C284">
        <v>26720</v>
      </c>
      <c r="D284" t="s">
        <v>61</v>
      </c>
      <c r="E284">
        <v>20016.59547841228</v>
      </c>
      <c r="L284" t="str">
        <f t="shared" si="12"/>
        <v>Bahrain</v>
      </c>
      <c r="M284" t="str">
        <f t="shared" si="13"/>
        <v/>
      </c>
    </row>
    <row r="285" spans="1:13" x14ac:dyDescent="0.3">
      <c r="A285" t="s">
        <v>22</v>
      </c>
      <c r="B285">
        <v>2003</v>
      </c>
      <c r="C285">
        <v>27770</v>
      </c>
      <c r="D285" t="s">
        <v>61</v>
      </c>
      <c r="E285">
        <v>19775.06330999553</v>
      </c>
      <c r="L285" t="str">
        <f t="shared" si="12"/>
        <v>Bahrain</v>
      </c>
      <c r="M285" t="str">
        <f t="shared" si="13"/>
        <v/>
      </c>
    </row>
    <row r="286" spans="1:13" x14ac:dyDescent="0.3">
      <c r="A286" t="s">
        <v>22</v>
      </c>
      <c r="B286">
        <v>2004</v>
      </c>
      <c r="C286">
        <v>28010</v>
      </c>
      <c r="D286" t="s">
        <v>61</v>
      </c>
      <c r="E286">
        <v>18983.040226740861</v>
      </c>
      <c r="L286" t="str">
        <f t="shared" si="12"/>
        <v>Bahrain</v>
      </c>
      <c r="M286" t="str">
        <f t="shared" si="13"/>
        <v/>
      </c>
    </row>
    <row r="287" spans="1:13" x14ac:dyDescent="0.3">
      <c r="A287" t="s">
        <v>22</v>
      </c>
      <c r="B287">
        <v>2005</v>
      </c>
      <c r="C287">
        <v>31280</v>
      </c>
      <c r="D287" t="s">
        <v>61</v>
      </c>
      <c r="E287">
        <v>21325.81760026632</v>
      </c>
      <c r="L287" t="str">
        <f t="shared" si="12"/>
        <v>Bahrain</v>
      </c>
      <c r="M287" t="str">
        <f t="shared" si="13"/>
        <v/>
      </c>
    </row>
    <row r="288" spans="1:13" x14ac:dyDescent="0.3">
      <c r="A288" t="s">
        <v>22</v>
      </c>
      <c r="B288">
        <v>2006</v>
      </c>
      <c r="C288">
        <v>33690</v>
      </c>
      <c r="D288" t="s">
        <v>61</v>
      </c>
      <c r="E288">
        <v>21508.2484456237</v>
      </c>
      <c r="L288" t="str">
        <f t="shared" si="12"/>
        <v>Bahrain</v>
      </c>
      <c r="M288" t="str">
        <f t="shared" si="13"/>
        <v/>
      </c>
    </row>
    <row r="289" spans="1:13" x14ac:dyDescent="0.3">
      <c r="A289" t="s">
        <v>22</v>
      </c>
      <c r="B289">
        <v>2007</v>
      </c>
      <c r="C289">
        <v>34810</v>
      </c>
      <c r="D289" t="s">
        <v>61</v>
      </c>
      <c r="E289">
        <v>20592.244218687862</v>
      </c>
      <c r="L289" t="str">
        <f t="shared" si="12"/>
        <v>Bahrain</v>
      </c>
      <c r="M289" t="str">
        <f t="shared" si="13"/>
        <v/>
      </c>
    </row>
    <row r="290" spans="1:13" x14ac:dyDescent="0.3">
      <c r="A290" t="s">
        <v>22</v>
      </c>
      <c r="B290">
        <v>2008</v>
      </c>
      <c r="C290">
        <v>37230</v>
      </c>
      <c r="D290" t="s">
        <v>61</v>
      </c>
      <c r="E290">
        <v>18491.089091145612</v>
      </c>
      <c r="L290" t="str">
        <f t="shared" si="12"/>
        <v>Bahrain</v>
      </c>
      <c r="M290" t="str">
        <f t="shared" si="13"/>
        <v/>
      </c>
    </row>
    <row r="291" spans="1:13" x14ac:dyDescent="0.3">
      <c r="A291" t="s">
        <v>22</v>
      </c>
      <c r="B291">
        <v>2009</v>
      </c>
      <c r="C291">
        <v>37690</v>
      </c>
      <c r="D291" t="s">
        <v>61</v>
      </c>
      <c r="E291">
        <v>17459.654452249859</v>
      </c>
      <c r="L291" t="str">
        <f t="shared" si="12"/>
        <v>Bahrain</v>
      </c>
      <c r="M291" t="str">
        <f t="shared" si="13"/>
        <v/>
      </c>
    </row>
    <row r="292" spans="1:13" x14ac:dyDescent="0.3">
      <c r="A292" t="s">
        <v>22</v>
      </c>
      <c r="B292">
        <v>2010</v>
      </c>
      <c r="C292">
        <v>39580</v>
      </c>
      <c r="D292" t="s">
        <v>61</v>
      </c>
      <c r="E292">
        <v>18038.237872965929</v>
      </c>
      <c r="L292" t="str">
        <f t="shared" si="12"/>
        <v>Bahrain</v>
      </c>
      <c r="M292" t="str">
        <f t="shared" si="13"/>
        <v/>
      </c>
    </row>
    <row r="293" spans="1:13" x14ac:dyDescent="0.3">
      <c r="A293" t="s">
        <v>22</v>
      </c>
      <c r="B293">
        <v>2011</v>
      </c>
      <c r="C293">
        <v>40050</v>
      </c>
      <c r="D293" t="s">
        <v>61</v>
      </c>
      <c r="E293">
        <v>17912.56602300351</v>
      </c>
      <c r="L293" t="str">
        <f t="shared" si="12"/>
        <v>Bahrain</v>
      </c>
      <c r="M293" t="str">
        <f t="shared" si="13"/>
        <v/>
      </c>
    </row>
    <row r="294" spans="1:13" x14ac:dyDescent="0.3">
      <c r="A294" t="s">
        <v>22</v>
      </c>
      <c r="B294">
        <v>2012</v>
      </c>
      <c r="C294">
        <v>41440</v>
      </c>
      <c r="D294" t="s">
        <v>61</v>
      </c>
      <c r="E294">
        <v>17849.257889967401</v>
      </c>
      <c r="L294" t="str">
        <f t="shared" si="12"/>
        <v>Bahrain</v>
      </c>
      <c r="M294" t="str">
        <f t="shared" si="13"/>
        <v/>
      </c>
    </row>
    <row r="295" spans="1:13" x14ac:dyDescent="0.3">
      <c r="A295" t="s">
        <v>22</v>
      </c>
      <c r="B295">
        <v>2013</v>
      </c>
      <c r="C295">
        <v>44020</v>
      </c>
      <c r="D295" t="s">
        <v>61</v>
      </c>
      <c r="E295">
        <v>18693.12387787646</v>
      </c>
      <c r="L295" t="str">
        <f t="shared" si="12"/>
        <v>Bahrain</v>
      </c>
      <c r="M295" t="str">
        <f t="shared" si="13"/>
        <v/>
      </c>
    </row>
    <row r="296" spans="1:13" x14ac:dyDescent="0.3">
      <c r="A296" t="s">
        <v>22</v>
      </c>
      <c r="B296">
        <v>2014</v>
      </c>
      <c r="C296">
        <v>45900</v>
      </c>
      <c r="D296" t="s">
        <v>61</v>
      </c>
      <c r="E296">
        <v>19596.98309897738</v>
      </c>
      <c r="L296" t="str">
        <f t="shared" si="12"/>
        <v>Bahrain</v>
      </c>
      <c r="M296" t="str">
        <f t="shared" si="13"/>
        <v/>
      </c>
    </row>
    <row r="297" spans="1:13" x14ac:dyDescent="0.3">
      <c r="A297" t="s">
        <v>22</v>
      </c>
      <c r="B297">
        <v>2015</v>
      </c>
      <c r="C297">
        <v>46530</v>
      </c>
      <c r="D297" t="s">
        <v>61</v>
      </c>
      <c r="L297" t="str">
        <f t="shared" si="12"/>
        <v>Bahrain</v>
      </c>
      <c r="M297" t="str">
        <f t="shared" si="13"/>
        <v/>
      </c>
    </row>
    <row r="298" spans="1:13" x14ac:dyDescent="0.3">
      <c r="A298" t="s">
        <v>22</v>
      </c>
      <c r="B298">
        <v>2016</v>
      </c>
      <c r="C298">
        <v>46690</v>
      </c>
      <c r="D298" t="s">
        <v>61</v>
      </c>
      <c r="L298" t="str">
        <f t="shared" si="12"/>
        <v>Bahrain</v>
      </c>
      <c r="M298" t="str">
        <f t="shared" si="13"/>
        <v/>
      </c>
    </row>
    <row r="299" spans="1:13" x14ac:dyDescent="0.3">
      <c r="A299" t="s">
        <v>22</v>
      </c>
      <c r="B299">
        <v>2017</v>
      </c>
      <c r="C299">
        <v>47290</v>
      </c>
      <c r="D299" t="s">
        <v>61</v>
      </c>
      <c r="L299" t="str">
        <f t="shared" si="12"/>
        <v>Bahrain</v>
      </c>
      <c r="M299" t="str">
        <f t="shared" si="13"/>
        <v/>
      </c>
    </row>
    <row r="300" spans="1:13" x14ac:dyDescent="0.3">
      <c r="A300" t="s">
        <v>22</v>
      </c>
      <c r="B300">
        <v>2018</v>
      </c>
      <c r="C300">
        <v>47900</v>
      </c>
      <c r="D300" t="s">
        <v>61</v>
      </c>
      <c r="L300" t="str">
        <f t="shared" si="12"/>
        <v>Bahrain</v>
      </c>
      <c r="M300" t="str">
        <f t="shared" si="13"/>
        <v/>
      </c>
    </row>
    <row r="301" spans="1:13" x14ac:dyDescent="0.3">
      <c r="A301" t="s">
        <v>22</v>
      </c>
      <c r="B301">
        <v>2019</v>
      </c>
      <c r="C301">
        <v>50850</v>
      </c>
      <c r="D301" t="s">
        <v>61</v>
      </c>
      <c r="L301" t="str">
        <f t="shared" si="12"/>
        <v>Bahrain</v>
      </c>
      <c r="M301" t="str">
        <f t="shared" si="13"/>
        <v/>
      </c>
    </row>
    <row r="302" spans="1:13" x14ac:dyDescent="0.3">
      <c r="A302" t="s">
        <v>22</v>
      </c>
      <c r="B302">
        <v>2000</v>
      </c>
      <c r="C302">
        <v>115150</v>
      </c>
      <c r="D302" t="s">
        <v>63</v>
      </c>
      <c r="E302">
        <v>104.607736576381</v>
      </c>
      <c r="L302" t="str">
        <f t="shared" si="12"/>
        <v>Bangladesh</v>
      </c>
      <c r="M302" t="str">
        <f t="shared" si="13"/>
        <v/>
      </c>
    </row>
    <row r="303" spans="1:13" x14ac:dyDescent="0.3">
      <c r="A303" t="s">
        <v>22</v>
      </c>
      <c r="B303">
        <v>2001</v>
      </c>
      <c r="C303">
        <v>120110</v>
      </c>
      <c r="D303" t="s">
        <v>63</v>
      </c>
      <c r="E303">
        <v>115.14450497006619</v>
      </c>
      <c r="L303" t="str">
        <f t="shared" si="12"/>
        <v>Bangladesh</v>
      </c>
      <c r="M303" t="str">
        <f t="shared" si="13"/>
        <v/>
      </c>
    </row>
    <row r="304" spans="1:13" x14ac:dyDescent="0.3">
      <c r="A304" t="s">
        <v>22</v>
      </c>
      <c r="B304">
        <v>2002</v>
      </c>
      <c r="C304">
        <v>123810</v>
      </c>
      <c r="D304" t="s">
        <v>63</v>
      </c>
      <c r="E304">
        <v>122.9863866456938</v>
      </c>
      <c r="L304" t="str">
        <f t="shared" si="12"/>
        <v>Bangladesh</v>
      </c>
      <c r="M304" t="str">
        <f t="shared" si="13"/>
        <v/>
      </c>
    </row>
    <row r="305" spans="1:13" x14ac:dyDescent="0.3">
      <c r="A305" t="s">
        <v>22</v>
      </c>
      <c r="B305">
        <v>2003</v>
      </c>
      <c r="C305">
        <v>125690</v>
      </c>
      <c r="D305" t="s">
        <v>63</v>
      </c>
      <c r="E305">
        <v>129.39233794082631</v>
      </c>
      <c r="L305" t="str">
        <f t="shared" si="12"/>
        <v>Bangladesh</v>
      </c>
      <c r="M305" t="str">
        <f t="shared" si="13"/>
        <v/>
      </c>
    </row>
    <row r="306" spans="1:13" x14ac:dyDescent="0.3">
      <c r="A306" t="s">
        <v>22</v>
      </c>
      <c r="B306">
        <v>2004</v>
      </c>
      <c r="C306">
        <v>127740</v>
      </c>
      <c r="D306" t="s">
        <v>63</v>
      </c>
      <c r="E306">
        <v>165.30834598221401</v>
      </c>
      <c r="L306" t="str">
        <f t="shared" si="12"/>
        <v>Bangladesh</v>
      </c>
      <c r="M306" t="str">
        <f t="shared" si="13"/>
        <v/>
      </c>
    </row>
    <row r="307" spans="1:13" x14ac:dyDescent="0.3">
      <c r="A307" t="s">
        <v>22</v>
      </c>
      <c r="B307">
        <v>2005</v>
      </c>
      <c r="C307">
        <v>132620</v>
      </c>
      <c r="D307" t="s">
        <v>63</v>
      </c>
      <c r="E307">
        <v>176.07732643543099</v>
      </c>
      <c r="L307" t="str">
        <f t="shared" si="12"/>
        <v>Bangladesh</v>
      </c>
      <c r="M307" t="str">
        <f t="shared" si="13"/>
        <v/>
      </c>
    </row>
    <row r="308" spans="1:13" x14ac:dyDescent="0.3">
      <c r="A308" t="s">
        <v>22</v>
      </c>
      <c r="B308">
        <v>2006</v>
      </c>
      <c r="C308">
        <v>138320</v>
      </c>
      <c r="D308" t="s">
        <v>63</v>
      </c>
      <c r="E308">
        <v>196.9399143580672</v>
      </c>
      <c r="L308" t="str">
        <f t="shared" si="12"/>
        <v>Bangladesh</v>
      </c>
      <c r="M308" t="str">
        <f t="shared" si="13"/>
        <v/>
      </c>
    </row>
    <row r="309" spans="1:13" x14ac:dyDescent="0.3">
      <c r="A309" t="s">
        <v>22</v>
      </c>
      <c r="B309">
        <v>2007</v>
      </c>
      <c r="C309">
        <v>141520</v>
      </c>
      <c r="D309" t="s">
        <v>63</v>
      </c>
      <c r="E309">
        <v>206.10487504586149</v>
      </c>
      <c r="L309" t="str">
        <f t="shared" si="12"/>
        <v>Bangladesh</v>
      </c>
      <c r="M309" t="str">
        <f t="shared" si="13"/>
        <v/>
      </c>
    </row>
    <row r="310" spans="1:13" x14ac:dyDescent="0.3">
      <c r="A310" t="s">
        <v>22</v>
      </c>
      <c r="B310">
        <v>2008</v>
      </c>
      <c r="C310">
        <v>150140</v>
      </c>
      <c r="D310" t="s">
        <v>63</v>
      </c>
      <c r="E310">
        <v>207.52692902195119</v>
      </c>
      <c r="L310" t="str">
        <f t="shared" si="12"/>
        <v>Bangladesh</v>
      </c>
      <c r="M310" t="str">
        <f t="shared" si="13"/>
        <v/>
      </c>
    </row>
    <row r="311" spans="1:13" x14ac:dyDescent="0.3">
      <c r="A311" t="s">
        <v>22</v>
      </c>
      <c r="B311">
        <v>2009</v>
      </c>
      <c r="C311">
        <v>154210</v>
      </c>
      <c r="D311" t="s">
        <v>63</v>
      </c>
      <c r="E311">
        <v>226.04794476497301</v>
      </c>
      <c r="L311" t="str">
        <f t="shared" si="12"/>
        <v>Bangladesh</v>
      </c>
      <c r="M311" t="str">
        <f t="shared" si="13"/>
        <v/>
      </c>
    </row>
    <row r="312" spans="1:13" x14ac:dyDescent="0.3">
      <c r="A312" t="s">
        <v>22</v>
      </c>
      <c r="B312">
        <v>2010</v>
      </c>
      <c r="C312">
        <v>162310</v>
      </c>
      <c r="D312" t="s">
        <v>63</v>
      </c>
      <c r="E312">
        <v>247.26337750267689</v>
      </c>
      <c r="L312" t="str">
        <f t="shared" si="12"/>
        <v>Bangladesh</v>
      </c>
      <c r="M312" t="str">
        <f t="shared" si="13"/>
        <v/>
      </c>
    </row>
    <row r="313" spans="1:13" x14ac:dyDescent="0.3">
      <c r="A313" t="s">
        <v>22</v>
      </c>
      <c r="B313">
        <v>2011</v>
      </c>
      <c r="C313">
        <v>167900</v>
      </c>
      <c r="D313" t="s">
        <v>63</v>
      </c>
      <c r="E313">
        <v>265.64056731065892</v>
      </c>
      <c r="L313" t="str">
        <f t="shared" si="12"/>
        <v>Bangladesh</v>
      </c>
      <c r="M313" t="str">
        <f t="shared" si="13"/>
        <v/>
      </c>
    </row>
    <row r="314" spans="1:13" x14ac:dyDescent="0.3">
      <c r="A314" t="s">
        <v>22</v>
      </c>
      <c r="B314">
        <v>2012</v>
      </c>
      <c r="C314">
        <v>171590</v>
      </c>
      <c r="D314" t="s">
        <v>63</v>
      </c>
      <c r="E314">
        <v>283.46605886810931</v>
      </c>
      <c r="L314" t="str">
        <f t="shared" si="12"/>
        <v>Bangladesh</v>
      </c>
      <c r="M314" t="str">
        <f t="shared" si="13"/>
        <v/>
      </c>
    </row>
    <row r="315" spans="1:13" x14ac:dyDescent="0.3">
      <c r="A315" t="s">
        <v>22</v>
      </c>
      <c r="B315">
        <v>2013</v>
      </c>
      <c r="C315">
        <v>175360</v>
      </c>
      <c r="D315" t="s">
        <v>63</v>
      </c>
      <c r="E315">
        <v>301.96761796121899</v>
      </c>
      <c r="L315" t="str">
        <f t="shared" si="12"/>
        <v>Bangladesh</v>
      </c>
      <c r="M315" t="str">
        <f t="shared" si="13"/>
        <v/>
      </c>
    </row>
    <row r="316" spans="1:13" x14ac:dyDescent="0.3">
      <c r="A316" t="s">
        <v>22</v>
      </c>
      <c r="B316">
        <v>2014</v>
      </c>
      <c r="C316">
        <v>180250</v>
      </c>
      <c r="D316" t="s">
        <v>63</v>
      </c>
      <c r="E316">
        <v>320.20992330409939</v>
      </c>
      <c r="L316" t="str">
        <f t="shared" si="12"/>
        <v>Bangladesh</v>
      </c>
      <c r="M316" t="str">
        <f t="shared" si="13"/>
        <v/>
      </c>
    </row>
    <row r="317" spans="1:13" x14ac:dyDescent="0.3">
      <c r="A317" t="s">
        <v>22</v>
      </c>
      <c r="B317">
        <v>2015</v>
      </c>
      <c r="C317">
        <v>190380</v>
      </c>
      <c r="D317" t="s">
        <v>63</v>
      </c>
      <c r="L317" t="str">
        <f t="shared" si="12"/>
        <v>Bangladesh</v>
      </c>
      <c r="M317" t="str">
        <f t="shared" si="13"/>
        <v/>
      </c>
    </row>
    <row r="318" spans="1:13" x14ac:dyDescent="0.3">
      <c r="A318" t="s">
        <v>22</v>
      </c>
      <c r="B318">
        <v>2016</v>
      </c>
      <c r="C318">
        <v>191700</v>
      </c>
      <c r="D318" t="s">
        <v>63</v>
      </c>
      <c r="L318" t="str">
        <f t="shared" si="12"/>
        <v>Bangladesh</v>
      </c>
      <c r="M318" t="str">
        <f t="shared" si="13"/>
        <v/>
      </c>
    </row>
    <row r="319" spans="1:13" x14ac:dyDescent="0.3">
      <c r="A319" t="s">
        <v>22</v>
      </c>
      <c r="B319">
        <v>2017</v>
      </c>
      <c r="C319">
        <v>200350</v>
      </c>
      <c r="D319" t="s">
        <v>63</v>
      </c>
      <c r="L319" t="str">
        <f t="shared" si="12"/>
        <v>Bangladesh</v>
      </c>
      <c r="M319" t="str">
        <f t="shared" si="13"/>
        <v/>
      </c>
    </row>
    <row r="320" spans="1:13" x14ac:dyDescent="0.3">
      <c r="A320" t="s">
        <v>22</v>
      </c>
      <c r="B320">
        <v>2018</v>
      </c>
      <c r="C320">
        <v>204830</v>
      </c>
      <c r="D320" t="s">
        <v>63</v>
      </c>
      <c r="L320" t="str">
        <f t="shared" si="12"/>
        <v>Bangladesh</v>
      </c>
      <c r="M320" t="str">
        <f t="shared" si="13"/>
        <v/>
      </c>
    </row>
    <row r="321" spans="1:13" x14ac:dyDescent="0.3">
      <c r="A321" t="s">
        <v>22</v>
      </c>
      <c r="B321">
        <v>2019</v>
      </c>
      <c r="C321">
        <v>212310</v>
      </c>
      <c r="D321" t="s">
        <v>63</v>
      </c>
      <c r="L321" t="str">
        <f t="shared" si="12"/>
        <v>Bangladesh</v>
      </c>
      <c r="M321" t="str">
        <f t="shared" si="13"/>
        <v/>
      </c>
    </row>
    <row r="322" spans="1:13" x14ac:dyDescent="0.3">
      <c r="A322" t="s">
        <v>22</v>
      </c>
      <c r="B322">
        <v>2000</v>
      </c>
      <c r="C322">
        <v>3570</v>
      </c>
      <c r="D322" t="s">
        <v>65</v>
      </c>
      <c r="L322" t="str">
        <f t="shared" si="12"/>
        <v>Barbados</v>
      </c>
      <c r="M322" t="str">
        <f t="shared" si="13"/>
        <v/>
      </c>
    </row>
    <row r="323" spans="1:13" x14ac:dyDescent="0.3">
      <c r="A323" t="s">
        <v>22</v>
      </c>
      <c r="B323">
        <v>2001</v>
      </c>
      <c r="C323">
        <v>3620</v>
      </c>
      <c r="D323" t="s">
        <v>65</v>
      </c>
      <c r="L323" t="str">
        <f t="shared" ref="L323:L386" si="14">IF($A323=$L$1,$D323,"")</f>
        <v>Barbados</v>
      </c>
      <c r="M323" t="str">
        <f t="shared" ref="M323:M386" si="15">IF($A323=$M$1,$D323,"")</f>
        <v/>
      </c>
    </row>
    <row r="324" spans="1:13" x14ac:dyDescent="0.3">
      <c r="A324" t="s">
        <v>22</v>
      </c>
      <c r="B324">
        <v>2002</v>
      </c>
      <c r="C324">
        <v>3680</v>
      </c>
      <c r="D324" t="s">
        <v>65</v>
      </c>
      <c r="L324" t="str">
        <f t="shared" si="14"/>
        <v>Barbados</v>
      </c>
      <c r="M324" t="str">
        <f t="shared" si="15"/>
        <v/>
      </c>
    </row>
    <row r="325" spans="1:13" x14ac:dyDescent="0.3">
      <c r="A325" t="s">
        <v>22</v>
      </c>
      <c r="B325">
        <v>2003</v>
      </c>
      <c r="C325">
        <v>3690</v>
      </c>
      <c r="D325" t="s">
        <v>65</v>
      </c>
      <c r="L325" t="str">
        <f t="shared" si="14"/>
        <v>Barbados</v>
      </c>
      <c r="M325" t="str">
        <f t="shared" si="15"/>
        <v/>
      </c>
    </row>
    <row r="326" spans="1:13" x14ac:dyDescent="0.3">
      <c r="A326" t="s">
        <v>22</v>
      </c>
      <c r="B326">
        <v>2004</v>
      </c>
      <c r="C326">
        <v>3680</v>
      </c>
      <c r="D326" t="s">
        <v>65</v>
      </c>
      <c r="L326" t="str">
        <f t="shared" si="14"/>
        <v>Barbados</v>
      </c>
      <c r="M326" t="str">
        <f t="shared" si="15"/>
        <v/>
      </c>
    </row>
    <row r="327" spans="1:13" x14ac:dyDescent="0.3">
      <c r="A327" t="s">
        <v>22</v>
      </c>
      <c r="B327">
        <v>2005</v>
      </c>
      <c r="C327">
        <v>3730</v>
      </c>
      <c r="D327" t="s">
        <v>65</v>
      </c>
      <c r="L327" t="str">
        <f t="shared" si="14"/>
        <v>Barbados</v>
      </c>
      <c r="M327" t="str">
        <f t="shared" si="15"/>
        <v/>
      </c>
    </row>
    <row r="328" spans="1:13" x14ac:dyDescent="0.3">
      <c r="A328" t="s">
        <v>22</v>
      </c>
      <c r="B328">
        <v>2006</v>
      </c>
      <c r="C328">
        <v>3780</v>
      </c>
      <c r="D328" t="s">
        <v>65</v>
      </c>
      <c r="L328" t="str">
        <f t="shared" si="14"/>
        <v>Barbados</v>
      </c>
      <c r="M328" t="str">
        <f t="shared" si="15"/>
        <v/>
      </c>
    </row>
    <row r="329" spans="1:13" x14ac:dyDescent="0.3">
      <c r="A329" t="s">
        <v>22</v>
      </c>
      <c r="B329">
        <v>2007</v>
      </c>
      <c r="C329">
        <v>3790</v>
      </c>
      <c r="D329" t="s">
        <v>65</v>
      </c>
      <c r="L329" t="str">
        <f t="shared" si="14"/>
        <v>Barbados</v>
      </c>
      <c r="M329" t="str">
        <f t="shared" si="15"/>
        <v/>
      </c>
    </row>
    <row r="330" spans="1:13" x14ac:dyDescent="0.3">
      <c r="A330" t="s">
        <v>22</v>
      </c>
      <c r="B330">
        <v>2008</v>
      </c>
      <c r="C330">
        <v>4100</v>
      </c>
      <c r="D330" t="s">
        <v>65</v>
      </c>
      <c r="L330" t="str">
        <f t="shared" si="14"/>
        <v>Barbados</v>
      </c>
      <c r="M330" t="str">
        <f t="shared" si="15"/>
        <v/>
      </c>
    </row>
    <row r="331" spans="1:13" x14ac:dyDescent="0.3">
      <c r="A331" t="s">
        <v>22</v>
      </c>
      <c r="B331">
        <v>2009</v>
      </c>
      <c r="C331">
        <v>6950</v>
      </c>
      <c r="D331" t="s">
        <v>65</v>
      </c>
      <c r="L331" t="str">
        <f t="shared" si="14"/>
        <v>Barbados</v>
      </c>
      <c r="M331" t="str">
        <f t="shared" si="15"/>
        <v/>
      </c>
    </row>
    <row r="332" spans="1:13" x14ac:dyDescent="0.3">
      <c r="A332" t="s">
        <v>22</v>
      </c>
      <c r="B332">
        <v>2010</v>
      </c>
      <c r="C332">
        <v>3880</v>
      </c>
      <c r="D332" t="s">
        <v>65</v>
      </c>
      <c r="L332" t="str">
        <f t="shared" si="14"/>
        <v>Barbados</v>
      </c>
      <c r="M332" t="str">
        <f t="shared" si="15"/>
        <v/>
      </c>
    </row>
    <row r="333" spans="1:13" x14ac:dyDescent="0.3">
      <c r="A333" t="s">
        <v>22</v>
      </c>
      <c r="B333">
        <v>2011</v>
      </c>
      <c r="C333">
        <v>4100</v>
      </c>
      <c r="D333" t="s">
        <v>65</v>
      </c>
      <c r="L333" t="str">
        <f t="shared" si="14"/>
        <v>Barbados</v>
      </c>
      <c r="M333" t="str">
        <f t="shared" si="15"/>
        <v/>
      </c>
    </row>
    <row r="334" spans="1:13" x14ac:dyDescent="0.3">
      <c r="A334" t="s">
        <v>22</v>
      </c>
      <c r="B334">
        <v>2012</v>
      </c>
      <c r="C334">
        <v>4470</v>
      </c>
      <c r="D334" t="s">
        <v>65</v>
      </c>
      <c r="L334" t="str">
        <f t="shared" si="14"/>
        <v>Barbados</v>
      </c>
      <c r="M334" t="str">
        <f t="shared" si="15"/>
        <v/>
      </c>
    </row>
    <row r="335" spans="1:13" x14ac:dyDescent="0.3">
      <c r="A335" t="s">
        <v>22</v>
      </c>
      <c r="B335">
        <v>2013</v>
      </c>
      <c r="C335">
        <v>3790</v>
      </c>
      <c r="D335" t="s">
        <v>65</v>
      </c>
      <c r="L335" t="str">
        <f t="shared" si="14"/>
        <v>Barbados</v>
      </c>
      <c r="M335" t="str">
        <f t="shared" si="15"/>
        <v/>
      </c>
    </row>
    <row r="336" spans="1:13" x14ac:dyDescent="0.3">
      <c r="A336" t="s">
        <v>22</v>
      </c>
      <c r="B336">
        <v>2014</v>
      </c>
      <c r="C336">
        <v>3630</v>
      </c>
      <c r="D336" t="s">
        <v>65</v>
      </c>
      <c r="L336" t="str">
        <f t="shared" si="14"/>
        <v>Barbados</v>
      </c>
      <c r="M336" t="str">
        <f t="shared" si="15"/>
        <v/>
      </c>
    </row>
    <row r="337" spans="1:13" x14ac:dyDescent="0.3">
      <c r="A337" t="s">
        <v>22</v>
      </c>
      <c r="B337">
        <v>2015</v>
      </c>
      <c r="C337">
        <v>3630</v>
      </c>
      <c r="D337" t="s">
        <v>65</v>
      </c>
      <c r="L337" t="str">
        <f t="shared" si="14"/>
        <v>Barbados</v>
      </c>
      <c r="M337" t="str">
        <f t="shared" si="15"/>
        <v/>
      </c>
    </row>
    <row r="338" spans="1:13" x14ac:dyDescent="0.3">
      <c r="A338" t="s">
        <v>22</v>
      </c>
      <c r="B338">
        <v>2016</v>
      </c>
      <c r="C338">
        <v>3660</v>
      </c>
      <c r="D338" t="s">
        <v>65</v>
      </c>
      <c r="L338" t="str">
        <f t="shared" si="14"/>
        <v>Barbados</v>
      </c>
      <c r="M338" t="str">
        <f t="shared" si="15"/>
        <v/>
      </c>
    </row>
    <row r="339" spans="1:13" x14ac:dyDescent="0.3">
      <c r="A339" t="s">
        <v>22</v>
      </c>
      <c r="B339">
        <v>2017</v>
      </c>
      <c r="C339">
        <v>3560</v>
      </c>
      <c r="D339" t="s">
        <v>65</v>
      </c>
      <c r="L339" t="str">
        <f t="shared" si="14"/>
        <v>Barbados</v>
      </c>
      <c r="M339" t="str">
        <f t="shared" si="15"/>
        <v/>
      </c>
    </row>
    <row r="340" spans="1:13" x14ac:dyDescent="0.3">
      <c r="A340" t="s">
        <v>22</v>
      </c>
      <c r="B340">
        <v>2018</v>
      </c>
      <c r="C340">
        <v>3620</v>
      </c>
      <c r="D340" t="s">
        <v>65</v>
      </c>
      <c r="L340" t="str">
        <f t="shared" si="14"/>
        <v>Barbados</v>
      </c>
      <c r="M340" t="str">
        <f t="shared" si="15"/>
        <v/>
      </c>
    </row>
    <row r="341" spans="1:13" x14ac:dyDescent="0.3">
      <c r="A341" t="s">
        <v>22</v>
      </c>
      <c r="B341">
        <v>2019</v>
      </c>
      <c r="C341">
        <v>3640</v>
      </c>
      <c r="D341" t="s">
        <v>65</v>
      </c>
      <c r="L341" t="str">
        <f t="shared" si="14"/>
        <v>Barbados</v>
      </c>
      <c r="M341" t="str">
        <f t="shared" si="15"/>
        <v/>
      </c>
    </row>
    <row r="342" spans="1:13" x14ac:dyDescent="0.3">
      <c r="A342" t="s">
        <v>53</v>
      </c>
      <c r="B342">
        <v>2000</v>
      </c>
      <c r="C342">
        <v>78880</v>
      </c>
      <c r="D342" t="s">
        <v>67</v>
      </c>
      <c r="E342">
        <v>2996.3094750195651</v>
      </c>
      <c r="L342" t="str">
        <f t="shared" si="14"/>
        <v/>
      </c>
      <c r="M342" t="str">
        <f t="shared" si="15"/>
        <v>Belarus</v>
      </c>
    </row>
    <row r="343" spans="1:13" x14ac:dyDescent="0.3">
      <c r="A343" t="s">
        <v>53</v>
      </c>
      <c r="B343">
        <v>2001</v>
      </c>
      <c r="C343">
        <v>77590</v>
      </c>
      <c r="D343" t="s">
        <v>67</v>
      </c>
      <c r="E343">
        <v>3009.4024816717929</v>
      </c>
      <c r="L343" t="str">
        <f t="shared" si="14"/>
        <v/>
      </c>
      <c r="M343" t="str">
        <f t="shared" si="15"/>
        <v>Belarus</v>
      </c>
    </row>
    <row r="344" spans="1:13" x14ac:dyDescent="0.3">
      <c r="A344" t="s">
        <v>53</v>
      </c>
      <c r="B344">
        <v>2002</v>
      </c>
      <c r="C344">
        <v>77010</v>
      </c>
      <c r="D344" t="s">
        <v>67</v>
      </c>
      <c r="E344">
        <v>3000.745625078303</v>
      </c>
      <c r="L344" t="str">
        <f t="shared" si="14"/>
        <v/>
      </c>
      <c r="M344" t="str">
        <f t="shared" si="15"/>
        <v>Belarus</v>
      </c>
    </row>
    <row r="345" spans="1:13" x14ac:dyDescent="0.3">
      <c r="A345" t="s">
        <v>53</v>
      </c>
      <c r="B345">
        <v>2003</v>
      </c>
      <c r="C345">
        <v>78190</v>
      </c>
      <c r="D345" t="s">
        <v>67</v>
      </c>
      <c r="E345">
        <v>3063.056938582381</v>
      </c>
      <c r="L345" t="str">
        <f t="shared" si="14"/>
        <v/>
      </c>
      <c r="M345" t="str">
        <f t="shared" si="15"/>
        <v>Belarus</v>
      </c>
    </row>
    <row r="346" spans="1:13" x14ac:dyDescent="0.3">
      <c r="A346" t="s">
        <v>53</v>
      </c>
      <c r="B346">
        <v>2004</v>
      </c>
      <c r="C346">
        <v>82180</v>
      </c>
      <c r="D346" t="s">
        <v>67</v>
      </c>
      <c r="E346">
        <v>3174.0530923174219</v>
      </c>
      <c r="L346" t="str">
        <f t="shared" si="14"/>
        <v/>
      </c>
      <c r="M346" t="str">
        <f t="shared" si="15"/>
        <v>Belarus</v>
      </c>
    </row>
    <row r="347" spans="1:13" x14ac:dyDescent="0.3">
      <c r="A347" t="s">
        <v>53</v>
      </c>
      <c r="B347">
        <v>2005</v>
      </c>
      <c r="C347">
        <v>83040</v>
      </c>
      <c r="D347" t="s">
        <v>67</v>
      </c>
      <c r="E347">
        <v>3245.3720878132722</v>
      </c>
      <c r="L347" t="str">
        <f t="shared" si="14"/>
        <v/>
      </c>
      <c r="M347" t="str">
        <f t="shared" si="15"/>
        <v>Belarus</v>
      </c>
    </row>
    <row r="348" spans="1:13" x14ac:dyDescent="0.3">
      <c r="A348" t="s">
        <v>53</v>
      </c>
      <c r="B348">
        <v>2006</v>
      </c>
      <c r="C348">
        <v>86270</v>
      </c>
      <c r="D348" t="s">
        <v>67</v>
      </c>
      <c r="E348">
        <v>3365.9818651350079</v>
      </c>
      <c r="L348" t="str">
        <f t="shared" si="14"/>
        <v/>
      </c>
      <c r="M348" t="str">
        <f t="shared" si="15"/>
        <v>Belarus</v>
      </c>
    </row>
    <row r="349" spans="1:13" x14ac:dyDescent="0.3">
      <c r="A349" t="s">
        <v>53</v>
      </c>
      <c r="B349">
        <v>2007</v>
      </c>
      <c r="C349">
        <v>85050</v>
      </c>
      <c r="D349" t="s">
        <v>67</v>
      </c>
      <c r="E349">
        <v>3393.9085361051352</v>
      </c>
      <c r="L349" t="str">
        <f t="shared" si="14"/>
        <v/>
      </c>
      <c r="M349" t="str">
        <f t="shared" si="15"/>
        <v>Belarus</v>
      </c>
    </row>
    <row r="350" spans="1:13" x14ac:dyDescent="0.3">
      <c r="A350" t="s">
        <v>53</v>
      </c>
      <c r="B350">
        <v>2008</v>
      </c>
      <c r="C350">
        <v>89290</v>
      </c>
      <c r="D350" t="s">
        <v>67</v>
      </c>
      <c r="E350">
        <v>3481.7435165987349</v>
      </c>
      <c r="L350" t="str">
        <f t="shared" si="14"/>
        <v/>
      </c>
      <c r="M350" t="str">
        <f t="shared" si="15"/>
        <v>Belarus</v>
      </c>
    </row>
    <row r="351" spans="1:13" x14ac:dyDescent="0.3">
      <c r="A351" t="s">
        <v>53</v>
      </c>
      <c r="B351">
        <v>2009</v>
      </c>
      <c r="C351">
        <v>86360</v>
      </c>
      <c r="D351" t="s">
        <v>67</v>
      </c>
      <c r="E351">
        <v>3299.4609021774022</v>
      </c>
      <c r="L351" t="str">
        <f t="shared" si="14"/>
        <v/>
      </c>
      <c r="M351" t="str">
        <f t="shared" si="15"/>
        <v>Belarus</v>
      </c>
    </row>
    <row r="352" spans="1:13" x14ac:dyDescent="0.3">
      <c r="A352" t="s">
        <v>53</v>
      </c>
      <c r="B352">
        <v>2010</v>
      </c>
      <c r="C352">
        <v>91000</v>
      </c>
      <c r="D352" t="s">
        <v>67</v>
      </c>
      <c r="E352">
        <v>3566.173012692333</v>
      </c>
      <c r="L352" t="str">
        <f t="shared" si="14"/>
        <v/>
      </c>
      <c r="M352" t="str">
        <f t="shared" si="15"/>
        <v>Belarus</v>
      </c>
    </row>
    <row r="353" spans="1:13" x14ac:dyDescent="0.3">
      <c r="A353" t="s">
        <v>53</v>
      </c>
      <c r="B353">
        <v>2011</v>
      </c>
      <c r="C353">
        <v>88060</v>
      </c>
      <c r="D353" t="s">
        <v>67</v>
      </c>
      <c r="E353">
        <v>3632.8785603092401</v>
      </c>
      <c r="L353" t="str">
        <f t="shared" si="14"/>
        <v/>
      </c>
      <c r="M353" t="str">
        <f t="shared" si="15"/>
        <v>Belarus</v>
      </c>
    </row>
    <row r="354" spans="1:13" x14ac:dyDescent="0.3">
      <c r="A354" t="s">
        <v>53</v>
      </c>
      <c r="B354">
        <v>2012</v>
      </c>
      <c r="C354">
        <v>89580</v>
      </c>
      <c r="D354" t="s">
        <v>67</v>
      </c>
      <c r="E354">
        <v>3704.3090406142328</v>
      </c>
      <c r="L354" t="str">
        <f t="shared" si="14"/>
        <v/>
      </c>
      <c r="M354" t="str">
        <f t="shared" si="15"/>
        <v>Belarus</v>
      </c>
    </row>
    <row r="355" spans="1:13" x14ac:dyDescent="0.3">
      <c r="A355" t="s">
        <v>53</v>
      </c>
      <c r="B355">
        <v>2013</v>
      </c>
      <c r="C355">
        <v>90060</v>
      </c>
      <c r="D355" t="s">
        <v>67</v>
      </c>
      <c r="E355">
        <v>3657.1246793066471</v>
      </c>
      <c r="L355" t="str">
        <f t="shared" si="14"/>
        <v/>
      </c>
      <c r="M355" t="str">
        <f t="shared" si="15"/>
        <v>Belarus</v>
      </c>
    </row>
    <row r="356" spans="1:13" x14ac:dyDescent="0.3">
      <c r="A356" t="s">
        <v>53</v>
      </c>
      <c r="B356">
        <v>2014</v>
      </c>
      <c r="C356">
        <v>89220</v>
      </c>
      <c r="D356" t="s">
        <v>67</v>
      </c>
      <c r="E356">
        <v>3690.1036829597028</v>
      </c>
      <c r="L356" t="str">
        <f t="shared" si="14"/>
        <v/>
      </c>
      <c r="M356" t="str">
        <f t="shared" si="15"/>
        <v>Belarus</v>
      </c>
    </row>
    <row r="357" spans="1:13" x14ac:dyDescent="0.3">
      <c r="A357" t="s">
        <v>53</v>
      </c>
      <c r="B357">
        <v>2015</v>
      </c>
      <c r="C357">
        <v>84660</v>
      </c>
      <c r="D357" t="s">
        <v>67</v>
      </c>
      <c r="L357" t="str">
        <f t="shared" si="14"/>
        <v/>
      </c>
      <c r="M357" t="str">
        <f t="shared" si="15"/>
        <v>Belarus</v>
      </c>
    </row>
    <row r="358" spans="1:13" x14ac:dyDescent="0.3">
      <c r="A358" t="s">
        <v>53</v>
      </c>
      <c r="B358">
        <v>2016</v>
      </c>
      <c r="C358">
        <v>83810</v>
      </c>
      <c r="D358" t="s">
        <v>67</v>
      </c>
      <c r="L358" t="str">
        <f t="shared" si="14"/>
        <v/>
      </c>
      <c r="M358" t="str">
        <f t="shared" si="15"/>
        <v>Belarus</v>
      </c>
    </row>
    <row r="359" spans="1:13" x14ac:dyDescent="0.3">
      <c r="A359" t="s">
        <v>53</v>
      </c>
      <c r="B359">
        <v>2017</v>
      </c>
      <c r="C359">
        <v>85300</v>
      </c>
      <c r="D359" t="s">
        <v>67</v>
      </c>
      <c r="L359" t="str">
        <f t="shared" si="14"/>
        <v/>
      </c>
      <c r="M359" t="str">
        <f t="shared" si="15"/>
        <v>Belarus</v>
      </c>
    </row>
    <row r="360" spans="1:13" x14ac:dyDescent="0.3">
      <c r="A360" t="s">
        <v>53</v>
      </c>
      <c r="B360">
        <v>2018</v>
      </c>
      <c r="C360">
        <v>88130</v>
      </c>
      <c r="D360" t="s">
        <v>67</v>
      </c>
      <c r="L360" t="str">
        <f t="shared" si="14"/>
        <v/>
      </c>
      <c r="M360" t="str">
        <f t="shared" si="15"/>
        <v>Belarus</v>
      </c>
    </row>
    <row r="361" spans="1:13" x14ac:dyDescent="0.3">
      <c r="A361" t="s">
        <v>53</v>
      </c>
      <c r="B361">
        <v>2019</v>
      </c>
      <c r="C361">
        <v>86750</v>
      </c>
      <c r="D361" t="s">
        <v>67</v>
      </c>
      <c r="L361" t="str">
        <f t="shared" si="14"/>
        <v/>
      </c>
      <c r="M361" t="str">
        <f t="shared" si="15"/>
        <v>Belarus</v>
      </c>
    </row>
    <row r="362" spans="1:13" x14ac:dyDescent="0.3">
      <c r="A362" t="s">
        <v>53</v>
      </c>
      <c r="B362">
        <v>2000</v>
      </c>
      <c r="C362">
        <v>137090</v>
      </c>
      <c r="D362" t="s">
        <v>69</v>
      </c>
      <c r="E362">
        <v>8247.6771125472496</v>
      </c>
      <c r="L362" t="str">
        <f t="shared" si="14"/>
        <v/>
      </c>
      <c r="M362" t="str">
        <f t="shared" si="15"/>
        <v>Belgium</v>
      </c>
    </row>
    <row r="363" spans="1:13" x14ac:dyDescent="0.3">
      <c r="A363" t="s">
        <v>53</v>
      </c>
      <c r="B363">
        <v>2001</v>
      </c>
      <c r="C363">
        <v>137440</v>
      </c>
      <c r="D363" t="s">
        <v>69</v>
      </c>
      <c r="E363">
        <v>8267.1872159524501</v>
      </c>
      <c r="L363" t="str">
        <f t="shared" si="14"/>
        <v/>
      </c>
      <c r="M363" t="str">
        <f t="shared" si="15"/>
        <v>Belgium</v>
      </c>
    </row>
    <row r="364" spans="1:13" x14ac:dyDescent="0.3">
      <c r="A364" t="s">
        <v>53</v>
      </c>
      <c r="B364">
        <v>2002</v>
      </c>
      <c r="C364">
        <v>129890</v>
      </c>
      <c r="D364" t="s">
        <v>69</v>
      </c>
      <c r="E364">
        <v>8311.8926794663785</v>
      </c>
      <c r="L364" t="str">
        <f t="shared" si="14"/>
        <v/>
      </c>
      <c r="M364" t="str">
        <f t="shared" si="15"/>
        <v>Belgium</v>
      </c>
    </row>
    <row r="365" spans="1:13" x14ac:dyDescent="0.3">
      <c r="A365" t="s">
        <v>53</v>
      </c>
      <c r="B365">
        <v>2003</v>
      </c>
      <c r="C365">
        <v>133100</v>
      </c>
      <c r="D365" t="s">
        <v>69</v>
      </c>
      <c r="E365">
        <v>8411.9006570174079</v>
      </c>
      <c r="L365" t="str">
        <f t="shared" si="14"/>
        <v/>
      </c>
      <c r="M365" t="str">
        <f t="shared" si="15"/>
        <v>Belgium</v>
      </c>
    </row>
    <row r="366" spans="1:13" x14ac:dyDescent="0.3">
      <c r="A366" t="s">
        <v>53</v>
      </c>
      <c r="B366">
        <v>2004</v>
      </c>
      <c r="C366">
        <v>131560</v>
      </c>
      <c r="D366" t="s">
        <v>69</v>
      </c>
      <c r="E366">
        <v>8576.2234965340158</v>
      </c>
      <c r="L366" t="str">
        <f t="shared" si="14"/>
        <v/>
      </c>
      <c r="M366" t="str">
        <f t="shared" si="15"/>
        <v>Belgium</v>
      </c>
    </row>
    <row r="367" spans="1:13" x14ac:dyDescent="0.3">
      <c r="A367" t="s">
        <v>53</v>
      </c>
      <c r="B367">
        <v>2005</v>
      </c>
      <c r="C367">
        <v>127760</v>
      </c>
      <c r="D367" t="s">
        <v>69</v>
      </c>
      <c r="E367">
        <v>8509.99707308703</v>
      </c>
      <c r="L367" t="str">
        <f t="shared" si="14"/>
        <v/>
      </c>
      <c r="M367" t="str">
        <f t="shared" si="15"/>
        <v>Belgium</v>
      </c>
    </row>
    <row r="368" spans="1:13" x14ac:dyDescent="0.3">
      <c r="A368" t="s">
        <v>53</v>
      </c>
      <c r="B368">
        <v>2006</v>
      </c>
      <c r="C368">
        <v>124630</v>
      </c>
      <c r="D368" t="s">
        <v>69</v>
      </c>
      <c r="E368">
        <v>8683.6712850013246</v>
      </c>
      <c r="L368" t="str">
        <f t="shared" si="14"/>
        <v/>
      </c>
      <c r="M368" t="str">
        <f t="shared" si="15"/>
        <v>Belgium</v>
      </c>
    </row>
    <row r="369" spans="1:13" x14ac:dyDescent="0.3">
      <c r="A369" t="s">
        <v>53</v>
      </c>
      <c r="B369">
        <v>2007</v>
      </c>
      <c r="C369">
        <v>119760</v>
      </c>
      <c r="D369" t="s">
        <v>69</v>
      </c>
      <c r="E369">
        <v>8614.6795034680072</v>
      </c>
      <c r="L369" t="str">
        <f t="shared" si="14"/>
        <v/>
      </c>
      <c r="M369" t="str">
        <f t="shared" si="15"/>
        <v>Belgium</v>
      </c>
    </row>
    <row r="370" spans="1:13" x14ac:dyDescent="0.3">
      <c r="A370" t="s">
        <v>53</v>
      </c>
      <c r="B370">
        <v>2008</v>
      </c>
      <c r="C370">
        <v>121860</v>
      </c>
      <c r="D370" t="s">
        <v>69</v>
      </c>
      <c r="E370">
        <v>8521.4967395342646</v>
      </c>
      <c r="L370" t="str">
        <f t="shared" si="14"/>
        <v/>
      </c>
      <c r="M370" t="str">
        <f t="shared" si="15"/>
        <v>Belgium</v>
      </c>
    </row>
    <row r="371" spans="1:13" x14ac:dyDescent="0.3">
      <c r="A371" t="s">
        <v>53</v>
      </c>
      <c r="B371">
        <v>2009</v>
      </c>
      <c r="C371">
        <v>114710</v>
      </c>
      <c r="D371" t="s">
        <v>69</v>
      </c>
      <c r="E371">
        <v>7903.9554788763353</v>
      </c>
      <c r="L371" t="str">
        <f t="shared" si="14"/>
        <v/>
      </c>
      <c r="M371" t="str">
        <f t="shared" si="15"/>
        <v>Belgium</v>
      </c>
    </row>
    <row r="372" spans="1:13" x14ac:dyDescent="0.3">
      <c r="A372" t="s">
        <v>53</v>
      </c>
      <c r="B372">
        <v>2010</v>
      </c>
      <c r="C372">
        <v>122150</v>
      </c>
      <c r="D372" t="s">
        <v>69</v>
      </c>
      <c r="E372">
        <v>8393.9496232694601</v>
      </c>
      <c r="L372" t="str">
        <f t="shared" si="14"/>
        <v/>
      </c>
      <c r="M372" t="str">
        <f t="shared" si="15"/>
        <v>Belgium</v>
      </c>
    </row>
    <row r="373" spans="1:13" x14ac:dyDescent="0.3">
      <c r="A373" t="s">
        <v>53</v>
      </c>
      <c r="B373">
        <v>2011</v>
      </c>
      <c r="C373">
        <v>110410</v>
      </c>
      <c r="D373" t="s">
        <v>69</v>
      </c>
      <c r="E373">
        <v>8028.7987313947197</v>
      </c>
      <c r="L373" t="str">
        <f t="shared" si="14"/>
        <v/>
      </c>
      <c r="M373" t="str">
        <f t="shared" si="15"/>
        <v>Belgium</v>
      </c>
    </row>
    <row r="374" spans="1:13" x14ac:dyDescent="0.3">
      <c r="A374" t="s">
        <v>53</v>
      </c>
      <c r="B374">
        <v>2012</v>
      </c>
      <c r="C374">
        <v>109050</v>
      </c>
      <c r="D374" t="s">
        <v>69</v>
      </c>
      <c r="E374">
        <v>7988.5246438890599</v>
      </c>
      <c r="L374" t="str">
        <f t="shared" si="14"/>
        <v/>
      </c>
      <c r="M374" t="str">
        <f t="shared" si="15"/>
        <v>Belgium</v>
      </c>
    </row>
    <row r="375" spans="1:13" x14ac:dyDescent="0.3">
      <c r="A375" t="s">
        <v>53</v>
      </c>
      <c r="B375">
        <v>2013</v>
      </c>
      <c r="C375">
        <v>110040</v>
      </c>
      <c r="D375" t="s">
        <v>69</v>
      </c>
      <c r="E375">
        <v>7989.6718526351806</v>
      </c>
      <c r="L375" t="str">
        <f t="shared" si="14"/>
        <v/>
      </c>
      <c r="M375" t="str">
        <f t="shared" si="15"/>
        <v>Belgium</v>
      </c>
    </row>
    <row r="376" spans="1:13" x14ac:dyDescent="0.3">
      <c r="A376" t="s">
        <v>53</v>
      </c>
      <c r="B376">
        <v>2014</v>
      </c>
      <c r="C376">
        <v>103500</v>
      </c>
      <c r="D376" t="s">
        <v>69</v>
      </c>
      <c r="E376">
        <v>7709.1230778824656</v>
      </c>
      <c r="L376" t="str">
        <f t="shared" si="14"/>
        <v/>
      </c>
      <c r="M376" t="str">
        <f t="shared" si="15"/>
        <v>Belgium</v>
      </c>
    </row>
    <row r="377" spans="1:13" x14ac:dyDescent="0.3">
      <c r="A377" t="s">
        <v>53</v>
      </c>
      <c r="B377">
        <v>2015</v>
      </c>
      <c r="C377">
        <v>108440</v>
      </c>
      <c r="D377" t="s">
        <v>69</v>
      </c>
      <c r="L377" t="str">
        <f t="shared" si="14"/>
        <v/>
      </c>
      <c r="M377" t="str">
        <f t="shared" si="15"/>
        <v>Belgium</v>
      </c>
    </row>
    <row r="378" spans="1:13" x14ac:dyDescent="0.3">
      <c r="A378" t="s">
        <v>53</v>
      </c>
      <c r="B378">
        <v>2016</v>
      </c>
      <c r="C378">
        <v>107290</v>
      </c>
      <c r="D378" t="s">
        <v>69</v>
      </c>
      <c r="L378" t="str">
        <f t="shared" si="14"/>
        <v/>
      </c>
      <c r="M378" t="str">
        <f t="shared" si="15"/>
        <v>Belgium</v>
      </c>
    </row>
    <row r="379" spans="1:13" x14ac:dyDescent="0.3">
      <c r="A379" t="s">
        <v>53</v>
      </c>
      <c r="B379">
        <v>2017</v>
      </c>
      <c r="C379">
        <v>105460</v>
      </c>
      <c r="D379" t="s">
        <v>69</v>
      </c>
      <c r="L379" t="str">
        <f t="shared" si="14"/>
        <v/>
      </c>
      <c r="M379" t="str">
        <f t="shared" si="15"/>
        <v>Belgium</v>
      </c>
    </row>
    <row r="380" spans="1:13" x14ac:dyDescent="0.3">
      <c r="A380" t="s">
        <v>53</v>
      </c>
      <c r="B380">
        <v>2018</v>
      </c>
      <c r="C380">
        <v>106440</v>
      </c>
      <c r="D380" t="s">
        <v>69</v>
      </c>
      <c r="L380" t="str">
        <f t="shared" si="14"/>
        <v/>
      </c>
      <c r="M380" t="str">
        <f t="shared" si="15"/>
        <v>Belgium</v>
      </c>
    </row>
    <row r="381" spans="1:13" x14ac:dyDescent="0.3">
      <c r="A381" t="s">
        <v>53</v>
      </c>
      <c r="B381">
        <v>2019</v>
      </c>
      <c r="C381">
        <v>105670</v>
      </c>
      <c r="D381" t="s">
        <v>69</v>
      </c>
      <c r="L381" t="str">
        <f t="shared" si="14"/>
        <v/>
      </c>
      <c r="M381" t="str">
        <f t="shared" si="15"/>
        <v>Belgium</v>
      </c>
    </row>
    <row r="382" spans="1:13" x14ac:dyDescent="0.3">
      <c r="A382" t="s">
        <v>22</v>
      </c>
      <c r="B382">
        <v>2000</v>
      </c>
      <c r="C382">
        <v>730</v>
      </c>
      <c r="D382" t="s">
        <v>71</v>
      </c>
      <c r="L382" t="str">
        <f t="shared" si="14"/>
        <v>Belize</v>
      </c>
      <c r="M382" t="str">
        <f t="shared" si="15"/>
        <v/>
      </c>
    </row>
    <row r="383" spans="1:13" x14ac:dyDescent="0.3">
      <c r="A383" t="s">
        <v>22</v>
      </c>
      <c r="B383">
        <v>2001</v>
      </c>
      <c r="C383">
        <v>840</v>
      </c>
      <c r="D383" t="s">
        <v>71</v>
      </c>
      <c r="L383" t="str">
        <f t="shared" si="14"/>
        <v>Belize</v>
      </c>
      <c r="M383" t="str">
        <f t="shared" si="15"/>
        <v/>
      </c>
    </row>
    <row r="384" spans="1:13" x14ac:dyDescent="0.3">
      <c r="A384" t="s">
        <v>22</v>
      </c>
      <c r="B384">
        <v>2002</v>
      </c>
      <c r="C384">
        <v>910</v>
      </c>
      <c r="D384" t="s">
        <v>71</v>
      </c>
      <c r="L384" t="str">
        <f t="shared" si="14"/>
        <v>Belize</v>
      </c>
      <c r="M384" t="str">
        <f t="shared" si="15"/>
        <v/>
      </c>
    </row>
    <row r="385" spans="1:13" x14ac:dyDescent="0.3">
      <c r="A385" t="s">
        <v>22</v>
      </c>
      <c r="B385">
        <v>2003</v>
      </c>
      <c r="C385">
        <v>990</v>
      </c>
      <c r="D385" t="s">
        <v>71</v>
      </c>
      <c r="L385" t="str">
        <f t="shared" si="14"/>
        <v>Belize</v>
      </c>
      <c r="M385" t="str">
        <f t="shared" si="15"/>
        <v/>
      </c>
    </row>
    <row r="386" spans="1:13" x14ac:dyDescent="0.3">
      <c r="A386" t="s">
        <v>22</v>
      </c>
      <c r="B386">
        <v>2004</v>
      </c>
      <c r="C386">
        <v>790</v>
      </c>
      <c r="D386" t="s">
        <v>71</v>
      </c>
      <c r="L386" t="str">
        <f t="shared" si="14"/>
        <v>Belize</v>
      </c>
      <c r="M386" t="str">
        <f t="shared" si="15"/>
        <v/>
      </c>
    </row>
    <row r="387" spans="1:13" x14ac:dyDescent="0.3">
      <c r="A387" t="s">
        <v>22</v>
      </c>
      <c r="B387">
        <v>2005</v>
      </c>
      <c r="C387">
        <v>850</v>
      </c>
      <c r="D387" t="s">
        <v>71</v>
      </c>
      <c r="L387" t="str">
        <f t="shared" ref="L387:L450" si="16">IF($A387=$L$1,$D387,"")</f>
        <v>Belize</v>
      </c>
      <c r="M387" t="str">
        <f t="shared" ref="M387:M450" si="17">IF($A387=$M$1,$D387,"")</f>
        <v/>
      </c>
    </row>
    <row r="388" spans="1:13" x14ac:dyDescent="0.3">
      <c r="A388" t="s">
        <v>22</v>
      </c>
      <c r="B388">
        <v>2006</v>
      </c>
      <c r="C388">
        <v>940</v>
      </c>
      <c r="D388" t="s">
        <v>71</v>
      </c>
      <c r="L388" t="str">
        <f t="shared" si="16"/>
        <v>Belize</v>
      </c>
      <c r="M388" t="str">
        <f t="shared" si="17"/>
        <v/>
      </c>
    </row>
    <row r="389" spans="1:13" x14ac:dyDescent="0.3">
      <c r="A389" t="s">
        <v>22</v>
      </c>
      <c r="B389">
        <v>2007</v>
      </c>
      <c r="C389">
        <v>1020</v>
      </c>
      <c r="D389" t="s">
        <v>71</v>
      </c>
      <c r="L389" t="str">
        <f t="shared" si="16"/>
        <v>Belize</v>
      </c>
      <c r="M389" t="str">
        <f t="shared" si="17"/>
        <v/>
      </c>
    </row>
    <row r="390" spans="1:13" x14ac:dyDescent="0.3">
      <c r="A390" t="s">
        <v>22</v>
      </c>
      <c r="B390">
        <v>2008</v>
      </c>
      <c r="C390">
        <v>1040</v>
      </c>
      <c r="D390" t="s">
        <v>71</v>
      </c>
      <c r="L390" t="str">
        <f t="shared" si="16"/>
        <v>Belize</v>
      </c>
      <c r="M390" t="str">
        <f t="shared" si="17"/>
        <v/>
      </c>
    </row>
    <row r="391" spans="1:13" x14ac:dyDescent="0.3">
      <c r="A391" t="s">
        <v>22</v>
      </c>
      <c r="B391">
        <v>2009</v>
      </c>
      <c r="C391">
        <v>2080</v>
      </c>
      <c r="D391" t="s">
        <v>71</v>
      </c>
      <c r="L391" t="str">
        <f t="shared" si="16"/>
        <v>Belize</v>
      </c>
      <c r="M391" t="str">
        <f t="shared" si="17"/>
        <v/>
      </c>
    </row>
    <row r="392" spans="1:13" x14ac:dyDescent="0.3">
      <c r="A392" t="s">
        <v>22</v>
      </c>
      <c r="B392">
        <v>2010</v>
      </c>
      <c r="C392">
        <v>1210</v>
      </c>
      <c r="D392" t="s">
        <v>71</v>
      </c>
      <c r="L392" t="str">
        <f t="shared" si="16"/>
        <v>Belize</v>
      </c>
      <c r="M392" t="str">
        <f t="shared" si="17"/>
        <v/>
      </c>
    </row>
    <row r="393" spans="1:13" x14ac:dyDescent="0.3">
      <c r="A393" t="s">
        <v>22</v>
      </c>
      <c r="B393">
        <v>2011</v>
      </c>
      <c r="C393">
        <v>1360</v>
      </c>
      <c r="D393" t="s">
        <v>71</v>
      </c>
      <c r="L393" t="str">
        <f t="shared" si="16"/>
        <v>Belize</v>
      </c>
      <c r="M393" t="str">
        <f t="shared" si="17"/>
        <v/>
      </c>
    </row>
    <row r="394" spans="1:13" x14ac:dyDescent="0.3">
      <c r="A394" t="s">
        <v>22</v>
      </c>
      <c r="B394">
        <v>2012</v>
      </c>
      <c r="C394">
        <v>1320</v>
      </c>
      <c r="D394" t="s">
        <v>71</v>
      </c>
      <c r="L394" t="str">
        <f t="shared" si="16"/>
        <v>Belize</v>
      </c>
      <c r="M394" t="str">
        <f t="shared" si="17"/>
        <v/>
      </c>
    </row>
    <row r="395" spans="1:13" x14ac:dyDescent="0.3">
      <c r="A395" t="s">
        <v>22</v>
      </c>
      <c r="B395">
        <v>2013</v>
      </c>
      <c r="C395">
        <v>1200</v>
      </c>
      <c r="D395" t="s">
        <v>71</v>
      </c>
      <c r="L395" t="str">
        <f t="shared" si="16"/>
        <v>Belize</v>
      </c>
      <c r="M395" t="str">
        <f t="shared" si="17"/>
        <v/>
      </c>
    </row>
    <row r="396" spans="1:13" x14ac:dyDescent="0.3">
      <c r="A396" t="s">
        <v>22</v>
      </c>
      <c r="B396">
        <v>2014</v>
      </c>
      <c r="C396">
        <v>1170</v>
      </c>
      <c r="D396" t="s">
        <v>71</v>
      </c>
      <c r="L396" t="str">
        <f t="shared" si="16"/>
        <v>Belize</v>
      </c>
      <c r="M396" t="str">
        <f t="shared" si="17"/>
        <v/>
      </c>
    </row>
    <row r="397" spans="1:13" x14ac:dyDescent="0.3">
      <c r="A397" t="s">
        <v>22</v>
      </c>
      <c r="B397">
        <v>2015</v>
      </c>
      <c r="C397">
        <v>1370</v>
      </c>
      <c r="D397" t="s">
        <v>71</v>
      </c>
      <c r="L397" t="str">
        <f t="shared" si="16"/>
        <v>Belize</v>
      </c>
      <c r="M397" t="str">
        <f t="shared" si="17"/>
        <v/>
      </c>
    </row>
    <row r="398" spans="1:13" x14ac:dyDescent="0.3">
      <c r="A398" t="s">
        <v>22</v>
      </c>
      <c r="B398">
        <v>2016</v>
      </c>
      <c r="C398">
        <v>1360</v>
      </c>
      <c r="D398" t="s">
        <v>71</v>
      </c>
      <c r="L398" t="str">
        <f t="shared" si="16"/>
        <v>Belize</v>
      </c>
      <c r="M398" t="str">
        <f t="shared" si="17"/>
        <v/>
      </c>
    </row>
    <row r="399" spans="1:13" x14ac:dyDescent="0.3">
      <c r="A399" t="s">
        <v>22</v>
      </c>
      <c r="B399">
        <v>2017</v>
      </c>
      <c r="C399">
        <v>1360</v>
      </c>
      <c r="D399" t="s">
        <v>71</v>
      </c>
      <c r="L399" t="str">
        <f t="shared" si="16"/>
        <v>Belize</v>
      </c>
      <c r="M399" t="str">
        <f t="shared" si="17"/>
        <v/>
      </c>
    </row>
    <row r="400" spans="1:13" x14ac:dyDescent="0.3">
      <c r="A400" t="s">
        <v>22</v>
      </c>
      <c r="B400">
        <v>2018</v>
      </c>
      <c r="C400">
        <v>1340</v>
      </c>
      <c r="D400" t="s">
        <v>71</v>
      </c>
      <c r="L400" t="str">
        <f t="shared" si="16"/>
        <v>Belize</v>
      </c>
      <c r="M400" t="str">
        <f t="shared" si="17"/>
        <v/>
      </c>
    </row>
    <row r="401" spans="1:13" x14ac:dyDescent="0.3">
      <c r="A401" t="s">
        <v>22</v>
      </c>
      <c r="B401">
        <v>2019</v>
      </c>
      <c r="C401">
        <v>1390</v>
      </c>
      <c r="D401" t="s">
        <v>71</v>
      </c>
      <c r="L401" t="str">
        <f t="shared" si="16"/>
        <v>Belize</v>
      </c>
      <c r="M401" t="str">
        <f t="shared" si="17"/>
        <v/>
      </c>
    </row>
    <row r="402" spans="1:13" x14ac:dyDescent="0.3">
      <c r="A402" t="s">
        <v>22</v>
      </c>
      <c r="B402">
        <v>2000</v>
      </c>
      <c r="C402">
        <v>6880</v>
      </c>
      <c r="D402" t="s">
        <v>73</v>
      </c>
      <c r="E402">
        <v>58.112895149481233</v>
      </c>
      <c r="L402" t="str">
        <f t="shared" si="16"/>
        <v>Benin</v>
      </c>
      <c r="M402" t="str">
        <f t="shared" si="17"/>
        <v/>
      </c>
    </row>
    <row r="403" spans="1:13" x14ac:dyDescent="0.3">
      <c r="A403" t="s">
        <v>22</v>
      </c>
      <c r="B403">
        <v>2001</v>
      </c>
      <c r="C403">
        <v>6340</v>
      </c>
      <c r="D403" t="s">
        <v>73</v>
      </c>
      <c r="E403">
        <v>61.469085713058348</v>
      </c>
      <c r="L403" t="str">
        <f t="shared" si="16"/>
        <v>Benin</v>
      </c>
      <c r="M403" t="str">
        <f t="shared" si="17"/>
        <v/>
      </c>
    </row>
    <row r="404" spans="1:13" x14ac:dyDescent="0.3">
      <c r="A404" t="s">
        <v>22</v>
      </c>
      <c r="B404">
        <v>2002</v>
      </c>
      <c r="C404">
        <v>7360</v>
      </c>
      <c r="D404" t="s">
        <v>73</v>
      </c>
      <c r="E404">
        <v>68.262192614524224</v>
      </c>
      <c r="L404" t="str">
        <f t="shared" si="16"/>
        <v>Benin</v>
      </c>
      <c r="M404" t="str">
        <f t="shared" si="17"/>
        <v/>
      </c>
    </row>
    <row r="405" spans="1:13" x14ac:dyDescent="0.3">
      <c r="A405" t="s">
        <v>22</v>
      </c>
      <c r="B405">
        <v>2003</v>
      </c>
      <c r="C405">
        <v>7320</v>
      </c>
      <c r="D405" t="s">
        <v>73</v>
      </c>
      <c r="E405">
        <v>64.622881606094012</v>
      </c>
      <c r="L405" t="str">
        <f t="shared" si="16"/>
        <v>Benin</v>
      </c>
      <c r="M405" t="str">
        <f t="shared" si="17"/>
        <v/>
      </c>
    </row>
    <row r="406" spans="1:13" x14ac:dyDescent="0.3">
      <c r="A406" t="s">
        <v>22</v>
      </c>
      <c r="B406">
        <v>2004</v>
      </c>
      <c r="C406">
        <v>7410</v>
      </c>
      <c r="D406" t="s">
        <v>73</v>
      </c>
      <c r="E406">
        <v>70.322553423527708</v>
      </c>
      <c r="L406" t="str">
        <f t="shared" si="16"/>
        <v>Benin</v>
      </c>
      <c r="M406" t="str">
        <f t="shared" si="17"/>
        <v/>
      </c>
    </row>
    <row r="407" spans="1:13" x14ac:dyDescent="0.3">
      <c r="A407" t="s">
        <v>22</v>
      </c>
      <c r="B407">
        <v>2005</v>
      </c>
      <c r="C407">
        <v>8420</v>
      </c>
      <c r="D407" t="s">
        <v>73</v>
      </c>
      <c r="E407">
        <v>73.788968311208549</v>
      </c>
      <c r="L407" t="str">
        <f t="shared" si="16"/>
        <v>Benin</v>
      </c>
      <c r="M407" t="str">
        <f t="shared" si="17"/>
        <v/>
      </c>
    </row>
    <row r="408" spans="1:13" x14ac:dyDescent="0.3">
      <c r="A408" t="s">
        <v>22</v>
      </c>
      <c r="B408">
        <v>2006</v>
      </c>
      <c r="C408">
        <v>8680</v>
      </c>
      <c r="D408" t="s">
        <v>73</v>
      </c>
      <c r="E408">
        <v>75.089209510212683</v>
      </c>
      <c r="L408" t="str">
        <f t="shared" si="16"/>
        <v>Benin</v>
      </c>
      <c r="M408" t="str">
        <f t="shared" si="17"/>
        <v/>
      </c>
    </row>
    <row r="409" spans="1:13" x14ac:dyDescent="0.3">
      <c r="A409" t="s">
        <v>22</v>
      </c>
      <c r="B409">
        <v>2007</v>
      </c>
      <c r="C409">
        <v>9380</v>
      </c>
      <c r="D409" t="s">
        <v>73</v>
      </c>
      <c r="E409">
        <v>79.718124282211619</v>
      </c>
      <c r="L409" t="str">
        <f t="shared" si="16"/>
        <v>Benin</v>
      </c>
      <c r="M409" t="str">
        <f t="shared" si="17"/>
        <v/>
      </c>
    </row>
    <row r="410" spans="1:13" x14ac:dyDescent="0.3">
      <c r="A410" t="s">
        <v>22</v>
      </c>
      <c r="B410">
        <v>2008</v>
      </c>
      <c r="C410">
        <v>9100</v>
      </c>
      <c r="D410" t="s">
        <v>73</v>
      </c>
      <c r="E410">
        <v>86.352459464074329</v>
      </c>
      <c r="L410" t="str">
        <f t="shared" si="16"/>
        <v>Benin</v>
      </c>
      <c r="M410" t="str">
        <f t="shared" si="17"/>
        <v/>
      </c>
    </row>
    <row r="411" spans="1:13" x14ac:dyDescent="0.3">
      <c r="A411" t="s">
        <v>22</v>
      </c>
      <c r="B411">
        <v>2009</v>
      </c>
      <c r="C411">
        <v>9690</v>
      </c>
      <c r="D411" t="s">
        <v>73</v>
      </c>
      <c r="E411">
        <v>87.873138020191362</v>
      </c>
      <c r="L411" t="str">
        <f t="shared" si="16"/>
        <v>Benin</v>
      </c>
      <c r="M411" t="str">
        <f t="shared" si="17"/>
        <v/>
      </c>
    </row>
    <row r="412" spans="1:13" x14ac:dyDescent="0.3">
      <c r="A412" t="s">
        <v>22</v>
      </c>
      <c r="B412">
        <v>2010</v>
      </c>
      <c r="C412">
        <v>10100</v>
      </c>
      <c r="D412" t="s">
        <v>73</v>
      </c>
      <c r="E412">
        <v>95.4425217523073</v>
      </c>
      <c r="L412" t="str">
        <f t="shared" si="16"/>
        <v>Benin</v>
      </c>
      <c r="M412" t="str">
        <f t="shared" si="17"/>
        <v/>
      </c>
    </row>
    <row r="413" spans="1:13" x14ac:dyDescent="0.3">
      <c r="A413" t="s">
        <v>22</v>
      </c>
      <c r="B413">
        <v>2011</v>
      </c>
      <c r="C413">
        <v>10100</v>
      </c>
      <c r="D413" t="s">
        <v>73</v>
      </c>
      <c r="E413">
        <v>91.535318945094559</v>
      </c>
      <c r="L413" t="str">
        <f t="shared" si="16"/>
        <v>Benin</v>
      </c>
      <c r="M413" t="str">
        <f t="shared" si="17"/>
        <v/>
      </c>
    </row>
    <row r="414" spans="1:13" x14ac:dyDescent="0.3">
      <c r="A414" t="s">
        <v>22</v>
      </c>
      <c r="B414">
        <v>2012</v>
      </c>
      <c r="C414">
        <v>10000</v>
      </c>
      <c r="D414" t="s">
        <v>73</v>
      </c>
      <c r="E414">
        <v>93.121219776973646</v>
      </c>
      <c r="L414" t="str">
        <f t="shared" si="16"/>
        <v>Benin</v>
      </c>
      <c r="M414" t="str">
        <f t="shared" si="17"/>
        <v/>
      </c>
    </row>
    <row r="415" spans="1:13" x14ac:dyDescent="0.3">
      <c r="A415" t="s">
        <v>22</v>
      </c>
      <c r="B415">
        <v>2013</v>
      </c>
      <c r="C415">
        <v>10570</v>
      </c>
      <c r="D415" t="s">
        <v>73</v>
      </c>
      <c r="E415">
        <v>96.755550500100256</v>
      </c>
      <c r="L415" t="str">
        <f t="shared" si="16"/>
        <v>Benin</v>
      </c>
      <c r="M415" t="str">
        <f t="shared" si="17"/>
        <v/>
      </c>
    </row>
    <row r="416" spans="1:13" x14ac:dyDescent="0.3">
      <c r="A416" t="s">
        <v>22</v>
      </c>
      <c r="B416">
        <v>2014</v>
      </c>
      <c r="C416">
        <v>11040</v>
      </c>
      <c r="D416" t="s">
        <v>73</v>
      </c>
      <c r="E416">
        <v>100.22515176916831</v>
      </c>
      <c r="L416" t="str">
        <f t="shared" si="16"/>
        <v>Benin</v>
      </c>
      <c r="M416" t="str">
        <f t="shared" si="17"/>
        <v/>
      </c>
    </row>
    <row r="417" spans="1:13" x14ac:dyDescent="0.3">
      <c r="A417" t="s">
        <v>22</v>
      </c>
      <c r="B417">
        <v>2015</v>
      </c>
      <c r="C417">
        <v>11380</v>
      </c>
      <c r="D417" t="s">
        <v>73</v>
      </c>
      <c r="L417" t="str">
        <f t="shared" si="16"/>
        <v>Benin</v>
      </c>
      <c r="M417" t="str">
        <f t="shared" si="17"/>
        <v/>
      </c>
    </row>
    <row r="418" spans="1:13" x14ac:dyDescent="0.3">
      <c r="A418" t="s">
        <v>22</v>
      </c>
      <c r="B418">
        <v>2016</v>
      </c>
      <c r="C418">
        <v>12990</v>
      </c>
      <c r="D418" t="s">
        <v>73</v>
      </c>
      <c r="L418" t="str">
        <f t="shared" si="16"/>
        <v>Benin</v>
      </c>
      <c r="M418" t="str">
        <f t="shared" si="17"/>
        <v/>
      </c>
    </row>
    <row r="419" spans="1:13" x14ac:dyDescent="0.3">
      <c r="A419" t="s">
        <v>22</v>
      </c>
      <c r="B419">
        <v>2017</v>
      </c>
      <c r="C419">
        <v>13060</v>
      </c>
      <c r="D419" t="s">
        <v>73</v>
      </c>
      <c r="L419" t="str">
        <f t="shared" si="16"/>
        <v>Benin</v>
      </c>
      <c r="M419" t="str">
        <f t="shared" si="17"/>
        <v/>
      </c>
    </row>
    <row r="420" spans="1:13" x14ac:dyDescent="0.3">
      <c r="A420" t="s">
        <v>22</v>
      </c>
      <c r="B420">
        <v>2018</v>
      </c>
      <c r="C420">
        <v>14080</v>
      </c>
      <c r="D420" t="s">
        <v>73</v>
      </c>
      <c r="L420" t="str">
        <f t="shared" si="16"/>
        <v>Benin</v>
      </c>
      <c r="M420" t="str">
        <f t="shared" si="17"/>
        <v/>
      </c>
    </row>
    <row r="421" spans="1:13" x14ac:dyDescent="0.3">
      <c r="A421" t="s">
        <v>22</v>
      </c>
      <c r="B421">
        <v>2019</v>
      </c>
      <c r="C421">
        <v>13930</v>
      </c>
      <c r="D421" t="s">
        <v>73</v>
      </c>
      <c r="L421" t="str">
        <f t="shared" si="16"/>
        <v>Benin</v>
      </c>
      <c r="M421" t="str">
        <f t="shared" si="17"/>
        <v/>
      </c>
    </row>
    <row r="422" spans="1:13" x14ac:dyDescent="0.3">
      <c r="A422" t="s">
        <v>22</v>
      </c>
      <c r="B422">
        <v>2000</v>
      </c>
      <c r="D422" t="s">
        <v>75</v>
      </c>
      <c r="L422" t="str">
        <f t="shared" si="16"/>
        <v>Bermuda</v>
      </c>
      <c r="M422" t="str">
        <f t="shared" si="17"/>
        <v/>
      </c>
    </row>
    <row r="423" spans="1:13" x14ac:dyDescent="0.3">
      <c r="A423" t="s">
        <v>22</v>
      </c>
      <c r="B423">
        <v>2001</v>
      </c>
      <c r="D423" t="s">
        <v>75</v>
      </c>
      <c r="L423" t="str">
        <f t="shared" si="16"/>
        <v>Bermuda</v>
      </c>
      <c r="M423" t="str">
        <f t="shared" si="17"/>
        <v/>
      </c>
    </row>
    <row r="424" spans="1:13" x14ac:dyDescent="0.3">
      <c r="A424" t="s">
        <v>22</v>
      </c>
      <c r="B424">
        <v>2002</v>
      </c>
      <c r="D424" t="s">
        <v>75</v>
      </c>
      <c r="L424" t="str">
        <f t="shared" si="16"/>
        <v>Bermuda</v>
      </c>
      <c r="M424" t="str">
        <f t="shared" si="17"/>
        <v/>
      </c>
    </row>
    <row r="425" spans="1:13" x14ac:dyDescent="0.3">
      <c r="A425" t="s">
        <v>22</v>
      </c>
      <c r="B425">
        <v>2003</v>
      </c>
      <c r="D425" t="s">
        <v>75</v>
      </c>
      <c r="L425" t="str">
        <f t="shared" si="16"/>
        <v>Bermuda</v>
      </c>
      <c r="M425" t="str">
        <f t="shared" si="17"/>
        <v/>
      </c>
    </row>
    <row r="426" spans="1:13" x14ac:dyDescent="0.3">
      <c r="A426" t="s">
        <v>22</v>
      </c>
      <c r="B426">
        <v>2004</v>
      </c>
      <c r="D426" t="s">
        <v>75</v>
      </c>
      <c r="L426" t="str">
        <f t="shared" si="16"/>
        <v>Bermuda</v>
      </c>
      <c r="M426" t="str">
        <f t="shared" si="17"/>
        <v/>
      </c>
    </row>
    <row r="427" spans="1:13" x14ac:dyDescent="0.3">
      <c r="A427" t="s">
        <v>22</v>
      </c>
      <c r="B427">
        <v>2005</v>
      </c>
      <c r="D427" t="s">
        <v>75</v>
      </c>
      <c r="L427" t="str">
        <f t="shared" si="16"/>
        <v>Bermuda</v>
      </c>
      <c r="M427" t="str">
        <f t="shared" si="17"/>
        <v/>
      </c>
    </row>
    <row r="428" spans="1:13" x14ac:dyDescent="0.3">
      <c r="A428" t="s">
        <v>22</v>
      </c>
      <c r="B428">
        <v>2006</v>
      </c>
      <c r="D428" t="s">
        <v>75</v>
      </c>
      <c r="L428" t="str">
        <f t="shared" si="16"/>
        <v>Bermuda</v>
      </c>
      <c r="M428" t="str">
        <f t="shared" si="17"/>
        <v/>
      </c>
    </row>
    <row r="429" spans="1:13" x14ac:dyDescent="0.3">
      <c r="A429" t="s">
        <v>22</v>
      </c>
      <c r="B429">
        <v>2007</v>
      </c>
      <c r="D429" t="s">
        <v>75</v>
      </c>
      <c r="L429" t="str">
        <f t="shared" si="16"/>
        <v>Bermuda</v>
      </c>
      <c r="M429" t="str">
        <f t="shared" si="17"/>
        <v/>
      </c>
    </row>
    <row r="430" spans="1:13" x14ac:dyDescent="0.3">
      <c r="A430" t="s">
        <v>22</v>
      </c>
      <c r="B430">
        <v>2008</v>
      </c>
      <c r="D430" t="s">
        <v>75</v>
      </c>
      <c r="L430" t="str">
        <f t="shared" si="16"/>
        <v>Bermuda</v>
      </c>
      <c r="M430" t="str">
        <f t="shared" si="17"/>
        <v/>
      </c>
    </row>
    <row r="431" spans="1:13" x14ac:dyDescent="0.3">
      <c r="A431" t="s">
        <v>22</v>
      </c>
      <c r="B431">
        <v>2009</v>
      </c>
      <c r="D431" t="s">
        <v>75</v>
      </c>
      <c r="L431" t="str">
        <f t="shared" si="16"/>
        <v>Bermuda</v>
      </c>
      <c r="M431" t="str">
        <f t="shared" si="17"/>
        <v/>
      </c>
    </row>
    <row r="432" spans="1:13" x14ac:dyDescent="0.3">
      <c r="A432" t="s">
        <v>22</v>
      </c>
      <c r="B432">
        <v>2010</v>
      </c>
      <c r="D432" t="s">
        <v>75</v>
      </c>
      <c r="L432" t="str">
        <f t="shared" si="16"/>
        <v>Bermuda</v>
      </c>
      <c r="M432" t="str">
        <f t="shared" si="17"/>
        <v/>
      </c>
    </row>
    <row r="433" spans="1:13" x14ac:dyDescent="0.3">
      <c r="A433" t="s">
        <v>22</v>
      </c>
      <c r="B433">
        <v>2011</v>
      </c>
      <c r="D433" t="s">
        <v>75</v>
      </c>
      <c r="L433" t="str">
        <f t="shared" si="16"/>
        <v>Bermuda</v>
      </c>
      <c r="M433" t="str">
        <f t="shared" si="17"/>
        <v/>
      </c>
    </row>
    <row r="434" spans="1:13" x14ac:dyDescent="0.3">
      <c r="A434" t="s">
        <v>22</v>
      </c>
      <c r="B434">
        <v>2012</v>
      </c>
      <c r="D434" t="s">
        <v>75</v>
      </c>
      <c r="L434" t="str">
        <f t="shared" si="16"/>
        <v>Bermuda</v>
      </c>
      <c r="M434" t="str">
        <f t="shared" si="17"/>
        <v/>
      </c>
    </row>
    <row r="435" spans="1:13" x14ac:dyDescent="0.3">
      <c r="A435" t="s">
        <v>22</v>
      </c>
      <c r="B435">
        <v>2013</v>
      </c>
      <c r="D435" t="s">
        <v>75</v>
      </c>
      <c r="L435" t="str">
        <f t="shared" si="16"/>
        <v>Bermuda</v>
      </c>
      <c r="M435" t="str">
        <f t="shared" si="17"/>
        <v/>
      </c>
    </row>
    <row r="436" spans="1:13" x14ac:dyDescent="0.3">
      <c r="A436" t="s">
        <v>22</v>
      </c>
      <c r="B436">
        <v>2014</v>
      </c>
      <c r="D436" t="s">
        <v>75</v>
      </c>
      <c r="L436" t="str">
        <f t="shared" si="16"/>
        <v>Bermuda</v>
      </c>
      <c r="M436" t="str">
        <f t="shared" si="17"/>
        <v/>
      </c>
    </row>
    <row r="437" spans="1:13" x14ac:dyDescent="0.3">
      <c r="A437" t="s">
        <v>22</v>
      </c>
      <c r="B437">
        <v>2015</v>
      </c>
      <c r="D437" t="s">
        <v>75</v>
      </c>
      <c r="L437" t="str">
        <f t="shared" si="16"/>
        <v>Bermuda</v>
      </c>
      <c r="M437" t="str">
        <f t="shared" si="17"/>
        <v/>
      </c>
    </row>
    <row r="438" spans="1:13" x14ac:dyDescent="0.3">
      <c r="A438" t="s">
        <v>22</v>
      </c>
      <c r="B438">
        <v>2016</v>
      </c>
      <c r="D438" t="s">
        <v>75</v>
      </c>
      <c r="L438" t="str">
        <f t="shared" si="16"/>
        <v>Bermuda</v>
      </c>
      <c r="M438" t="str">
        <f t="shared" si="17"/>
        <v/>
      </c>
    </row>
    <row r="439" spans="1:13" x14ac:dyDescent="0.3">
      <c r="A439" t="s">
        <v>22</v>
      </c>
      <c r="B439">
        <v>2017</v>
      </c>
      <c r="D439" t="s">
        <v>75</v>
      </c>
      <c r="L439" t="str">
        <f t="shared" si="16"/>
        <v>Bermuda</v>
      </c>
      <c r="M439" t="str">
        <f t="shared" si="17"/>
        <v/>
      </c>
    </row>
    <row r="440" spans="1:13" x14ac:dyDescent="0.3">
      <c r="A440" t="s">
        <v>22</v>
      </c>
      <c r="B440">
        <v>2018</v>
      </c>
      <c r="D440" t="s">
        <v>75</v>
      </c>
      <c r="L440" t="str">
        <f t="shared" si="16"/>
        <v>Bermuda</v>
      </c>
      <c r="M440" t="str">
        <f t="shared" si="17"/>
        <v/>
      </c>
    </row>
    <row r="441" spans="1:13" x14ac:dyDescent="0.3">
      <c r="A441" t="s">
        <v>22</v>
      </c>
      <c r="B441">
        <v>2019</v>
      </c>
      <c r="D441" t="s">
        <v>75</v>
      </c>
      <c r="L441" t="str">
        <f t="shared" si="16"/>
        <v>Bermuda</v>
      </c>
      <c r="M441" t="str">
        <f t="shared" si="17"/>
        <v/>
      </c>
    </row>
    <row r="442" spans="1:13" x14ac:dyDescent="0.3">
      <c r="A442" t="s">
        <v>22</v>
      </c>
      <c r="B442">
        <v>2000</v>
      </c>
      <c r="C442">
        <v>880</v>
      </c>
      <c r="D442" t="s">
        <v>78</v>
      </c>
      <c r="L442" t="str">
        <f t="shared" si="16"/>
        <v>Bhutan</v>
      </c>
      <c r="M442" t="str">
        <f t="shared" si="17"/>
        <v/>
      </c>
    </row>
    <row r="443" spans="1:13" x14ac:dyDescent="0.3">
      <c r="A443" t="s">
        <v>22</v>
      </c>
      <c r="B443">
        <v>2001</v>
      </c>
      <c r="C443">
        <v>840</v>
      </c>
      <c r="D443" t="s">
        <v>78</v>
      </c>
      <c r="L443" t="str">
        <f t="shared" si="16"/>
        <v>Bhutan</v>
      </c>
      <c r="M443" t="str">
        <f t="shared" si="17"/>
        <v/>
      </c>
    </row>
    <row r="444" spans="1:13" x14ac:dyDescent="0.3">
      <c r="A444" t="s">
        <v>22</v>
      </c>
      <c r="B444">
        <v>2002</v>
      </c>
      <c r="C444">
        <v>860</v>
      </c>
      <c r="D444" t="s">
        <v>78</v>
      </c>
      <c r="L444" t="str">
        <f t="shared" si="16"/>
        <v>Bhutan</v>
      </c>
      <c r="M444" t="str">
        <f t="shared" si="17"/>
        <v/>
      </c>
    </row>
    <row r="445" spans="1:13" x14ac:dyDescent="0.3">
      <c r="A445" t="s">
        <v>22</v>
      </c>
      <c r="B445">
        <v>2003</v>
      </c>
      <c r="C445">
        <v>870</v>
      </c>
      <c r="D445" t="s">
        <v>78</v>
      </c>
      <c r="L445" t="str">
        <f t="shared" si="16"/>
        <v>Bhutan</v>
      </c>
      <c r="M445" t="str">
        <f t="shared" si="17"/>
        <v/>
      </c>
    </row>
    <row r="446" spans="1:13" x14ac:dyDescent="0.3">
      <c r="A446" t="s">
        <v>22</v>
      </c>
      <c r="B446">
        <v>2004</v>
      </c>
      <c r="C446">
        <v>910</v>
      </c>
      <c r="D446" t="s">
        <v>78</v>
      </c>
      <c r="L446" t="str">
        <f t="shared" si="16"/>
        <v>Bhutan</v>
      </c>
      <c r="M446" t="str">
        <f t="shared" si="17"/>
        <v/>
      </c>
    </row>
    <row r="447" spans="1:13" x14ac:dyDescent="0.3">
      <c r="A447" t="s">
        <v>22</v>
      </c>
      <c r="B447">
        <v>2005</v>
      </c>
      <c r="C447">
        <v>1020</v>
      </c>
      <c r="D447" t="s">
        <v>78</v>
      </c>
      <c r="L447" t="str">
        <f t="shared" si="16"/>
        <v>Bhutan</v>
      </c>
      <c r="M447" t="str">
        <f t="shared" si="17"/>
        <v/>
      </c>
    </row>
    <row r="448" spans="1:13" x14ac:dyDescent="0.3">
      <c r="A448" t="s">
        <v>22</v>
      </c>
      <c r="B448">
        <v>2006</v>
      </c>
      <c r="C448">
        <v>1000</v>
      </c>
      <c r="D448" t="s">
        <v>78</v>
      </c>
      <c r="L448" t="str">
        <f t="shared" si="16"/>
        <v>Bhutan</v>
      </c>
      <c r="M448" t="str">
        <f t="shared" si="17"/>
        <v/>
      </c>
    </row>
    <row r="449" spans="1:13" x14ac:dyDescent="0.3">
      <c r="A449" t="s">
        <v>22</v>
      </c>
      <c r="B449">
        <v>2007</v>
      </c>
      <c r="C449">
        <v>1020</v>
      </c>
      <c r="D449" t="s">
        <v>78</v>
      </c>
      <c r="L449" t="str">
        <f t="shared" si="16"/>
        <v>Bhutan</v>
      </c>
      <c r="M449" t="str">
        <f t="shared" si="17"/>
        <v/>
      </c>
    </row>
    <row r="450" spans="1:13" x14ac:dyDescent="0.3">
      <c r="A450" t="s">
        <v>22</v>
      </c>
      <c r="B450">
        <v>2008</v>
      </c>
      <c r="C450">
        <v>920</v>
      </c>
      <c r="D450" t="s">
        <v>78</v>
      </c>
      <c r="L450" t="str">
        <f t="shared" si="16"/>
        <v>Bhutan</v>
      </c>
      <c r="M450" t="str">
        <f t="shared" si="17"/>
        <v/>
      </c>
    </row>
    <row r="451" spans="1:13" x14ac:dyDescent="0.3">
      <c r="A451" t="s">
        <v>22</v>
      </c>
      <c r="B451">
        <v>2009</v>
      </c>
      <c r="C451">
        <v>970</v>
      </c>
      <c r="D451" t="s">
        <v>78</v>
      </c>
      <c r="L451" t="str">
        <f t="shared" ref="L451:L514" si="18">IF($A451=$L$1,$D451,"")</f>
        <v>Bhutan</v>
      </c>
      <c r="M451" t="str">
        <f t="shared" ref="M451:M514" si="19">IF($A451=$M$1,$D451,"")</f>
        <v/>
      </c>
    </row>
    <row r="452" spans="1:13" x14ac:dyDescent="0.3">
      <c r="A452" t="s">
        <v>22</v>
      </c>
      <c r="B452">
        <v>2010</v>
      </c>
      <c r="C452">
        <v>1050</v>
      </c>
      <c r="D452" t="s">
        <v>78</v>
      </c>
      <c r="L452" t="str">
        <f t="shared" si="18"/>
        <v>Bhutan</v>
      </c>
      <c r="M452" t="str">
        <f t="shared" si="19"/>
        <v/>
      </c>
    </row>
    <row r="453" spans="1:13" x14ac:dyDescent="0.3">
      <c r="A453" t="s">
        <v>22</v>
      </c>
      <c r="B453">
        <v>2011</v>
      </c>
      <c r="C453">
        <v>1240</v>
      </c>
      <c r="D453" t="s">
        <v>78</v>
      </c>
      <c r="L453" t="str">
        <f t="shared" si="18"/>
        <v>Bhutan</v>
      </c>
      <c r="M453" t="str">
        <f t="shared" si="19"/>
        <v/>
      </c>
    </row>
    <row r="454" spans="1:13" x14ac:dyDescent="0.3">
      <c r="A454" t="s">
        <v>22</v>
      </c>
      <c r="B454">
        <v>2012</v>
      </c>
      <c r="C454">
        <v>1280</v>
      </c>
      <c r="D454" t="s">
        <v>78</v>
      </c>
      <c r="L454" t="str">
        <f t="shared" si="18"/>
        <v>Bhutan</v>
      </c>
      <c r="M454" t="str">
        <f t="shared" si="19"/>
        <v/>
      </c>
    </row>
    <row r="455" spans="1:13" x14ac:dyDescent="0.3">
      <c r="A455" t="s">
        <v>22</v>
      </c>
      <c r="B455">
        <v>2013</v>
      </c>
      <c r="C455">
        <v>1320</v>
      </c>
      <c r="D455" t="s">
        <v>78</v>
      </c>
      <c r="L455" t="str">
        <f t="shared" si="18"/>
        <v>Bhutan</v>
      </c>
      <c r="M455" t="str">
        <f t="shared" si="19"/>
        <v/>
      </c>
    </row>
    <row r="456" spans="1:13" x14ac:dyDescent="0.3">
      <c r="A456" t="s">
        <v>22</v>
      </c>
      <c r="B456">
        <v>2014</v>
      </c>
      <c r="C456">
        <v>1320</v>
      </c>
      <c r="D456" t="s">
        <v>78</v>
      </c>
      <c r="L456" t="str">
        <f t="shared" si="18"/>
        <v>Bhutan</v>
      </c>
      <c r="M456" t="str">
        <f t="shared" si="19"/>
        <v/>
      </c>
    </row>
    <row r="457" spans="1:13" x14ac:dyDescent="0.3">
      <c r="A457" t="s">
        <v>22</v>
      </c>
      <c r="B457">
        <v>2015</v>
      </c>
      <c r="C457">
        <v>1360</v>
      </c>
      <c r="D457" t="s">
        <v>78</v>
      </c>
      <c r="L457" t="str">
        <f t="shared" si="18"/>
        <v>Bhutan</v>
      </c>
      <c r="M457" t="str">
        <f t="shared" si="19"/>
        <v/>
      </c>
    </row>
    <row r="458" spans="1:13" x14ac:dyDescent="0.3">
      <c r="A458" t="s">
        <v>22</v>
      </c>
      <c r="B458">
        <v>2016</v>
      </c>
      <c r="C458">
        <v>1520</v>
      </c>
      <c r="D458" t="s">
        <v>78</v>
      </c>
      <c r="L458" t="str">
        <f t="shared" si="18"/>
        <v>Bhutan</v>
      </c>
      <c r="M458" t="str">
        <f t="shared" si="19"/>
        <v/>
      </c>
    </row>
    <row r="459" spans="1:13" x14ac:dyDescent="0.3">
      <c r="A459" t="s">
        <v>22</v>
      </c>
      <c r="B459">
        <v>2017</v>
      </c>
      <c r="C459">
        <v>1580</v>
      </c>
      <c r="D459" t="s">
        <v>78</v>
      </c>
      <c r="L459" t="str">
        <f t="shared" si="18"/>
        <v>Bhutan</v>
      </c>
      <c r="M459" t="str">
        <f t="shared" si="19"/>
        <v/>
      </c>
    </row>
    <row r="460" spans="1:13" x14ac:dyDescent="0.3">
      <c r="A460" t="s">
        <v>22</v>
      </c>
      <c r="B460">
        <v>2018</v>
      </c>
      <c r="C460">
        <v>1640</v>
      </c>
      <c r="D460" t="s">
        <v>78</v>
      </c>
      <c r="L460" t="str">
        <f t="shared" si="18"/>
        <v>Bhutan</v>
      </c>
      <c r="M460" t="str">
        <f t="shared" si="19"/>
        <v/>
      </c>
    </row>
    <row r="461" spans="1:13" x14ac:dyDescent="0.3">
      <c r="A461" t="s">
        <v>22</v>
      </c>
      <c r="B461">
        <v>2019</v>
      </c>
      <c r="C461">
        <v>1630</v>
      </c>
      <c r="D461" t="s">
        <v>78</v>
      </c>
      <c r="L461" t="str">
        <f t="shared" si="18"/>
        <v>Bhutan</v>
      </c>
      <c r="M461" t="str">
        <f t="shared" si="19"/>
        <v/>
      </c>
    </row>
    <row r="462" spans="1:13" x14ac:dyDescent="0.3">
      <c r="A462" t="s">
        <v>22</v>
      </c>
      <c r="B462">
        <v>2000</v>
      </c>
      <c r="C462">
        <v>31690</v>
      </c>
      <c r="D462" t="s">
        <v>80</v>
      </c>
      <c r="E462">
        <v>415.88117273501558</v>
      </c>
      <c r="L462" t="str">
        <f t="shared" si="18"/>
        <v>Bolivia</v>
      </c>
      <c r="M462" t="str">
        <f t="shared" si="19"/>
        <v/>
      </c>
    </row>
    <row r="463" spans="1:13" x14ac:dyDescent="0.3">
      <c r="A463" t="s">
        <v>22</v>
      </c>
      <c r="B463">
        <v>2001</v>
      </c>
      <c r="C463">
        <v>31590</v>
      </c>
      <c r="D463" t="s">
        <v>80</v>
      </c>
      <c r="E463">
        <v>416.65481774177982</v>
      </c>
      <c r="L463" t="str">
        <f t="shared" si="18"/>
        <v>Bolivia</v>
      </c>
      <c r="M463" t="str">
        <f t="shared" si="19"/>
        <v/>
      </c>
    </row>
    <row r="464" spans="1:13" x14ac:dyDescent="0.3">
      <c r="A464" t="s">
        <v>22</v>
      </c>
      <c r="B464">
        <v>2002</v>
      </c>
      <c r="C464">
        <v>34270</v>
      </c>
      <c r="D464" t="s">
        <v>80</v>
      </c>
      <c r="E464">
        <v>429.95270863343671</v>
      </c>
      <c r="L464" t="str">
        <f t="shared" si="18"/>
        <v>Bolivia</v>
      </c>
      <c r="M464" t="str">
        <f t="shared" si="19"/>
        <v/>
      </c>
    </row>
    <row r="465" spans="1:13" x14ac:dyDescent="0.3">
      <c r="A465" t="s">
        <v>22</v>
      </c>
      <c r="B465">
        <v>2003</v>
      </c>
      <c r="C465">
        <v>35020</v>
      </c>
      <c r="D465" t="s">
        <v>80</v>
      </c>
      <c r="E465">
        <v>437.24216299004468</v>
      </c>
      <c r="L465" t="str">
        <f t="shared" si="18"/>
        <v>Bolivia</v>
      </c>
      <c r="M465" t="str">
        <f t="shared" si="19"/>
        <v/>
      </c>
    </row>
    <row r="466" spans="1:13" x14ac:dyDescent="0.3">
      <c r="A466" t="s">
        <v>22</v>
      </c>
      <c r="B466">
        <v>2004</v>
      </c>
      <c r="C466">
        <v>38040</v>
      </c>
      <c r="D466" t="s">
        <v>80</v>
      </c>
      <c r="E466">
        <v>447.125408146658</v>
      </c>
      <c r="L466" t="str">
        <f t="shared" si="18"/>
        <v>Bolivia</v>
      </c>
      <c r="M466" t="str">
        <f t="shared" si="19"/>
        <v/>
      </c>
    </row>
    <row r="467" spans="1:13" x14ac:dyDescent="0.3">
      <c r="A467" t="s">
        <v>22</v>
      </c>
      <c r="B467">
        <v>2005</v>
      </c>
      <c r="C467">
        <v>40400</v>
      </c>
      <c r="D467" t="s">
        <v>80</v>
      </c>
      <c r="E467">
        <v>476.58758092917458</v>
      </c>
      <c r="L467" t="str">
        <f t="shared" si="18"/>
        <v>Bolivia</v>
      </c>
      <c r="M467" t="str">
        <f t="shared" si="19"/>
        <v/>
      </c>
    </row>
    <row r="468" spans="1:13" x14ac:dyDescent="0.3">
      <c r="A468" t="s">
        <v>22</v>
      </c>
      <c r="B468">
        <v>2006</v>
      </c>
      <c r="C468">
        <v>41380</v>
      </c>
      <c r="D468" t="s">
        <v>80</v>
      </c>
      <c r="E468">
        <v>506.94756578424301</v>
      </c>
      <c r="L468" t="str">
        <f t="shared" si="18"/>
        <v>Bolivia</v>
      </c>
      <c r="M468" t="str">
        <f t="shared" si="19"/>
        <v/>
      </c>
    </row>
    <row r="469" spans="1:13" x14ac:dyDescent="0.3">
      <c r="A469" t="s">
        <v>22</v>
      </c>
      <c r="B469">
        <v>2007</v>
      </c>
      <c r="C469">
        <v>42770</v>
      </c>
      <c r="D469" t="s">
        <v>80</v>
      </c>
      <c r="E469">
        <v>538.68634184790449</v>
      </c>
      <c r="L469" t="str">
        <f t="shared" si="18"/>
        <v>Bolivia</v>
      </c>
      <c r="M469" t="str">
        <f t="shared" si="19"/>
        <v/>
      </c>
    </row>
    <row r="470" spans="1:13" x14ac:dyDescent="0.3">
      <c r="A470" t="s">
        <v>22</v>
      </c>
      <c r="B470">
        <v>2008</v>
      </c>
      <c r="C470">
        <v>44230</v>
      </c>
      <c r="D470" t="s">
        <v>80</v>
      </c>
      <c r="E470">
        <v>527.80154250540841</v>
      </c>
      <c r="L470" t="str">
        <f t="shared" si="18"/>
        <v>Bolivia</v>
      </c>
      <c r="M470" t="str">
        <f t="shared" si="19"/>
        <v/>
      </c>
    </row>
    <row r="471" spans="1:13" x14ac:dyDescent="0.3">
      <c r="A471" t="s">
        <v>22</v>
      </c>
      <c r="B471">
        <v>2009</v>
      </c>
      <c r="C471">
        <v>45020</v>
      </c>
      <c r="D471" t="s">
        <v>80</v>
      </c>
      <c r="E471">
        <v>546.59734804684774</v>
      </c>
      <c r="L471" t="str">
        <f t="shared" si="18"/>
        <v>Bolivia</v>
      </c>
      <c r="M471" t="str">
        <f t="shared" si="19"/>
        <v/>
      </c>
    </row>
    <row r="472" spans="1:13" x14ac:dyDescent="0.3">
      <c r="A472" t="s">
        <v>22</v>
      </c>
      <c r="B472">
        <v>2010</v>
      </c>
      <c r="C472">
        <v>50350</v>
      </c>
      <c r="D472" t="s">
        <v>80</v>
      </c>
      <c r="E472">
        <v>596.50118320000297</v>
      </c>
      <c r="L472" t="str">
        <f t="shared" si="18"/>
        <v>Bolivia</v>
      </c>
      <c r="M472" t="str">
        <f t="shared" si="19"/>
        <v/>
      </c>
    </row>
    <row r="473" spans="1:13" x14ac:dyDescent="0.3">
      <c r="A473" t="s">
        <v>22</v>
      </c>
      <c r="B473">
        <v>2011</v>
      </c>
      <c r="C473">
        <v>50640</v>
      </c>
      <c r="D473" t="s">
        <v>80</v>
      </c>
      <c r="E473">
        <v>629.00526987743308</v>
      </c>
      <c r="L473" t="str">
        <f t="shared" si="18"/>
        <v>Bolivia</v>
      </c>
      <c r="M473" t="str">
        <f t="shared" si="19"/>
        <v/>
      </c>
    </row>
    <row r="474" spans="1:13" x14ac:dyDescent="0.3">
      <c r="A474" t="s">
        <v>22</v>
      </c>
      <c r="B474">
        <v>2012</v>
      </c>
      <c r="C474">
        <v>52410</v>
      </c>
      <c r="D474" t="s">
        <v>80</v>
      </c>
      <c r="E474">
        <v>654.48173035256343</v>
      </c>
      <c r="L474" t="str">
        <f t="shared" si="18"/>
        <v>Bolivia</v>
      </c>
      <c r="M474" t="str">
        <f t="shared" si="19"/>
        <v/>
      </c>
    </row>
    <row r="475" spans="1:13" x14ac:dyDescent="0.3">
      <c r="A475" t="s">
        <v>22</v>
      </c>
      <c r="B475">
        <v>2013</v>
      </c>
      <c r="C475">
        <v>54720</v>
      </c>
      <c r="D475" t="s">
        <v>80</v>
      </c>
      <c r="E475">
        <v>695.95323634380304</v>
      </c>
      <c r="L475" t="str">
        <f t="shared" si="18"/>
        <v>Bolivia</v>
      </c>
      <c r="M475" t="str">
        <f t="shared" si="19"/>
        <v/>
      </c>
    </row>
    <row r="476" spans="1:13" x14ac:dyDescent="0.3">
      <c r="A476" t="s">
        <v>22</v>
      </c>
      <c r="B476">
        <v>2014</v>
      </c>
      <c r="C476">
        <v>55950</v>
      </c>
      <c r="D476" t="s">
        <v>80</v>
      </c>
      <c r="E476">
        <v>742.53839974288553</v>
      </c>
      <c r="L476" t="str">
        <f t="shared" si="18"/>
        <v>Bolivia</v>
      </c>
      <c r="M476" t="str">
        <f t="shared" si="19"/>
        <v/>
      </c>
    </row>
    <row r="477" spans="1:13" x14ac:dyDescent="0.3">
      <c r="A477" t="s">
        <v>22</v>
      </c>
      <c r="B477">
        <v>2015</v>
      </c>
      <c r="C477">
        <v>57280</v>
      </c>
      <c r="D477" t="s">
        <v>80</v>
      </c>
      <c r="L477" t="str">
        <f t="shared" si="18"/>
        <v>Bolivia</v>
      </c>
      <c r="M477" t="str">
        <f t="shared" si="19"/>
        <v/>
      </c>
    </row>
    <row r="478" spans="1:13" x14ac:dyDescent="0.3">
      <c r="A478" t="s">
        <v>22</v>
      </c>
      <c r="B478">
        <v>2016</v>
      </c>
      <c r="C478">
        <v>59500</v>
      </c>
      <c r="D478" t="s">
        <v>80</v>
      </c>
      <c r="L478" t="str">
        <f t="shared" si="18"/>
        <v>Bolivia</v>
      </c>
      <c r="M478" t="str">
        <f t="shared" si="19"/>
        <v/>
      </c>
    </row>
    <row r="479" spans="1:13" x14ac:dyDescent="0.3">
      <c r="A479" t="s">
        <v>22</v>
      </c>
      <c r="B479">
        <v>2017</v>
      </c>
      <c r="C479">
        <v>59870</v>
      </c>
      <c r="D479" t="s">
        <v>80</v>
      </c>
      <c r="L479" t="str">
        <f t="shared" si="18"/>
        <v>Bolivia</v>
      </c>
      <c r="M479" t="str">
        <f t="shared" si="19"/>
        <v/>
      </c>
    </row>
    <row r="480" spans="1:13" x14ac:dyDescent="0.3">
      <c r="A480" t="s">
        <v>22</v>
      </c>
      <c r="B480">
        <v>2018</v>
      </c>
      <c r="C480">
        <v>59910</v>
      </c>
      <c r="D480" t="s">
        <v>80</v>
      </c>
      <c r="L480" t="str">
        <f t="shared" si="18"/>
        <v>Bolivia</v>
      </c>
      <c r="M480" t="str">
        <f t="shared" si="19"/>
        <v/>
      </c>
    </row>
    <row r="481" spans="1:13" x14ac:dyDescent="0.3">
      <c r="A481" t="s">
        <v>22</v>
      </c>
      <c r="B481">
        <v>2019</v>
      </c>
      <c r="C481">
        <v>60420</v>
      </c>
      <c r="D481" t="s">
        <v>80</v>
      </c>
      <c r="L481" t="str">
        <f t="shared" si="18"/>
        <v>Bolivia</v>
      </c>
      <c r="M481" t="str">
        <f t="shared" si="19"/>
        <v/>
      </c>
    </row>
    <row r="482" spans="1:13" x14ac:dyDescent="0.3">
      <c r="A482" t="s">
        <v>22</v>
      </c>
      <c r="B482">
        <v>2000</v>
      </c>
      <c r="C482">
        <v>18370</v>
      </c>
      <c r="D482" t="s">
        <v>82</v>
      </c>
      <c r="E482">
        <v>2030.2966323094411</v>
      </c>
      <c r="L482" t="str">
        <f t="shared" si="18"/>
        <v>Bosnia and Herzegovina</v>
      </c>
      <c r="M482" t="str">
        <f t="shared" si="19"/>
        <v/>
      </c>
    </row>
    <row r="483" spans="1:13" x14ac:dyDescent="0.3">
      <c r="A483" t="s">
        <v>22</v>
      </c>
      <c r="B483">
        <v>2001</v>
      </c>
      <c r="C483">
        <v>18080</v>
      </c>
      <c r="D483" t="s">
        <v>82</v>
      </c>
      <c r="E483">
        <v>2068.4252541729311</v>
      </c>
      <c r="L483" t="str">
        <f t="shared" si="18"/>
        <v>Bosnia and Herzegovina</v>
      </c>
      <c r="M483" t="str">
        <f t="shared" si="19"/>
        <v/>
      </c>
    </row>
    <row r="484" spans="1:13" x14ac:dyDescent="0.3">
      <c r="A484" t="s">
        <v>22</v>
      </c>
      <c r="B484">
        <v>2002</v>
      </c>
      <c r="C484">
        <v>18250</v>
      </c>
      <c r="D484" t="s">
        <v>82</v>
      </c>
      <c r="E484">
        <v>2092.0952846326891</v>
      </c>
      <c r="L484" t="str">
        <f t="shared" si="18"/>
        <v>Bosnia and Herzegovina</v>
      </c>
      <c r="M484" t="str">
        <f t="shared" si="19"/>
        <v/>
      </c>
    </row>
    <row r="485" spans="1:13" x14ac:dyDescent="0.3">
      <c r="A485" t="s">
        <v>22</v>
      </c>
      <c r="B485">
        <v>2003</v>
      </c>
      <c r="C485">
        <v>18760</v>
      </c>
      <c r="D485" t="s">
        <v>82</v>
      </c>
      <c r="E485">
        <v>2233.5460380805912</v>
      </c>
      <c r="L485" t="str">
        <f t="shared" si="18"/>
        <v>Bosnia and Herzegovina</v>
      </c>
      <c r="M485" t="str">
        <f t="shared" si="19"/>
        <v/>
      </c>
    </row>
    <row r="486" spans="1:13" x14ac:dyDescent="0.3">
      <c r="A486" t="s">
        <v>22</v>
      </c>
      <c r="B486">
        <v>2004</v>
      </c>
      <c r="C486">
        <v>19850</v>
      </c>
      <c r="D486" t="s">
        <v>82</v>
      </c>
      <c r="E486">
        <v>2321.8782028768969</v>
      </c>
      <c r="L486" t="str">
        <f t="shared" si="18"/>
        <v>Bosnia and Herzegovina</v>
      </c>
      <c r="M486" t="str">
        <f t="shared" si="19"/>
        <v/>
      </c>
    </row>
    <row r="487" spans="1:13" x14ac:dyDescent="0.3">
      <c r="A487" t="s">
        <v>22</v>
      </c>
      <c r="B487">
        <v>2005</v>
      </c>
      <c r="C487">
        <v>20560</v>
      </c>
      <c r="D487" t="s">
        <v>82</v>
      </c>
      <c r="E487">
        <v>2389.6963136318391</v>
      </c>
      <c r="L487" t="str">
        <f t="shared" si="18"/>
        <v>Bosnia and Herzegovina</v>
      </c>
      <c r="M487" t="str">
        <f t="shared" si="19"/>
        <v/>
      </c>
    </row>
    <row r="488" spans="1:13" x14ac:dyDescent="0.3">
      <c r="A488" t="s">
        <v>22</v>
      </c>
      <c r="B488">
        <v>2006</v>
      </c>
      <c r="C488">
        <v>22460</v>
      </c>
      <c r="D488" t="s">
        <v>82</v>
      </c>
      <c r="E488">
        <v>2384.5932806468968</v>
      </c>
      <c r="L488" t="str">
        <f t="shared" si="18"/>
        <v>Bosnia and Herzegovina</v>
      </c>
      <c r="M488" t="str">
        <f t="shared" si="19"/>
        <v/>
      </c>
    </row>
    <row r="489" spans="1:13" x14ac:dyDescent="0.3">
      <c r="A489" t="s">
        <v>22</v>
      </c>
      <c r="B489">
        <v>2007</v>
      </c>
      <c r="C489">
        <v>23620</v>
      </c>
      <c r="D489" t="s">
        <v>82</v>
      </c>
      <c r="E489">
        <v>2382.5399816253421</v>
      </c>
      <c r="L489" t="str">
        <f t="shared" si="18"/>
        <v>Bosnia and Herzegovina</v>
      </c>
      <c r="M489" t="str">
        <f t="shared" si="19"/>
        <v/>
      </c>
    </row>
    <row r="490" spans="1:13" x14ac:dyDescent="0.3">
      <c r="A490" t="s">
        <v>22</v>
      </c>
      <c r="B490">
        <v>2008</v>
      </c>
      <c r="C490">
        <v>25530</v>
      </c>
      <c r="D490" t="s">
        <v>82</v>
      </c>
      <c r="E490">
        <v>2986.473236676939</v>
      </c>
      <c r="L490" t="str">
        <f t="shared" si="18"/>
        <v>Bosnia and Herzegovina</v>
      </c>
      <c r="M490" t="str">
        <f t="shared" si="19"/>
        <v/>
      </c>
    </row>
    <row r="491" spans="1:13" x14ac:dyDescent="0.3">
      <c r="A491" t="s">
        <v>22</v>
      </c>
      <c r="B491">
        <v>2009</v>
      </c>
      <c r="C491">
        <v>25800</v>
      </c>
      <c r="D491" t="s">
        <v>82</v>
      </c>
      <c r="E491">
        <v>2891.637858694387</v>
      </c>
      <c r="L491" t="str">
        <f t="shared" si="18"/>
        <v>Bosnia and Herzegovina</v>
      </c>
      <c r="M491" t="str">
        <f t="shared" si="19"/>
        <v/>
      </c>
    </row>
    <row r="492" spans="1:13" x14ac:dyDescent="0.3">
      <c r="A492" t="s">
        <v>22</v>
      </c>
      <c r="B492">
        <v>2010</v>
      </c>
      <c r="C492">
        <v>25840</v>
      </c>
      <c r="D492" t="s">
        <v>82</v>
      </c>
      <c r="E492">
        <v>3155.59827908842</v>
      </c>
      <c r="L492" t="str">
        <f t="shared" si="18"/>
        <v>Bosnia and Herzegovina</v>
      </c>
      <c r="M492" t="str">
        <f t="shared" si="19"/>
        <v/>
      </c>
    </row>
    <row r="493" spans="1:13" x14ac:dyDescent="0.3">
      <c r="A493" t="s">
        <v>22</v>
      </c>
      <c r="B493">
        <v>2011</v>
      </c>
      <c r="C493">
        <v>28960</v>
      </c>
      <c r="D493" t="s">
        <v>82</v>
      </c>
      <c r="E493">
        <v>3343.737102835621</v>
      </c>
      <c r="L493" t="str">
        <f t="shared" si="18"/>
        <v>Bosnia and Herzegovina</v>
      </c>
      <c r="M493" t="str">
        <f t="shared" si="19"/>
        <v/>
      </c>
    </row>
    <row r="494" spans="1:13" x14ac:dyDescent="0.3">
      <c r="A494" t="s">
        <v>22</v>
      </c>
      <c r="B494">
        <v>2012</v>
      </c>
      <c r="C494">
        <v>27180</v>
      </c>
      <c r="D494" t="s">
        <v>82</v>
      </c>
      <c r="E494">
        <v>3479.083887475409</v>
      </c>
      <c r="L494" t="str">
        <f t="shared" si="18"/>
        <v>Bosnia and Herzegovina</v>
      </c>
      <c r="M494" t="str">
        <f t="shared" si="19"/>
        <v/>
      </c>
    </row>
    <row r="495" spans="1:13" x14ac:dyDescent="0.3">
      <c r="A495" t="s">
        <v>22</v>
      </c>
      <c r="B495">
        <v>2013</v>
      </c>
      <c r="C495">
        <v>26980</v>
      </c>
      <c r="D495" t="s">
        <v>82</v>
      </c>
      <c r="E495">
        <v>3474.2863853025378</v>
      </c>
      <c r="L495" t="str">
        <f t="shared" si="18"/>
        <v>Bosnia and Herzegovina</v>
      </c>
      <c r="M495" t="str">
        <f t="shared" si="19"/>
        <v/>
      </c>
    </row>
    <row r="496" spans="1:13" x14ac:dyDescent="0.3">
      <c r="A496" t="s">
        <v>22</v>
      </c>
      <c r="B496">
        <v>2014</v>
      </c>
      <c r="C496">
        <v>24470</v>
      </c>
      <c r="D496" t="s">
        <v>82</v>
      </c>
      <c r="E496">
        <v>3446.7646878067471</v>
      </c>
      <c r="L496" t="str">
        <f t="shared" si="18"/>
        <v>Bosnia and Herzegovina</v>
      </c>
      <c r="M496" t="str">
        <f t="shared" si="19"/>
        <v/>
      </c>
    </row>
    <row r="497" spans="1:13" x14ac:dyDescent="0.3">
      <c r="A497" t="s">
        <v>22</v>
      </c>
      <c r="B497">
        <v>2015</v>
      </c>
      <c r="C497">
        <v>24700</v>
      </c>
      <c r="D497" t="s">
        <v>82</v>
      </c>
      <c r="L497" t="str">
        <f t="shared" si="18"/>
        <v>Bosnia and Herzegovina</v>
      </c>
      <c r="M497" t="str">
        <f t="shared" si="19"/>
        <v/>
      </c>
    </row>
    <row r="498" spans="1:13" x14ac:dyDescent="0.3">
      <c r="A498" t="s">
        <v>22</v>
      </c>
      <c r="B498">
        <v>2016</v>
      </c>
      <c r="C498">
        <v>27280</v>
      </c>
      <c r="D498" t="s">
        <v>82</v>
      </c>
      <c r="L498" t="str">
        <f t="shared" si="18"/>
        <v>Bosnia and Herzegovina</v>
      </c>
      <c r="M498" t="str">
        <f t="shared" si="19"/>
        <v/>
      </c>
    </row>
    <row r="499" spans="1:13" x14ac:dyDescent="0.3">
      <c r="A499" t="s">
        <v>22</v>
      </c>
      <c r="B499">
        <v>2017</v>
      </c>
      <c r="C499">
        <v>27550</v>
      </c>
      <c r="D499" t="s">
        <v>82</v>
      </c>
      <c r="L499" t="str">
        <f t="shared" si="18"/>
        <v>Bosnia and Herzegovina</v>
      </c>
      <c r="M499" t="str">
        <f t="shared" si="19"/>
        <v/>
      </c>
    </row>
    <row r="500" spans="1:13" x14ac:dyDescent="0.3">
      <c r="A500" t="s">
        <v>22</v>
      </c>
      <c r="B500">
        <v>2018</v>
      </c>
      <c r="C500">
        <v>27570</v>
      </c>
      <c r="D500" t="s">
        <v>82</v>
      </c>
      <c r="L500" t="str">
        <f t="shared" si="18"/>
        <v>Bosnia and Herzegovina</v>
      </c>
      <c r="M500" t="str">
        <f t="shared" si="19"/>
        <v/>
      </c>
    </row>
    <row r="501" spans="1:13" x14ac:dyDescent="0.3">
      <c r="A501" t="s">
        <v>22</v>
      </c>
      <c r="B501">
        <v>2019</v>
      </c>
      <c r="C501">
        <v>26070</v>
      </c>
      <c r="D501" t="s">
        <v>82</v>
      </c>
      <c r="L501" t="str">
        <f t="shared" si="18"/>
        <v>Bosnia and Herzegovina</v>
      </c>
      <c r="M501" t="str">
        <f t="shared" si="19"/>
        <v/>
      </c>
    </row>
    <row r="502" spans="1:13" x14ac:dyDescent="0.3">
      <c r="A502" t="s">
        <v>22</v>
      </c>
      <c r="B502">
        <v>2000</v>
      </c>
      <c r="C502">
        <v>13660</v>
      </c>
      <c r="D502" t="s">
        <v>84</v>
      </c>
      <c r="E502">
        <v>1155.578327703515</v>
      </c>
      <c r="L502" t="str">
        <f t="shared" si="18"/>
        <v>Botswana</v>
      </c>
      <c r="M502" t="str">
        <f t="shared" si="19"/>
        <v/>
      </c>
    </row>
    <row r="503" spans="1:13" x14ac:dyDescent="0.3">
      <c r="A503" t="s">
        <v>22</v>
      </c>
      <c r="B503">
        <v>2001</v>
      </c>
      <c r="C503">
        <v>15550</v>
      </c>
      <c r="D503" t="s">
        <v>84</v>
      </c>
      <c r="E503">
        <v>1225.313105714903</v>
      </c>
      <c r="L503" t="str">
        <f t="shared" si="18"/>
        <v>Botswana</v>
      </c>
      <c r="M503" t="str">
        <f t="shared" si="19"/>
        <v/>
      </c>
    </row>
    <row r="504" spans="1:13" x14ac:dyDescent="0.3">
      <c r="A504" t="s">
        <v>22</v>
      </c>
      <c r="B504">
        <v>2002</v>
      </c>
      <c r="C504">
        <v>15880</v>
      </c>
      <c r="D504" t="s">
        <v>84</v>
      </c>
      <c r="E504">
        <v>1274.7582036527419</v>
      </c>
      <c r="L504" t="str">
        <f t="shared" si="18"/>
        <v>Botswana</v>
      </c>
      <c r="M504" t="str">
        <f t="shared" si="19"/>
        <v/>
      </c>
    </row>
    <row r="505" spans="1:13" x14ac:dyDescent="0.3">
      <c r="A505" t="s">
        <v>22</v>
      </c>
      <c r="B505">
        <v>2003</v>
      </c>
      <c r="C505">
        <v>8760</v>
      </c>
      <c r="D505" t="s">
        <v>84</v>
      </c>
      <c r="E505">
        <v>1362.4410238314749</v>
      </c>
      <c r="L505" t="str">
        <f t="shared" si="18"/>
        <v>Botswana</v>
      </c>
      <c r="M505" t="str">
        <f t="shared" si="19"/>
        <v/>
      </c>
    </row>
    <row r="506" spans="1:13" x14ac:dyDescent="0.3">
      <c r="A506" t="s">
        <v>22</v>
      </c>
      <c r="B506">
        <v>2004</v>
      </c>
      <c r="C506">
        <v>9330</v>
      </c>
      <c r="D506" t="s">
        <v>84</v>
      </c>
      <c r="E506">
        <v>1480.0063210373301</v>
      </c>
      <c r="L506" t="str">
        <f t="shared" si="18"/>
        <v>Botswana</v>
      </c>
      <c r="M506" t="str">
        <f t="shared" si="19"/>
        <v/>
      </c>
    </row>
    <row r="507" spans="1:13" x14ac:dyDescent="0.3">
      <c r="A507" t="s">
        <v>22</v>
      </c>
      <c r="B507">
        <v>2005</v>
      </c>
      <c r="C507">
        <v>10740</v>
      </c>
      <c r="D507" t="s">
        <v>84</v>
      </c>
      <c r="E507">
        <v>1464.639923694205</v>
      </c>
      <c r="L507" t="str">
        <f t="shared" si="18"/>
        <v>Botswana</v>
      </c>
      <c r="M507" t="str">
        <f t="shared" si="19"/>
        <v/>
      </c>
    </row>
    <row r="508" spans="1:13" x14ac:dyDescent="0.3">
      <c r="A508" t="s">
        <v>22</v>
      </c>
      <c r="B508">
        <v>2006</v>
      </c>
      <c r="C508">
        <v>12560</v>
      </c>
      <c r="D508" t="s">
        <v>84</v>
      </c>
      <c r="E508">
        <v>1494.0811400988389</v>
      </c>
      <c r="L508" t="str">
        <f t="shared" si="18"/>
        <v>Botswana</v>
      </c>
      <c r="M508" t="str">
        <f t="shared" si="19"/>
        <v/>
      </c>
    </row>
    <row r="509" spans="1:13" x14ac:dyDescent="0.3">
      <c r="A509" t="s">
        <v>22</v>
      </c>
      <c r="B509">
        <v>2007</v>
      </c>
      <c r="C509">
        <v>10800</v>
      </c>
      <c r="D509" t="s">
        <v>84</v>
      </c>
      <c r="E509">
        <v>1535.091694935317</v>
      </c>
      <c r="L509" t="str">
        <f t="shared" si="18"/>
        <v>Botswana</v>
      </c>
      <c r="M509" t="str">
        <f t="shared" si="19"/>
        <v/>
      </c>
    </row>
    <row r="510" spans="1:13" x14ac:dyDescent="0.3">
      <c r="A510" t="s">
        <v>22</v>
      </c>
      <c r="B510">
        <v>2008</v>
      </c>
      <c r="C510">
        <v>19520</v>
      </c>
      <c r="D510" t="s">
        <v>84</v>
      </c>
      <c r="E510">
        <v>1542.5686299484869</v>
      </c>
      <c r="L510" t="str">
        <f t="shared" si="18"/>
        <v>Botswana</v>
      </c>
      <c r="M510" t="str">
        <f t="shared" si="19"/>
        <v/>
      </c>
    </row>
    <row r="511" spans="1:13" x14ac:dyDescent="0.3">
      <c r="A511" t="s">
        <v>22</v>
      </c>
      <c r="B511">
        <v>2009</v>
      </c>
      <c r="C511">
        <v>10440</v>
      </c>
      <c r="D511" t="s">
        <v>84</v>
      </c>
      <c r="E511">
        <v>1739.95838228406</v>
      </c>
      <c r="L511" t="str">
        <f t="shared" si="18"/>
        <v>Botswana</v>
      </c>
      <c r="M511" t="str">
        <f t="shared" si="19"/>
        <v/>
      </c>
    </row>
    <row r="512" spans="1:13" x14ac:dyDescent="0.3">
      <c r="A512" t="s">
        <v>22</v>
      </c>
      <c r="B512">
        <v>2010</v>
      </c>
      <c r="C512">
        <v>20870</v>
      </c>
      <c r="D512" t="s">
        <v>84</v>
      </c>
      <c r="E512">
        <v>1561.064180773446</v>
      </c>
      <c r="L512" t="str">
        <f t="shared" si="18"/>
        <v>Botswana</v>
      </c>
      <c r="M512" t="str">
        <f t="shared" si="19"/>
        <v/>
      </c>
    </row>
    <row r="513" spans="1:13" x14ac:dyDescent="0.3">
      <c r="A513" t="s">
        <v>22</v>
      </c>
      <c r="B513">
        <v>2011</v>
      </c>
      <c r="C513">
        <v>25710</v>
      </c>
      <c r="D513" t="s">
        <v>84</v>
      </c>
      <c r="E513">
        <v>1503.419162193622</v>
      </c>
      <c r="L513" t="str">
        <f t="shared" si="18"/>
        <v>Botswana</v>
      </c>
      <c r="M513" t="str">
        <f t="shared" si="19"/>
        <v/>
      </c>
    </row>
    <row r="514" spans="1:13" x14ac:dyDescent="0.3">
      <c r="A514" t="s">
        <v>22</v>
      </c>
      <c r="B514">
        <v>2012</v>
      </c>
      <c r="C514">
        <v>12990</v>
      </c>
      <c r="D514" t="s">
        <v>84</v>
      </c>
      <c r="E514">
        <v>1756.2689042833449</v>
      </c>
      <c r="L514" t="str">
        <f t="shared" si="18"/>
        <v>Botswana</v>
      </c>
      <c r="M514" t="str">
        <f t="shared" si="19"/>
        <v/>
      </c>
    </row>
    <row r="515" spans="1:13" x14ac:dyDescent="0.3">
      <c r="A515" t="s">
        <v>22</v>
      </c>
      <c r="B515">
        <v>2013</v>
      </c>
      <c r="C515">
        <v>13930</v>
      </c>
      <c r="D515" t="s">
        <v>84</v>
      </c>
      <c r="E515">
        <v>2126.4928721762521</v>
      </c>
      <c r="L515" t="str">
        <f t="shared" ref="L515:L578" si="20">IF($A515=$L$1,$D515,"")</f>
        <v>Botswana</v>
      </c>
      <c r="M515" t="str">
        <f t="shared" ref="M515:M578" si="21">IF($A515=$M$1,$D515,"")</f>
        <v/>
      </c>
    </row>
    <row r="516" spans="1:13" x14ac:dyDescent="0.3">
      <c r="A516" t="s">
        <v>22</v>
      </c>
      <c r="B516">
        <v>2014</v>
      </c>
      <c r="C516">
        <v>12640</v>
      </c>
      <c r="D516" t="s">
        <v>84</v>
      </c>
      <c r="E516">
        <v>1815.553722339977</v>
      </c>
      <c r="L516" t="str">
        <f t="shared" si="20"/>
        <v>Botswana</v>
      </c>
      <c r="M516" t="str">
        <f t="shared" si="21"/>
        <v/>
      </c>
    </row>
    <row r="517" spans="1:13" x14ac:dyDescent="0.3">
      <c r="A517" t="s">
        <v>22</v>
      </c>
      <c r="B517">
        <v>2015</v>
      </c>
      <c r="C517">
        <v>12050</v>
      </c>
      <c r="D517" t="s">
        <v>84</v>
      </c>
      <c r="L517" t="str">
        <f t="shared" si="20"/>
        <v>Botswana</v>
      </c>
      <c r="M517" t="str">
        <f t="shared" si="21"/>
        <v/>
      </c>
    </row>
    <row r="518" spans="1:13" x14ac:dyDescent="0.3">
      <c r="A518" t="s">
        <v>22</v>
      </c>
      <c r="B518">
        <v>2016</v>
      </c>
      <c r="C518">
        <v>10940</v>
      </c>
      <c r="D518" t="s">
        <v>84</v>
      </c>
      <c r="L518" t="str">
        <f t="shared" si="20"/>
        <v>Botswana</v>
      </c>
      <c r="M518" t="str">
        <f t="shared" si="21"/>
        <v/>
      </c>
    </row>
    <row r="519" spans="1:13" x14ac:dyDescent="0.3">
      <c r="A519" t="s">
        <v>22</v>
      </c>
      <c r="B519">
        <v>2017</v>
      </c>
      <c r="C519">
        <v>14710</v>
      </c>
      <c r="D519" t="s">
        <v>84</v>
      </c>
      <c r="L519" t="str">
        <f t="shared" si="20"/>
        <v>Botswana</v>
      </c>
      <c r="M519" t="str">
        <f t="shared" si="21"/>
        <v/>
      </c>
    </row>
    <row r="520" spans="1:13" x14ac:dyDescent="0.3">
      <c r="A520" t="s">
        <v>22</v>
      </c>
      <c r="B520">
        <v>2018</v>
      </c>
      <c r="C520">
        <v>12490</v>
      </c>
      <c r="D520" t="s">
        <v>84</v>
      </c>
      <c r="L520" t="str">
        <f t="shared" si="20"/>
        <v>Botswana</v>
      </c>
      <c r="M520" t="str">
        <f t="shared" si="21"/>
        <v/>
      </c>
    </row>
    <row r="521" spans="1:13" x14ac:dyDescent="0.3">
      <c r="A521" t="s">
        <v>22</v>
      </c>
      <c r="B521">
        <v>2019</v>
      </c>
      <c r="C521">
        <v>10800</v>
      </c>
      <c r="D521" t="s">
        <v>84</v>
      </c>
      <c r="L521" t="str">
        <f t="shared" si="20"/>
        <v>Botswana</v>
      </c>
      <c r="M521" t="str">
        <f t="shared" si="21"/>
        <v/>
      </c>
    </row>
    <row r="522" spans="1:13" x14ac:dyDescent="0.3">
      <c r="A522" t="s">
        <v>22</v>
      </c>
      <c r="B522">
        <v>2000</v>
      </c>
      <c r="C522">
        <v>764709.99</v>
      </c>
      <c r="D522" t="s">
        <v>86</v>
      </c>
      <c r="E522">
        <v>1897.353148333902</v>
      </c>
      <c r="L522" t="str">
        <f t="shared" si="20"/>
        <v>Brazil</v>
      </c>
      <c r="M522" t="str">
        <f t="shared" si="21"/>
        <v/>
      </c>
    </row>
    <row r="523" spans="1:13" x14ac:dyDescent="0.3">
      <c r="A523" t="s">
        <v>22</v>
      </c>
      <c r="B523">
        <v>2001</v>
      </c>
      <c r="C523">
        <v>789240</v>
      </c>
      <c r="D523" t="s">
        <v>86</v>
      </c>
      <c r="E523">
        <v>1747.939631002273</v>
      </c>
      <c r="L523" t="str">
        <f t="shared" si="20"/>
        <v>Brazil</v>
      </c>
      <c r="M523" t="str">
        <f t="shared" si="21"/>
        <v/>
      </c>
    </row>
    <row r="524" spans="1:13" x14ac:dyDescent="0.3">
      <c r="A524" t="s">
        <v>22</v>
      </c>
      <c r="B524">
        <v>2002</v>
      </c>
      <c r="C524">
        <v>816950.01</v>
      </c>
      <c r="D524" t="s">
        <v>86</v>
      </c>
      <c r="E524">
        <v>1806.6696843088339</v>
      </c>
      <c r="L524" t="str">
        <f t="shared" si="20"/>
        <v>Brazil</v>
      </c>
      <c r="M524" t="str">
        <f t="shared" si="21"/>
        <v/>
      </c>
    </row>
    <row r="525" spans="1:13" x14ac:dyDescent="0.3">
      <c r="A525" t="s">
        <v>22</v>
      </c>
      <c r="B525">
        <v>2003</v>
      </c>
      <c r="C525">
        <v>831620.01</v>
      </c>
      <c r="D525" t="s">
        <v>86</v>
      </c>
      <c r="E525">
        <v>1882.264028335105</v>
      </c>
      <c r="L525" t="str">
        <f t="shared" si="20"/>
        <v>Brazil</v>
      </c>
      <c r="M525" t="str">
        <f t="shared" si="21"/>
        <v/>
      </c>
    </row>
    <row r="526" spans="1:13" x14ac:dyDescent="0.3">
      <c r="A526" t="s">
        <v>22</v>
      </c>
      <c r="B526">
        <v>2004</v>
      </c>
      <c r="C526">
        <v>876549.99</v>
      </c>
      <c r="D526" t="s">
        <v>86</v>
      </c>
      <c r="E526">
        <v>1956.159380670503</v>
      </c>
      <c r="L526" t="str">
        <f t="shared" si="20"/>
        <v>Brazil</v>
      </c>
      <c r="M526" t="str">
        <f t="shared" si="21"/>
        <v/>
      </c>
    </row>
    <row r="527" spans="1:13" x14ac:dyDescent="0.3">
      <c r="A527" t="s">
        <v>22</v>
      </c>
      <c r="B527">
        <v>2005</v>
      </c>
      <c r="C527">
        <v>886160</v>
      </c>
      <c r="D527" t="s">
        <v>86</v>
      </c>
      <c r="E527">
        <v>2015.799869409673</v>
      </c>
      <c r="L527" t="str">
        <f t="shared" si="20"/>
        <v>Brazil</v>
      </c>
      <c r="M527" t="str">
        <f t="shared" si="21"/>
        <v/>
      </c>
    </row>
    <row r="528" spans="1:13" x14ac:dyDescent="0.3">
      <c r="A528" t="s">
        <v>22</v>
      </c>
      <c r="B528">
        <v>2006</v>
      </c>
      <c r="C528">
        <v>884950.01</v>
      </c>
      <c r="D528" t="s">
        <v>86</v>
      </c>
      <c r="E528">
        <v>2072.3626802572921</v>
      </c>
      <c r="L528" t="str">
        <f t="shared" si="20"/>
        <v>Brazil</v>
      </c>
      <c r="M528" t="str">
        <f t="shared" si="21"/>
        <v/>
      </c>
    </row>
    <row r="529" spans="1:13" x14ac:dyDescent="0.3">
      <c r="A529" t="s">
        <v>22</v>
      </c>
      <c r="B529">
        <v>2007</v>
      </c>
      <c r="C529">
        <v>908250.01</v>
      </c>
      <c r="D529" t="s">
        <v>86</v>
      </c>
      <c r="E529">
        <v>2167.6065608535241</v>
      </c>
      <c r="L529" t="str">
        <f t="shared" si="20"/>
        <v>Brazil</v>
      </c>
      <c r="M529" t="str">
        <f t="shared" si="21"/>
        <v/>
      </c>
    </row>
    <row r="530" spans="1:13" x14ac:dyDescent="0.3">
      <c r="A530" t="s">
        <v>22</v>
      </c>
      <c r="B530">
        <v>2008</v>
      </c>
      <c r="C530">
        <v>922560.01</v>
      </c>
      <c r="D530" t="s">
        <v>86</v>
      </c>
      <c r="E530">
        <v>2229.8452991511831</v>
      </c>
      <c r="L530" t="str">
        <f t="shared" si="20"/>
        <v>Brazil</v>
      </c>
      <c r="M530" t="str">
        <f t="shared" si="21"/>
        <v/>
      </c>
    </row>
    <row r="531" spans="1:13" x14ac:dyDescent="0.3">
      <c r="A531" t="s">
        <v>22</v>
      </c>
      <c r="B531">
        <v>2009</v>
      </c>
      <c r="C531">
        <v>898550</v>
      </c>
      <c r="D531" t="s">
        <v>86</v>
      </c>
      <c r="E531">
        <v>2197.125581277563</v>
      </c>
      <c r="L531" t="str">
        <f t="shared" si="20"/>
        <v>Brazil</v>
      </c>
      <c r="M531" t="str">
        <f t="shared" si="21"/>
        <v/>
      </c>
    </row>
    <row r="532" spans="1:13" x14ac:dyDescent="0.3">
      <c r="A532" t="s">
        <v>22</v>
      </c>
      <c r="B532">
        <v>2010</v>
      </c>
      <c r="C532">
        <v>983500</v>
      </c>
      <c r="D532" t="s">
        <v>86</v>
      </c>
      <c r="E532">
        <v>2374.116628367598</v>
      </c>
      <c r="L532" t="str">
        <f t="shared" si="20"/>
        <v>Brazil</v>
      </c>
      <c r="M532" t="str">
        <f t="shared" si="21"/>
        <v/>
      </c>
    </row>
    <row r="533" spans="1:13" x14ac:dyDescent="0.3">
      <c r="A533" t="s">
        <v>22</v>
      </c>
      <c r="B533">
        <v>2011</v>
      </c>
      <c r="C533">
        <v>1002680.01</v>
      </c>
      <c r="D533" t="s">
        <v>86</v>
      </c>
      <c r="E533">
        <v>2430.8033098180858</v>
      </c>
      <c r="L533" t="str">
        <f t="shared" si="20"/>
        <v>Brazil</v>
      </c>
      <c r="M533" t="str">
        <f t="shared" si="21"/>
        <v/>
      </c>
    </row>
    <row r="534" spans="1:13" x14ac:dyDescent="0.3">
      <c r="A534" t="s">
        <v>22</v>
      </c>
      <c r="B534">
        <v>2012</v>
      </c>
      <c r="C534">
        <v>1041850.02</v>
      </c>
      <c r="D534" t="s">
        <v>86</v>
      </c>
      <c r="E534">
        <v>2501.4741030250939</v>
      </c>
      <c r="L534" t="str">
        <f t="shared" si="20"/>
        <v>Brazil</v>
      </c>
      <c r="M534" t="str">
        <f t="shared" si="21"/>
        <v/>
      </c>
    </row>
    <row r="535" spans="1:13" x14ac:dyDescent="0.3">
      <c r="A535" t="s">
        <v>22</v>
      </c>
      <c r="B535">
        <v>2013</v>
      </c>
      <c r="C535">
        <v>1072569.99</v>
      </c>
      <c r="D535" t="s">
        <v>86</v>
      </c>
      <c r="E535">
        <v>2568.829695217029</v>
      </c>
      <c r="L535" t="str">
        <f t="shared" si="20"/>
        <v>Brazil</v>
      </c>
      <c r="M535" t="str">
        <f t="shared" si="21"/>
        <v/>
      </c>
    </row>
    <row r="536" spans="1:13" x14ac:dyDescent="0.3">
      <c r="A536" t="s">
        <v>22</v>
      </c>
      <c r="B536">
        <v>2014</v>
      </c>
      <c r="C536">
        <v>1109930.01</v>
      </c>
      <c r="D536" t="s">
        <v>86</v>
      </c>
      <c r="E536">
        <v>2619.960499447081</v>
      </c>
      <c r="L536" t="str">
        <f t="shared" si="20"/>
        <v>Brazil</v>
      </c>
      <c r="M536" t="str">
        <f t="shared" si="21"/>
        <v/>
      </c>
    </row>
    <row r="537" spans="1:13" x14ac:dyDescent="0.3">
      <c r="A537" t="s">
        <v>22</v>
      </c>
      <c r="B537">
        <v>2015</v>
      </c>
      <c r="C537">
        <v>1087080</v>
      </c>
      <c r="D537" t="s">
        <v>86</v>
      </c>
      <c r="L537" t="str">
        <f t="shared" si="20"/>
        <v>Brazil</v>
      </c>
      <c r="M537" t="str">
        <f t="shared" si="21"/>
        <v/>
      </c>
    </row>
    <row r="538" spans="1:13" x14ac:dyDescent="0.3">
      <c r="A538" t="s">
        <v>22</v>
      </c>
      <c r="B538">
        <v>2016</v>
      </c>
      <c r="C538">
        <v>1054939.99</v>
      </c>
      <c r="D538" t="s">
        <v>86</v>
      </c>
      <c r="L538" t="str">
        <f t="shared" si="20"/>
        <v>Brazil</v>
      </c>
      <c r="M538" t="str">
        <f t="shared" si="21"/>
        <v/>
      </c>
    </row>
    <row r="539" spans="1:13" x14ac:dyDescent="0.3">
      <c r="A539" t="s">
        <v>22</v>
      </c>
      <c r="B539">
        <v>2017</v>
      </c>
      <c r="C539">
        <v>1070270</v>
      </c>
      <c r="D539" t="s">
        <v>86</v>
      </c>
      <c r="L539" t="str">
        <f t="shared" si="20"/>
        <v>Brazil</v>
      </c>
      <c r="M539" t="str">
        <f t="shared" si="21"/>
        <v/>
      </c>
    </row>
    <row r="540" spans="1:13" x14ac:dyDescent="0.3">
      <c r="A540" t="s">
        <v>22</v>
      </c>
      <c r="B540">
        <v>2018</v>
      </c>
      <c r="C540">
        <v>1037129.98</v>
      </c>
      <c r="D540" t="s">
        <v>86</v>
      </c>
      <c r="L540" t="str">
        <f t="shared" si="20"/>
        <v>Brazil</v>
      </c>
      <c r="M540" t="str">
        <f t="shared" si="21"/>
        <v/>
      </c>
    </row>
    <row r="541" spans="1:13" x14ac:dyDescent="0.3">
      <c r="A541" t="s">
        <v>22</v>
      </c>
      <c r="B541">
        <v>2019</v>
      </c>
      <c r="C541">
        <v>1047420</v>
      </c>
      <c r="D541" t="s">
        <v>86</v>
      </c>
      <c r="L541" t="str">
        <f t="shared" si="20"/>
        <v>Brazil</v>
      </c>
      <c r="M541" t="str">
        <f t="shared" si="21"/>
        <v/>
      </c>
    </row>
    <row r="542" spans="1:13" x14ac:dyDescent="0.3">
      <c r="A542" t="s">
        <v>22</v>
      </c>
      <c r="B542">
        <v>2000</v>
      </c>
      <c r="D542" t="s">
        <v>88</v>
      </c>
      <c r="L542" t="str">
        <f t="shared" si="20"/>
        <v>British Virgin Islands</v>
      </c>
      <c r="M542" t="str">
        <f t="shared" si="21"/>
        <v/>
      </c>
    </row>
    <row r="543" spans="1:13" x14ac:dyDescent="0.3">
      <c r="A543" t="s">
        <v>22</v>
      </c>
      <c r="B543">
        <v>2001</v>
      </c>
      <c r="D543" t="s">
        <v>88</v>
      </c>
      <c r="L543" t="str">
        <f t="shared" si="20"/>
        <v>British Virgin Islands</v>
      </c>
      <c r="M543" t="str">
        <f t="shared" si="21"/>
        <v/>
      </c>
    </row>
    <row r="544" spans="1:13" x14ac:dyDescent="0.3">
      <c r="A544" t="s">
        <v>22</v>
      </c>
      <c r="B544">
        <v>2002</v>
      </c>
      <c r="D544" t="s">
        <v>88</v>
      </c>
      <c r="L544" t="str">
        <f t="shared" si="20"/>
        <v>British Virgin Islands</v>
      </c>
      <c r="M544" t="str">
        <f t="shared" si="21"/>
        <v/>
      </c>
    </row>
    <row r="545" spans="1:13" x14ac:dyDescent="0.3">
      <c r="A545" t="s">
        <v>22</v>
      </c>
      <c r="B545">
        <v>2003</v>
      </c>
      <c r="D545" t="s">
        <v>88</v>
      </c>
      <c r="L545" t="str">
        <f t="shared" si="20"/>
        <v>British Virgin Islands</v>
      </c>
      <c r="M545" t="str">
        <f t="shared" si="21"/>
        <v/>
      </c>
    </row>
    <row r="546" spans="1:13" x14ac:dyDescent="0.3">
      <c r="A546" t="s">
        <v>22</v>
      </c>
      <c r="B546">
        <v>2004</v>
      </c>
      <c r="D546" t="s">
        <v>88</v>
      </c>
      <c r="L546" t="str">
        <f t="shared" si="20"/>
        <v>British Virgin Islands</v>
      </c>
      <c r="M546" t="str">
        <f t="shared" si="21"/>
        <v/>
      </c>
    </row>
    <row r="547" spans="1:13" x14ac:dyDescent="0.3">
      <c r="A547" t="s">
        <v>22</v>
      </c>
      <c r="B547">
        <v>2005</v>
      </c>
      <c r="D547" t="s">
        <v>88</v>
      </c>
      <c r="L547" t="str">
        <f t="shared" si="20"/>
        <v>British Virgin Islands</v>
      </c>
      <c r="M547" t="str">
        <f t="shared" si="21"/>
        <v/>
      </c>
    </row>
    <row r="548" spans="1:13" x14ac:dyDescent="0.3">
      <c r="A548" t="s">
        <v>22</v>
      </c>
      <c r="B548">
        <v>2006</v>
      </c>
      <c r="D548" t="s">
        <v>88</v>
      </c>
      <c r="L548" t="str">
        <f t="shared" si="20"/>
        <v>British Virgin Islands</v>
      </c>
      <c r="M548" t="str">
        <f t="shared" si="21"/>
        <v/>
      </c>
    </row>
    <row r="549" spans="1:13" x14ac:dyDescent="0.3">
      <c r="A549" t="s">
        <v>22</v>
      </c>
      <c r="B549">
        <v>2007</v>
      </c>
      <c r="D549" t="s">
        <v>88</v>
      </c>
      <c r="L549" t="str">
        <f t="shared" si="20"/>
        <v>British Virgin Islands</v>
      </c>
      <c r="M549" t="str">
        <f t="shared" si="21"/>
        <v/>
      </c>
    </row>
    <row r="550" spans="1:13" x14ac:dyDescent="0.3">
      <c r="A550" t="s">
        <v>22</v>
      </c>
      <c r="B550">
        <v>2008</v>
      </c>
      <c r="D550" t="s">
        <v>88</v>
      </c>
      <c r="L550" t="str">
        <f t="shared" si="20"/>
        <v>British Virgin Islands</v>
      </c>
      <c r="M550" t="str">
        <f t="shared" si="21"/>
        <v/>
      </c>
    </row>
    <row r="551" spans="1:13" x14ac:dyDescent="0.3">
      <c r="A551" t="s">
        <v>22</v>
      </c>
      <c r="B551">
        <v>2009</v>
      </c>
      <c r="D551" t="s">
        <v>88</v>
      </c>
      <c r="L551" t="str">
        <f t="shared" si="20"/>
        <v>British Virgin Islands</v>
      </c>
      <c r="M551" t="str">
        <f t="shared" si="21"/>
        <v/>
      </c>
    </row>
    <row r="552" spans="1:13" x14ac:dyDescent="0.3">
      <c r="A552" t="s">
        <v>22</v>
      </c>
      <c r="B552">
        <v>2010</v>
      </c>
      <c r="D552" t="s">
        <v>88</v>
      </c>
      <c r="L552" t="str">
        <f t="shared" si="20"/>
        <v>British Virgin Islands</v>
      </c>
      <c r="M552" t="str">
        <f t="shared" si="21"/>
        <v/>
      </c>
    </row>
    <row r="553" spans="1:13" x14ac:dyDescent="0.3">
      <c r="A553" t="s">
        <v>22</v>
      </c>
      <c r="B553">
        <v>2011</v>
      </c>
      <c r="D553" t="s">
        <v>88</v>
      </c>
      <c r="L553" t="str">
        <f t="shared" si="20"/>
        <v>British Virgin Islands</v>
      </c>
      <c r="M553" t="str">
        <f t="shared" si="21"/>
        <v/>
      </c>
    </row>
    <row r="554" spans="1:13" x14ac:dyDescent="0.3">
      <c r="A554" t="s">
        <v>22</v>
      </c>
      <c r="B554">
        <v>2012</v>
      </c>
      <c r="D554" t="s">
        <v>88</v>
      </c>
      <c r="L554" t="str">
        <f t="shared" si="20"/>
        <v>British Virgin Islands</v>
      </c>
      <c r="M554" t="str">
        <f t="shared" si="21"/>
        <v/>
      </c>
    </row>
    <row r="555" spans="1:13" x14ac:dyDescent="0.3">
      <c r="A555" t="s">
        <v>22</v>
      </c>
      <c r="B555">
        <v>2013</v>
      </c>
      <c r="D555" t="s">
        <v>88</v>
      </c>
      <c r="L555" t="str">
        <f t="shared" si="20"/>
        <v>British Virgin Islands</v>
      </c>
      <c r="M555" t="str">
        <f t="shared" si="21"/>
        <v/>
      </c>
    </row>
    <row r="556" spans="1:13" x14ac:dyDescent="0.3">
      <c r="A556" t="s">
        <v>22</v>
      </c>
      <c r="B556">
        <v>2014</v>
      </c>
      <c r="D556" t="s">
        <v>88</v>
      </c>
      <c r="L556" t="str">
        <f t="shared" si="20"/>
        <v>British Virgin Islands</v>
      </c>
      <c r="M556" t="str">
        <f t="shared" si="21"/>
        <v/>
      </c>
    </row>
    <row r="557" spans="1:13" x14ac:dyDescent="0.3">
      <c r="A557" t="s">
        <v>22</v>
      </c>
      <c r="B557">
        <v>2015</v>
      </c>
      <c r="D557" t="s">
        <v>88</v>
      </c>
      <c r="L557" t="str">
        <f t="shared" si="20"/>
        <v>British Virgin Islands</v>
      </c>
      <c r="M557" t="str">
        <f t="shared" si="21"/>
        <v/>
      </c>
    </row>
    <row r="558" spans="1:13" x14ac:dyDescent="0.3">
      <c r="A558" t="s">
        <v>22</v>
      </c>
      <c r="B558">
        <v>2016</v>
      </c>
      <c r="D558" t="s">
        <v>88</v>
      </c>
      <c r="L558" t="str">
        <f t="shared" si="20"/>
        <v>British Virgin Islands</v>
      </c>
      <c r="M558" t="str">
        <f t="shared" si="21"/>
        <v/>
      </c>
    </row>
    <row r="559" spans="1:13" x14ac:dyDescent="0.3">
      <c r="A559" t="s">
        <v>22</v>
      </c>
      <c r="B559">
        <v>2017</v>
      </c>
      <c r="D559" t="s">
        <v>88</v>
      </c>
      <c r="L559" t="str">
        <f t="shared" si="20"/>
        <v>British Virgin Islands</v>
      </c>
      <c r="M559" t="str">
        <f t="shared" si="21"/>
        <v/>
      </c>
    </row>
    <row r="560" spans="1:13" x14ac:dyDescent="0.3">
      <c r="A560" t="s">
        <v>22</v>
      </c>
      <c r="B560">
        <v>2018</v>
      </c>
      <c r="D560" t="s">
        <v>88</v>
      </c>
      <c r="L560" t="str">
        <f t="shared" si="20"/>
        <v>British Virgin Islands</v>
      </c>
      <c r="M560" t="str">
        <f t="shared" si="21"/>
        <v/>
      </c>
    </row>
    <row r="561" spans="1:13" x14ac:dyDescent="0.3">
      <c r="A561" t="s">
        <v>22</v>
      </c>
      <c r="B561">
        <v>2019</v>
      </c>
      <c r="D561" t="s">
        <v>88</v>
      </c>
      <c r="L561" t="str">
        <f t="shared" si="20"/>
        <v>British Virgin Islands</v>
      </c>
      <c r="M561" t="str">
        <f t="shared" si="21"/>
        <v/>
      </c>
    </row>
    <row r="562" spans="1:13" x14ac:dyDescent="0.3">
      <c r="A562" t="s">
        <v>22</v>
      </c>
      <c r="B562">
        <v>2000</v>
      </c>
      <c r="C562">
        <v>6560</v>
      </c>
      <c r="D562" t="s">
        <v>90</v>
      </c>
      <c r="E562">
        <v>7545.7879855687552</v>
      </c>
      <c r="L562" t="str">
        <f t="shared" si="20"/>
        <v>Brunei Darussalam</v>
      </c>
      <c r="M562" t="str">
        <f t="shared" si="21"/>
        <v/>
      </c>
    </row>
    <row r="563" spans="1:13" x14ac:dyDescent="0.3">
      <c r="A563" t="s">
        <v>22</v>
      </c>
      <c r="B563">
        <v>2001</v>
      </c>
      <c r="C563">
        <v>6500</v>
      </c>
      <c r="D563" t="s">
        <v>90</v>
      </c>
      <c r="E563">
        <v>7181.571417228125</v>
      </c>
      <c r="L563" t="str">
        <f t="shared" si="20"/>
        <v>Brunei Darussalam</v>
      </c>
      <c r="M563" t="str">
        <f t="shared" si="21"/>
        <v/>
      </c>
    </row>
    <row r="564" spans="1:13" x14ac:dyDescent="0.3">
      <c r="A564" t="s">
        <v>22</v>
      </c>
      <c r="B564">
        <v>2002</v>
      </c>
      <c r="C564">
        <v>6500</v>
      </c>
      <c r="D564" t="s">
        <v>90</v>
      </c>
      <c r="E564">
        <v>7373.6147437690506</v>
      </c>
      <c r="L564" t="str">
        <f t="shared" si="20"/>
        <v>Brunei Darussalam</v>
      </c>
      <c r="M564" t="str">
        <f t="shared" si="21"/>
        <v/>
      </c>
    </row>
    <row r="565" spans="1:13" x14ac:dyDescent="0.3">
      <c r="A565" t="s">
        <v>22</v>
      </c>
      <c r="B565">
        <v>2003</v>
      </c>
      <c r="C565">
        <v>7520</v>
      </c>
      <c r="D565" t="s">
        <v>90</v>
      </c>
      <c r="E565">
        <v>8550.9276949857776</v>
      </c>
      <c r="L565" t="str">
        <f t="shared" si="20"/>
        <v>Brunei Darussalam</v>
      </c>
      <c r="M565" t="str">
        <f t="shared" si="21"/>
        <v/>
      </c>
    </row>
    <row r="566" spans="1:13" x14ac:dyDescent="0.3">
      <c r="A566" t="s">
        <v>22</v>
      </c>
      <c r="B566">
        <v>2004</v>
      </c>
      <c r="C566">
        <v>7100</v>
      </c>
      <c r="D566" t="s">
        <v>90</v>
      </c>
      <c r="E566">
        <v>8596.8494911444104</v>
      </c>
      <c r="L566" t="str">
        <f t="shared" si="20"/>
        <v>Brunei Darussalam</v>
      </c>
      <c r="M566" t="str">
        <f t="shared" si="21"/>
        <v/>
      </c>
    </row>
    <row r="567" spans="1:13" x14ac:dyDescent="0.3">
      <c r="A567" t="s">
        <v>22</v>
      </c>
      <c r="B567">
        <v>2005</v>
      </c>
      <c r="C567">
        <v>6950</v>
      </c>
      <c r="D567" t="s">
        <v>90</v>
      </c>
      <c r="E567">
        <v>8463.1565108788527</v>
      </c>
      <c r="L567" t="str">
        <f t="shared" si="20"/>
        <v>Brunei Darussalam</v>
      </c>
      <c r="M567" t="str">
        <f t="shared" si="21"/>
        <v/>
      </c>
    </row>
    <row r="568" spans="1:13" x14ac:dyDescent="0.3">
      <c r="A568" t="s">
        <v>22</v>
      </c>
      <c r="B568">
        <v>2006</v>
      </c>
      <c r="C568">
        <v>9690</v>
      </c>
      <c r="D568" t="s">
        <v>90</v>
      </c>
      <c r="E568">
        <v>8431.8671643322832</v>
      </c>
      <c r="L568" t="str">
        <f t="shared" si="20"/>
        <v>Brunei Darussalam</v>
      </c>
      <c r="M568" t="str">
        <f t="shared" si="21"/>
        <v/>
      </c>
    </row>
    <row r="569" spans="1:13" x14ac:dyDescent="0.3">
      <c r="A569" t="s">
        <v>22</v>
      </c>
      <c r="B569">
        <v>2007</v>
      </c>
      <c r="C569">
        <v>9190</v>
      </c>
      <c r="D569" t="s">
        <v>90</v>
      </c>
      <c r="E569">
        <v>8614.0913733741909</v>
      </c>
      <c r="L569" t="str">
        <f t="shared" si="20"/>
        <v>Brunei Darussalam</v>
      </c>
      <c r="M569" t="str">
        <f t="shared" si="21"/>
        <v/>
      </c>
    </row>
    <row r="570" spans="1:13" x14ac:dyDescent="0.3">
      <c r="A570" t="s">
        <v>22</v>
      </c>
      <c r="B570">
        <v>2008</v>
      </c>
      <c r="C570">
        <v>10040</v>
      </c>
      <c r="D570" t="s">
        <v>90</v>
      </c>
      <c r="E570">
        <v>8589.4712427981813</v>
      </c>
      <c r="L570" t="str">
        <f t="shared" si="20"/>
        <v>Brunei Darussalam</v>
      </c>
      <c r="M570" t="str">
        <f t="shared" si="21"/>
        <v/>
      </c>
    </row>
    <row r="571" spans="1:13" x14ac:dyDescent="0.3">
      <c r="A571" t="s">
        <v>22</v>
      </c>
      <c r="B571">
        <v>2009</v>
      </c>
      <c r="C571">
        <v>9800</v>
      </c>
      <c r="D571" t="s">
        <v>90</v>
      </c>
      <c r="E571">
        <v>8840.7979119671163</v>
      </c>
      <c r="L571" t="str">
        <f t="shared" si="20"/>
        <v>Brunei Darussalam</v>
      </c>
      <c r="M571" t="str">
        <f t="shared" si="21"/>
        <v/>
      </c>
    </row>
    <row r="572" spans="1:13" x14ac:dyDescent="0.3">
      <c r="A572" t="s">
        <v>22</v>
      </c>
      <c r="B572">
        <v>2010</v>
      </c>
      <c r="C572">
        <v>9110</v>
      </c>
      <c r="D572" t="s">
        <v>90</v>
      </c>
      <c r="E572">
        <v>8810.3459810515815</v>
      </c>
      <c r="L572" t="str">
        <f t="shared" si="20"/>
        <v>Brunei Darussalam</v>
      </c>
      <c r="M572" t="str">
        <f t="shared" si="21"/>
        <v/>
      </c>
    </row>
    <row r="573" spans="1:13" x14ac:dyDescent="0.3">
      <c r="A573" t="s">
        <v>22</v>
      </c>
      <c r="B573">
        <v>2011</v>
      </c>
      <c r="C573">
        <v>9320</v>
      </c>
      <c r="D573" t="s">
        <v>90</v>
      </c>
      <c r="E573">
        <v>8783.627602638644</v>
      </c>
      <c r="L573" t="str">
        <f t="shared" si="20"/>
        <v>Brunei Darussalam</v>
      </c>
      <c r="M573" t="str">
        <f t="shared" si="21"/>
        <v/>
      </c>
    </row>
    <row r="574" spans="1:13" x14ac:dyDescent="0.3">
      <c r="A574" t="s">
        <v>22</v>
      </c>
      <c r="B574">
        <v>2012</v>
      </c>
      <c r="C574">
        <v>9270</v>
      </c>
      <c r="D574" t="s">
        <v>90</v>
      </c>
      <c r="E574">
        <v>9240.6709824885893</v>
      </c>
      <c r="L574" t="str">
        <f t="shared" si="20"/>
        <v>Brunei Darussalam</v>
      </c>
      <c r="M574" t="str">
        <f t="shared" si="21"/>
        <v/>
      </c>
    </row>
    <row r="575" spans="1:13" x14ac:dyDescent="0.3">
      <c r="A575" t="s">
        <v>22</v>
      </c>
      <c r="B575">
        <v>2013</v>
      </c>
      <c r="C575">
        <v>9020</v>
      </c>
      <c r="D575" t="s">
        <v>90</v>
      </c>
      <c r="E575">
        <v>9873.5454262216444</v>
      </c>
      <c r="L575" t="str">
        <f t="shared" si="20"/>
        <v>Brunei Darussalam</v>
      </c>
      <c r="M575" t="str">
        <f t="shared" si="21"/>
        <v/>
      </c>
    </row>
    <row r="576" spans="1:13" x14ac:dyDescent="0.3">
      <c r="A576" t="s">
        <v>22</v>
      </c>
      <c r="B576">
        <v>2014</v>
      </c>
      <c r="C576">
        <v>8880</v>
      </c>
      <c r="D576" t="s">
        <v>90</v>
      </c>
      <c r="E576">
        <v>10290.938020098691</v>
      </c>
      <c r="L576" t="str">
        <f t="shared" si="20"/>
        <v>Brunei Darussalam</v>
      </c>
      <c r="M576" t="str">
        <f t="shared" si="21"/>
        <v/>
      </c>
    </row>
    <row r="577" spans="1:13" x14ac:dyDescent="0.3">
      <c r="A577" t="s">
        <v>22</v>
      </c>
      <c r="B577">
        <v>2015</v>
      </c>
      <c r="C577">
        <v>8110</v>
      </c>
      <c r="D577" t="s">
        <v>90</v>
      </c>
      <c r="L577" t="str">
        <f t="shared" si="20"/>
        <v>Brunei Darussalam</v>
      </c>
      <c r="M577" t="str">
        <f t="shared" si="21"/>
        <v/>
      </c>
    </row>
    <row r="578" spans="1:13" x14ac:dyDescent="0.3">
      <c r="A578" t="s">
        <v>22</v>
      </c>
      <c r="B578">
        <v>2016</v>
      </c>
      <c r="C578">
        <v>8690</v>
      </c>
      <c r="D578" t="s">
        <v>90</v>
      </c>
      <c r="L578" t="str">
        <f t="shared" si="20"/>
        <v>Brunei Darussalam</v>
      </c>
      <c r="M578" t="str">
        <f t="shared" si="21"/>
        <v/>
      </c>
    </row>
    <row r="579" spans="1:13" x14ac:dyDescent="0.3">
      <c r="A579" t="s">
        <v>22</v>
      </c>
      <c r="B579">
        <v>2017</v>
      </c>
      <c r="C579">
        <v>9070</v>
      </c>
      <c r="D579" t="s">
        <v>90</v>
      </c>
      <c r="L579" t="str">
        <f t="shared" ref="L579:L642" si="22">IF($A579=$L$1,$D579,"")</f>
        <v>Brunei Darussalam</v>
      </c>
      <c r="M579" t="str">
        <f t="shared" ref="M579:M642" si="23">IF($A579=$M$1,$D579,"")</f>
        <v/>
      </c>
    </row>
    <row r="580" spans="1:13" x14ac:dyDescent="0.3">
      <c r="A580" t="s">
        <v>22</v>
      </c>
      <c r="B580">
        <v>2018</v>
      </c>
      <c r="C580">
        <v>9310</v>
      </c>
      <c r="D580" t="s">
        <v>90</v>
      </c>
      <c r="L580" t="str">
        <f t="shared" si="22"/>
        <v>Brunei Darussalam</v>
      </c>
      <c r="M580" t="str">
        <f t="shared" si="23"/>
        <v/>
      </c>
    </row>
    <row r="581" spans="1:13" x14ac:dyDescent="0.3">
      <c r="A581" t="s">
        <v>22</v>
      </c>
      <c r="B581">
        <v>2019</v>
      </c>
      <c r="C581">
        <v>8730</v>
      </c>
      <c r="D581" t="s">
        <v>90</v>
      </c>
      <c r="L581" t="str">
        <f t="shared" si="22"/>
        <v>Brunei Darussalam</v>
      </c>
      <c r="M581" t="str">
        <f t="shared" si="23"/>
        <v/>
      </c>
    </row>
    <row r="582" spans="1:13" x14ac:dyDescent="0.3">
      <c r="A582" t="s">
        <v>53</v>
      </c>
      <c r="B582">
        <v>2000</v>
      </c>
      <c r="C582">
        <v>57710</v>
      </c>
      <c r="D582" t="s">
        <v>92</v>
      </c>
      <c r="E582">
        <v>3673.606871434285</v>
      </c>
      <c r="L582" t="str">
        <f t="shared" si="22"/>
        <v/>
      </c>
      <c r="M582" t="str">
        <f t="shared" si="23"/>
        <v>Bulgaria</v>
      </c>
    </row>
    <row r="583" spans="1:13" x14ac:dyDescent="0.3">
      <c r="A583" t="s">
        <v>53</v>
      </c>
      <c r="B583">
        <v>2001</v>
      </c>
      <c r="C583">
        <v>60080</v>
      </c>
      <c r="D583" t="s">
        <v>92</v>
      </c>
      <c r="E583">
        <v>3859.090024874075</v>
      </c>
      <c r="L583" t="str">
        <f t="shared" si="22"/>
        <v/>
      </c>
      <c r="M583" t="str">
        <f t="shared" si="23"/>
        <v>Bulgaria</v>
      </c>
    </row>
    <row r="584" spans="1:13" x14ac:dyDescent="0.3">
      <c r="A584" t="s">
        <v>53</v>
      </c>
      <c r="B584">
        <v>2002</v>
      </c>
      <c r="C584">
        <v>57370</v>
      </c>
      <c r="D584" t="s">
        <v>92</v>
      </c>
      <c r="E584">
        <v>3853.819004101103</v>
      </c>
      <c r="L584" t="str">
        <f t="shared" si="22"/>
        <v/>
      </c>
      <c r="M584" t="str">
        <f t="shared" si="23"/>
        <v>Bulgaria</v>
      </c>
    </row>
    <row r="585" spans="1:13" x14ac:dyDescent="0.3">
      <c r="A585" t="s">
        <v>53</v>
      </c>
      <c r="B585">
        <v>2003</v>
      </c>
      <c r="C585">
        <v>62210</v>
      </c>
      <c r="D585" t="s">
        <v>92</v>
      </c>
      <c r="E585">
        <v>3997.9025962509359</v>
      </c>
      <c r="L585" t="str">
        <f t="shared" si="22"/>
        <v/>
      </c>
      <c r="M585" t="str">
        <f t="shared" si="23"/>
        <v>Bulgaria</v>
      </c>
    </row>
    <row r="586" spans="1:13" x14ac:dyDescent="0.3">
      <c r="A586" t="s">
        <v>53</v>
      </c>
      <c r="B586">
        <v>2004</v>
      </c>
      <c r="C586">
        <v>60940</v>
      </c>
      <c r="D586" t="s">
        <v>92</v>
      </c>
      <c r="E586">
        <v>3971.822736190627</v>
      </c>
      <c r="L586" t="str">
        <f t="shared" si="22"/>
        <v/>
      </c>
      <c r="M586" t="str">
        <f t="shared" si="23"/>
        <v>Bulgaria</v>
      </c>
    </row>
    <row r="587" spans="1:13" x14ac:dyDescent="0.3">
      <c r="A587" t="s">
        <v>53</v>
      </c>
      <c r="B587">
        <v>2005</v>
      </c>
      <c r="C587">
        <v>60860</v>
      </c>
      <c r="D587" t="s">
        <v>92</v>
      </c>
      <c r="E587">
        <v>4165.1803923555281</v>
      </c>
      <c r="L587" t="str">
        <f t="shared" si="22"/>
        <v/>
      </c>
      <c r="M587" t="str">
        <f t="shared" si="23"/>
        <v>Bulgaria</v>
      </c>
    </row>
    <row r="588" spans="1:13" x14ac:dyDescent="0.3">
      <c r="A588" t="s">
        <v>53</v>
      </c>
      <c r="B588">
        <v>2006</v>
      </c>
      <c r="C588">
        <v>60700</v>
      </c>
      <c r="D588" t="s">
        <v>92</v>
      </c>
      <c r="E588">
        <v>4366.9127651518438</v>
      </c>
      <c r="L588" t="str">
        <f t="shared" si="22"/>
        <v/>
      </c>
      <c r="M588" t="str">
        <f t="shared" si="23"/>
        <v>Bulgaria</v>
      </c>
    </row>
    <row r="589" spans="1:13" x14ac:dyDescent="0.3">
      <c r="A589" t="s">
        <v>53</v>
      </c>
      <c r="B589">
        <v>2007</v>
      </c>
      <c r="C589">
        <v>64780</v>
      </c>
      <c r="D589" t="s">
        <v>92</v>
      </c>
      <c r="E589">
        <v>4523.3228783124096</v>
      </c>
      <c r="L589" t="str">
        <f t="shared" si="22"/>
        <v/>
      </c>
      <c r="M589" t="str">
        <f t="shared" si="23"/>
        <v>Bulgaria</v>
      </c>
    </row>
    <row r="590" spans="1:13" x14ac:dyDescent="0.3">
      <c r="A590" t="s">
        <v>53</v>
      </c>
      <c r="B590">
        <v>2008</v>
      </c>
      <c r="C590">
        <v>62170</v>
      </c>
      <c r="D590" t="s">
        <v>92</v>
      </c>
      <c r="E590">
        <v>4674.5031505249008</v>
      </c>
      <c r="L590" t="str">
        <f t="shared" si="22"/>
        <v/>
      </c>
      <c r="M590" t="str">
        <f t="shared" si="23"/>
        <v>Bulgaria</v>
      </c>
    </row>
    <row r="591" spans="1:13" x14ac:dyDescent="0.3">
      <c r="A591" t="s">
        <v>53</v>
      </c>
      <c r="B591">
        <v>2009</v>
      </c>
      <c r="C591">
        <v>54670</v>
      </c>
      <c r="D591" t="s">
        <v>92</v>
      </c>
      <c r="E591">
        <v>4483.7471386375046</v>
      </c>
      <c r="L591" t="str">
        <f t="shared" si="22"/>
        <v/>
      </c>
      <c r="M591" t="str">
        <f t="shared" si="23"/>
        <v>Bulgaria</v>
      </c>
    </row>
    <row r="592" spans="1:13" x14ac:dyDescent="0.3">
      <c r="A592" t="s">
        <v>53</v>
      </c>
      <c r="B592">
        <v>2010</v>
      </c>
      <c r="C592">
        <v>56270</v>
      </c>
      <c r="D592" t="s">
        <v>92</v>
      </c>
      <c r="E592">
        <v>4560.414917033766</v>
      </c>
      <c r="L592" t="str">
        <f t="shared" si="22"/>
        <v/>
      </c>
      <c r="M592" t="str">
        <f t="shared" si="23"/>
        <v>Bulgaria</v>
      </c>
    </row>
    <row r="593" spans="1:13" x14ac:dyDescent="0.3">
      <c r="A593" t="s">
        <v>53</v>
      </c>
      <c r="B593">
        <v>2011</v>
      </c>
      <c r="C593">
        <v>62070</v>
      </c>
      <c r="D593" t="s">
        <v>92</v>
      </c>
      <c r="E593">
        <v>4863.6914411006146</v>
      </c>
      <c r="L593" t="str">
        <f t="shared" si="22"/>
        <v/>
      </c>
      <c r="M593" t="str">
        <f t="shared" si="23"/>
        <v>Bulgaria</v>
      </c>
    </row>
    <row r="594" spans="1:13" x14ac:dyDescent="0.3">
      <c r="A594" t="s">
        <v>53</v>
      </c>
      <c r="B594">
        <v>2012</v>
      </c>
      <c r="C594">
        <v>56250</v>
      </c>
      <c r="D594" t="s">
        <v>92</v>
      </c>
      <c r="E594">
        <v>4761.9125833847984</v>
      </c>
      <c r="L594" t="str">
        <f t="shared" si="22"/>
        <v/>
      </c>
      <c r="M594" t="str">
        <f t="shared" si="23"/>
        <v>Bulgaria</v>
      </c>
    </row>
    <row r="595" spans="1:13" x14ac:dyDescent="0.3">
      <c r="A595" t="s">
        <v>53</v>
      </c>
      <c r="B595">
        <v>2013</v>
      </c>
      <c r="C595">
        <v>50960</v>
      </c>
      <c r="D595" t="s">
        <v>92</v>
      </c>
      <c r="E595">
        <v>4639.7063226115488</v>
      </c>
      <c r="L595" t="str">
        <f t="shared" si="22"/>
        <v/>
      </c>
      <c r="M595" t="str">
        <f t="shared" si="23"/>
        <v>Bulgaria</v>
      </c>
    </row>
    <row r="596" spans="1:13" x14ac:dyDescent="0.3">
      <c r="A596" t="s">
        <v>53</v>
      </c>
      <c r="B596">
        <v>2014</v>
      </c>
      <c r="C596">
        <v>53400</v>
      </c>
      <c r="D596" t="s">
        <v>92</v>
      </c>
      <c r="E596">
        <v>4708.9274575723102</v>
      </c>
      <c r="L596" t="str">
        <f t="shared" si="22"/>
        <v/>
      </c>
      <c r="M596" t="str">
        <f t="shared" si="23"/>
        <v>Bulgaria</v>
      </c>
    </row>
    <row r="597" spans="1:13" x14ac:dyDescent="0.3">
      <c r="A597" t="s">
        <v>53</v>
      </c>
      <c r="B597">
        <v>2015</v>
      </c>
      <c r="C597">
        <v>56010</v>
      </c>
      <c r="D597" t="s">
        <v>92</v>
      </c>
      <c r="L597" t="str">
        <f t="shared" si="22"/>
        <v/>
      </c>
      <c r="M597" t="str">
        <f t="shared" si="23"/>
        <v>Bulgaria</v>
      </c>
    </row>
    <row r="598" spans="1:13" x14ac:dyDescent="0.3">
      <c r="A598" t="s">
        <v>53</v>
      </c>
      <c r="B598">
        <v>2016</v>
      </c>
      <c r="C598">
        <v>52770</v>
      </c>
      <c r="D598" t="s">
        <v>92</v>
      </c>
      <c r="L598" t="str">
        <f t="shared" si="22"/>
        <v/>
      </c>
      <c r="M598" t="str">
        <f t="shared" si="23"/>
        <v>Bulgaria</v>
      </c>
    </row>
    <row r="599" spans="1:13" x14ac:dyDescent="0.3">
      <c r="A599" t="s">
        <v>53</v>
      </c>
      <c r="B599">
        <v>2017</v>
      </c>
      <c r="C599">
        <v>55100</v>
      </c>
      <c r="D599" t="s">
        <v>92</v>
      </c>
      <c r="L599" t="str">
        <f t="shared" si="22"/>
        <v/>
      </c>
      <c r="M599" t="str">
        <f t="shared" si="23"/>
        <v>Bulgaria</v>
      </c>
    </row>
    <row r="600" spans="1:13" x14ac:dyDescent="0.3">
      <c r="A600" t="s">
        <v>53</v>
      </c>
      <c r="B600">
        <v>2018</v>
      </c>
      <c r="C600">
        <v>51990</v>
      </c>
      <c r="D600" t="s">
        <v>92</v>
      </c>
      <c r="L600" t="str">
        <f t="shared" si="22"/>
        <v/>
      </c>
      <c r="M600" t="str">
        <f t="shared" si="23"/>
        <v>Bulgaria</v>
      </c>
    </row>
    <row r="601" spans="1:13" x14ac:dyDescent="0.3">
      <c r="A601" t="s">
        <v>53</v>
      </c>
      <c r="B601">
        <v>2019</v>
      </c>
      <c r="C601">
        <v>50140</v>
      </c>
      <c r="D601" t="s">
        <v>92</v>
      </c>
      <c r="L601" t="str">
        <f t="shared" si="22"/>
        <v/>
      </c>
      <c r="M601" t="str">
        <f t="shared" si="23"/>
        <v>Bulgaria</v>
      </c>
    </row>
    <row r="602" spans="1:13" x14ac:dyDescent="0.3">
      <c r="A602" t="s">
        <v>22</v>
      </c>
      <c r="B602">
        <v>2000</v>
      </c>
      <c r="C602">
        <v>15960</v>
      </c>
      <c r="D602" t="s">
        <v>94</v>
      </c>
      <c r="L602" t="str">
        <f t="shared" si="22"/>
        <v>Burkina Faso</v>
      </c>
      <c r="M602" t="str">
        <f t="shared" si="23"/>
        <v/>
      </c>
    </row>
    <row r="603" spans="1:13" x14ac:dyDescent="0.3">
      <c r="A603" t="s">
        <v>22</v>
      </c>
      <c r="B603">
        <v>2001</v>
      </c>
      <c r="C603">
        <v>15210</v>
      </c>
      <c r="D603" t="s">
        <v>94</v>
      </c>
      <c r="L603" t="str">
        <f t="shared" si="22"/>
        <v>Burkina Faso</v>
      </c>
      <c r="M603" t="str">
        <f t="shared" si="23"/>
        <v/>
      </c>
    </row>
    <row r="604" spans="1:13" x14ac:dyDescent="0.3">
      <c r="A604" t="s">
        <v>22</v>
      </c>
      <c r="B604">
        <v>2002</v>
      </c>
      <c r="C604">
        <v>15890</v>
      </c>
      <c r="D604" t="s">
        <v>94</v>
      </c>
      <c r="L604" t="str">
        <f t="shared" si="22"/>
        <v>Burkina Faso</v>
      </c>
      <c r="M604" t="str">
        <f t="shared" si="23"/>
        <v/>
      </c>
    </row>
    <row r="605" spans="1:13" x14ac:dyDescent="0.3">
      <c r="A605" t="s">
        <v>22</v>
      </c>
      <c r="B605">
        <v>2003</v>
      </c>
      <c r="C605">
        <v>19330</v>
      </c>
      <c r="D605" t="s">
        <v>94</v>
      </c>
      <c r="L605" t="str">
        <f t="shared" si="22"/>
        <v>Burkina Faso</v>
      </c>
      <c r="M605" t="str">
        <f t="shared" si="23"/>
        <v/>
      </c>
    </row>
    <row r="606" spans="1:13" x14ac:dyDescent="0.3">
      <c r="A606" t="s">
        <v>22</v>
      </c>
      <c r="B606">
        <v>2004</v>
      </c>
      <c r="C606">
        <v>19880</v>
      </c>
      <c r="D606" t="s">
        <v>94</v>
      </c>
      <c r="L606" t="str">
        <f t="shared" si="22"/>
        <v>Burkina Faso</v>
      </c>
      <c r="M606" t="str">
        <f t="shared" si="23"/>
        <v/>
      </c>
    </row>
    <row r="607" spans="1:13" x14ac:dyDescent="0.3">
      <c r="A607" t="s">
        <v>22</v>
      </c>
      <c r="B607">
        <v>2005</v>
      </c>
      <c r="C607">
        <v>20490</v>
      </c>
      <c r="D607" t="s">
        <v>94</v>
      </c>
      <c r="L607" t="str">
        <f t="shared" si="22"/>
        <v>Burkina Faso</v>
      </c>
      <c r="M607" t="str">
        <f t="shared" si="23"/>
        <v/>
      </c>
    </row>
    <row r="608" spans="1:13" x14ac:dyDescent="0.3">
      <c r="A608" t="s">
        <v>22</v>
      </c>
      <c r="B608">
        <v>2006</v>
      </c>
      <c r="C608">
        <v>20420</v>
      </c>
      <c r="D608" t="s">
        <v>94</v>
      </c>
      <c r="L608" t="str">
        <f t="shared" si="22"/>
        <v>Burkina Faso</v>
      </c>
      <c r="M608" t="str">
        <f t="shared" si="23"/>
        <v/>
      </c>
    </row>
    <row r="609" spans="1:13" x14ac:dyDescent="0.3">
      <c r="A609" t="s">
        <v>22</v>
      </c>
      <c r="B609">
        <v>2007</v>
      </c>
      <c r="C609">
        <v>21010</v>
      </c>
      <c r="D609" t="s">
        <v>94</v>
      </c>
      <c r="L609" t="str">
        <f t="shared" si="22"/>
        <v>Burkina Faso</v>
      </c>
      <c r="M609" t="str">
        <f t="shared" si="23"/>
        <v/>
      </c>
    </row>
    <row r="610" spans="1:13" x14ac:dyDescent="0.3">
      <c r="A610" t="s">
        <v>22</v>
      </c>
      <c r="B610">
        <v>2008</v>
      </c>
      <c r="C610">
        <v>21860</v>
      </c>
      <c r="D610" t="s">
        <v>94</v>
      </c>
      <c r="L610" t="str">
        <f t="shared" si="22"/>
        <v>Burkina Faso</v>
      </c>
      <c r="M610" t="str">
        <f t="shared" si="23"/>
        <v/>
      </c>
    </row>
    <row r="611" spans="1:13" x14ac:dyDescent="0.3">
      <c r="A611" t="s">
        <v>22</v>
      </c>
      <c r="B611">
        <v>2009</v>
      </c>
      <c r="C611">
        <v>22510</v>
      </c>
      <c r="D611" t="s">
        <v>94</v>
      </c>
      <c r="L611" t="str">
        <f t="shared" si="22"/>
        <v>Burkina Faso</v>
      </c>
      <c r="M611" t="str">
        <f t="shared" si="23"/>
        <v/>
      </c>
    </row>
    <row r="612" spans="1:13" x14ac:dyDescent="0.3">
      <c r="A612" t="s">
        <v>22</v>
      </c>
      <c r="B612">
        <v>2010</v>
      </c>
      <c r="C612">
        <v>24050</v>
      </c>
      <c r="D612" t="s">
        <v>94</v>
      </c>
      <c r="L612" t="str">
        <f t="shared" si="22"/>
        <v>Burkina Faso</v>
      </c>
      <c r="M612" t="str">
        <f t="shared" si="23"/>
        <v/>
      </c>
    </row>
    <row r="613" spans="1:13" x14ac:dyDescent="0.3">
      <c r="A613" t="s">
        <v>22</v>
      </c>
      <c r="B613">
        <v>2011</v>
      </c>
      <c r="C613">
        <v>24470</v>
      </c>
      <c r="D613" t="s">
        <v>94</v>
      </c>
      <c r="L613" t="str">
        <f t="shared" si="22"/>
        <v>Burkina Faso</v>
      </c>
      <c r="M613" t="str">
        <f t="shared" si="23"/>
        <v/>
      </c>
    </row>
    <row r="614" spans="1:13" x14ac:dyDescent="0.3">
      <c r="A614" t="s">
        <v>22</v>
      </c>
      <c r="B614">
        <v>2012</v>
      </c>
      <c r="C614">
        <v>25100</v>
      </c>
      <c r="D614" t="s">
        <v>94</v>
      </c>
      <c r="L614" t="str">
        <f t="shared" si="22"/>
        <v>Burkina Faso</v>
      </c>
      <c r="M614" t="str">
        <f t="shared" si="23"/>
        <v/>
      </c>
    </row>
    <row r="615" spans="1:13" x14ac:dyDescent="0.3">
      <c r="A615" t="s">
        <v>22</v>
      </c>
      <c r="B615">
        <v>2013</v>
      </c>
      <c r="C615">
        <v>25970</v>
      </c>
      <c r="D615" t="s">
        <v>94</v>
      </c>
      <c r="L615" t="str">
        <f t="shared" si="22"/>
        <v>Burkina Faso</v>
      </c>
      <c r="M615" t="str">
        <f t="shared" si="23"/>
        <v/>
      </c>
    </row>
    <row r="616" spans="1:13" x14ac:dyDescent="0.3">
      <c r="A616" t="s">
        <v>22</v>
      </c>
      <c r="B616">
        <v>2014</v>
      </c>
      <c r="C616">
        <v>26390</v>
      </c>
      <c r="D616" t="s">
        <v>94</v>
      </c>
      <c r="L616" t="str">
        <f t="shared" si="22"/>
        <v>Burkina Faso</v>
      </c>
      <c r="M616" t="str">
        <f t="shared" si="23"/>
        <v/>
      </c>
    </row>
    <row r="617" spans="1:13" x14ac:dyDescent="0.3">
      <c r="A617" t="s">
        <v>22</v>
      </c>
      <c r="B617">
        <v>2015</v>
      </c>
      <c r="C617">
        <v>27200</v>
      </c>
      <c r="D617" t="s">
        <v>94</v>
      </c>
      <c r="L617" t="str">
        <f t="shared" si="22"/>
        <v>Burkina Faso</v>
      </c>
      <c r="M617" t="str">
        <f t="shared" si="23"/>
        <v/>
      </c>
    </row>
    <row r="618" spans="1:13" x14ac:dyDescent="0.3">
      <c r="A618" t="s">
        <v>22</v>
      </c>
      <c r="B618">
        <v>2016</v>
      </c>
      <c r="C618">
        <v>28480</v>
      </c>
      <c r="D618" t="s">
        <v>94</v>
      </c>
      <c r="L618" t="str">
        <f t="shared" si="22"/>
        <v>Burkina Faso</v>
      </c>
      <c r="M618" t="str">
        <f t="shared" si="23"/>
        <v/>
      </c>
    </row>
    <row r="619" spans="1:13" x14ac:dyDescent="0.3">
      <c r="A619" t="s">
        <v>22</v>
      </c>
      <c r="B619">
        <v>2017</v>
      </c>
      <c r="C619">
        <v>29320</v>
      </c>
      <c r="D619" t="s">
        <v>94</v>
      </c>
      <c r="L619" t="str">
        <f t="shared" si="22"/>
        <v>Burkina Faso</v>
      </c>
      <c r="M619" t="str">
        <f t="shared" si="23"/>
        <v/>
      </c>
    </row>
    <row r="620" spans="1:13" x14ac:dyDescent="0.3">
      <c r="A620" t="s">
        <v>22</v>
      </c>
      <c r="B620">
        <v>2018</v>
      </c>
      <c r="C620">
        <v>30010</v>
      </c>
      <c r="D620" t="s">
        <v>94</v>
      </c>
      <c r="L620" t="str">
        <f t="shared" si="22"/>
        <v>Burkina Faso</v>
      </c>
      <c r="M620" t="str">
        <f t="shared" si="23"/>
        <v/>
      </c>
    </row>
    <row r="621" spans="1:13" x14ac:dyDescent="0.3">
      <c r="A621" t="s">
        <v>22</v>
      </c>
      <c r="B621">
        <v>2019</v>
      </c>
      <c r="C621">
        <v>30970</v>
      </c>
      <c r="D621" t="s">
        <v>94</v>
      </c>
      <c r="L621" t="str">
        <f t="shared" si="22"/>
        <v>Burkina Faso</v>
      </c>
      <c r="M621" t="str">
        <f t="shared" si="23"/>
        <v/>
      </c>
    </row>
    <row r="622" spans="1:13" x14ac:dyDescent="0.3">
      <c r="A622" t="s">
        <v>22</v>
      </c>
      <c r="B622">
        <v>2000</v>
      </c>
      <c r="C622">
        <v>1930</v>
      </c>
      <c r="D622" t="s">
        <v>96</v>
      </c>
      <c r="L622" t="str">
        <f t="shared" si="22"/>
        <v>Burundi</v>
      </c>
      <c r="M622" t="str">
        <f t="shared" si="23"/>
        <v/>
      </c>
    </row>
    <row r="623" spans="1:13" x14ac:dyDescent="0.3">
      <c r="A623" t="s">
        <v>22</v>
      </c>
      <c r="B623">
        <v>2001</v>
      </c>
      <c r="C623">
        <v>1900</v>
      </c>
      <c r="D623" t="s">
        <v>96</v>
      </c>
      <c r="L623" t="str">
        <f t="shared" si="22"/>
        <v>Burundi</v>
      </c>
      <c r="M623" t="str">
        <f t="shared" si="23"/>
        <v/>
      </c>
    </row>
    <row r="624" spans="1:13" x14ac:dyDescent="0.3">
      <c r="A624" t="s">
        <v>22</v>
      </c>
      <c r="B624">
        <v>2002</v>
      </c>
      <c r="C624">
        <v>1880</v>
      </c>
      <c r="D624" t="s">
        <v>96</v>
      </c>
      <c r="L624" t="str">
        <f t="shared" si="22"/>
        <v>Burundi</v>
      </c>
      <c r="M624" t="str">
        <f t="shared" si="23"/>
        <v/>
      </c>
    </row>
    <row r="625" spans="1:13" x14ac:dyDescent="0.3">
      <c r="A625" t="s">
        <v>22</v>
      </c>
      <c r="B625">
        <v>2003</v>
      </c>
      <c r="C625">
        <v>1860</v>
      </c>
      <c r="D625" t="s">
        <v>96</v>
      </c>
      <c r="L625" t="str">
        <f t="shared" si="22"/>
        <v>Burundi</v>
      </c>
      <c r="M625" t="str">
        <f t="shared" si="23"/>
        <v/>
      </c>
    </row>
    <row r="626" spans="1:13" x14ac:dyDescent="0.3">
      <c r="A626" t="s">
        <v>22</v>
      </c>
      <c r="B626">
        <v>2004</v>
      </c>
      <c r="C626">
        <v>1920</v>
      </c>
      <c r="D626" t="s">
        <v>96</v>
      </c>
      <c r="L626" t="str">
        <f t="shared" si="22"/>
        <v>Burundi</v>
      </c>
      <c r="M626" t="str">
        <f t="shared" si="23"/>
        <v/>
      </c>
    </row>
    <row r="627" spans="1:13" x14ac:dyDescent="0.3">
      <c r="A627" t="s">
        <v>22</v>
      </c>
      <c r="B627">
        <v>2005</v>
      </c>
      <c r="C627">
        <v>1970</v>
      </c>
      <c r="D627" t="s">
        <v>96</v>
      </c>
      <c r="L627" t="str">
        <f t="shared" si="22"/>
        <v>Burundi</v>
      </c>
      <c r="M627" t="str">
        <f t="shared" si="23"/>
        <v/>
      </c>
    </row>
    <row r="628" spans="1:13" x14ac:dyDescent="0.3">
      <c r="A628" t="s">
        <v>22</v>
      </c>
      <c r="B628">
        <v>2006</v>
      </c>
      <c r="C628">
        <v>2110</v>
      </c>
      <c r="D628" t="s">
        <v>96</v>
      </c>
      <c r="L628" t="str">
        <f t="shared" si="22"/>
        <v>Burundi</v>
      </c>
      <c r="M628" t="str">
        <f t="shared" si="23"/>
        <v/>
      </c>
    </row>
    <row r="629" spans="1:13" x14ac:dyDescent="0.3">
      <c r="A629" t="s">
        <v>22</v>
      </c>
      <c r="B629">
        <v>2007</v>
      </c>
      <c r="C629">
        <v>2170</v>
      </c>
      <c r="D629" t="s">
        <v>96</v>
      </c>
      <c r="L629" t="str">
        <f t="shared" si="22"/>
        <v>Burundi</v>
      </c>
      <c r="M629" t="str">
        <f t="shared" si="23"/>
        <v/>
      </c>
    </row>
    <row r="630" spans="1:13" x14ac:dyDescent="0.3">
      <c r="A630" t="s">
        <v>22</v>
      </c>
      <c r="B630">
        <v>2008</v>
      </c>
      <c r="C630">
        <v>2270</v>
      </c>
      <c r="D630" t="s">
        <v>96</v>
      </c>
      <c r="L630" t="str">
        <f t="shared" si="22"/>
        <v>Burundi</v>
      </c>
      <c r="M630" t="str">
        <f t="shared" si="23"/>
        <v/>
      </c>
    </row>
    <row r="631" spans="1:13" x14ac:dyDescent="0.3">
      <c r="A631" t="s">
        <v>22</v>
      </c>
      <c r="B631">
        <v>2009</v>
      </c>
      <c r="C631">
        <v>2410</v>
      </c>
      <c r="D631" t="s">
        <v>96</v>
      </c>
      <c r="L631" t="str">
        <f t="shared" si="22"/>
        <v>Burundi</v>
      </c>
      <c r="M631" t="str">
        <f t="shared" si="23"/>
        <v/>
      </c>
    </row>
    <row r="632" spans="1:13" x14ac:dyDescent="0.3">
      <c r="A632" t="s">
        <v>22</v>
      </c>
      <c r="B632">
        <v>2010</v>
      </c>
      <c r="C632">
        <v>2720</v>
      </c>
      <c r="D632" t="s">
        <v>96</v>
      </c>
      <c r="L632" t="str">
        <f t="shared" si="22"/>
        <v>Burundi</v>
      </c>
      <c r="M632" t="str">
        <f t="shared" si="23"/>
        <v/>
      </c>
    </row>
    <row r="633" spans="1:13" x14ac:dyDescent="0.3">
      <c r="A633" t="s">
        <v>22</v>
      </c>
      <c r="B633">
        <v>2011</v>
      </c>
      <c r="C633">
        <v>2930</v>
      </c>
      <c r="D633" t="s">
        <v>96</v>
      </c>
      <c r="L633" t="str">
        <f t="shared" si="22"/>
        <v>Burundi</v>
      </c>
      <c r="M633" t="str">
        <f t="shared" si="23"/>
        <v/>
      </c>
    </row>
    <row r="634" spans="1:13" x14ac:dyDescent="0.3">
      <c r="A634" t="s">
        <v>22</v>
      </c>
      <c r="B634">
        <v>2012</v>
      </c>
      <c r="C634">
        <v>2980</v>
      </c>
      <c r="D634" t="s">
        <v>96</v>
      </c>
      <c r="L634" t="str">
        <f t="shared" si="22"/>
        <v>Burundi</v>
      </c>
      <c r="M634" t="str">
        <f t="shared" si="23"/>
        <v/>
      </c>
    </row>
    <row r="635" spans="1:13" x14ac:dyDescent="0.3">
      <c r="A635" t="s">
        <v>22</v>
      </c>
      <c r="B635">
        <v>2013</v>
      </c>
      <c r="C635">
        <v>3350</v>
      </c>
      <c r="D635" t="s">
        <v>96</v>
      </c>
      <c r="L635" t="str">
        <f t="shared" si="22"/>
        <v>Burundi</v>
      </c>
      <c r="M635" t="str">
        <f t="shared" si="23"/>
        <v/>
      </c>
    </row>
    <row r="636" spans="1:13" x14ac:dyDescent="0.3">
      <c r="A636" t="s">
        <v>22</v>
      </c>
      <c r="B636">
        <v>2014</v>
      </c>
      <c r="C636">
        <v>3310</v>
      </c>
      <c r="D636" t="s">
        <v>96</v>
      </c>
      <c r="L636" t="str">
        <f t="shared" si="22"/>
        <v>Burundi</v>
      </c>
      <c r="M636" t="str">
        <f t="shared" si="23"/>
        <v/>
      </c>
    </row>
    <row r="637" spans="1:13" x14ac:dyDescent="0.3">
      <c r="A637" t="s">
        <v>22</v>
      </c>
      <c r="B637">
        <v>2015</v>
      </c>
      <c r="C637">
        <v>3300</v>
      </c>
      <c r="D637" t="s">
        <v>96</v>
      </c>
      <c r="L637" t="str">
        <f t="shared" si="22"/>
        <v>Burundi</v>
      </c>
      <c r="M637" t="str">
        <f t="shared" si="23"/>
        <v/>
      </c>
    </row>
    <row r="638" spans="1:13" x14ac:dyDescent="0.3">
      <c r="A638" t="s">
        <v>22</v>
      </c>
      <c r="B638">
        <v>2016</v>
      </c>
      <c r="C638">
        <v>3640</v>
      </c>
      <c r="D638" t="s">
        <v>96</v>
      </c>
      <c r="L638" t="str">
        <f t="shared" si="22"/>
        <v>Burundi</v>
      </c>
      <c r="M638" t="str">
        <f t="shared" si="23"/>
        <v/>
      </c>
    </row>
    <row r="639" spans="1:13" x14ac:dyDescent="0.3">
      <c r="A639" t="s">
        <v>22</v>
      </c>
      <c r="B639">
        <v>2017</v>
      </c>
      <c r="C639">
        <v>4240</v>
      </c>
      <c r="D639" t="s">
        <v>96</v>
      </c>
      <c r="L639" t="str">
        <f t="shared" si="22"/>
        <v>Burundi</v>
      </c>
      <c r="M639" t="str">
        <f t="shared" si="23"/>
        <v/>
      </c>
    </row>
    <row r="640" spans="1:13" x14ac:dyDescent="0.3">
      <c r="A640" t="s">
        <v>22</v>
      </c>
      <c r="B640">
        <v>2018</v>
      </c>
      <c r="C640">
        <v>4460</v>
      </c>
      <c r="D640" t="s">
        <v>96</v>
      </c>
      <c r="L640" t="str">
        <f t="shared" si="22"/>
        <v>Burundi</v>
      </c>
      <c r="M640" t="str">
        <f t="shared" si="23"/>
        <v/>
      </c>
    </row>
    <row r="641" spans="1:13" x14ac:dyDescent="0.3">
      <c r="A641" t="s">
        <v>22</v>
      </c>
      <c r="B641">
        <v>2019</v>
      </c>
      <c r="C641">
        <v>4100</v>
      </c>
      <c r="D641" t="s">
        <v>96</v>
      </c>
      <c r="L641" t="str">
        <f t="shared" si="22"/>
        <v>Burundi</v>
      </c>
      <c r="M641" t="str">
        <f t="shared" si="23"/>
        <v/>
      </c>
    </row>
    <row r="642" spans="1:13" x14ac:dyDescent="0.3">
      <c r="A642" t="s">
        <v>22</v>
      </c>
      <c r="B642">
        <v>2000</v>
      </c>
      <c r="C642">
        <v>380</v>
      </c>
      <c r="D642" t="s">
        <v>98</v>
      </c>
      <c r="L642" t="str">
        <f t="shared" si="22"/>
        <v>Cabo Verde</v>
      </c>
      <c r="M642" t="str">
        <f t="shared" si="23"/>
        <v/>
      </c>
    </row>
    <row r="643" spans="1:13" x14ac:dyDescent="0.3">
      <c r="A643" t="s">
        <v>22</v>
      </c>
      <c r="B643">
        <v>2001</v>
      </c>
      <c r="C643">
        <v>400</v>
      </c>
      <c r="D643" t="s">
        <v>98</v>
      </c>
      <c r="L643" t="str">
        <f t="shared" ref="L643:L706" si="24">IF($A643=$L$1,$D643,"")</f>
        <v>Cabo Verde</v>
      </c>
      <c r="M643" t="str">
        <f t="shared" ref="M643:M706" si="25">IF($A643=$M$1,$D643,"")</f>
        <v/>
      </c>
    </row>
    <row r="644" spans="1:13" x14ac:dyDescent="0.3">
      <c r="A644" t="s">
        <v>22</v>
      </c>
      <c r="B644">
        <v>2002</v>
      </c>
      <c r="C644">
        <v>440</v>
      </c>
      <c r="D644" t="s">
        <v>98</v>
      </c>
      <c r="L644" t="str">
        <f t="shared" si="24"/>
        <v>Cabo Verde</v>
      </c>
      <c r="M644" t="str">
        <f t="shared" si="25"/>
        <v/>
      </c>
    </row>
    <row r="645" spans="1:13" x14ac:dyDescent="0.3">
      <c r="A645" t="s">
        <v>22</v>
      </c>
      <c r="B645">
        <v>2003</v>
      </c>
      <c r="C645">
        <v>470</v>
      </c>
      <c r="D645" t="s">
        <v>98</v>
      </c>
      <c r="L645" t="str">
        <f t="shared" si="24"/>
        <v>Cabo Verde</v>
      </c>
      <c r="M645" t="str">
        <f t="shared" si="25"/>
        <v/>
      </c>
    </row>
    <row r="646" spans="1:13" x14ac:dyDescent="0.3">
      <c r="A646" t="s">
        <v>22</v>
      </c>
      <c r="B646">
        <v>2004</v>
      </c>
      <c r="C646">
        <v>500</v>
      </c>
      <c r="D646" t="s">
        <v>98</v>
      </c>
      <c r="L646" t="str">
        <f t="shared" si="24"/>
        <v>Cabo Verde</v>
      </c>
      <c r="M646" t="str">
        <f t="shared" si="25"/>
        <v/>
      </c>
    </row>
    <row r="647" spans="1:13" x14ac:dyDescent="0.3">
      <c r="A647" t="s">
        <v>22</v>
      </c>
      <c r="B647">
        <v>2005</v>
      </c>
      <c r="C647">
        <v>610</v>
      </c>
      <c r="D647" t="s">
        <v>98</v>
      </c>
      <c r="L647" t="str">
        <f t="shared" si="24"/>
        <v>Cabo Verde</v>
      </c>
      <c r="M647" t="str">
        <f t="shared" si="25"/>
        <v/>
      </c>
    </row>
    <row r="648" spans="1:13" x14ac:dyDescent="0.3">
      <c r="A648" t="s">
        <v>22</v>
      </c>
      <c r="B648">
        <v>2006</v>
      </c>
      <c r="C648">
        <v>670</v>
      </c>
      <c r="D648" t="s">
        <v>98</v>
      </c>
      <c r="L648" t="str">
        <f t="shared" si="24"/>
        <v>Cabo Verde</v>
      </c>
      <c r="M648" t="str">
        <f t="shared" si="25"/>
        <v/>
      </c>
    </row>
    <row r="649" spans="1:13" x14ac:dyDescent="0.3">
      <c r="A649" t="s">
        <v>22</v>
      </c>
      <c r="B649">
        <v>2007</v>
      </c>
      <c r="C649">
        <v>630</v>
      </c>
      <c r="D649" t="s">
        <v>98</v>
      </c>
      <c r="L649" t="str">
        <f t="shared" si="24"/>
        <v>Cabo Verde</v>
      </c>
      <c r="M649" t="str">
        <f t="shared" si="25"/>
        <v/>
      </c>
    </row>
    <row r="650" spans="1:13" x14ac:dyDescent="0.3">
      <c r="A650" t="s">
        <v>22</v>
      </c>
      <c r="B650">
        <v>2008</v>
      </c>
      <c r="C650">
        <v>650</v>
      </c>
      <c r="D650" t="s">
        <v>98</v>
      </c>
      <c r="L650" t="str">
        <f t="shared" si="24"/>
        <v>Cabo Verde</v>
      </c>
      <c r="M650" t="str">
        <f t="shared" si="25"/>
        <v/>
      </c>
    </row>
    <row r="651" spans="1:13" x14ac:dyDescent="0.3">
      <c r="A651" t="s">
        <v>22</v>
      </c>
      <c r="B651">
        <v>2009</v>
      </c>
      <c r="C651">
        <v>690</v>
      </c>
      <c r="D651" t="s">
        <v>98</v>
      </c>
      <c r="L651" t="str">
        <f t="shared" si="24"/>
        <v>Cabo Verde</v>
      </c>
      <c r="M651" t="str">
        <f t="shared" si="25"/>
        <v/>
      </c>
    </row>
    <row r="652" spans="1:13" x14ac:dyDescent="0.3">
      <c r="A652" t="s">
        <v>22</v>
      </c>
      <c r="B652">
        <v>2010</v>
      </c>
      <c r="C652">
        <v>740</v>
      </c>
      <c r="D652" t="s">
        <v>98</v>
      </c>
      <c r="L652" t="str">
        <f t="shared" si="24"/>
        <v>Cabo Verde</v>
      </c>
      <c r="M652" t="str">
        <f t="shared" si="25"/>
        <v/>
      </c>
    </row>
    <row r="653" spans="1:13" x14ac:dyDescent="0.3">
      <c r="A653" t="s">
        <v>22</v>
      </c>
      <c r="B653">
        <v>2011</v>
      </c>
      <c r="C653">
        <v>720</v>
      </c>
      <c r="D653" t="s">
        <v>98</v>
      </c>
      <c r="L653" t="str">
        <f t="shared" si="24"/>
        <v>Cabo Verde</v>
      </c>
      <c r="M653" t="str">
        <f t="shared" si="25"/>
        <v/>
      </c>
    </row>
    <row r="654" spans="1:13" x14ac:dyDescent="0.3">
      <c r="A654" t="s">
        <v>22</v>
      </c>
      <c r="B654">
        <v>2012</v>
      </c>
      <c r="C654">
        <v>680</v>
      </c>
      <c r="D654" t="s">
        <v>98</v>
      </c>
      <c r="L654" t="str">
        <f t="shared" si="24"/>
        <v>Cabo Verde</v>
      </c>
      <c r="M654" t="str">
        <f t="shared" si="25"/>
        <v/>
      </c>
    </row>
    <row r="655" spans="1:13" x14ac:dyDescent="0.3">
      <c r="A655" t="s">
        <v>22</v>
      </c>
      <c r="B655">
        <v>2013</v>
      </c>
      <c r="C655">
        <v>670</v>
      </c>
      <c r="D655" t="s">
        <v>98</v>
      </c>
      <c r="L655" t="str">
        <f t="shared" si="24"/>
        <v>Cabo Verde</v>
      </c>
      <c r="M655" t="str">
        <f t="shared" si="25"/>
        <v/>
      </c>
    </row>
    <row r="656" spans="1:13" x14ac:dyDescent="0.3">
      <c r="A656" t="s">
        <v>22</v>
      </c>
      <c r="B656">
        <v>2014</v>
      </c>
      <c r="C656">
        <v>660</v>
      </c>
      <c r="D656" t="s">
        <v>98</v>
      </c>
      <c r="L656" t="str">
        <f t="shared" si="24"/>
        <v>Cabo Verde</v>
      </c>
      <c r="M656" t="str">
        <f t="shared" si="25"/>
        <v/>
      </c>
    </row>
    <row r="657" spans="1:13" x14ac:dyDescent="0.3">
      <c r="A657" t="s">
        <v>22</v>
      </c>
      <c r="B657">
        <v>2015</v>
      </c>
      <c r="C657">
        <v>660</v>
      </c>
      <c r="D657" t="s">
        <v>98</v>
      </c>
      <c r="L657" t="str">
        <f t="shared" si="24"/>
        <v>Cabo Verde</v>
      </c>
      <c r="M657" t="str">
        <f t="shared" si="25"/>
        <v/>
      </c>
    </row>
    <row r="658" spans="1:13" x14ac:dyDescent="0.3">
      <c r="A658" t="s">
        <v>22</v>
      </c>
      <c r="B658">
        <v>2016</v>
      </c>
      <c r="C658">
        <v>720</v>
      </c>
      <c r="D658" t="s">
        <v>98</v>
      </c>
      <c r="L658" t="str">
        <f t="shared" si="24"/>
        <v>Cabo Verde</v>
      </c>
      <c r="M658" t="str">
        <f t="shared" si="25"/>
        <v/>
      </c>
    </row>
    <row r="659" spans="1:13" x14ac:dyDescent="0.3">
      <c r="A659" t="s">
        <v>22</v>
      </c>
      <c r="B659">
        <v>2017</v>
      </c>
      <c r="C659">
        <v>740</v>
      </c>
      <c r="D659" t="s">
        <v>98</v>
      </c>
      <c r="L659" t="str">
        <f t="shared" si="24"/>
        <v>Cabo Verde</v>
      </c>
      <c r="M659" t="str">
        <f t="shared" si="25"/>
        <v/>
      </c>
    </row>
    <row r="660" spans="1:13" x14ac:dyDescent="0.3">
      <c r="A660" t="s">
        <v>22</v>
      </c>
      <c r="B660">
        <v>2018</v>
      </c>
      <c r="C660">
        <v>760</v>
      </c>
      <c r="D660" t="s">
        <v>98</v>
      </c>
      <c r="L660" t="str">
        <f t="shared" si="24"/>
        <v>Cabo Verde</v>
      </c>
      <c r="M660" t="str">
        <f t="shared" si="25"/>
        <v/>
      </c>
    </row>
    <row r="661" spans="1:13" x14ac:dyDescent="0.3">
      <c r="A661" t="s">
        <v>22</v>
      </c>
      <c r="B661">
        <v>2019</v>
      </c>
      <c r="C661">
        <v>800</v>
      </c>
      <c r="D661" t="s">
        <v>98</v>
      </c>
      <c r="L661" t="str">
        <f t="shared" si="24"/>
        <v>Cabo Verde</v>
      </c>
      <c r="M661" t="str">
        <f t="shared" si="25"/>
        <v/>
      </c>
    </row>
    <row r="662" spans="1:13" x14ac:dyDescent="0.3">
      <c r="A662" t="s">
        <v>22</v>
      </c>
      <c r="B662">
        <v>2000</v>
      </c>
      <c r="C662">
        <v>19300</v>
      </c>
      <c r="D662" t="s">
        <v>100</v>
      </c>
      <c r="E662">
        <v>32.743077656790177</v>
      </c>
      <c r="L662" t="str">
        <f t="shared" si="24"/>
        <v>Cambodia</v>
      </c>
      <c r="M662" t="str">
        <f t="shared" si="25"/>
        <v/>
      </c>
    </row>
    <row r="663" spans="1:13" x14ac:dyDescent="0.3">
      <c r="A663" t="s">
        <v>22</v>
      </c>
      <c r="B663">
        <v>2001</v>
      </c>
      <c r="C663">
        <v>19310</v>
      </c>
      <c r="D663" t="s">
        <v>100</v>
      </c>
      <c r="E663">
        <v>36.516323401135203</v>
      </c>
      <c r="L663" t="str">
        <f t="shared" si="24"/>
        <v>Cambodia</v>
      </c>
      <c r="M663" t="str">
        <f t="shared" si="25"/>
        <v/>
      </c>
    </row>
    <row r="664" spans="1:13" x14ac:dyDescent="0.3">
      <c r="A664" t="s">
        <v>22</v>
      </c>
      <c r="B664">
        <v>2002</v>
      </c>
      <c r="C664">
        <v>19740</v>
      </c>
      <c r="D664" t="s">
        <v>100</v>
      </c>
      <c r="E664">
        <v>50.325537385346202</v>
      </c>
      <c r="L664" t="str">
        <f t="shared" si="24"/>
        <v>Cambodia</v>
      </c>
      <c r="M664" t="str">
        <f t="shared" si="25"/>
        <v/>
      </c>
    </row>
    <row r="665" spans="1:13" x14ac:dyDescent="0.3">
      <c r="A665" t="s">
        <v>22</v>
      </c>
      <c r="B665">
        <v>2003</v>
      </c>
      <c r="C665">
        <v>21240</v>
      </c>
      <c r="D665" t="s">
        <v>100</v>
      </c>
      <c r="E665">
        <v>51.492781171003401</v>
      </c>
      <c r="L665" t="str">
        <f t="shared" si="24"/>
        <v>Cambodia</v>
      </c>
      <c r="M665" t="str">
        <f t="shared" si="25"/>
        <v/>
      </c>
    </row>
    <row r="666" spans="1:13" x14ac:dyDescent="0.3">
      <c r="A666" t="s">
        <v>22</v>
      </c>
      <c r="B666">
        <v>2004</v>
      </c>
      <c r="C666">
        <v>21090</v>
      </c>
      <c r="D666" t="s">
        <v>100</v>
      </c>
      <c r="E666">
        <v>55.715102963882757</v>
      </c>
      <c r="L666" t="str">
        <f t="shared" si="24"/>
        <v>Cambodia</v>
      </c>
      <c r="M666" t="str">
        <f t="shared" si="25"/>
        <v/>
      </c>
    </row>
    <row r="667" spans="1:13" x14ac:dyDescent="0.3">
      <c r="A667" t="s">
        <v>22</v>
      </c>
      <c r="B667">
        <v>2005</v>
      </c>
      <c r="C667">
        <v>22500</v>
      </c>
      <c r="D667" t="s">
        <v>100</v>
      </c>
      <c r="E667">
        <v>66.750267735625243</v>
      </c>
      <c r="L667" t="str">
        <f t="shared" si="24"/>
        <v>Cambodia</v>
      </c>
      <c r="M667" t="str">
        <f t="shared" si="25"/>
        <v/>
      </c>
    </row>
    <row r="668" spans="1:13" x14ac:dyDescent="0.3">
      <c r="A668" t="s">
        <v>22</v>
      </c>
      <c r="B668">
        <v>2006</v>
      </c>
      <c r="C668">
        <v>24050</v>
      </c>
      <c r="D668" t="s">
        <v>100</v>
      </c>
      <c r="E668">
        <v>80.725909937930822</v>
      </c>
      <c r="L668" t="str">
        <f t="shared" si="24"/>
        <v>Cambodia</v>
      </c>
      <c r="M668" t="str">
        <f t="shared" si="25"/>
        <v/>
      </c>
    </row>
    <row r="669" spans="1:13" x14ac:dyDescent="0.3">
      <c r="A669" t="s">
        <v>22</v>
      </c>
      <c r="B669">
        <v>2007</v>
      </c>
      <c r="C669">
        <v>25190</v>
      </c>
      <c r="D669" t="s">
        <v>100</v>
      </c>
      <c r="E669">
        <v>100.5851408992414</v>
      </c>
      <c r="L669" t="str">
        <f t="shared" si="24"/>
        <v>Cambodia</v>
      </c>
      <c r="M669" t="str">
        <f t="shared" si="25"/>
        <v/>
      </c>
    </row>
    <row r="670" spans="1:13" x14ac:dyDescent="0.3">
      <c r="A670" t="s">
        <v>22</v>
      </c>
      <c r="B670">
        <v>2008</v>
      </c>
      <c r="C670">
        <v>25800</v>
      </c>
      <c r="D670" t="s">
        <v>100</v>
      </c>
      <c r="E670">
        <v>114.5936983549574</v>
      </c>
      <c r="L670" t="str">
        <f t="shared" si="24"/>
        <v>Cambodia</v>
      </c>
      <c r="M670" t="str">
        <f t="shared" si="25"/>
        <v/>
      </c>
    </row>
    <row r="671" spans="1:13" x14ac:dyDescent="0.3">
      <c r="A671" t="s">
        <v>22</v>
      </c>
      <c r="B671">
        <v>2009</v>
      </c>
      <c r="C671">
        <v>27110</v>
      </c>
      <c r="D671" t="s">
        <v>100</v>
      </c>
      <c r="E671">
        <v>127.9303627425346</v>
      </c>
      <c r="L671" t="str">
        <f t="shared" si="24"/>
        <v>Cambodia</v>
      </c>
      <c r="M671" t="str">
        <f t="shared" si="25"/>
        <v/>
      </c>
    </row>
    <row r="672" spans="1:13" x14ac:dyDescent="0.3">
      <c r="A672" t="s">
        <v>22</v>
      </c>
      <c r="B672">
        <v>2010</v>
      </c>
      <c r="C672">
        <v>27650</v>
      </c>
      <c r="D672" t="s">
        <v>100</v>
      </c>
      <c r="E672">
        <v>144.28244983914081</v>
      </c>
      <c r="L672" t="str">
        <f t="shared" si="24"/>
        <v>Cambodia</v>
      </c>
      <c r="M672" t="str">
        <f t="shared" si="25"/>
        <v/>
      </c>
    </row>
    <row r="673" spans="1:13" x14ac:dyDescent="0.3">
      <c r="A673" t="s">
        <v>22</v>
      </c>
      <c r="B673">
        <v>2011</v>
      </c>
      <c r="C673">
        <v>28860</v>
      </c>
      <c r="D673" t="s">
        <v>100</v>
      </c>
      <c r="E673">
        <v>165.11453729315721</v>
      </c>
      <c r="L673" t="str">
        <f t="shared" si="24"/>
        <v>Cambodia</v>
      </c>
      <c r="M673" t="str">
        <f t="shared" si="25"/>
        <v/>
      </c>
    </row>
    <row r="674" spans="1:13" x14ac:dyDescent="0.3">
      <c r="A674" t="s">
        <v>22</v>
      </c>
      <c r="B674">
        <v>2012</v>
      </c>
      <c r="C674">
        <v>28400</v>
      </c>
      <c r="D674" t="s">
        <v>100</v>
      </c>
      <c r="E674">
        <v>207.233147236208</v>
      </c>
      <c r="L674" t="str">
        <f t="shared" si="24"/>
        <v>Cambodia</v>
      </c>
      <c r="M674" t="str">
        <f t="shared" si="25"/>
        <v/>
      </c>
    </row>
    <row r="675" spans="1:13" x14ac:dyDescent="0.3">
      <c r="A675" t="s">
        <v>22</v>
      </c>
      <c r="B675">
        <v>2013</v>
      </c>
      <c r="C675">
        <v>28350</v>
      </c>
      <c r="D675" t="s">
        <v>100</v>
      </c>
      <c r="E675">
        <v>221.5444489772286</v>
      </c>
      <c r="L675" t="str">
        <f t="shared" si="24"/>
        <v>Cambodia</v>
      </c>
      <c r="M675" t="str">
        <f t="shared" si="25"/>
        <v/>
      </c>
    </row>
    <row r="676" spans="1:13" x14ac:dyDescent="0.3">
      <c r="A676" t="s">
        <v>22</v>
      </c>
      <c r="B676">
        <v>2014</v>
      </c>
      <c r="C676">
        <v>29040</v>
      </c>
      <c r="D676" t="s">
        <v>100</v>
      </c>
      <c r="E676">
        <v>271.36720493612029</v>
      </c>
      <c r="L676" t="str">
        <f t="shared" si="24"/>
        <v>Cambodia</v>
      </c>
      <c r="M676" t="str">
        <f t="shared" si="25"/>
        <v/>
      </c>
    </row>
    <row r="677" spans="1:13" x14ac:dyDescent="0.3">
      <c r="A677" t="s">
        <v>22</v>
      </c>
      <c r="B677">
        <v>2015</v>
      </c>
      <c r="C677">
        <v>30670</v>
      </c>
      <c r="D677" t="s">
        <v>100</v>
      </c>
      <c r="L677" t="str">
        <f t="shared" si="24"/>
        <v>Cambodia</v>
      </c>
      <c r="M677" t="str">
        <f t="shared" si="25"/>
        <v/>
      </c>
    </row>
    <row r="678" spans="1:13" x14ac:dyDescent="0.3">
      <c r="A678" t="s">
        <v>22</v>
      </c>
      <c r="B678">
        <v>2016</v>
      </c>
      <c r="C678">
        <v>33580</v>
      </c>
      <c r="D678" t="s">
        <v>100</v>
      </c>
      <c r="L678" t="str">
        <f t="shared" si="24"/>
        <v>Cambodia</v>
      </c>
      <c r="M678" t="str">
        <f t="shared" si="25"/>
        <v/>
      </c>
    </row>
    <row r="679" spans="1:13" x14ac:dyDescent="0.3">
      <c r="A679" t="s">
        <v>22</v>
      </c>
      <c r="B679">
        <v>2017</v>
      </c>
      <c r="C679">
        <v>36190</v>
      </c>
      <c r="D679" t="s">
        <v>100</v>
      </c>
      <c r="L679" t="str">
        <f t="shared" si="24"/>
        <v>Cambodia</v>
      </c>
      <c r="M679" t="str">
        <f t="shared" si="25"/>
        <v/>
      </c>
    </row>
    <row r="680" spans="1:13" x14ac:dyDescent="0.3">
      <c r="A680" t="s">
        <v>22</v>
      </c>
      <c r="B680">
        <v>2018</v>
      </c>
      <c r="C680">
        <v>37890</v>
      </c>
      <c r="D680" t="s">
        <v>100</v>
      </c>
      <c r="L680" t="str">
        <f t="shared" si="24"/>
        <v>Cambodia</v>
      </c>
      <c r="M680" t="str">
        <f t="shared" si="25"/>
        <v/>
      </c>
    </row>
    <row r="681" spans="1:13" x14ac:dyDescent="0.3">
      <c r="A681" t="s">
        <v>22</v>
      </c>
      <c r="B681">
        <v>2019</v>
      </c>
      <c r="C681">
        <v>39100</v>
      </c>
      <c r="D681" t="s">
        <v>100</v>
      </c>
      <c r="L681" t="str">
        <f t="shared" si="24"/>
        <v>Cambodia</v>
      </c>
      <c r="M681" t="str">
        <f t="shared" si="25"/>
        <v/>
      </c>
    </row>
    <row r="682" spans="1:13" x14ac:dyDescent="0.3">
      <c r="A682" t="s">
        <v>22</v>
      </c>
      <c r="B682">
        <v>2000</v>
      </c>
      <c r="C682">
        <v>82910</v>
      </c>
      <c r="D682" t="s">
        <v>102</v>
      </c>
      <c r="E682">
        <v>175.2616871634963</v>
      </c>
      <c r="L682" t="str">
        <f t="shared" si="24"/>
        <v>Cameroon</v>
      </c>
      <c r="M682" t="str">
        <f t="shared" si="25"/>
        <v/>
      </c>
    </row>
    <row r="683" spans="1:13" x14ac:dyDescent="0.3">
      <c r="A683" t="s">
        <v>22</v>
      </c>
      <c r="B683">
        <v>2001</v>
      </c>
      <c r="C683">
        <v>81930</v>
      </c>
      <c r="D683" t="s">
        <v>102</v>
      </c>
      <c r="E683">
        <v>165.1713770747653</v>
      </c>
      <c r="L683" t="str">
        <f t="shared" si="24"/>
        <v>Cameroon</v>
      </c>
      <c r="M683" t="str">
        <f t="shared" si="25"/>
        <v/>
      </c>
    </row>
    <row r="684" spans="1:13" x14ac:dyDescent="0.3">
      <c r="A684" t="s">
        <v>22</v>
      </c>
      <c r="B684">
        <v>2002</v>
      </c>
      <c r="C684">
        <v>81690</v>
      </c>
      <c r="D684" t="s">
        <v>102</v>
      </c>
      <c r="E684">
        <v>155.03492106576729</v>
      </c>
      <c r="L684" t="str">
        <f t="shared" si="24"/>
        <v>Cameroon</v>
      </c>
      <c r="M684" t="str">
        <f t="shared" si="25"/>
        <v/>
      </c>
    </row>
    <row r="685" spans="1:13" x14ac:dyDescent="0.3">
      <c r="A685" t="s">
        <v>22</v>
      </c>
      <c r="B685">
        <v>2003</v>
      </c>
      <c r="C685">
        <v>83210</v>
      </c>
      <c r="D685" t="s">
        <v>102</v>
      </c>
      <c r="E685">
        <v>167.13421192677589</v>
      </c>
      <c r="L685" t="str">
        <f t="shared" si="24"/>
        <v>Cameroon</v>
      </c>
      <c r="M685" t="str">
        <f t="shared" si="25"/>
        <v/>
      </c>
    </row>
    <row r="686" spans="1:13" x14ac:dyDescent="0.3">
      <c r="A686" t="s">
        <v>22</v>
      </c>
      <c r="B686">
        <v>2004</v>
      </c>
      <c r="C686">
        <v>81520</v>
      </c>
      <c r="D686" t="s">
        <v>102</v>
      </c>
      <c r="E686">
        <v>192.35981575637791</v>
      </c>
      <c r="L686" t="str">
        <f t="shared" si="24"/>
        <v>Cameroon</v>
      </c>
      <c r="M686" t="str">
        <f t="shared" si="25"/>
        <v/>
      </c>
    </row>
    <row r="687" spans="1:13" x14ac:dyDescent="0.3">
      <c r="A687" t="s">
        <v>22</v>
      </c>
      <c r="B687">
        <v>2005</v>
      </c>
      <c r="C687">
        <v>82920</v>
      </c>
      <c r="D687" t="s">
        <v>102</v>
      </c>
      <c r="E687">
        <v>186.4277864694705</v>
      </c>
      <c r="L687" t="str">
        <f t="shared" si="24"/>
        <v>Cameroon</v>
      </c>
      <c r="M687" t="str">
        <f t="shared" si="25"/>
        <v/>
      </c>
    </row>
    <row r="688" spans="1:13" x14ac:dyDescent="0.3">
      <c r="A688" t="s">
        <v>22</v>
      </c>
      <c r="B688">
        <v>2006</v>
      </c>
      <c r="C688">
        <v>81670</v>
      </c>
      <c r="D688" t="s">
        <v>102</v>
      </c>
      <c r="E688">
        <v>245.66941128291509</v>
      </c>
      <c r="L688" t="str">
        <f t="shared" si="24"/>
        <v>Cameroon</v>
      </c>
      <c r="M688" t="str">
        <f t="shared" si="25"/>
        <v/>
      </c>
    </row>
    <row r="689" spans="1:13" x14ac:dyDescent="0.3">
      <c r="A689" t="s">
        <v>22</v>
      </c>
      <c r="B689">
        <v>2007</v>
      </c>
      <c r="C689">
        <v>82320</v>
      </c>
      <c r="D689" t="s">
        <v>102</v>
      </c>
      <c r="E689">
        <v>253.76018077249549</v>
      </c>
      <c r="L689" t="str">
        <f t="shared" si="24"/>
        <v>Cameroon</v>
      </c>
      <c r="M689" t="str">
        <f t="shared" si="25"/>
        <v/>
      </c>
    </row>
    <row r="690" spans="1:13" x14ac:dyDescent="0.3">
      <c r="A690" t="s">
        <v>22</v>
      </c>
      <c r="B690">
        <v>2008</v>
      </c>
      <c r="C690">
        <v>82140</v>
      </c>
      <c r="D690" t="s">
        <v>102</v>
      </c>
      <c r="E690">
        <v>267.13172414387742</v>
      </c>
      <c r="L690" t="str">
        <f t="shared" si="24"/>
        <v>Cameroon</v>
      </c>
      <c r="M690" t="str">
        <f t="shared" si="25"/>
        <v/>
      </c>
    </row>
    <row r="691" spans="1:13" x14ac:dyDescent="0.3">
      <c r="A691" t="s">
        <v>22</v>
      </c>
      <c r="B691">
        <v>2009</v>
      </c>
      <c r="C691">
        <v>82340</v>
      </c>
      <c r="D691" t="s">
        <v>102</v>
      </c>
      <c r="E691">
        <v>264.93282793130771</v>
      </c>
      <c r="L691" t="str">
        <f t="shared" si="24"/>
        <v>Cameroon</v>
      </c>
      <c r="M691" t="str">
        <f t="shared" si="25"/>
        <v/>
      </c>
    </row>
    <row r="692" spans="1:13" x14ac:dyDescent="0.3">
      <c r="A692" t="s">
        <v>22</v>
      </c>
      <c r="B692">
        <v>2010</v>
      </c>
      <c r="C692">
        <v>82570</v>
      </c>
      <c r="D692" t="s">
        <v>102</v>
      </c>
      <c r="E692">
        <v>261.48853491498738</v>
      </c>
      <c r="L692" t="str">
        <f t="shared" si="24"/>
        <v>Cameroon</v>
      </c>
      <c r="M692" t="str">
        <f t="shared" si="25"/>
        <v/>
      </c>
    </row>
    <row r="693" spans="1:13" x14ac:dyDescent="0.3">
      <c r="A693" t="s">
        <v>22</v>
      </c>
      <c r="B693">
        <v>2011</v>
      </c>
      <c r="C693">
        <v>82070</v>
      </c>
      <c r="D693" t="s">
        <v>102</v>
      </c>
      <c r="E693">
        <v>256.33308702907698</v>
      </c>
      <c r="L693" t="str">
        <f t="shared" si="24"/>
        <v>Cameroon</v>
      </c>
      <c r="M693" t="str">
        <f t="shared" si="25"/>
        <v/>
      </c>
    </row>
    <row r="694" spans="1:13" x14ac:dyDescent="0.3">
      <c r="A694" t="s">
        <v>22</v>
      </c>
      <c r="B694">
        <v>2012</v>
      </c>
      <c r="C694">
        <v>82330</v>
      </c>
      <c r="D694" t="s">
        <v>102</v>
      </c>
      <c r="E694">
        <v>247.42536362243021</v>
      </c>
      <c r="L694" t="str">
        <f t="shared" si="24"/>
        <v>Cameroon</v>
      </c>
      <c r="M694" t="str">
        <f t="shared" si="25"/>
        <v/>
      </c>
    </row>
    <row r="695" spans="1:13" x14ac:dyDescent="0.3">
      <c r="A695" t="s">
        <v>22</v>
      </c>
      <c r="B695">
        <v>2013</v>
      </c>
      <c r="C695">
        <v>83760</v>
      </c>
      <c r="D695" t="s">
        <v>102</v>
      </c>
      <c r="E695">
        <v>252.20475329863709</v>
      </c>
      <c r="L695" t="str">
        <f t="shared" si="24"/>
        <v>Cameroon</v>
      </c>
      <c r="M695" t="str">
        <f t="shared" si="25"/>
        <v/>
      </c>
    </row>
    <row r="696" spans="1:13" x14ac:dyDescent="0.3">
      <c r="A696" t="s">
        <v>22</v>
      </c>
      <c r="B696">
        <v>2014</v>
      </c>
      <c r="C696">
        <v>84690</v>
      </c>
      <c r="D696" t="s">
        <v>102</v>
      </c>
      <c r="E696">
        <v>275.19797434539407</v>
      </c>
      <c r="L696" t="str">
        <f t="shared" si="24"/>
        <v>Cameroon</v>
      </c>
      <c r="M696" t="str">
        <f t="shared" si="25"/>
        <v/>
      </c>
    </row>
    <row r="697" spans="1:13" x14ac:dyDescent="0.3">
      <c r="A697" t="s">
        <v>22</v>
      </c>
      <c r="B697">
        <v>2015</v>
      </c>
      <c r="C697">
        <v>85890</v>
      </c>
      <c r="D697" t="s">
        <v>102</v>
      </c>
      <c r="L697" t="str">
        <f t="shared" si="24"/>
        <v>Cameroon</v>
      </c>
      <c r="M697" t="str">
        <f t="shared" si="25"/>
        <v/>
      </c>
    </row>
    <row r="698" spans="1:13" x14ac:dyDescent="0.3">
      <c r="A698" t="s">
        <v>22</v>
      </c>
      <c r="B698">
        <v>2016</v>
      </c>
      <c r="C698">
        <v>86800</v>
      </c>
      <c r="D698" t="s">
        <v>102</v>
      </c>
      <c r="L698" t="str">
        <f t="shared" si="24"/>
        <v>Cameroon</v>
      </c>
      <c r="M698" t="str">
        <f t="shared" si="25"/>
        <v/>
      </c>
    </row>
    <row r="699" spans="1:13" x14ac:dyDescent="0.3">
      <c r="A699" t="s">
        <v>22</v>
      </c>
      <c r="B699">
        <v>2017</v>
      </c>
      <c r="C699">
        <v>86430</v>
      </c>
      <c r="D699" t="s">
        <v>102</v>
      </c>
      <c r="L699" t="str">
        <f t="shared" si="24"/>
        <v>Cameroon</v>
      </c>
      <c r="M699" t="str">
        <f t="shared" si="25"/>
        <v/>
      </c>
    </row>
    <row r="700" spans="1:13" x14ac:dyDescent="0.3">
      <c r="A700" t="s">
        <v>22</v>
      </c>
      <c r="B700">
        <v>2018</v>
      </c>
      <c r="C700">
        <v>87170</v>
      </c>
      <c r="D700" t="s">
        <v>102</v>
      </c>
      <c r="L700" t="str">
        <f t="shared" si="24"/>
        <v>Cameroon</v>
      </c>
      <c r="M700" t="str">
        <f t="shared" si="25"/>
        <v/>
      </c>
    </row>
    <row r="701" spans="1:13" x14ac:dyDescent="0.3">
      <c r="A701" t="s">
        <v>22</v>
      </c>
      <c r="B701">
        <v>2019</v>
      </c>
      <c r="C701">
        <v>87140</v>
      </c>
      <c r="D701" t="s">
        <v>102</v>
      </c>
      <c r="L701" t="str">
        <f t="shared" si="24"/>
        <v>Cameroon</v>
      </c>
      <c r="M701" t="str">
        <f t="shared" si="25"/>
        <v/>
      </c>
    </row>
    <row r="702" spans="1:13" x14ac:dyDescent="0.3">
      <c r="A702" t="s">
        <v>53</v>
      </c>
      <c r="B702">
        <v>2000</v>
      </c>
      <c r="C702">
        <v>634300</v>
      </c>
      <c r="D702" t="s">
        <v>104</v>
      </c>
      <c r="E702">
        <v>17037.07228082891</v>
      </c>
      <c r="L702" t="str">
        <f t="shared" si="24"/>
        <v/>
      </c>
      <c r="M702" t="str">
        <f t="shared" si="25"/>
        <v>Canada</v>
      </c>
    </row>
    <row r="703" spans="1:13" x14ac:dyDescent="0.3">
      <c r="A703" t="s">
        <v>53</v>
      </c>
      <c r="B703">
        <v>2001</v>
      </c>
      <c r="C703">
        <v>627120</v>
      </c>
      <c r="D703" t="s">
        <v>104</v>
      </c>
      <c r="E703">
        <v>16840.193750652379</v>
      </c>
      <c r="L703" t="str">
        <f t="shared" si="24"/>
        <v/>
      </c>
      <c r="M703" t="str">
        <f t="shared" si="25"/>
        <v>Canada</v>
      </c>
    </row>
    <row r="704" spans="1:13" x14ac:dyDescent="0.3">
      <c r="A704" t="s">
        <v>53</v>
      </c>
      <c r="B704">
        <v>2002</v>
      </c>
      <c r="C704">
        <v>647759.98</v>
      </c>
      <c r="D704" t="s">
        <v>104</v>
      </c>
      <c r="E704">
        <v>16960.639671857971</v>
      </c>
      <c r="L704" t="str">
        <f t="shared" si="24"/>
        <v/>
      </c>
      <c r="M704" t="str">
        <f t="shared" si="25"/>
        <v>Canada</v>
      </c>
    </row>
    <row r="705" spans="1:13" x14ac:dyDescent="0.3">
      <c r="A705" t="s">
        <v>53</v>
      </c>
      <c r="B705">
        <v>2003</v>
      </c>
      <c r="C705">
        <v>669099.98</v>
      </c>
      <c r="D705" t="s">
        <v>104</v>
      </c>
      <c r="E705">
        <v>17208.52351666482</v>
      </c>
      <c r="L705" t="str">
        <f t="shared" si="24"/>
        <v/>
      </c>
      <c r="M705" t="str">
        <f t="shared" si="25"/>
        <v>Canada</v>
      </c>
    </row>
    <row r="706" spans="1:13" x14ac:dyDescent="0.3">
      <c r="A706" t="s">
        <v>53</v>
      </c>
      <c r="B706">
        <v>2004</v>
      </c>
      <c r="C706">
        <v>665619.98</v>
      </c>
      <c r="D706" t="s">
        <v>104</v>
      </c>
      <c r="E706">
        <v>17264.736743814428</v>
      </c>
      <c r="L706" t="str">
        <f t="shared" si="24"/>
        <v/>
      </c>
      <c r="M706" t="str">
        <f t="shared" si="25"/>
        <v>Canada</v>
      </c>
    </row>
    <row r="707" spans="1:13" x14ac:dyDescent="0.3">
      <c r="A707" t="s">
        <v>53</v>
      </c>
      <c r="B707">
        <v>2005</v>
      </c>
      <c r="C707">
        <v>680200.03</v>
      </c>
      <c r="D707" t="s">
        <v>104</v>
      </c>
      <c r="E707">
        <v>16948.2752209397</v>
      </c>
      <c r="L707" t="str">
        <f t="shared" ref="L707:L770" si="26">IF($A707=$L$1,$D707,"")</f>
        <v/>
      </c>
      <c r="M707" t="str">
        <f t="shared" ref="M707:M770" si="27">IF($A707=$M$1,$D707,"")</f>
        <v>Canada</v>
      </c>
    </row>
    <row r="708" spans="1:13" x14ac:dyDescent="0.3">
      <c r="A708" t="s">
        <v>53</v>
      </c>
      <c r="B708">
        <v>2006</v>
      </c>
      <c r="C708">
        <v>669360.03</v>
      </c>
      <c r="D708" t="s">
        <v>104</v>
      </c>
      <c r="E708">
        <v>16508.339552022291</v>
      </c>
      <c r="L708" t="str">
        <f t="shared" si="26"/>
        <v/>
      </c>
      <c r="M708" t="str">
        <f t="shared" si="27"/>
        <v>Canada</v>
      </c>
    </row>
    <row r="709" spans="1:13" x14ac:dyDescent="0.3">
      <c r="A709" t="s">
        <v>53</v>
      </c>
      <c r="B709">
        <v>2007</v>
      </c>
      <c r="C709">
        <v>703510</v>
      </c>
      <c r="D709" t="s">
        <v>104</v>
      </c>
      <c r="E709">
        <v>16683.133659328611</v>
      </c>
      <c r="L709" t="str">
        <f t="shared" si="26"/>
        <v/>
      </c>
      <c r="M709" t="str">
        <f t="shared" si="27"/>
        <v>Canada</v>
      </c>
    </row>
    <row r="710" spans="1:13" x14ac:dyDescent="0.3">
      <c r="A710" t="s">
        <v>53</v>
      </c>
      <c r="B710">
        <v>2008</v>
      </c>
      <c r="C710">
        <v>678879.97</v>
      </c>
      <c r="D710" t="s">
        <v>104</v>
      </c>
      <c r="E710">
        <v>16377.479696134869</v>
      </c>
      <c r="L710" t="str">
        <f t="shared" si="26"/>
        <v/>
      </c>
      <c r="M710" t="str">
        <f t="shared" si="27"/>
        <v>Canada</v>
      </c>
    </row>
    <row r="711" spans="1:13" x14ac:dyDescent="0.3">
      <c r="A711" t="s">
        <v>53</v>
      </c>
      <c r="B711">
        <v>2009</v>
      </c>
      <c r="C711">
        <v>643470.01</v>
      </c>
      <c r="D711" t="s">
        <v>104</v>
      </c>
      <c r="E711">
        <v>15450.73068859384</v>
      </c>
      <c r="L711" t="str">
        <f t="shared" si="26"/>
        <v/>
      </c>
      <c r="M711" t="str">
        <f t="shared" si="27"/>
        <v>Canada</v>
      </c>
    </row>
    <row r="712" spans="1:13" x14ac:dyDescent="0.3">
      <c r="A712" t="s">
        <v>53</v>
      </c>
      <c r="B712">
        <v>2010</v>
      </c>
      <c r="C712">
        <v>659990.01</v>
      </c>
      <c r="D712" t="s">
        <v>104</v>
      </c>
      <c r="E712">
        <v>15269.74547689304</v>
      </c>
      <c r="L712" t="str">
        <f t="shared" si="26"/>
        <v/>
      </c>
      <c r="M712" t="str">
        <f t="shared" si="27"/>
        <v>Canada</v>
      </c>
    </row>
    <row r="713" spans="1:13" x14ac:dyDescent="0.3">
      <c r="A713" t="s">
        <v>53</v>
      </c>
      <c r="B713">
        <v>2011</v>
      </c>
      <c r="C713">
        <v>675909.98</v>
      </c>
      <c r="D713" t="s">
        <v>104</v>
      </c>
      <c r="E713">
        <v>15644.54027754999</v>
      </c>
      <c r="L713" t="str">
        <f t="shared" si="26"/>
        <v/>
      </c>
      <c r="M713" t="str">
        <f t="shared" si="27"/>
        <v>Canada</v>
      </c>
    </row>
    <row r="714" spans="1:13" x14ac:dyDescent="0.3">
      <c r="A714" t="s">
        <v>53</v>
      </c>
      <c r="B714">
        <v>2012</v>
      </c>
      <c r="C714">
        <v>675370.02</v>
      </c>
      <c r="D714" t="s">
        <v>104</v>
      </c>
      <c r="E714">
        <v>15336.624856521339</v>
      </c>
      <c r="L714" t="str">
        <f t="shared" si="26"/>
        <v/>
      </c>
      <c r="M714" t="str">
        <f t="shared" si="27"/>
        <v>Canada</v>
      </c>
    </row>
    <row r="715" spans="1:13" x14ac:dyDescent="0.3">
      <c r="A715" t="s">
        <v>53</v>
      </c>
      <c r="B715">
        <v>2013</v>
      </c>
      <c r="C715">
        <v>687219.97</v>
      </c>
      <c r="D715" t="s">
        <v>104</v>
      </c>
      <c r="E715">
        <v>15750.81163347875</v>
      </c>
      <c r="L715" t="str">
        <f t="shared" si="26"/>
        <v/>
      </c>
      <c r="M715" t="str">
        <f t="shared" si="27"/>
        <v>Canada</v>
      </c>
    </row>
    <row r="716" spans="1:13" x14ac:dyDescent="0.3">
      <c r="A716" t="s">
        <v>53</v>
      </c>
      <c r="B716">
        <v>2014</v>
      </c>
      <c r="C716">
        <v>694799.99</v>
      </c>
      <c r="D716" t="s">
        <v>104</v>
      </c>
      <c r="E716">
        <v>15588.487146431449</v>
      </c>
      <c r="L716" t="str">
        <f t="shared" si="26"/>
        <v/>
      </c>
      <c r="M716" t="str">
        <f t="shared" si="27"/>
        <v>Canada</v>
      </c>
    </row>
    <row r="717" spans="1:13" x14ac:dyDescent="0.3">
      <c r="A717" t="s">
        <v>53</v>
      </c>
      <c r="B717">
        <v>2015</v>
      </c>
      <c r="C717">
        <v>692060.01</v>
      </c>
      <c r="D717" t="s">
        <v>104</v>
      </c>
      <c r="L717" t="str">
        <f t="shared" si="26"/>
        <v/>
      </c>
      <c r="M717" t="str">
        <f t="shared" si="27"/>
        <v>Canada</v>
      </c>
    </row>
    <row r="718" spans="1:13" x14ac:dyDescent="0.3">
      <c r="A718" t="s">
        <v>53</v>
      </c>
      <c r="B718">
        <v>2016</v>
      </c>
      <c r="C718">
        <v>691520.02</v>
      </c>
      <c r="D718" t="s">
        <v>104</v>
      </c>
      <c r="L718" t="str">
        <f t="shared" si="26"/>
        <v/>
      </c>
      <c r="M718" t="str">
        <f t="shared" si="27"/>
        <v>Canada</v>
      </c>
    </row>
    <row r="719" spans="1:13" x14ac:dyDescent="0.3">
      <c r="A719" t="s">
        <v>53</v>
      </c>
      <c r="B719">
        <v>2017</v>
      </c>
      <c r="C719">
        <v>707680.02</v>
      </c>
      <c r="D719" t="s">
        <v>104</v>
      </c>
      <c r="L719" t="str">
        <f t="shared" si="26"/>
        <v/>
      </c>
      <c r="M719" t="str">
        <f t="shared" si="27"/>
        <v>Canada</v>
      </c>
    </row>
    <row r="720" spans="1:13" x14ac:dyDescent="0.3">
      <c r="A720" t="s">
        <v>53</v>
      </c>
      <c r="B720">
        <v>2018</v>
      </c>
      <c r="C720">
        <v>724580.03</v>
      </c>
      <c r="D720" t="s">
        <v>104</v>
      </c>
      <c r="L720" t="str">
        <f t="shared" si="26"/>
        <v/>
      </c>
      <c r="M720" t="str">
        <f t="shared" si="27"/>
        <v>Canada</v>
      </c>
    </row>
    <row r="721" spans="1:13" x14ac:dyDescent="0.3">
      <c r="A721" t="s">
        <v>53</v>
      </c>
      <c r="B721">
        <v>2019</v>
      </c>
      <c r="C721">
        <v>723410.02</v>
      </c>
      <c r="D721" t="s">
        <v>104</v>
      </c>
      <c r="L721" t="str">
        <f t="shared" si="26"/>
        <v/>
      </c>
      <c r="M721" t="str">
        <f t="shared" si="27"/>
        <v>Canada</v>
      </c>
    </row>
    <row r="722" spans="1:13" x14ac:dyDescent="0.3">
      <c r="A722" t="s">
        <v>22</v>
      </c>
      <c r="B722">
        <v>2000</v>
      </c>
      <c r="D722" t="s">
        <v>106</v>
      </c>
      <c r="L722" t="str">
        <f t="shared" si="26"/>
        <v>Cayman Islands</v>
      </c>
      <c r="M722" t="str">
        <f t="shared" si="27"/>
        <v/>
      </c>
    </row>
    <row r="723" spans="1:13" x14ac:dyDescent="0.3">
      <c r="A723" t="s">
        <v>22</v>
      </c>
      <c r="B723">
        <v>2001</v>
      </c>
      <c r="D723" t="s">
        <v>106</v>
      </c>
      <c r="L723" t="str">
        <f t="shared" si="26"/>
        <v>Cayman Islands</v>
      </c>
      <c r="M723" t="str">
        <f t="shared" si="27"/>
        <v/>
      </c>
    </row>
    <row r="724" spans="1:13" x14ac:dyDescent="0.3">
      <c r="A724" t="s">
        <v>22</v>
      </c>
      <c r="B724">
        <v>2002</v>
      </c>
      <c r="D724" t="s">
        <v>106</v>
      </c>
      <c r="L724" t="str">
        <f t="shared" si="26"/>
        <v>Cayman Islands</v>
      </c>
      <c r="M724" t="str">
        <f t="shared" si="27"/>
        <v/>
      </c>
    </row>
    <row r="725" spans="1:13" x14ac:dyDescent="0.3">
      <c r="A725" t="s">
        <v>22</v>
      </c>
      <c r="B725">
        <v>2003</v>
      </c>
      <c r="D725" t="s">
        <v>106</v>
      </c>
      <c r="L725" t="str">
        <f t="shared" si="26"/>
        <v>Cayman Islands</v>
      </c>
      <c r="M725" t="str">
        <f t="shared" si="27"/>
        <v/>
      </c>
    </row>
    <row r="726" spans="1:13" x14ac:dyDescent="0.3">
      <c r="A726" t="s">
        <v>22</v>
      </c>
      <c r="B726">
        <v>2004</v>
      </c>
      <c r="D726" t="s">
        <v>106</v>
      </c>
      <c r="L726" t="str">
        <f t="shared" si="26"/>
        <v>Cayman Islands</v>
      </c>
      <c r="M726" t="str">
        <f t="shared" si="27"/>
        <v/>
      </c>
    </row>
    <row r="727" spans="1:13" x14ac:dyDescent="0.3">
      <c r="A727" t="s">
        <v>22</v>
      </c>
      <c r="B727">
        <v>2005</v>
      </c>
      <c r="D727" t="s">
        <v>106</v>
      </c>
      <c r="L727" t="str">
        <f t="shared" si="26"/>
        <v>Cayman Islands</v>
      </c>
      <c r="M727" t="str">
        <f t="shared" si="27"/>
        <v/>
      </c>
    </row>
    <row r="728" spans="1:13" x14ac:dyDescent="0.3">
      <c r="A728" t="s">
        <v>22</v>
      </c>
      <c r="B728">
        <v>2006</v>
      </c>
      <c r="D728" t="s">
        <v>106</v>
      </c>
      <c r="L728" t="str">
        <f t="shared" si="26"/>
        <v>Cayman Islands</v>
      </c>
      <c r="M728" t="str">
        <f t="shared" si="27"/>
        <v/>
      </c>
    </row>
    <row r="729" spans="1:13" x14ac:dyDescent="0.3">
      <c r="A729" t="s">
        <v>22</v>
      </c>
      <c r="B729">
        <v>2007</v>
      </c>
      <c r="D729" t="s">
        <v>106</v>
      </c>
      <c r="L729" t="str">
        <f t="shared" si="26"/>
        <v>Cayman Islands</v>
      </c>
      <c r="M729" t="str">
        <f t="shared" si="27"/>
        <v/>
      </c>
    </row>
    <row r="730" spans="1:13" x14ac:dyDescent="0.3">
      <c r="A730" t="s">
        <v>22</v>
      </c>
      <c r="B730">
        <v>2008</v>
      </c>
      <c r="D730" t="s">
        <v>106</v>
      </c>
      <c r="L730" t="str">
        <f t="shared" si="26"/>
        <v>Cayman Islands</v>
      </c>
      <c r="M730" t="str">
        <f t="shared" si="27"/>
        <v/>
      </c>
    </row>
    <row r="731" spans="1:13" x14ac:dyDescent="0.3">
      <c r="A731" t="s">
        <v>22</v>
      </c>
      <c r="B731">
        <v>2009</v>
      </c>
      <c r="D731" t="s">
        <v>106</v>
      </c>
      <c r="L731" t="str">
        <f t="shared" si="26"/>
        <v>Cayman Islands</v>
      </c>
      <c r="M731" t="str">
        <f t="shared" si="27"/>
        <v/>
      </c>
    </row>
    <row r="732" spans="1:13" x14ac:dyDescent="0.3">
      <c r="A732" t="s">
        <v>22</v>
      </c>
      <c r="B732">
        <v>2010</v>
      </c>
      <c r="D732" t="s">
        <v>106</v>
      </c>
      <c r="L732" t="str">
        <f t="shared" si="26"/>
        <v>Cayman Islands</v>
      </c>
      <c r="M732" t="str">
        <f t="shared" si="27"/>
        <v/>
      </c>
    </row>
    <row r="733" spans="1:13" x14ac:dyDescent="0.3">
      <c r="A733" t="s">
        <v>22</v>
      </c>
      <c r="B733">
        <v>2011</v>
      </c>
      <c r="D733" t="s">
        <v>106</v>
      </c>
      <c r="L733" t="str">
        <f t="shared" si="26"/>
        <v>Cayman Islands</v>
      </c>
      <c r="M733" t="str">
        <f t="shared" si="27"/>
        <v/>
      </c>
    </row>
    <row r="734" spans="1:13" x14ac:dyDescent="0.3">
      <c r="A734" t="s">
        <v>22</v>
      </c>
      <c r="B734">
        <v>2012</v>
      </c>
      <c r="D734" t="s">
        <v>106</v>
      </c>
      <c r="L734" t="str">
        <f t="shared" si="26"/>
        <v>Cayman Islands</v>
      </c>
      <c r="M734" t="str">
        <f t="shared" si="27"/>
        <v/>
      </c>
    </row>
    <row r="735" spans="1:13" x14ac:dyDescent="0.3">
      <c r="A735" t="s">
        <v>22</v>
      </c>
      <c r="B735">
        <v>2013</v>
      </c>
      <c r="D735" t="s">
        <v>106</v>
      </c>
      <c r="L735" t="str">
        <f t="shared" si="26"/>
        <v>Cayman Islands</v>
      </c>
      <c r="M735" t="str">
        <f t="shared" si="27"/>
        <v/>
      </c>
    </row>
    <row r="736" spans="1:13" x14ac:dyDescent="0.3">
      <c r="A736" t="s">
        <v>22</v>
      </c>
      <c r="B736">
        <v>2014</v>
      </c>
      <c r="D736" t="s">
        <v>106</v>
      </c>
      <c r="L736" t="str">
        <f t="shared" si="26"/>
        <v>Cayman Islands</v>
      </c>
      <c r="M736" t="str">
        <f t="shared" si="27"/>
        <v/>
      </c>
    </row>
    <row r="737" spans="1:13" x14ac:dyDescent="0.3">
      <c r="A737" t="s">
        <v>22</v>
      </c>
      <c r="B737">
        <v>2015</v>
      </c>
      <c r="D737" t="s">
        <v>106</v>
      </c>
      <c r="L737" t="str">
        <f t="shared" si="26"/>
        <v>Cayman Islands</v>
      </c>
      <c r="M737" t="str">
        <f t="shared" si="27"/>
        <v/>
      </c>
    </row>
    <row r="738" spans="1:13" x14ac:dyDescent="0.3">
      <c r="A738" t="s">
        <v>22</v>
      </c>
      <c r="B738">
        <v>2016</v>
      </c>
      <c r="D738" t="s">
        <v>106</v>
      </c>
      <c r="L738" t="str">
        <f t="shared" si="26"/>
        <v>Cayman Islands</v>
      </c>
      <c r="M738" t="str">
        <f t="shared" si="27"/>
        <v/>
      </c>
    </row>
    <row r="739" spans="1:13" x14ac:dyDescent="0.3">
      <c r="A739" t="s">
        <v>22</v>
      </c>
      <c r="B739">
        <v>2017</v>
      </c>
      <c r="D739" t="s">
        <v>106</v>
      </c>
      <c r="L739" t="str">
        <f t="shared" si="26"/>
        <v>Cayman Islands</v>
      </c>
      <c r="M739" t="str">
        <f t="shared" si="27"/>
        <v/>
      </c>
    </row>
    <row r="740" spans="1:13" x14ac:dyDescent="0.3">
      <c r="A740" t="s">
        <v>22</v>
      </c>
      <c r="B740">
        <v>2018</v>
      </c>
      <c r="D740" t="s">
        <v>106</v>
      </c>
      <c r="L740" t="str">
        <f t="shared" si="26"/>
        <v>Cayman Islands</v>
      </c>
      <c r="M740" t="str">
        <f t="shared" si="27"/>
        <v/>
      </c>
    </row>
    <row r="741" spans="1:13" x14ac:dyDescent="0.3">
      <c r="A741" t="s">
        <v>22</v>
      </c>
      <c r="B741">
        <v>2019</v>
      </c>
      <c r="D741" t="s">
        <v>106</v>
      </c>
      <c r="L741" t="str">
        <f t="shared" si="26"/>
        <v>Cayman Islands</v>
      </c>
      <c r="M741" t="str">
        <f t="shared" si="27"/>
        <v/>
      </c>
    </row>
    <row r="742" spans="1:13" x14ac:dyDescent="0.3">
      <c r="A742" t="s">
        <v>22</v>
      </c>
      <c r="B742">
        <v>2000</v>
      </c>
      <c r="C742">
        <v>24760</v>
      </c>
      <c r="D742" t="s">
        <v>108</v>
      </c>
      <c r="L742" t="str">
        <f t="shared" si="26"/>
        <v>Central African Republic</v>
      </c>
      <c r="M742" t="str">
        <f t="shared" si="27"/>
        <v/>
      </c>
    </row>
    <row r="743" spans="1:13" x14ac:dyDescent="0.3">
      <c r="A743" t="s">
        <v>22</v>
      </c>
      <c r="B743">
        <v>2001</v>
      </c>
      <c r="C743">
        <v>20940</v>
      </c>
      <c r="D743" t="s">
        <v>108</v>
      </c>
      <c r="L743" t="str">
        <f t="shared" si="26"/>
        <v>Central African Republic</v>
      </c>
      <c r="M743" t="str">
        <f t="shared" si="27"/>
        <v/>
      </c>
    </row>
    <row r="744" spans="1:13" x14ac:dyDescent="0.3">
      <c r="A744" t="s">
        <v>22</v>
      </c>
      <c r="B744">
        <v>2002</v>
      </c>
      <c r="C744">
        <v>18680</v>
      </c>
      <c r="D744" t="s">
        <v>108</v>
      </c>
      <c r="L744" t="str">
        <f t="shared" si="26"/>
        <v>Central African Republic</v>
      </c>
      <c r="M744" t="str">
        <f t="shared" si="27"/>
        <v/>
      </c>
    </row>
    <row r="745" spans="1:13" x14ac:dyDescent="0.3">
      <c r="A745" t="s">
        <v>22</v>
      </c>
      <c r="B745">
        <v>2003</v>
      </c>
      <c r="C745">
        <v>23790</v>
      </c>
      <c r="D745" t="s">
        <v>108</v>
      </c>
      <c r="L745" t="str">
        <f t="shared" si="26"/>
        <v>Central African Republic</v>
      </c>
      <c r="M745" t="str">
        <f t="shared" si="27"/>
        <v/>
      </c>
    </row>
    <row r="746" spans="1:13" x14ac:dyDescent="0.3">
      <c r="A746" t="s">
        <v>22</v>
      </c>
      <c r="B746">
        <v>2004</v>
      </c>
      <c r="C746">
        <v>21180</v>
      </c>
      <c r="D746" t="s">
        <v>108</v>
      </c>
      <c r="L746" t="str">
        <f t="shared" si="26"/>
        <v>Central African Republic</v>
      </c>
      <c r="M746" t="str">
        <f t="shared" si="27"/>
        <v/>
      </c>
    </row>
    <row r="747" spans="1:13" x14ac:dyDescent="0.3">
      <c r="A747" t="s">
        <v>22</v>
      </c>
      <c r="B747">
        <v>2005</v>
      </c>
      <c r="C747">
        <v>22210</v>
      </c>
      <c r="D747" t="s">
        <v>108</v>
      </c>
      <c r="L747" t="str">
        <f t="shared" si="26"/>
        <v>Central African Republic</v>
      </c>
      <c r="M747" t="str">
        <f t="shared" si="27"/>
        <v/>
      </c>
    </row>
    <row r="748" spans="1:13" x14ac:dyDescent="0.3">
      <c r="A748" t="s">
        <v>22</v>
      </c>
      <c r="B748">
        <v>2006</v>
      </c>
      <c r="C748">
        <v>22350</v>
      </c>
      <c r="D748" t="s">
        <v>108</v>
      </c>
      <c r="L748" t="str">
        <f t="shared" si="26"/>
        <v>Central African Republic</v>
      </c>
      <c r="M748" t="str">
        <f t="shared" si="27"/>
        <v/>
      </c>
    </row>
    <row r="749" spans="1:13" x14ac:dyDescent="0.3">
      <c r="A749" t="s">
        <v>22</v>
      </c>
      <c r="B749">
        <v>2007</v>
      </c>
      <c r="C749">
        <v>22730</v>
      </c>
      <c r="D749" t="s">
        <v>108</v>
      </c>
      <c r="L749" t="str">
        <f t="shared" si="26"/>
        <v>Central African Republic</v>
      </c>
      <c r="M749" t="str">
        <f t="shared" si="27"/>
        <v/>
      </c>
    </row>
    <row r="750" spans="1:13" x14ac:dyDescent="0.3">
      <c r="A750" t="s">
        <v>22</v>
      </c>
      <c r="B750">
        <v>2008</v>
      </c>
      <c r="C750">
        <v>23860</v>
      </c>
      <c r="D750" t="s">
        <v>108</v>
      </c>
      <c r="L750" t="str">
        <f t="shared" si="26"/>
        <v>Central African Republic</v>
      </c>
      <c r="M750" t="str">
        <f t="shared" si="27"/>
        <v/>
      </c>
    </row>
    <row r="751" spans="1:13" x14ac:dyDescent="0.3">
      <c r="A751" t="s">
        <v>22</v>
      </c>
      <c r="B751">
        <v>2009</v>
      </c>
      <c r="C751">
        <v>19320</v>
      </c>
      <c r="D751" t="s">
        <v>108</v>
      </c>
      <c r="L751" t="str">
        <f t="shared" si="26"/>
        <v>Central African Republic</v>
      </c>
      <c r="M751" t="str">
        <f t="shared" si="27"/>
        <v/>
      </c>
    </row>
    <row r="752" spans="1:13" x14ac:dyDescent="0.3">
      <c r="A752" t="s">
        <v>22</v>
      </c>
      <c r="B752">
        <v>2010</v>
      </c>
      <c r="C752">
        <v>21470</v>
      </c>
      <c r="D752" t="s">
        <v>108</v>
      </c>
      <c r="L752" t="str">
        <f t="shared" si="26"/>
        <v>Central African Republic</v>
      </c>
      <c r="M752" t="str">
        <f t="shared" si="27"/>
        <v/>
      </c>
    </row>
    <row r="753" spans="1:13" x14ac:dyDescent="0.3">
      <c r="A753" t="s">
        <v>22</v>
      </c>
      <c r="B753">
        <v>2011</v>
      </c>
      <c r="C753">
        <v>22770</v>
      </c>
      <c r="D753" t="s">
        <v>108</v>
      </c>
      <c r="L753" t="str">
        <f t="shared" si="26"/>
        <v>Central African Republic</v>
      </c>
      <c r="M753" t="str">
        <f t="shared" si="27"/>
        <v/>
      </c>
    </row>
    <row r="754" spans="1:13" x14ac:dyDescent="0.3">
      <c r="A754" t="s">
        <v>22</v>
      </c>
      <c r="B754">
        <v>2012</v>
      </c>
      <c r="C754">
        <v>19900</v>
      </c>
      <c r="D754" t="s">
        <v>108</v>
      </c>
      <c r="L754" t="str">
        <f t="shared" si="26"/>
        <v>Central African Republic</v>
      </c>
      <c r="M754" t="str">
        <f t="shared" si="27"/>
        <v/>
      </c>
    </row>
    <row r="755" spans="1:13" x14ac:dyDescent="0.3">
      <c r="A755" t="s">
        <v>22</v>
      </c>
      <c r="B755">
        <v>2013</v>
      </c>
      <c r="C755">
        <v>21070</v>
      </c>
      <c r="D755" t="s">
        <v>108</v>
      </c>
      <c r="L755" t="str">
        <f t="shared" si="26"/>
        <v>Central African Republic</v>
      </c>
      <c r="M755" t="str">
        <f t="shared" si="27"/>
        <v/>
      </c>
    </row>
    <row r="756" spans="1:13" x14ac:dyDescent="0.3">
      <c r="A756" t="s">
        <v>22</v>
      </c>
      <c r="B756">
        <v>2014</v>
      </c>
      <c r="C756">
        <v>20620</v>
      </c>
      <c r="D756" t="s">
        <v>108</v>
      </c>
      <c r="L756" t="str">
        <f t="shared" si="26"/>
        <v>Central African Republic</v>
      </c>
      <c r="M756" t="str">
        <f t="shared" si="27"/>
        <v/>
      </c>
    </row>
    <row r="757" spans="1:13" x14ac:dyDescent="0.3">
      <c r="A757" t="s">
        <v>22</v>
      </c>
      <c r="B757">
        <v>2015</v>
      </c>
      <c r="C757">
        <v>20990</v>
      </c>
      <c r="D757" t="s">
        <v>108</v>
      </c>
      <c r="L757" t="str">
        <f t="shared" si="26"/>
        <v>Central African Republic</v>
      </c>
      <c r="M757" t="str">
        <f t="shared" si="27"/>
        <v/>
      </c>
    </row>
    <row r="758" spans="1:13" x14ac:dyDescent="0.3">
      <c r="A758" t="s">
        <v>22</v>
      </c>
      <c r="B758">
        <v>2016</v>
      </c>
      <c r="C758">
        <v>22820</v>
      </c>
      <c r="D758" t="s">
        <v>108</v>
      </c>
      <c r="L758" t="str">
        <f t="shared" si="26"/>
        <v>Central African Republic</v>
      </c>
      <c r="M758" t="str">
        <f t="shared" si="27"/>
        <v/>
      </c>
    </row>
    <row r="759" spans="1:13" x14ac:dyDescent="0.3">
      <c r="A759" t="s">
        <v>22</v>
      </c>
      <c r="B759">
        <v>2017</v>
      </c>
      <c r="C759">
        <v>21310</v>
      </c>
      <c r="D759" t="s">
        <v>108</v>
      </c>
      <c r="L759" t="str">
        <f t="shared" si="26"/>
        <v>Central African Republic</v>
      </c>
      <c r="M759" t="str">
        <f t="shared" si="27"/>
        <v/>
      </c>
    </row>
    <row r="760" spans="1:13" x14ac:dyDescent="0.3">
      <c r="A760" t="s">
        <v>22</v>
      </c>
      <c r="B760">
        <v>2018</v>
      </c>
      <c r="C760">
        <v>21870</v>
      </c>
      <c r="D760" t="s">
        <v>108</v>
      </c>
      <c r="L760" t="str">
        <f t="shared" si="26"/>
        <v>Central African Republic</v>
      </c>
      <c r="M760" t="str">
        <f t="shared" si="27"/>
        <v/>
      </c>
    </row>
    <row r="761" spans="1:13" x14ac:dyDescent="0.3">
      <c r="A761" t="s">
        <v>22</v>
      </c>
      <c r="B761">
        <v>2019</v>
      </c>
      <c r="C761">
        <v>19690</v>
      </c>
      <c r="D761" t="s">
        <v>108</v>
      </c>
      <c r="L761" t="str">
        <f t="shared" si="26"/>
        <v>Central African Republic</v>
      </c>
      <c r="M761" t="str">
        <f t="shared" si="27"/>
        <v/>
      </c>
    </row>
    <row r="762" spans="1:13" x14ac:dyDescent="0.3">
      <c r="A762" t="s">
        <v>22</v>
      </c>
      <c r="B762">
        <v>2000</v>
      </c>
      <c r="C762">
        <v>34650</v>
      </c>
      <c r="D762" t="s">
        <v>110</v>
      </c>
      <c r="L762" t="str">
        <f t="shared" si="26"/>
        <v>Chad</v>
      </c>
      <c r="M762" t="str">
        <f t="shared" si="27"/>
        <v/>
      </c>
    </row>
    <row r="763" spans="1:13" x14ac:dyDescent="0.3">
      <c r="A763" t="s">
        <v>22</v>
      </c>
      <c r="B763">
        <v>2001</v>
      </c>
      <c r="C763">
        <v>32990</v>
      </c>
      <c r="D763" t="s">
        <v>110</v>
      </c>
      <c r="L763" t="str">
        <f t="shared" si="26"/>
        <v>Chad</v>
      </c>
      <c r="M763" t="str">
        <f t="shared" si="27"/>
        <v/>
      </c>
    </row>
    <row r="764" spans="1:13" x14ac:dyDescent="0.3">
      <c r="A764" t="s">
        <v>22</v>
      </c>
      <c r="B764">
        <v>2002</v>
      </c>
      <c r="C764">
        <v>37070</v>
      </c>
      <c r="D764" t="s">
        <v>110</v>
      </c>
      <c r="L764" t="str">
        <f t="shared" si="26"/>
        <v>Chad</v>
      </c>
      <c r="M764" t="str">
        <f t="shared" si="27"/>
        <v/>
      </c>
    </row>
    <row r="765" spans="1:13" x14ac:dyDescent="0.3">
      <c r="A765" t="s">
        <v>22</v>
      </c>
      <c r="B765">
        <v>2003</v>
      </c>
      <c r="C765">
        <v>36360</v>
      </c>
      <c r="D765" t="s">
        <v>110</v>
      </c>
      <c r="L765" t="str">
        <f t="shared" si="26"/>
        <v>Chad</v>
      </c>
      <c r="M765" t="str">
        <f t="shared" si="27"/>
        <v/>
      </c>
    </row>
    <row r="766" spans="1:13" x14ac:dyDescent="0.3">
      <c r="A766" t="s">
        <v>22</v>
      </c>
      <c r="B766">
        <v>2004</v>
      </c>
      <c r="C766">
        <v>39960</v>
      </c>
      <c r="D766" t="s">
        <v>110</v>
      </c>
      <c r="L766" t="str">
        <f t="shared" si="26"/>
        <v>Chad</v>
      </c>
      <c r="M766" t="str">
        <f t="shared" si="27"/>
        <v/>
      </c>
    </row>
    <row r="767" spans="1:13" x14ac:dyDescent="0.3">
      <c r="A767" t="s">
        <v>22</v>
      </c>
      <c r="B767">
        <v>2005</v>
      </c>
      <c r="C767">
        <v>42160</v>
      </c>
      <c r="D767" t="s">
        <v>110</v>
      </c>
      <c r="L767" t="str">
        <f t="shared" si="26"/>
        <v>Chad</v>
      </c>
      <c r="M767" t="str">
        <f t="shared" si="27"/>
        <v/>
      </c>
    </row>
    <row r="768" spans="1:13" x14ac:dyDescent="0.3">
      <c r="A768" t="s">
        <v>22</v>
      </c>
      <c r="B768">
        <v>2006</v>
      </c>
      <c r="C768">
        <v>43220</v>
      </c>
      <c r="D768" t="s">
        <v>110</v>
      </c>
      <c r="L768" t="str">
        <f t="shared" si="26"/>
        <v>Chad</v>
      </c>
      <c r="M768" t="str">
        <f t="shared" si="27"/>
        <v/>
      </c>
    </row>
    <row r="769" spans="1:13" x14ac:dyDescent="0.3">
      <c r="A769" t="s">
        <v>22</v>
      </c>
      <c r="B769">
        <v>2007</v>
      </c>
      <c r="C769">
        <v>45340</v>
      </c>
      <c r="D769" t="s">
        <v>110</v>
      </c>
      <c r="L769" t="str">
        <f t="shared" si="26"/>
        <v>Chad</v>
      </c>
      <c r="M769" t="str">
        <f t="shared" si="27"/>
        <v/>
      </c>
    </row>
    <row r="770" spans="1:13" x14ac:dyDescent="0.3">
      <c r="A770" t="s">
        <v>22</v>
      </c>
      <c r="B770">
        <v>2008</v>
      </c>
      <c r="C770">
        <v>46710</v>
      </c>
      <c r="D770" t="s">
        <v>110</v>
      </c>
      <c r="L770" t="str">
        <f t="shared" si="26"/>
        <v>Chad</v>
      </c>
      <c r="M770" t="str">
        <f t="shared" si="27"/>
        <v/>
      </c>
    </row>
    <row r="771" spans="1:13" x14ac:dyDescent="0.3">
      <c r="A771" t="s">
        <v>22</v>
      </c>
      <c r="B771">
        <v>2009</v>
      </c>
      <c r="C771">
        <v>47920</v>
      </c>
      <c r="D771" t="s">
        <v>110</v>
      </c>
      <c r="L771" t="str">
        <f t="shared" ref="L771:L834" si="28">IF($A771=$L$1,$D771,"")</f>
        <v>Chad</v>
      </c>
      <c r="M771" t="str">
        <f t="shared" ref="M771:M834" si="29">IF($A771=$M$1,$D771,"")</f>
        <v/>
      </c>
    </row>
    <row r="772" spans="1:13" x14ac:dyDescent="0.3">
      <c r="A772" t="s">
        <v>22</v>
      </c>
      <c r="B772">
        <v>2010</v>
      </c>
      <c r="C772">
        <v>51210</v>
      </c>
      <c r="D772" t="s">
        <v>110</v>
      </c>
      <c r="L772" t="str">
        <f t="shared" si="28"/>
        <v>Chad</v>
      </c>
      <c r="M772" t="str">
        <f t="shared" si="29"/>
        <v/>
      </c>
    </row>
    <row r="773" spans="1:13" x14ac:dyDescent="0.3">
      <c r="A773" t="s">
        <v>22</v>
      </c>
      <c r="B773">
        <v>2011</v>
      </c>
      <c r="C773">
        <v>53680</v>
      </c>
      <c r="D773" t="s">
        <v>110</v>
      </c>
      <c r="L773" t="str">
        <f t="shared" si="28"/>
        <v>Chad</v>
      </c>
      <c r="M773" t="str">
        <f t="shared" si="29"/>
        <v/>
      </c>
    </row>
    <row r="774" spans="1:13" x14ac:dyDescent="0.3">
      <c r="A774" t="s">
        <v>22</v>
      </c>
      <c r="B774">
        <v>2012</v>
      </c>
      <c r="C774">
        <v>57110</v>
      </c>
      <c r="D774" t="s">
        <v>110</v>
      </c>
      <c r="L774" t="str">
        <f t="shared" si="28"/>
        <v>Chad</v>
      </c>
      <c r="M774" t="str">
        <f t="shared" si="29"/>
        <v/>
      </c>
    </row>
    <row r="775" spans="1:13" x14ac:dyDescent="0.3">
      <c r="A775" t="s">
        <v>22</v>
      </c>
      <c r="B775">
        <v>2013</v>
      </c>
      <c r="C775">
        <v>59680</v>
      </c>
      <c r="D775" t="s">
        <v>110</v>
      </c>
      <c r="L775" t="str">
        <f t="shared" si="28"/>
        <v>Chad</v>
      </c>
      <c r="M775" t="str">
        <f t="shared" si="29"/>
        <v/>
      </c>
    </row>
    <row r="776" spans="1:13" x14ac:dyDescent="0.3">
      <c r="A776" t="s">
        <v>22</v>
      </c>
      <c r="B776">
        <v>2014</v>
      </c>
      <c r="C776">
        <v>62290</v>
      </c>
      <c r="D776" t="s">
        <v>110</v>
      </c>
      <c r="L776" t="str">
        <f t="shared" si="28"/>
        <v>Chad</v>
      </c>
      <c r="M776" t="str">
        <f t="shared" si="29"/>
        <v/>
      </c>
    </row>
    <row r="777" spans="1:13" x14ac:dyDescent="0.3">
      <c r="A777" t="s">
        <v>22</v>
      </c>
      <c r="B777">
        <v>2015</v>
      </c>
      <c r="C777">
        <v>67600</v>
      </c>
      <c r="D777" t="s">
        <v>110</v>
      </c>
      <c r="L777" t="str">
        <f t="shared" si="28"/>
        <v>Chad</v>
      </c>
      <c r="M777" t="str">
        <f t="shared" si="29"/>
        <v/>
      </c>
    </row>
    <row r="778" spans="1:13" x14ac:dyDescent="0.3">
      <c r="A778" t="s">
        <v>22</v>
      </c>
      <c r="B778">
        <v>2016</v>
      </c>
      <c r="C778">
        <v>71660</v>
      </c>
      <c r="D778" t="s">
        <v>110</v>
      </c>
      <c r="L778" t="str">
        <f t="shared" si="28"/>
        <v>Chad</v>
      </c>
      <c r="M778" t="str">
        <f t="shared" si="29"/>
        <v/>
      </c>
    </row>
    <row r="779" spans="1:13" x14ac:dyDescent="0.3">
      <c r="A779" t="s">
        <v>22</v>
      </c>
      <c r="B779">
        <v>2017</v>
      </c>
      <c r="C779">
        <v>73600</v>
      </c>
      <c r="D779" t="s">
        <v>110</v>
      </c>
      <c r="L779" t="str">
        <f t="shared" si="28"/>
        <v>Chad</v>
      </c>
      <c r="M779" t="str">
        <f t="shared" si="29"/>
        <v/>
      </c>
    </row>
    <row r="780" spans="1:13" x14ac:dyDescent="0.3">
      <c r="A780" t="s">
        <v>22</v>
      </c>
      <c r="B780">
        <v>2018</v>
      </c>
      <c r="C780">
        <v>78130</v>
      </c>
      <c r="D780" t="s">
        <v>110</v>
      </c>
      <c r="L780" t="str">
        <f t="shared" si="28"/>
        <v>Chad</v>
      </c>
      <c r="M780" t="str">
        <f t="shared" si="29"/>
        <v/>
      </c>
    </row>
    <row r="781" spans="1:13" x14ac:dyDescent="0.3">
      <c r="A781" t="s">
        <v>22</v>
      </c>
      <c r="B781">
        <v>2019</v>
      </c>
      <c r="C781">
        <v>80890</v>
      </c>
      <c r="D781" t="s">
        <v>110</v>
      </c>
      <c r="L781" t="str">
        <f t="shared" si="28"/>
        <v>Chad</v>
      </c>
      <c r="M781" t="str">
        <f t="shared" si="29"/>
        <v/>
      </c>
    </row>
    <row r="782" spans="1:13" x14ac:dyDescent="0.3">
      <c r="A782" t="s">
        <v>22</v>
      </c>
      <c r="B782">
        <v>2000</v>
      </c>
      <c r="D782" t="s">
        <v>112</v>
      </c>
      <c r="L782" t="str">
        <f t="shared" si="28"/>
        <v>Channel Islands</v>
      </c>
      <c r="M782" t="str">
        <f t="shared" si="29"/>
        <v/>
      </c>
    </row>
    <row r="783" spans="1:13" x14ac:dyDescent="0.3">
      <c r="A783" t="s">
        <v>22</v>
      </c>
      <c r="B783">
        <v>2001</v>
      </c>
      <c r="D783" t="s">
        <v>112</v>
      </c>
      <c r="L783" t="str">
        <f t="shared" si="28"/>
        <v>Channel Islands</v>
      </c>
      <c r="M783" t="str">
        <f t="shared" si="29"/>
        <v/>
      </c>
    </row>
    <row r="784" spans="1:13" x14ac:dyDescent="0.3">
      <c r="A784" t="s">
        <v>22</v>
      </c>
      <c r="B784">
        <v>2002</v>
      </c>
      <c r="D784" t="s">
        <v>112</v>
      </c>
      <c r="L784" t="str">
        <f t="shared" si="28"/>
        <v>Channel Islands</v>
      </c>
      <c r="M784" t="str">
        <f t="shared" si="29"/>
        <v/>
      </c>
    </row>
    <row r="785" spans="1:13" x14ac:dyDescent="0.3">
      <c r="A785" t="s">
        <v>22</v>
      </c>
      <c r="B785">
        <v>2003</v>
      </c>
      <c r="D785" t="s">
        <v>112</v>
      </c>
      <c r="L785" t="str">
        <f t="shared" si="28"/>
        <v>Channel Islands</v>
      </c>
      <c r="M785" t="str">
        <f t="shared" si="29"/>
        <v/>
      </c>
    </row>
    <row r="786" spans="1:13" x14ac:dyDescent="0.3">
      <c r="A786" t="s">
        <v>22</v>
      </c>
      <c r="B786">
        <v>2004</v>
      </c>
      <c r="D786" t="s">
        <v>112</v>
      </c>
      <c r="L786" t="str">
        <f t="shared" si="28"/>
        <v>Channel Islands</v>
      </c>
      <c r="M786" t="str">
        <f t="shared" si="29"/>
        <v/>
      </c>
    </row>
    <row r="787" spans="1:13" x14ac:dyDescent="0.3">
      <c r="A787" t="s">
        <v>22</v>
      </c>
      <c r="B787">
        <v>2005</v>
      </c>
      <c r="D787" t="s">
        <v>112</v>
      </c>
      <c r="L787" t="str">
        <f t="shared" si="28"/>
        <v>Channel Islands</v>
      </c>
      <c r="M787" t="str">
        <f t="shared" si="29"/>
        <v/>
      </c>
    </row>
    <row r="788" spans="1:13" x14ac:dyDescent="0.3">
      <c r="A788" t="s">
        <v>22</v>
      </c>
      <c r="B788">
        <v>2006</v>
      </c>
      <c r="D788" t="s">
        <v>112</v>
      </c>
      <c r="L788" t="str">
        <f t="shared" si="28"/>
        <v>Channel Islands</v>
      </c>
      <c r="M788" t="str">
        <f t="shared" si="29"/>
        <v/>
      </c>
    </row>
    <row r="789" spans="1:13" x14ac:dyDescent="0.3">
      <c r="A789" t="s">
        <v>22</v>
      </c>
      <c r="B789">
        <v>2007</v>
      </c>
      <c r="D789" t="s">
        <v>112</v>
      </c>
      <c r="L789" t="str">
        <f t="shared" si="28"/>
        <v>Channel Islands</v>
      </c>
      <c r="M789" t="str">
        <f t="shared" si="29"/>
        <v/>
      </c>
    </row>
    <row r="790" spans="1:13" x14ac:dyDescent="0.3">
      <c r="A790" t="s">
        <v>22</v>
      </c>
      <c r="B790">
        <v>2008</v>
      </c>
      <c r="D790" t="s">
        <v>112</v>
      </c>
      <c r="L790" t="str">
        <f t="shared" si="28"/>
        <v>Channel Islands</v>
      </c>
      <c r="M790" t="str">
        <f t="shared" si="29"/>
        <v/>
      </c>
    </row>
    <row r="791" spans="1:13" x14ac:dyDescent="0.3">
      <c r="A791" t="s">
        <v>22</v>
      </c>
      <c r="B791">
        <v>2009</v>
      </c>
      <c r="D791" t="s">
        <v>112</v>
      </c>
      <c r="L791" t="str">
        <f t="shared" si="28"/>
        <v>Channel Islands</v>
      </c>
      <c r="M791" t="str">
        <f t="shared" si="29"/>
        <v/>
      </c>
    </row>
    <row r="792" spans="1:13" x14ac:dyDescent="0.3">
      <c r="A792" t="s">
        <v>22</v>
      </c>
      <c r="B792">
        <v>2010</v>
      </c>
      <c r="D792" t="s">
        <v>112</v>
      </c>
      <c r="L792" t="str">
        <f t="shared" si="28"/>
        <v>Channel Islands</v>
      </c>
      <c r="M792" t="str">
        <f t="shared" si="29"/>
        <v/>
      </c>
    </row>
    <row r="793" spans="1:13" x14ac:dyDescent="0.3">
      <c r="A793" t="s">
        <v>22</v>
      </c>
      <c r="B793">
        <v>2011</v>
      </c>
      <c r="D793" t="s">
        <v>112</v>
      </c>
      <c r="L793" t="str">
        <f t="shared" si="28"/>
        <v>Channel Islands</v>
      </c>
      <c r="M793" t="str">
        <f t="shared" si="29"/>
        <v/>
      </c>
    </row>
    <row r="794" spans="1:13" x14ac:dyDescent="0.3">
      <c r="A794" t="s">
        <v>22</v>
      </c>
      <c r="B794">
        <v>2012</v>
      </c>
      <c r="D794" t="s">
        <v>112</v>
      </c>
      <c r="L794" t="str">
        <f t="shared" si="28"/>
        <v>Channel Islands</v>
      </c>
      <c r="M794" t="str">
        <f t="shared" si="29"/>
        <v/>
      </c>
    </row>
    <row r="795" spans="1:13" x14ac:dyDescent="0.3">
      <c r="A795" t="s">
        <v>22</v>
      </c>
      <c r="B795">
        <v>2013</v>
      </c>
      <c r="D795" t="s">
        <v>112</v>
      </c>
      <c r="L795" t="str">
        <f t="shared" si="28"/>
        <v>Channel Islands</v>
      </c>
      <c r="M795" t="str">
        <f t="shared" si="29"/>
        <v/>
      </c>
    </row>
    <row r="796" spans="1:13" x14ac:dyDescent="0.3">
      <c r="A796" t="s">
        <v>22</v>
      </c>
      <c r="B796">
        <v>2014</v>
      </c>
      <c r="D796" t="s">
        <v>112</v>
      </c>
      <c r="L796" t="str">
        <f t="shared" si="28"/>
        <v>Channel Islands</v>
      </c>
      <c r="M796" t="str">
        <f t="shared" si="29"/>
        <v/>
      </c>
    </row>
    <row r="797" spans="1:13" x14ac:dyDescent="0.3">
      <c r="A797" t="s">
        <v>22</v>
      </c>
      <c r="B797">
        <v>2015</v>
      </c>
      <c r="D797" t="s">
        <v>112</v>
      </c>
      <c r="L797" t="str">
        <f t="shared" si="28"/>
        <v>Channel Islands</v>
      </c>
      <c r="M797" t="str">
        <f t="shared" si="29"/>
        <v/>
      </c>
    </row>
    <row r="798" spans="1:13" x14ac:dyDescent="0.3">
      <c r="A798" t="s">
        <v>22</v>
      </c>
      <c r="B798">
        <v>2016</v>
      </c>
      <c r="D798" t="s">
        <v>112</v>
      </c>
      <c r="L798" t="str">
        <f t="shared" si="28"/>
        <v>Channel Islands</v>
      </c>
      <c r="M798" t="str">
        <f t="shared" si="29"/>
        <v/>
      </c>
    </row>
    <row r="799" spans="1:13" x14ac:dyDescent="0.3">
      <c r="A799" t="s">
        <v>22</v>
      </c>
      <c r="B799">
        <v>2017</v>
      </c>
      <c r="D799" t="s">
        <v>112</v>
      </c>
      <c r="L799" t="str">
        <f t="shared" si="28"/>
        <v>Channel Islands</v>
      </c>
      <c r="M799" t="str">
        <f t="shared" si="29"/>
        <v/>
      </c>
    </row>
    <row r="800" spans="1:13" x14ac:dyDescent="0.3">
      <c r="A800" t="s">
        <v>22</v>
      </c>
      <c r="B800">
        <v>2018</v>
      </c>
      <c r="D800" t="s">
        <v>112</v>
      </c>
      <c r="L800" t="str">
        <f t="shared" si="28"/>
        <v>Channel Islands</v>
      </c>
      <c r="M800" t="str">
        <f t="shared" si="29"/>
        <v/>
      </c>
    </row>
    <row r="801" spans="1:13" x14ac:dyDescent="0.3">
      <c r="A801" t="s">
        <v>22</v>
      </c>
      <c r="B801">
        <v>2019</v>
      </c>
      <c r="D801" t="s">
        <v>112</v>
      </c>
      <c r="L801" t="str">
        <f t="shared" si="28"/>
        <v>Channel Islands</v>
      </c>
      <c r="M801" t="str">
        <f t="shared" si="29"/>
        <v/>
      </c>
    </row>
    <row r="802" spans="1:13" x14ac:dyDescent="0.3">
      <c r="A802" t="s">
        <v>22</v>
      </c>
      <c r="B802">
        <v>2000</v>
      </c>
      <c r="C802">
        <v>69390</v>
      </c>
      <c r="D802" t="s">
        <v>114</v>
      </c>
      <c r="E802">
        <v>2499.2911776879032</v>
      </c>
      <c r="L802" t="str">
        <f t="shared" si="28"/>
        <v>Chile</v>
      </c>
      <c r="M802" t="str">
        <f t="shared" si="29"/>
        <v/>
      </c>
    </row>
    <row r="803" spans="1:13" x14ac:dyDescent="0.3">
      <c r="A803" t="s">
        <v>22</v>
      </c>
      <c r="B803">
        <v>2001</v>
      </c>
      <c r="C803">
        <v>67220</v>
      </c>
      <c r="D803" t="s">
        <v>114</v>
      </c>
      <c r="E803">
        <v>2628.6868772280068</v>
      </c>
      <c r="L803" t="str">
        <f t="shared" si="28"/>
        <v>Chile</v>
      </c>
      <c r="M803" t="str">
        <f t="shared" si="29"/>
        <v/>
      </c>
    </row>
    <row r="804" spans="1:13" x14ac:dyDescent="0.3">
      <c r="A804" t="s">
        <v>22</v>
      </c>
      <c r="B804">
        <v>2002</v>
      </c>
      <c r="C804">
        <v>67750</v>
      </c>
      <c r="D804" t="s">
        <v>114</v>
      </c>
      <c r="E804">
        <v>2727.867469442433</v>
      </c>
      <c r="L804" t="str">
        <f t="shared" si="28"/>
        <v>Chile</v>
      </c>
      <c r="M804" t="str">
        <f t="shared" si="29"/>
        <v/>
      </c>
    </row>
    <row r="805" spans="1:13" x14ac:dyDescent="0.3">
      <c r="A805" t="s">
        <v>22</v>
      </c>
      <c r="B805">
        <v>2003</v>
      </c>
      <c r="C805">
        <v>68440</v>
      </c>
      <c r="D805" t="s">
        <v>114</v>
      </c>
      <c r="E805">
        <v>2897.7928785678469</v>
      </c>
      <c r="L805" t="str">
        <f t="shared" si="28"/>
        <v>Chile</v>
      </c>
      <c r="M805" t="str">
        <f t="shared" si="29"/>
        <v/>
      </c>
    </row>
    <row r="806" spans="1:13" x14ac:dyDescent="0.3">
      <c r="A806" t="s">
        <v>22</v>
      </c>
      <c r="B806">
        <v>2004</v>
      </c>
      <c r="C806">
        <v>73750</v>
      </c>
      <c r="D806" t="s">
        <v>114</v>
      </c>
      <c r="E806">
        <v>3064.4449456421148</v>
      </c>
      <c r="L806" t="str">
        <f t="shared" si="28"/>
        <v>Chile</v>
      </c>
      <c r="M806" t="str">
        <f t="shared" si="29"/>
        <v/>
      </c>
    </row>
    <row r="807" spans="1:13" x14ac:dyDescent="0.3">
      <c r="A807" t="s">
        <v>22</v>
      </c>
      <c r="B807">
        <v>2005</v>
      </c>
      <c r="C807">
        <v>74280</v>
      </c>
      <c r="D807" t="s">
        <v>114</v>
      </c>
      <c r="E807">
        <v>3095.6490422835782</v>
      </c>
      <c r="L807" t="str">
        <f t="shared" si="28"/>
        <v>Chile</v>
      </c>
      <c r="M807" t="str">
        <f t="shared" si="29"/>
        <v/>
      </c>
    </row>
    <row r="808" spans="1:13" x14ac:dyDescent="0.3">
      <c r="A808" t="s">
        <v>22</v>
      </c>
      <c r="B808">
        <v>2006</v>
      </c>
      <c r="C808">
        <v>75460</v>
      </c>
      <c r="D808" t="s">
        <v>114</v>
      </c>
      <c r="E808">
        <v>3222.4144696015601</v>
      </c>
      <c r="L808" t="str">
        <f t="shared" si="28"/>
        <v>Chile</v>
      </c>
      <c r="M808" t="str">
        <f t="shared" si="29"/>
        <v/>
      </c>
    </row>
    <row r="809" spans="1:13" x14ac:dyDescent="0.3">
      <c r="A809" t="s">
        <v>22</v>
      </c>
      <c r="B809">
        <v>2007</v>
      </c>
      <c r="C809">
        <v>83060</v>
      </c>
      <c r="D809" t="s">
        <v>114</v>
      </c>
      <c r="E809">
        <v>3339.4633253400848</v>
      </c>
      <c r="L809" t="str">
        <f t="shared" si="28"/>
        <v>Chile</v>
      </c>
      <c r="M809" t="str">
        <f t="shared" si="29"/>
        <v/>
      </c>
    </row>
    <row r="810" spans="1:13" x14ac:dyDescent="0.3">
      <c r="A810" t="s">
        <v>22</v>
      </c>
      <c r="B810">
        <v>2008</v>
      </c>
      <c r="C810">
        <v>87680</v>
      </c>
      <c r="D810" t="s">
        <v>114</v>
      </c>
      <c r="E810">
        <v>3338.28996505021</v>
      </c>
      <c r="L810" t="str">
        <f t="shared" si="28"/>
        <v>Chile</v>
      </c>
      <c r="M810" t="str">
        <f t="shared" si="29"/>
        <v/>
      </c>
    </row>
    <row r="811" spans="1:13" x14ac:dyDescent="0.3">
      <c r="A811" t="s">
        <v>22</v>
      </c>
      <c r="B811">
        <v>2009</v>
      </c>
      <c r="C811">
        <v>85180</v>
      </c>
      <c r="D811" t="s">
        <v>114</v>
      </c>
      <c r="E811">
        <v>3296.5411249812269</v>
      </c>
      <c r="L811" t="str">
        <f t="shared" si="28"/>
        <v>Chile</v>
      </c>
      <c r="M811" t="str">
        <f t="shared" si="29"/>
        <v/>
      </c>
    </row>
    <row r="812" spans="1:13" x14ac:dyDescent="0.3">
      <c r="A812" t="s">
        <v>22</v>
      </c>
      <c r="B812">
        <v>2010</v>
      </c>
      <c r="C812">
        <v>90240</v>
      </c>
      <c r="D812" t="s">
        <v>114</v>
      </c>
      <c r="E812">
        <v>3306.9536987214851</v>
      </c>
      <c r="L812" t="str">
        <f t="shared" si="28"/>
        <v>Chile</v>
      </c>
      <c r="M812" t="str">
        <f t="shared" si="29"/>
        <v/>
      </c>
    </row>
    <row r="813" spans="1:13" x14ac:dyDescent="0.3">
      <c r="A813" t="s">
        <v>22</v>
      </c>
      <c r="B813">
        <v>2011</v>
      </c>
      <c r="C813">
        <v>96460</v>
      </c>
      <c r="D813" t="s">
        <v>114</v>
      </c>
      <c r="E813">
        <v>3583.5842387747089</v>
      </c>
      <c r="L813" t="str">
        <f t="shared" si="28"/>
        <v>Chile</v>
      </c>
      <c r="M813" t="str">
        <f t="shared" si="29"/>
        <v/>
      </c>
    </row>
    <row r="814" spans="1:13" x14ac:dyDescent="0.3">
      <c r="A814" t="s">
        <v>22</v>
      </c>
      <c r="B814">
        <v>2012</v>
      </c>
      <c r="C814">
        <v>98690</v>
      </c>
      <c r="D814" t="s">
        <v>114</v>
      </c>
      <c r="E814">
        <v>3807.5076496984921</v>
      </c>
      <c r="L814" t="str">
        <f t="shared" si="28"/>
        <v>Chile</v>
      </c>
      <c r="M814" t="str">
        <f t="shared" si="29"/>
        <v/>
      </c>
    </row>
    <row r="815" spans="1:13" x14ac:dyDescent="0.3">
      <c r="A815" t="s">
        <v>22</v>
      </c>
      <c r="B815">
        <v>2013</v>
      </c>
      <c r="C815">
        <v>101760</v>
      </c>
      <c r="D815" t="s">
        <v>114</v>
      </c>
      <c r="E815">
        <v>3879.859848137135</v>
      </c>
      <c r="L815" t="str">
        <f t="shared" si="28"/>
        <v>Chile</v>
      </c>
      <c r="M815" t="str">
        <f t="shared" si="29"/>
        <v/>
      </c>
    </row>
    <row r="816" spans="1:13" x14ac:dyDescent="0.3">
      <c r="A816" t="s">
        <v>22</v>
      </c>
      <c r="B816">
        <v>2014</v>
      </c>
      <c r="C816">
        <v>94190</v>
      </c>
      <c r="D816" t="s">
        <v>114</v>
      </c>
      <c r="E816">
        <v>3879.6734202306452</v>
      </c>
      <c r="L816" t="str">
        <f t="shared" si="28"/>
        <v>Chile</v>
      </c>
      <c r="M816" t="str">
        <f t="shared" si="29"/>
        <v/>
      </c>
    </row>
    <row r="817" spans="1:13" x14ac:dyDescent="0.3">
      <c r="A817" t="s">
        <v>22</v>
      </c>
      <c r="B817">
        <v>2015</v>
      </c>
      <c r="C817">
        <v>99660</v>
      </c>
      <c r="D817" t="s">
        <v>114</v>
      </c>
      <c r="L817" t="str">
        <f t="shared" si="28"/>
        <v>Chile</v>
      </c>
      <c r="M817" t="str">
        <f t="shared" si="29"/>
        <v/>
      </c>
    </row>
    <row r="818" spans="1:13" x14ac:dyDescent="0.3">
      <c r="A818" t="s">
        <v>22</v>
      </c>
      <c r="B818">
        <v>2016</v>
      </c>
      <c r="C818">
        <v>103910</v>
      </c>
      <c r="D818" t="s">
        <v>114</v>
      </c>
      <c r="L818" t="str">
        <f t="shared" si="28"/>
        <v>Chile</v>
      </c>
      <c r="M818" t="str">
        <f t="shared" si="29"/>
        <v/>
      </c>
    </row>
    <row r="819" spans="1:13" x14ac:dyDescent="0.3">
      <c r="A819" t="s">
        <v>22</v>
      </c>
      <c r="B819">
        <v>2017</v>
      </c>
      <c r="C819">
        <v>104630</v>
      </c>
      <c r="D819" t="s">
        <v>114</v>
      </c>
      <c r="L819" t="str">
        <f t="shared" si="28"/>
        <v>Chile</v>
      </c>
      <c r="M819" t="str">
        <f t="shared" si="29"/>
        <v/>
      </c>
    </row>
    <row r="820" spans="1:13" x14ac:dyDescent="0.3">
      <c r="A820" t="s">
        <v>22</v>
      </c>
      <c r="B820">
        <v>2018</v>
      </c>
      <c r="C820">
        <v>104610</v>
      </c>
      <c r="D820" t="s">
        <v>114</v>
      </c>
      <c r="L820" t="str">
        <f t="shared" si="28"/>
        <v>Chile</v>
      </c>
      <c r="M820" t="str">
        <f t="shared" si="29"/>
        <v/>
      </c>
    </row>
    <row r="821" spans="1:13" x14ac:dyDescent="0.3">
      <c r="A821" t="s">
        <v>22</v>
      </c>
      <c r="B821">
        <v>2019</v>
      </c>
      <c r="C821">
        <v>109730</v>
      </c>
      <c r="D821" t="s">
        <v>114</v>
      </c>
      <c r="L821" t="str">
        <f t="shared" si="28"/>
        <v>Chile</v>
      </c>
      <c r="M821" t="str">
        <f t="shared" si="29"/>
        <v/>
      </c>
    </row>
    <row r="822" spans="1:13" x14ac:dyDescent="0.3">
      <c r="A822" t="s">
        <v>22</v>
      </c>
      <c r="B822">
        <v>2000</v>
      </c>
      <c r="C822">
        <v>4531150.01</v>
      </c>
      <c r="D822" t="s">
        <v>116</v>
      </c>
      <c r="E822">
        <v>992.9433847201708</v>
      </c>
      <c r="L822" t="str">
        <f t="shared" si="28"/>
        <v>China</v>
      </c>
      <c r="M822" t="str">
        <f t="shared" si="29"/>
        <v/>
      </c>
    </row>
    <row r="823" spans="1:13" x14ac:dyDescent="0.3">
      <c r="A823" t="s">
        <v>22</v>
      </c>
      <c r="B823">
        <v>2001</v>
      </c>
      <c r="C823">
        <v>4709520.03</v>
      </c>
      <c r="D823" t="s">
        <v>116</v>
      </c>
      <c r="E823">
        <v>1076.5491213586511</v>
      </c>
      <c r="L823" t="str">
        <f t="shared" si="28"/>
        <v>China</v>
      </c>
      <c r="M823" t="str">
        <f t="shared" si="29"/>
        <v/>
      </c>
    </row>
    <row r="824" spans="1:13" x14ac:dyDescent="0.3">
      <c r="A824" t="s">
        <v>22</v>
      </c>
      <c r="B824">
        <v>2002</v>
      </c>
      <c r="C824">
        <v>5002350.08</v>
      </c>
      <c r="D824" t="s">
        <v>116</v>
      </c>
      <c r="E824">
        <v>1194.8562949078409</v>
      </c>
      <c r="L824" t="str">
        <f t="shared" si="28"/>
        <v>China</v>
      </c>
      <c r="M824" t="str">
        <f t="shared" si="29"/>
        <v/>
      </c>
    </row>
    <row r="825" spans="1:13" x14ac:dyDescent="0.3">
      <c r="A825" t="s">
        <v>22</v>
      </c>
      <c r="B825">
        <v>2003</v>
      </c>
      <c r="C825">
        <v>5637220.1799999997</v>
      </c>
      <c r="D825" t="s">
        <v>116</v>
      </c>
      <c r="E825">
        <v>1379.4846321018319</v>
      </c>
      <c r="L825" t="str">
        <f t="shared" si="28"/>
        <v>China</v>
      </c>
      <c r="M825" t="str">
        <f t="shared" si="29"/>
        <v/>
      </c>
    </row>
    <row r="826" spans="1:13" x14ac:dyDescent="0.3">
      <c r="A826" t="s">
        <v>22</v>
      </c>
      <c r="B826">
        <v>2004</v>
      </c>
      <c r="C826">
        <v>6408739.8300000001</v>
      </c>
      <c r="D826" t="s">
        <v>116</v>
      </c>
      <c r="E826">
        <v>1585.8387824778661</v>
      </c>
      <c r="L826" t="str">
        <f t="shared" si="28"/>
        <v>China</v>
      </c>
      <c r="M826" t="str">
        <f t="shared" si="29"/>
        <v/>
      </c>
    </row>
    <row r="827" spans="1:13" x14ac:dyDescent="0.3">
      <c r="A827" t="s">
        <v>22</v>
      </c>
      <c r="B827">
        <v>2005</v>
      </c>
      <c r="C827">
        <v>7156929.8700000001</v>
      </c>
      <c r="D827" t="s">
        <v>116</v>
      </c>
      <c r="E827">
        <v>1782.31215291627</v>
      </c>
      <c r="L827" t="str">
        <f t="shared" si="28"/>
        <v>China</v>
      </c>
      <c r="M827" t="str">
        <f t="shared" si="29"/>
        <v/>
      </c>
    </row>
    <row r="828" spans="1:13" x14ac:dyDescent="0.3">
      <c r="A828" t="s">
        <v>22</v>
      </c>
      <c r="B828">
        <v>2006</v>
      </c>
      <c r="C828">
        <v>7821930.1899999985</v>
      </c>
      <c r="D828" t="s">
        <v>116</v>
      </c>
      <c r="E828">
        <v>2039.0146603408029</v>
      </c>
      <c r="L828" t="str">
        <f t="shared" si="28"/>
        <v>China</v>
      </c>
      <c r="M828" t="str">
        <f t="shared" si="29"/>
        <v/>
      </c>
    </row>
    <row r="829" spans="1:13" x14ac:dyDescent="0.3">
      <c r="A829" t="s">
        <v>22</v>
      </c>
      <c r="B829">
        <v>2007</v>
      </c>
      <c r="C829">
        <v>8416980.1600000001</v>
      </c>
      <c r="D829" t="s">
        <v>116</v>
      </c>
      <c r="E829">
        <v>2325.926769027647</v>
      </c>
      <c r="L829" t="str">
        <f t="shared" si="28"/>
        <v>China</v>
      </c>
      <c r="M829" t="str">
        <f t="shared" si="29"/>
        <v/>
      </c>
    </row>
    <row r="830" spans="1:13" x14ac:dyDescent="0.3">
      <c r="A830" t="s">
        <v>22</v>
      </c>
      <c r="B830">
        <v>2008</v>
      </c>
      <c r="C830">
        <v>8657530.0899999999</v>
      </c>
      <c r="D830" t="s">
        <v>116</v>
      </c>
      <c r="E830">
        <v>2446.3690545840241</v>
      </c>
      <c r="L830" t="str">
        <f t="shared" si="28"/>
        <v>China</v>
      </c>
      <c r="M830" t="str">
        <f t="shared" si="29"/>
        <v/>
      </c>
    </row>
    <row r="831" spans="1:13" x14ac:dyDescent="0.3">
      <c r="A831" t="s">
        <v>22</v>
      </c>
      <c r="B831">
        <v>2009</v>
      </c>
      <c r="C831">
        <v>9218539.8100000005</v>
      </c>
      <c r="D831" t="s">
        <v>116</v>
      </c>
      <c r="E831">
        <v>2612.4566200441691</v>
      </c>
      <c r="L831" t="str">
        <f t="shared" si="28"/>
        <v>China</v>
      </c>
      <c r="M831" t="str">
        <f t="shared" si="29"/>
        <v/>
      </c>
    </row>
    <row r="832" spans="1:13" x14ac:dyDescent="0.3">
      <c r="A832" t="s">
        <v>22</v>
      </c>
      <c r="B832">
        <v>2010</v>
      </c>
      <c r="C832">
        <v>10035859.949999999</v>
      </c>
      <c r="D832" t="s">
        <v>116</v>
      </c>
      <c r="E832">
        <v>2943.5899544368899</v>
      </c>
      <c r="L832" t="str">
        <f t="shared" si="28"/>
        <v>China</v>
      </c>
      <c r="M832" t="str">
        <f t="shared" si="29"/>
        <v/>
      </c>
    </row>
    <row r="833" spans="1:13" x14ac:dyDescent="0.3">
      <c r="A833" t="s">
        <v>22</v>
      </c>
      <c r="B833">
        <v>2011</v>
      </c>
      <c r="C833">
        <v>10901089.789999999</v>
      </c>
      <c r="D833" t="s">
        <v>116</v>
      </c>
      <c r="E833">
        <v>3295.7848680517609</v>
      </c>
      <c r="L833" t="str">
        <f t="shared" si="28"/>
        <v>China</v>
      </c>
      <c r="M833" t="str">
        <f t="shared" si="29"/>
        <v/>
      </c>
    </row>
    <row r="834" spans="1:13" x14ac:dyDescent="0.3">
      <c r="A834" t="s">
        <v>22</v>
      </c>
      <c r="B834">
        <v>2012</v>
      </c>
      <c r="C834">
        <v>11173920.16</v>
      </c>
      <c r="D834" t="s">
        <v>116</v>
      </c>
      <c r="E834">
        <v>3466.0195393556301</v>
      </c>
      <c r="L834" t="str">
        <f t="shared" si="28"/>
        <v>China</v>
      </c>
      <c r="M834" t="str">
        <f t="shared" si="29"/>
        <v/>
      </c>
    </row>
    <row r="835" spans="1:13" x14ac:dyDescent="0.3">
      <c r="A835" t="s">
        <v>22</v>
      </c>
      <c r="B835">
        <v>2013</v>
      </c>
      <c r="C835">
        <v>11654190.33</v>
      </c>
      <c r="D835" t="s">
        <v>116</v>
      </c>
      <c r="E835">
        <v>3757.1850884657142</v>
      </c>
      <c r="L835" t="str">
        <f t="shared" ref="L835:L898" si="30">IF($A835=$L$1,$D835,"")</f>
        <v>China</v>
      </c>
      <c r="M835" t="str">
        <f t="shared" ref="M835:M898" si="31">IF($A835=$M$1,$D835,"")</f>
        <v/>
      </c>
    </row>
    <row r="836" spans="1:13" x14ac:dyDescent="0.3">
      <c r="A836" t="s">
        <v>22</v>
      </c>
      <c r="B836">
        <v>2014</v>
      </c>
      <c r="C836">
        <v>11701889.92</v>
      </c>
      <c r="D836" t="s">
        <v>116</v>
      </c>
      <c r="E836">
        <v>3905.317598005628</v>
      </c>
      <c r="L836" t="str">
        <f t="shared" si="30"/>
        <v>China</v>
      </c>
      <c r="M836" t="str">
        <f t="shared" si="31"/>
        <v/>
      </c>
    </row>
    <row r="837" spans="1:13" x14ac:dyDescent="0.3">
      <c r="A837" t="s">
        <v>22</v>
      </c>
      <c r="B837">
        <v>2015</v>
      </c>
      <c r="C837">
        <v>11570039.6</v>
      </c>
      <c r="D837" t="s">
        <v>116</v>
      </c>
      <c r="L837" t="str">
        <f t="shared" si="30"/>
        <v>China</v>
      </c>
      <c r="M837" t="str">
        <f t="shared" si="31"/>
        <v/>
      </c>
    </row>
    <row r="838" spans="1:13" x14ac:dyDescent="0.3">
      <c r="A838" t="s">
        <v>22</v>
      </c>
      <c r="B838">
        <v>2016</v>
      </c>
      <c r="C838">
        <v>11547090.109999999</v>
      </c>
      <c r="D838" t="s">
        <v>116</v>
      </c>
      <c r="L838" t="str">
        <f t="shared" si="30"/>
        <v>China</v>
      </c>
      <c r="M838" t="str">
        <f t="shared" si="31"/>
        <v/>
      </c>
    </row>
    <row r="839" spans="1:13" x14ac:dyDescent="0.3">
      <c r="A839" t="s">
        <v>22</v>
      </c>
      <c r="B839">
        <v>2017</v>
      </c>
      <c r="C839">
        <v>11776209.75</v>
      </c>
      <c r="D839" t="s">
        <v>116</v>
      </c>
      <c r="L839" t="str">
        <f t="shared" si="30"/>
        <v>China</v>
      </c>
      <c r="M839" t="str">
        <f t="shared" si="31"/>
        <v/>
      </c>
    </row>
    <row r="840" spans="1:13" x14ac:dyDescent="0.3">
      <c r="A840" t="s">
        <v>22</v>
      </c>
      <c r="B840">
        <v>2018</v>
      </c>
      <c r="C840">
        <v>12206729.65</v>
      </c>
      <c r="D840" t="s">
        <v>116</v>
      </c>
      <c r="L840" t="str">
        <f t="shared" si="30"/>
        <v>China</v>
      </c>
      <c r="M840" t="str">
        <f t="shared" si="31"/>
        <v/>
      </c>
    </row>
    <row r="841" spans="1:13" x14ac:dyDescent="0.3">
      <c r="A841" t="s">
        <v>22</v>
      </c>
      <c r="B841">
        <v>2019</v>
      </c>
      <c r="C841">
        <v>12435419.74</v>
      </c>
      <c r="D841" t="s">
        <v>116</v>
      </c>
      <c r="L841" t="str">
        <f t="shared" si="30"/>
        <v>China</v>
      </c>
      <c r="M841" t="str">
        <f t="shared" si="31"/>
        <v/>
      </c>
    </row>
    <row r="842" spans="1:13" x14ac:dyDescent="0.3">
      <c r="A842" t="s">
        <v>22</v>
      </c>
      <c r="B842">
        <v>2000</v>
      </c>
      <c r="C842">
        <v>138600</v>
      </c>
      <c r="D842" t="s">
        <v>118</v>
      </c>
      <c r="E842">
        <v>845.5975169294245</v>
      </c>
      <c r="L842" t="str">
        <f t="shared" si="30"/>
        <v>Colombia</v>
      </c>
      <c r="M842" t="str">
        <f t="shared" si="31"/>
        <v/>
      </c>
    </row>
    <row r="843" spans="1:13" x14ac:dyDescent="0.3">
      <c r="A843" t="s">
        <v>22</v>
      </c>
      <c r="B843">
        <v>2001</v>
      </c>
      <c r="C843">
        <v>140710</v>
      </c>
      <c r="D843" t="s">
        <v>118</v>
      </c>
      <c r="E843">
        <v>865.90913404217747</v>
      </c>
      <c r="L843" t="str">
        <f t="shared" si="30"/>
        <v>Colombia</v>
      </c>
      <c r="M843" t="str">
        <f t="shared" si="31"/>
        <v/>
      </c>
    </row>
    <row r="844" spans="1:13" x14ac:dyDescent="0.3">
      <c r="A844" t="s">
        <v>22</v>
      </c>
      <c r="B844">
        <v>2002</v>
      </c>
      <c r="C844">
        <v>138650</v>
      </c>
      <c r="D844" t="s">
        <v>118</v>
      </c>
      <c r="E844">
        <v>873.26441602488035</v>
      </c>
      <c r="L844" t="str">
        <f t="shared" si="30"/>
        <v>Colombia</v>
      </c>
      <c r="M844" t="str">
        <f t="shared" si="31"/>
        <v/>
      </c>
    </row>
    <row r="845" spans="1:13" x14ac:dyDescent="0.3">
      <c r="A845" t="s">
        <v>22</v>
      </c>
      <c r="B845">
        <v>2003</v>
      </c>
      <c r="C845">
        <v>140010</v>
      </c>
      <c r="D845" t="s">
        <v>118</v>
      </c>
      <c r="E845">
        <v>876.41288643451605</v>
      </c>
      <c r="L845" t="str">
        <f t="shared" si="30"/>
        <v>Colombia</v>
      </c>
      <c r="M845" t="str">
        <f t="shared" si="31"/>
        <v/>
      </c>
    </row>
    <row r="846" spans="1:13" x14ac:dyDescent="0.3">
      <c r="A846" t="s">
        <v>22</v>
      </c>
      <c r="B846">
        <v>2004</v>
      </c>
      <c r="C846">
        <v>141090</v>
      </c>
      <c r="D846" t="s">
        <v>118</v>
      </c>
      <c r="E846">
        <v>912.1837359215607</v>
      </c>
      <c r="L846" t="str">
        <f t="shared" si="30"/>
        <v>Colombia</v>
      </c>
      <c r="M846" t="str">
        <f t="shared" si="31"/>
        <v/>
      </c>
    </row>
    <row r="847" spans="1:13" x14ac:dyDescent="0.3">
      <c r="A847" t="s">
        <v>22</v>
      </c>
      <c r="B847">
        <v>2005</v>
      </c>
      <c r="C847">
        <v>143400</v>
      </c>
      <c r="D847" t="s">
        <v>118</v>
      </c>
      <c r="E847">
        <v>909.21601432910927</v>
      </c>
      <c r="L847" t="str">
        <f t="shared" si="30"/>
        <v>Colombia</v>
      </c>
      <c r="M847" t="str">
        <f t="shared" si="31"/>
        <v/>
      </c>
    </row>
    <row r="848" spans="1:13" x14ac:dyDescent="0.3">
      <c r="A848" t="s">
        <v>22</v>
      </c>
      <c r="B848">
        <v>2006</v>
      </c>
      <c r="C848">
        <v>144290</v>
      </c>
      <c r="D848" t="s">
        <v>118</v>
      </c>
      <c r="E848">
        <v>961.04477080234972</v>
      </c>
      <c r="L848" t="str">
        <f t="shared" si="30"/>
        <v>Colombia</v>
      </c>
      <c r="M848" t="str">
        <f t="shared" si="31"/>
        <v/>
      </c>
    </row>
    <row r="849" spans="1:13" x14ac:dyDescent="0.3">
      <c r="A849" t="s">
        <v>22</v>
      </c>
      <c r="B849">
        <v>2007</v>
      </c>
      <c r="C849">
        <v>149020</v>
      </c>
      <c r="D849" t="s">
        <v>118</v>
      </c>
      <c r="E849">
        <v>988.57932293908254</v>
      </c>
      <c r="L849" t="str">
        <f t="shared" si="30"/>
        <v>Colombia</v>
      </c>
      <c r="M849" t="str">
        <f t="shared" si="31"/>
        <v/>
      </c>
    </row>
    <row r="850" spans="1:13" x14ac:dyDescent="0.3">
      <c r="A850" t="s">
        <v>22</v>
      </c>
      <c r="B850">
        <v>2008</v>
      </c>
      <c r="C850">
        <v>149910</v>
      </c>
      <c r="D850" t="s">
        <v>118</v>
      </c>
      <c r="E850">
        <v>988.45390750670913</v>
      </c>
      <c r="L850" t="str">
        <f t="shared" si="30"/>
        <v>Colombia</v>
      </c>
      <c r="M850" t="str">
        <f t="shared" si="31"/>
        <v/>
      </c>
    </row>
    <row r="851" spans="1:13" x14ac:dyDescent="0.3">
      <c r="A851" t="s">
        <v>22</v>
      </c>
      <c r="B851">
        <v>2009</v>
      </c>
      <c r="C851">
        <v>153390</v>
      </c>
      <c r="D851" t="s">
        <v>118</v>
      </c>
      <c r="E851">
        <v>1065.607652674564</v>
      </c>
      <c r="L851" t="str">
        <f t="shared" si="30"/>
        <v>Colombia</v>
      </c>
      <c r="M851" t="str">
        <f t="shared" si="31"/>
        <v/>
      </c>
    </row>
    <row r="852" spans="1:13" x14ac:dyDescent="0.3">
      <c r="A852" t="s">
        <v>22</v>
      </c>
      <c r="B852">
        <v>2010</v>
      </c>
      <c r="C852">
        <v>158120</v>
      </c>
      <c r="D852" t="s">
        <v>118</v>
      </c>
      <c r="E852">
        <v>1094.560941619163</v>
      </c>
      <c r="L852" t="str">
        <f t="shared" si="30"/>
        <v>Colombia</v>
      </c>
      <c r="M852" t="str">
        <f t="shared" si="31"/>
        <v/>
      </c>
    </row>
    <row r="853" spans="1:13" x14ac:dyDescent="0.3">
      <c r="A853" t="s">
        <v>22</v>
      </c>
      <c r="B853">
        <v>2011</v>
      </c>
      <c r="C853">
        <v>161680</v>
      </c>
      <c r="D853" t="s">
        <v>118</v>
      </c>
      <c r="E853">
        <v>1139.659863214099</v>
      </c>
      <c r="L853" t="str">
        <f t="shared" si="30"/>
        <v>Colombia</v>
      </c>
      <c r="M853" t="str">
        <f t="shared" si="31"/>
        <v/>
      </c>
    </row>
    <row r="854" spans="1:13" x14ac:dyDescent="0.3">
      <c r="A854" t="s">
        <v>22</v>
      </c>
      <c r="B854">
        <v>2012</v>
      </c>
      <c r="C854">
        <v>160160</v>
      </c>
      <c r="D854" t="s">
        <v>118</v>
      </c>
      <c r="E854">
        <v>1170.0739311274151</v>
      </c>
      <c r="L854" t="str">
        <f t="shared" si="30"/>
        <v>Colombia</v>
      </c>
      <c r="M854" t="str">
        <f t="shared" si="31"/>
        <v/>
      </c>
    </row>
    <row r="855" spans="1:13" x14ac:dyDescent="0.3">
      <c r="A855" t="s">
        <v>22</v>
      </c>
      <c r="B855">
        <v>2013</v>
      </c>
      <c r="C855">
        <v>166710</v>
      </c>
      <c r="D855" t="s">
        <v>118</v>
      </c>
      <c r="E855">
        <v>1310.6646984185049</v>
      </c>
      <c r="L855" t="str">
        <f t="shared" si="30"/>
        <v>Colombia</v>
      </c>
      <c r="M855" t="str">
        <f t="shared" si="31"/>
        <v/>
      </c>
    </row>
    <row r="856" spans="1:13" x14ac:dyDescent="0.3">
      <c r="A856" t="s">
        <v>22</v>
      </c>
      <c r="B856">
        <v>2014</v>
      </c>
      <c r="C856">
        <v>169780</v>
      </c>
      <c r="D856" t="s">
        <v>118</v>
      </c>
      <c r="E856">
        <v>1312.199492987799</v>
      </c>
      <c r="L856" t="str">
        <f t="shared" si="30"/>
        <v>Colombia</v>
      </c>
      <c r="M856" t="str">
        <f t="shared" si="31"/>
        <v/>
      </c>
    </row>
    <row r="857" spans="1:13" x14ac:dyDescent="0.3">
      <c r="A857" t="s">
        <v>22</v>
      </c>
      <c r="B857">
        <v>2015</v>
      </c>
      <c r="C857">
        <v>170260</v>
      </c>
      <c r="D857" t="s">
        <v>118</v>
      </c>
      <c r="L857" t="str">
        <f t="shared" si="30"/>
        <v>Colombia</v>
      </c>
      <c r="M857" t="str">
        <f t="shared" si="31"/>
        <v/>
      </c>
    </row>
    <row r="858" spans="1:13" x14ac:dyDescent="0.3">
      <c r="A858" t="s">
        <v>22</v>
      </c>
      <c r="B858">
        <v>2016</v>
      </c>
      <c r="C858">
        <v>172830</v>
      </c>
      <c r="D858" t="s">
        <v>118</v>
      </c>
      <c r="L858" t="str">
        <f t="shared" si="30"/>
        <v>Colombia</v>
      </c>
      <c r="M858" t="str">
        <f t="shared" si="31"/>
        <v/>
      </c>
    </row>
    <row r="859" spans="1:13" x14ac:dyDescent="0.3">
      <c r="A859" t="s">
        <v>22</v>
      </c>
      <c r="B859">
        <v>2017</v>
      </c>
      <c r="C859">
        <v>167530</v>
      </c>
      <c r="D859" t="s">
        <v>118</v>
      </c>
      <c r="L859" t="str">
        <f t="shared" si="30"/>
        <v>Colombia</v>
      </c>
      <c r="M859" t="str">
        <f t="shared" si="31"/>
        <v/>
      </c>
    </row>
    <row r="860" spans="1:13" x14ac:dyDescent="0.3">
      <c r="A860" t="s">
        <v>22</v>
      </c>
      <c r="B860">
        <v>2018</v>
      </c>
      <c r="C860">
        <v>175320</v>
      </c>
      <c r="D860" t="s">
        <v>118</v>
      </c>
      <c r="L860" t="str">
        <f t="shared" si="30"/>
        <v>Colombia</v>
      </c>
      <c r="M860" t="str">
        <f t="shared" si="31"/>
        <v/>
      </c>
    </row>
    <row r="861" spans="1:13" x14ac:dyDescent="0.3">
      <c r="A861" t="s">
        <v>22</v>
      </c>
      <c r="B861">
        <v>2019</v>
      </c>
      <c r="C861">
        <v>180740</v>
      </c>
      <c r="D861" t="s">
        <v>118</v>
      </c>
      <c r="L861" t="str">
        <f t="shared" si="30"/>
        <v>Colombia</v>
      </c>
      <c r="M861" t="str">
        <f t="shared" si="31"/>
        <v/>
      </c>
    </row>
    <row r="862" spans="1:13" x14ac:dyDescent="0.3">
      <c r="A862" t="s">
        <v>22</v>
      </c>
      <c r="B862">
        <v>2000</v>
      </c>
      <c r="C862">
        <v>290</v>
      </c>
      <c r="D862" t="s">
        <v>120</v>
      </c>
      <c r="L862" t="str">
        <f t="shared" si="30"/>
        <v>Comoros</v>
      </c>
      <c r="M862" t="str">
        <f t="shared" si="31"/>
        <v/>
      </c>
    </row>
    <row r="863" spans="1:13" x14ac:dyDescent="0.3">
      <c r="A863" t="s">
        <v>22</v>
      </c>
      <c r="B863">
        <v>2001</v>
      </c>
      <c r="C863">
        <v>320</v>
      </c>
      <c r="D863" t="s">
        <v>120</v>
      </c>
      <c r="L863" t="str">
        <f t="shared" si="30"/>
        <v>Comoros</v>
      </c>
      <c r="M863" t="str">
        <f t="shared" si="31"/>
        <v/>
      </c>
    </row>
    <row r="864" spans="1:13" x14ac:dyDescent="0.3">
      <c r="A864" t="s">
        <v>22</v>
      </c>
      <c r="B864">
        <v>2002</v>
      </c>
      <c r="C864">
        <v>330</v>
      </c>
      <c r="D864" t="s">
        <v>120</v>
      </c>
      <c r="L864" t="str">
        <f t="shared" si="30"/>
        <v>Comoros</v>
      </c>
      <c r="M864" t="str">
        <f t="shared" si="31"/>
        <v/>
      </c>
    </row>
    <row r="865" spans="1:13" x14ac:dyDescent="0.3">
      <c r="A865" t="s">
        <v>22</v>
      </c>
      <c r="B865">
        <v>2003</v>
      </c>
      <c r="C865">
        <v>350</v>
      </c>
      <c r="D865" t="s">
        <v>120</v>
      </c>
      <c r="L865" t="str">
        <f t="shared" si="30"/>
        <v>Comoros</v>
      </c>
      <c r="M865" t="str">
        <f t="shared" si="31"/>
        <v/>
      </c>
    </row>
    <row r="866" spans="1:13" x14ac:dyDescent="0.3">
      <c r="A866" t="s">
        <v>22</v>
      </c>
      <c r="B866">
        <v>2004</v>
      </c>
      <c r="C866">
        <v>360</v>
      </c>
      <c r="D866" t="s">
        <v>120</v>
      </c>
      <c r="L866" t="str">
        <f t="shared" si="30"/>
        <v>Comoros</v>
      </c>
      <c r="M866" t="str">
        <f t="shared" si="31"/>
        <v/>
      </c>
    </row>
    <row r="867" spans="1:13" x14ac:dyDescent="0.3">
      <c r="A867" t="s">
        <v>22</v>
      </c>
      <c r="B867">
        <v>2005</v>
      </c>
      <c r="C867">
        <v>360</v>
      </c>
      <c r="D867" t="s">
        <v>120</v>
      </c>
      <c r="L867" t="str">
        <f t="shared" si="30"/>
        <v>Comoros</v>
      </c>
      <c r="M867" t="str">
        <f t="shared" si="31"/>
        <v/>
      </c>
    </row>
    <row r="868" spans="1:13" x14ac:dyDescent="0.3">
      <c r="A868" t="s">
        <v>22</v>
      </c>
      <c r="B868">
        <v>2006</v>
      </c>
      <c r="C868">
        <v>400</v>
      </c>
      <c r="D868" t="s">
        <v>120</v>
      </c>
      <c r="L868" t="str">
        <f t="shared" si="30"/>
        <v>Comoros</v>
      </c>
      <c r="M868" t="str">
        <f t="shared" si="31"/>
        <v/>
      </c>
    </row>
    <row r="869" spans="1:13" x14ac:dyDescent="0.3">
      <c r="A869" t="s">
        <v>22</v>
      </c>
      <c r="B869">
        <v>2007</v>
      </c>
      <c r="C869">
        <v>320</v>
      </c>
      <c r="D869" t="s">
        <v>120</v>
      </c>
      <c r="L869" t="str">
        <f t="shared" si="30"/>
        <v>Comoros</v>
      </c>
      <c r="M869" t="str">
        <f t="shared" si="31"/>
        <v/>
      </c>
    </row>
    <row r="870" spans="1:13" x14ac:dyDescent="0.3">
      <c r="A870" t="s">
        <v>22</v>
      </c>
      <c r="B870">
        <v>2008</v>
      </c>
      <c r="C870">
        <v>350</v>
      </c>
      <c r="D870" t="s">
        <v>120</v>
      </c>
      <c r="L870" t="str">
        <f t="shared" si="30"/>
        <v>Comoros</v>
      </c>
      <c r="M870" t="str">
        <f t="shared" si="31"/>
        <v/>
      </c>
    </row>
    <row r="871" spans="1:13" x14ac:dyDescent="0.3">
      <c r="A871" t="s">
        <v>22</v>
      </c>
      <c r="B871">
        <v>2009</v>
      </c>
      <c r="C871">
        <v>370</v>
      </c>
      <c r="D871" t="s">
        <v>120</v>
      </c>
      <c r="L871" t="str">
        <f t="shared" si="30"/>
        <v>Comoros</v>
      </c>
      <c r="M871" t="str">
        <f t="shared" si="31"/>
        <v/>
      </c>
    </row>
    <row r="872" spans="1:13" x14ac:dyDescent="0.3">
      <c r="A872" t="s">
        <v>22</v>
      </c>
      <c r="B872">
        <v>2010</v>
      </c>
      <c r="C872">
        <v>420</v>
      </c>
      <c r="D872" t="s">
        <v>120</v>
      </c>
      <c r="L872" t="str">
        <f t="shared" si="30"/>
        <v>Comoros</v>
      </c>
      <c r="M872" t="str">
        <f t="shared" si="31"/>
        <v/>
      </c>
    </row>
    <row r="873" spans="1:13" x14ac:dyDescent="0.3">
      <c r="A873" t="s">
        <v>22</v>
      </c>
      <c r="B873">
        <v>2011</v>
      </c>
      <c r="C873">
        <v>420</v>
      </c>
      <c r="D873" t="s">
        <v>120</v>
      </c>
      <c r="L873" t="str">
        <f t="shared" si="30"/>
        <v>Comoros</v>
      </c>
      <c r="M873" t="str">
        <f t="shared" si="31"/>
        <v/>
      </c>
    </row>
    <row r="874" spans="1:13" x14ac:dyDescent="0.3">
      <c r="A874" t="s">
        <v>22</v>
      </c>
      <c r="B874">
        <v>2012</v>
      </c>
      <c r="C874">
        <v>430</v>
      </c>
      <c r="D874" t="s">
        <v>120</v>
      </c>
      <c r="L874" t="str">
        <f t="shared" si="30"/>
        <v>Comoros</v>
      </c>
      <c r="M874" t="str">
        <f t="shared" si="31"/>
        <v/>
      </c>
    </row>
    <row r="875" spans="1:13" x14ac:dyDescent="0.3">
      <c r="A875" t="s">
        <v>22</v>
      </c>
      <c r="B875">
        <v>2013</v>
      </c>
      <c r="C875">
        <v>470</v>
      </c>
      <c r="D875" t="s">
        <v>120</v>
      </c>
      <c r="L875" t="str">
        <f t="shared" si="30"/>
        <v>Comoros</v>
      </c>
      <c r="M875" t="str">
        <f t="shared" si="31"/>
        <v/>
      </c>
    </row>
    <row r="876" spans="1:13" x14ac:dyDescent="0.3">
      <c r="A876" t="s">
        <v>22</v>
      </c>
      <c r="B876">
        <v>2014</v>
      </c>
      <c r="C876">
        <v>460</v>
      </c>
      <c r="D876" t="s">
        <v>120</v>
      </c>
      <c r="L876" t="str">
        <f t="shared" si="30"/>
        <v>Comoros</v>
      </c>
      <c r="M876" t="str">
        <f t="shared" si="31"/>
        <v/>
      </c>
    </row>
    <row r="877" spans="1:13" x14ac:dyDescent="0.3">
      <c r="A877" t="s">
        <v>22</v>
      </c>
      <c r="B877">
        <v>2015</v>
      </c>
      <c r="C877">
        <v>480</v>
      </c>
      <c r="D877" t="s">
        <v>120</v>
      </c>
      <c r="L877" t="str">
        <f t="shared" si="30"/>
        <v>Comoros</v>
      </c>
      <c r="M877" t="str">
        <f t="shared" si="31"/>
        <v/>
      </c>
    </row>
    <row r="878" spans="1:13" x14ac:dyDescent="0.3">
      <c r="A878" t="s">
        <v>22</v>
      </c>
      <c r="B878">
        <v>2016</v>
      </c>
      <c r="C878">
        <v>520</v>
      </c>
      <c r="D878" t="s">
        <v>120</v>
      </c>
      <c r="L878" t="str">
        <f t="shared" si="30"/>
        <v>Comoros</v>
      </c>
      <c r="M878" t="str">
        <f t="shared" si="31"/>
        <v/>
      </c>
    </row>
    <row r="879" spans="1:13" x14ac:dyDescent="0.3">
      <c r="A879" t="s">
        <v>22</v>
      </c>
      <c r="B879">
        <v>2017</v>
      </c>
      <c r="C879">
        <v>580</v>
      </c>
      <c r="D879" t="s">
        <v>120</v>
      </c>
      <c r="L879" t="str">
        <f t="shared" si="30"/>
        <v>Comoros</v>
      </c>
      <c r="M879" t="str">
        <f t="shared" si="31"/>
        <v/>
      </c>
    </row>
    <row r="880" spans="1:13" x14ac:dyDescent="0.3">
      <c r="A880" t="s">
        <v>22</v>
      </c>
      <c r="B880">
        <v>2018</v>
      </c>
      <c r="C880">
        <v>610</v>
      </c>
      <c r="D880" t="s">
        <v>120</v>
      </c>
      <c r="L880" t="str">
        <f t="shared" si="30"/>
        <v>Comoros</v>
      </c>
      <c r="M880" t="str">
        <f t="shared" si="31"/>
        <v/>
      </c>
    </row>
    <row r="881" spans="1:13" x14ac:dyDescent="0.3">
      <c r="A881" t="s">
        <v>22</v>
      </c>
      <c r="B881">
        <v>2019</v>
      </c>
      <c r="C881">
        <v>640</v>
      </c>
      <c r="D881" t="s">
        <v>120</v>
      </c>
      <c r="L881" t="str">
        <f t="shared" si="30"/>
        <v>Comoros</v>
      </c>
      <c r="M881" t="str">
        <f t="shared" si="31"/>
        <v/>
      </c>
    </row>
    <row r="882" spans="1:13" x14ac:dyDescent="0.3">
      <c r="A882" t="s">
        <v>22</v>
      </c>
      <c r="B882">
        <v>2000</v>
      </c>
      <c r="C882">
        <v>33680</v>
      </c>
      <c r="D882" t="s">
        <v>122</v>
      </c>
      <c r="E882">
        <v>96.569787646242517</v>
      </c>
      <c r="L882" t="str">
        <f t="shared" si="30"/>
        <v>Congo, Dem. Rep.</v>
      </c>
      <c r="M882" t="str">
        <f t="shared" si="31"/>
        <v/>
      </c>
    </row>
    <row r="883" spans="1:13" x14ac:dyDescent="0.3">
      <c r="A883" t="s">
        <v>22</v>
      </c>
      <c r="B883">
        <v>2001</v>
      </c>
      <c r="C883">
        <v>35770</v>
      </c>
      <c r="D883" t="s">
        <v>122</v>
      </c>
      <c r="E883">
        <v>95.542846702731083</v>
      </c>
      <c r="L883" t="str">
        <f t="shared" si="30"/>
        <v>Congo, Dem. Rep.</v>
      </c>
      <c r="M883" t="str">
        <f t="shared" si="31"/>
        <v/>
      </c>
    </row>
    <row r="884" spans="1:13" x14ac:dyDescent="0.3">
      <c r="A884" t="s">
        <v>22</v>
      </c>
      <c r="B884">
        <v>2002</v>
      </c>
      <c r="C884">
        <v>41160</v>
      </c>
      <c r="D884" t="s">
        <v>122</v>
      </c>
      <c r="E884">
        <v>89.730301792580832</v>
      </c>
      <c r="L884" t="str">
        <f t="shared" si="30"/>
        <v>Congo, Dem. Rep.</v>
      </c>
      <c r="M884" t="str">
        <f t="shared" si="31"/>
        <v/>
      </c>
    </row>
    <row r="885" spans="1:13" x14ac:dyDescent="0.3">
      <c r="A885" t="s">
        <v>22</v>
      </c>
      <c r="B885">
        <v>2003</v>
      </c>
      <c r="C885">
        <v>44610</v>
      </c>
      <c r="D885" t="s">
        <v>122</v>
      </c>
      <c r="E885">
        <v>90.208019615450937</v>
      </c>
      <c r="L885" t="str">
        <f t="shared" si="30"/>
        <v>Congo, Dem. Rep.</v>
      </c>
      <c r="M885" t="str">
        <f t="shared" si="31"/>
        <v/>
      </c>
    </row>
    <row r="886" spans="1:13" x14ac:dyDescent="0.3">
      <c r="A886" t="s">
        <v>22</v>
      </c>
      <c r="B886">
        <v>2004</v>
      </c>
      <c r="C886">
        <v>46460</v>
      </c>
      <c r="D886" t="s">
        <v>122</v>
      </c>
      <c r="E886">
        <v>88.187294890343338</v>
      </c>
      <c r="L886" t="str">
        <f t="shared" si="30"/>
        <v>Congo, Dem. Rep.</v>
      </c>
      <c r="M886" t="str">
        <f t="shared" si="31"/>
        <v/>
      </c>
    </row>
    <row r="887" spans="1:13" x14ac:dyDescent="0.3">
      <c r="A887" t="s">
        <v>22</v>
      </c>
      <c r="B887">
        <v>2005</v>
      </c>
      <c r="C887">
        <v>46560</v>
      </c>
      <c r="D887" t="s">
        <v>122</v>
      </c>
      <c r="E887">
        <v>89.457333670597762</v>
      </c>
      <c r="L887" t="str">
        <f t="shared" si="30"/>
        <v>Congo, Dem. Rep.</v>
      </c>
      <c r="M887" t="str">
        <f t="shared" si="31"/>
        <v/>
      </c>
    </row>
    <row r="888" spans="1:13" x14ac:dyDescent="0.3">
      <c r="A888" t="s">
        <v>22</v>
      </c>
      <c r="B888">
        <v>2006</v>
      </c>
      <c r="C888">
        <v>47470</v>
      </c>
      <c r="D888" t="s">
        <v>122</v>
      </c>
      <c r="E888">
        <v>101.77092365473349</v>
      </c>
      <c r="L888" t="str">
        <f t="shared" si="30"/>
        <v>Congo, Dem. Rep.</v>
      </c>
      <c r="M888" t="str">
        <f t="shared" si="31"/>
        <v/>
      </c>
    </row>
    <row r="889" spans="1:13" x14ac:dyDescent="0.3">
      <c r="A889" t="s">
        <v>22</v>
      </c>
      <c r="B889">
        <v>2007</v>
      </c>
      <c r="C889">
        <v>45000</v>
      </c>
      <c r="D889" t="s">
        <v>122</v>
      </c>
      <c r="E889">
        <v>105.24571358518411</v>
      </c>
      <c r="L889" t="str">
        <f t="shared" si="30"/>
        <v>Congo, Dem. Rep.</v>
      </c>
      <c r="M889" t="str">
        <f t="shared" si="31"/>
        <v/>
      </c>
    </row>
    <row r="890" spans="1:13" x14ac:dyDescent="0.3">
      <c r="A890" t="s">
        <v>22</v>
      </c>
      <c r="B890">
        <v>2008</v>
      </c>
      <c r="C890">
        <v>46960</v>
      </c>
      <c r="D890" t="s">
        <v>122</v>
      </c>
      <c r="E890">
        <v>101.2064071899256</v>
      </c>
      <c r="L890" t="str">
        <f t="shared" si="30"/>
        <v>Congo, Dem. Rep.</v>
      </c>
      <c r="M890" t="str">
        <f t="shared" si="31"/>
        <v/>
      </c>
    </row>
    <row r="891" spans="1:13" x14ac:dyDescent="0.3">
      <c r="A891" t="s">
        <v>22</v>
      </c>
      <c r="B891">
        <v>2009</v>
      </c>
      <c r="C891">
        <v>46930</v>
      </c>
      <c r="D891" t="s">
        <v>122</v>
      </c>
      <c r="E891">
        <v>106.79187347950889</v>
      </c>
      <c r="L891" t="str">
        <f t="shared" si="30"/>
        <v>Congo, Dem. Rep.</v>
      </c>
      <c r="M891" t="str">
        <f t="shared" si="31"/>
        <v/>
      </c>
    </row>
    <row r="892" spans="1:13" x14ac:dyDescent="0.3">
      <c r="A892" t="s">
        <v>22</v>
      </c>
      <c r="B892">
        <v>2010</v>
      </c>
      <c r="C892">
        <v>48400</v>
      </c>
      <c r="D892" t="s">
        <v>122</v>
      </c>
      <c r="E892">
        <v>104.6560836448221</v>
      </c>
      <c r="L892" t="str">
        <f t="shared" si="30"/>
        <v>Congo, Dem. Rep.</v>
      </c>
      <c r="M892" t="str">
        <f t="shared" si="31"/>
        <v/>
      </c>
    </row>
    <row r="893" spans="1:13" x14ac:dyDescent="0.3">
      <c r="A893" t="s">
        <v>22</v>
      </c>
      <c r="B893">
        <v>2011</v>
      </c>
      <c r="C893">
        <v>47690</v>
      </c>
      <c r="D893" t="s">
        <v>122</v>
      </c>
      <c r="E893">
        <v>108.0216266756703</v>
      </c>
      <c r="L893" t="str">
        <f t="shared" si="30"/>
        <v>Congo, Dem. Rep.</v>
      </c>
      <c r="M893" t="str">
        <f t="shared" si="31"/>
        <v/>
      </c>
    </row>
    <row r="894" spans="1:13" x14ac:dyDescent="0.3">
      <c r="A894" t="s">
        <v>22</v>
      </c>
      <c r="B894">
        <v>2012</v>
      </c>
      <c r="C894">
        <v>46260</v>
      </c>
      <c r="D894" t="s">
        <v>122</v>
      </c>
      <c r="E894">
        <v>112.18365654073099</v>
      </c>
      <c r="L894" t="str">
        <f t="shared" si="30"/>
        <v>Congo, Dem. Rep.</v>
      </c>
      <c r="M894" t="str">
        <f t="shared" si="31"/>
        <v/>
      </c>
    </row>
    <row r="895" spans="1:13" x14ac:dyDescent="0.3">
      <c r="A895" t="s">
        <v>22</v>
      </c>
      <c r="B895">
        <v>2013</v>
      </c>
      <c r="C895">
        <v>49600</v>
      </c>
      <c r="D895" t="s">
        <v>122</v>
      </c>
      <c r="E895">
        <v>117.0283066963959</v>
      </c>
      <c r="L895" t="str">
        <f t="shared" si="30"/>
        <v>Congo, Dem. Rep.</v>
      </c>
      <c r="M895" t="str">
        <f t="shared" si="31"/>
        <v/>
      </c>
    </row>
    <row r="896" spans="1:13" x14ac:dyDescent="0.3">
      <c r="A896" t="s">
        <v>22</v>
      </c>
      <c r="B896">
        <v>2014</v>
      </c>
      <c r="C896">
        <v>51380</v>
      </c>
      <c r="D896" t="s">
        <v>122</v>
      </c>
      <c r="E896">
        <v>108.51670408267491</v>
      </c>
      <c r="L896" t="str">
        <f t="shared" si="30"/>
        <v>Congo, Dem. Rep.</v>
      </c>
      <c r="M896" t="str">
        <f t="shared" si="31"/>
        <v/>
      </c>
    </row>
    <row r="897" spans="1:13" x14ac:dyDescent="0.3">
      <c r="A897" t="s">
        <v>22</v>
      </c>
      <c r="B897">
        <v>2015</v>
      </c>
      <c r="C897">
        <v>50980</v>
      </c>
      <c r="D897" t="s">
        <v>122</v>
      </c>
      <c r="L897" t="str">
        <f t="shared" si="30"/>
        <v>Congo, Dem. Rep.</v>
      </c>
      <c r="M897" t="str">
        <f t="shared" si="31"/>
        <v/>
      </c>
    </row>
    <row r="898" spans="1:13" x14ac:dyDescent="0.3">
      <c r="A898" t="s">
        <v>22</v>
      </c>
      <c r="B898">
        <v>2016</v>
      </c>
      <c r="C898">
        <v>50710</v>
      </c>
      <c r="D898" t="s">
        <v>122</v>
      </c>
      <c r="L898" t="str">
        <f t="shared" si="30"/>
        <v>Congo, Dem. Rep.</v>
      </c>
      <c r="M898" t="str">
        <f t="shared" si="31"/>
        <v/>
      </c>
    </row>
    <row r="899" spans="1:13" x14ac:dyDescent="0.3">
      <c r="A899" t="s">
        <v>22</v>
      </c>
      <c r="B899">
        <v>2017</v>
      </c>
      <c r="C899">
        <v>53590</v>
      </c>
      <c r="D899" t="s">
        <v>122</v>
      </c>
      <c r="L899" t="str">
        <f t="shared" ref="L899:L962" si="32">IF($A899=$L$1,$D899,"")</f>
        <v>Congo, Dem. Rep.</v>
      </c>
      <c r="M899" t="str">
        <f t="shared" ref="M899:M962" si="33">IF($A899=$M$1,$D899,"")</f>
        <v/>
      </c>
    </row>
    <row r="900" spans="1:13" x14ac:dyDescent="0.3">
      <c r="A900" t="s">
        <v>22</v>
      </c>
      <c r="B900">
        <v>2018</v>
      </c>
      <c r="C900">
        <v>51800</v>
      </c>
      <c r="D900" t="s">
        <v>122</v>
      </c>
      <c r="L900" t="str">
        <f t="shared" si="32"/>
        <v>Congo, Dem. Rep.</v>
      </c>
      <c r="M900" t="str">
        <f t="shared" si="33"/>
        <v/>
      </c>
    </row>
    <row r="901" spans="1:13" x14ac:dyDescent="0.3">
      <c r="A901" t="s">
        <v>22</v>
      </c>
      <c r="B901">
        <v>2019</v>
      </c>
      <c r="C901">
        <v>52740</v>
      </c>
      <c r="D901" t="s">
        <v>122</v>
      </c>
      <c r="L901" t="str">
        <f t="shared" si="32"/>
        <v>Congo, Dem. Rep.</v>
      </c>
      <c r="M901" t="str">
        <f t="shared" si="33"/>
        <v/>
      </c>
    </row>
    <row r="902" spans="1:13" x14ac:dyDescent="0.3">
      <c r="A902" t="s">
        <v>22</v>
      </c>
      <c r="B902">
        <v>2000</v>
      </c>
      <c r="C902">
        <v>11970</v>
      </c>
      <c r="D902" t="s">
        <v>124</v>
      </c>
      <c r="E902">
        <v>95.605962742452249</v>
      </c>
      <c r="L902" t="str">
        <f t="shared" si="32"/>
        <v>Congo, Rep.</v>
      </c>
      <c r="M902" t="str">
        <f t="shared" si="33"/>
        <v/>
      </c>
    </row>
    <row r="903" spans="1:13" x14ac:dyDescent="0.3">
      <c r="A903" t="s">
        <v>22</v>
      </c>
      <c r="B903">
        <v>2001</v>
      </c>
      <c r="C903">
        <v>11670</v>
      </c>
      <c r="D903" t="s">
        <v>124</v>
      </c>
      <c r="E903">
        <v>104.7257087630868</v>
      </c>
      <c r="L903" t="str">
        <f t="shared" si="32"/>
        <v>Congo, Rep.</v>
      </c>
      <c r="M903" t="str">
        <f t="shared" si="33"/>
        <v/>
      </c>
    </row>
    <row r="904" spans="1:13" x14ac:dyDescent="0.3">
      <c r="A904" t="s">
        <v>22</v>
      </c>
      <c r="B904">
        <v>2002</v>
      </c>
      <c r="C904">
        <v>9460</v>
      </c>
      <c r="D904" t="s">
        <v>124</v>
      </c>
      <c r="E904">
        <v>115.3947466994686</v>
      </c>
      <c r="L904" t="str">
        <f t="shared" si="32"/>
        <v>Congo, Rep.</v>
      </c>
      <c r="M904" t="str">
        <f t="shared" si="33"/>
        <v/>
      </c>
    </row>
    <row r="905" spans="1:13" x14ac:dyDescent="0.3">
      <c r="A905" t="s">
        <v>22</v>
      </c>
      <c r="B905">
        <v>2003</v>
      </c>
      <c r="C905">
        <v>10840</v>
      </c>
      <c r="D905" t="s">
        <v>124</v>
      </c>
      <c r="E905">
        <v>114.7665850189981</v>
      </c>
      <c r="L905" t="str">
        <f t="shared" si="32"/>
        <v>Congo, Rep.</v>
      </c>
      <c r="M905" t="str">
        <f t="shared" si="33"/>
        <v/>
      </c>
    </row>
    <row r="906" spans="1:13" x14ac:dyDescent="0.3">
      <c r="A906" t="s">
        <v>22</v>
      </c>
      <c r="B906">
        <v>2004</v>
      </c>
      <c r="C906">
        <v>11570</v>
      </c>
      <c r="D906" t="s">
        <v>124</v>
      </c>
      <c r="E906">
        <v>105.3990522061446</v>
      </c>
      <c r="L906" t="str">
        <f t="shared" si="32"/>
        <v>Congo, Rep.</v>
      </c>
      <c r="M906" t="str">
        <f t="shared" si="33"/>
        <v/>
      </c>
    </row>
    <row r="907" spans="1:13" x14ac:dyDescent="0.3">
      <c r="A907" t="s">
        <v>22</v>
      </c>
      <c r="B907">
        <v>2005</v>
      </c>
      <c r="C907">
        <v>13640</v>
      </c>
      <c r="D907" t="s">
        <v>124</v>
      </c>
      <c r="E907">
        <v>117.3133854572807</v>
      </c>
      <c r="L907" t="str">
        <f t="shared" si="32"/>
        <v>Congo, Rep.</v>
      </c>
      <c r="M907" t="str">
        <f t="shared" si="33"/>
        <v/>
      </c>
    </row>
    <row r="908" spans="1:13" x14ac:dyDescent="0.3">
      <c r="A908" t="s">
        <v>22</v>
      </c>
      <c r="B908">
        <v>2006</v>
      </c>
      <c r="C908">
        <v>15040</v>
      </c>
      <c r="D908" t="s">
        <v>124</v>
      </c>
      <c r="E908">
        <v>125.7628880926576</v>
      </c>
      <c r="L908" t="str">
        <f t="shared" si="32"/>
        <v>Congo, Rep.</v>
      </c>
      <c r="M908" t="str">
        <f t="shared" si="33"/>
        <v/>
      </c>
    </row>
    <row r="909" spans="1:13" x14ac:dyDescent="0.3">
      <c r="A909" t="s">
        <v>22</v>
      </c>
      <c r="B909">
        <v>2007</v>
      </c>
      <c r="C909">
        <v>12920</v>
      </c>
      <c r="D909" t="s">
        <v>124</v>
      </c>
      <c r="E909">
        <v>125.3830180311616</v>
      </c>
      <c r="L909" t="str">
        <f t="shared" si="32"/>
        <v>Congo, Rep.</v>
      </c>
      <c r="M909" t="str">
        <f t="shared" si="33"/>
        <v/>
      </c>
    </row>
    <row r="910" spans="1:13" x14ac:dyDescent="0.3">
      <c r="A910" t="s">
        <v>22</v>
      </c>
      <c r="B910">
        <v>2008</v>
      </c>
      <c r="C910">
        <v>13350</v>
      </c>
      <c r="D910" t="s">
        <v>124</v>
      </c>
      <c r="E910">
        <v>135.36127625491491</v>
      </c>
      <c r="L910" t="str">
        <f t="shared" si="32"/>
        <v>Congo, Rep.</v>
      </c>
      <c r="M910" t="str">
        <f t="shared" si="33"/>
        <v/>
      </c>
    </row>
    <row r="911" spans="1:13" x14ac:dyDescent="0.3">
      <c r="A911" t="s">
        <v>22</v>
      </c>
      <c r="B911">
        <v>2009</v>
      </c>
      <c r="C911">
        <v>14300</v>
      </c>
      <c r="D911" t="s">
        <v>124</v>
      </c>
      <c r="E911">
        <v>144.73874656245479</v>
      </c>
      <c r="L911" t="str">
        <f t="shared" si="32"/>
        <v>Congo, Rep.</v>
      </c>
      <c r="M911" t="str">
        <f t="shared" si="33"/>
        <v/>
      </c>
    </row>
    <row r="912" spans="1:13" x14ac:dyDescent="0.3">
      <c r="A912" t="s">
        <v>22</v>
      </c>
      <c r="B912">
        <v>2010</v>
      </c>
      <c r="C912">
        <v>16010</v>
      </c>
      <c r="D912" t="s">
        <v>124</v>
      </c>
      <c r="E912">
        <v>140.15833446037169</v>
      </c>
      <c r="L912" t="str">
        <f t="shared" si="32"/>
        <v>Congo, Rep.</v>
      </c>
      <c r="M912" t="str">
        <f t="shared" si="33"/>
        <v/>
      </c>
    </row>
    <row r="913" spans="1:13" x14ac:dyDescent="0.3">
      <c r="A913" t="s">
        <v>22</v>
      </c>
      <c r="B913">
        <v>2011</v>
      </c>
      <c r="C913">
        <v>15800</v>
      </c>
      <c r="D913" t="s">
        <v>124</v>
      </c>
      <c r="E913">
        <v>147.67311316311259</v>
      </c>
      <c r="L913" t="str">
        <f t="shared" si="32"/>
        <v>Congo, Rep.</v>
      </c>
      <c r="M913" t="str">
        <f t="shared" si="33"/>
        <v/>
      </c>
    </row>
    <row r="914" spans="1:13" x14ac:dyDescent="0.3">
      <c r="A914" t="s">
        <v>22</v>
      </c>
      <c r="B914">
        <v>2012</v>
      </c>
      <c r="C914">
        <v>15150</v>
      </c>
      <c r="D914" t="s">
        <v>124</v>
      </c>
      <c r="E914">
        <v>214.62477137916591</v>
      </c>
      <c r="L914" t="str">
        <f t="shared" si="32"/>
        <v>Congo, Rep.</v>
      </c>
      <c r="M914" t="str">
        <f t="shared" si="33"/>
        <v/>
      </c>
    </row>
    <row r="915" spans="1:13" x14ac:dyDescent="0.3">
      <c r="A915" t="s">
        <v>22</v>
      </c>
      <c r="B915">
        <v>2013</v>
      </c>
      <c r="C915">
        <v>14790</v>
      </c>
      <c r="D915" t="s">
        <v>124</v>
      </c>
      <c r="E915">
        <v>213.0763092241275</v>
      </c>
      <c r="L915" t="str">
        <f t="shared" si="32"/>
        <v>Congo, Rep.</v>
      </c>
      <c r="M915" t="str">
        <f t="shared" si="33"/>
        <v/>
      </c>
    </row>
    <row r="916" spans="1:13" x14ac:dyDescent="0.3">
      <c r="A916" t="s">
        <v>22</v>
      </c>
      <c r="B916">
        <v>2014</v>
      </c>
      <c r="C916">
        <v>14160</v>
      </c>
      <c r="D916" t="s">
        <v>124</v>
      </c>
      <c r="E916">
        <v>202.87251436309961</v>
      </c>
      <c r="L916" t="str">
        <f t="shared" si="32"/>
        <v>Congo, Rep.</v>
      </c>
      <c r="M916" t="str">
        <f t="shared" si="33"/>
        <v/>
      </c>
    </row>
    <row r="917" spans="1:13" x14ac:dyDescent="0.3">
      <c r="A917" t="s">
        <v>22</v>
      </c>
      <c r="B917">
        <v>2015</v>
      </c>
      <c r="C917">
        <v>14810</v>
      </c>
      <c r="D917" t="s">
        <v>124</v>
      </c>
      <c r="L917" t="str">
        <f t="shared" si="32"/>
        <v>Congo, Rep.</v>
      </c>
      <c r="M917" t="str">
        <f t="shared" si="33"/>
        <v/>
      </c>
    </row>
    <row r="918" spans="1:13" x14ac:dyDescent="0.3">
      <c r="A918" t="s">
        <v>22</v>
      </c>
      <c r="B918">
        <v>2016</v>
      </c>
      <c r="C918">
        <v>14470</v>
      </c>
      <c r="D918" t="s">
        <v>124</v>
      </c>
      <c r="L918" t="str">
        <f t="shared" si="32"/>
        <v>Congo, Rep.</v>
      </c>
      <c r="M918" t="str">
        <f t="shared" si="33"/>
        <v/>
      </c>
    </row>
    <row r="919" spans="1:13" x14ac:dyDescent="0.3">
      <c r="A919" t="s">
        <v>22</v>
      </c>
      <c r="B919">
        <v>2017</v>
      </c>
      <c r="C919">
        <v>14880</v>
      </c>
      <c r="D919" t="s">
        <v>124</v>
      </c>
      <c r="L919" t="str">
        <f t="shared" si="32"/>
        <v>Congo, Rep.</v>
      </c>
      <c r="M919" t="str">
        <f t="shared" si="33"/>
        <v/>
      </c>
    </row>
    <row r="920" spans="1:13" x14ac:dyDescent="0.3">
      <c r="A920" t="s">
        <v>22</v>
      </c>
      <c r="B920">
        <v>2018</v>
      </c>
      <c r="C920">
        <v>17420</v>
      </c>
      <c r="D920" t="s">
        <v>124</v>
      </c>
      <c r="L920" t="str">
        <f t="shared" si="32"/>
        <v>Congo, Rep.</v>
      </c>
      <c r="M920" t="str">
        <f t="shared" si="33"/>
        <v/>
      </c>
    </row>
    <row r="921" spans="1:13" x14ac:dyDescent="0.3">
      <c r="A921" t="s">
        <v>22</v>
      </c>
      <c r="B921">
        <v>2019</v>
      </c>
      <c r="C921">
        <v>18550</v>
      </c>
      <c r="D921" t="s">
        <v>124</v>
      </c>
      <c r="L921" t="str">
        <f t="shared" si="32"/>
        <v>Congo, Rep.</v>
      </c>
      <c r="M921" t="str">
        <f t="shared" si="33"/>
        <v/>
      </c>
    </row>
    <row r="922" spans="1:13" x14ac:dyDescent="0.3">
      <c r="A922" t="s">
        <v>22</v>
      </c>
      <c r="B922">
        <v>2000</v>
      </c>
      <c r="C922">
        <v>10310</v>
      </c>
      <c r="D922" t="s">
        <v>126</v>
      </c>
      <c r="E922">
        <v>1506.9267905134529</v>
      </c>
      <c r="L922" t="str">
        <f t="shared" si="32"/>
        <v>Costa Rica</v>
      </c>
      <c r="M922" t="str">
        <f t="shared" si="33"/>
        <v/>
      </c>
    </row>
    <row r="923" spans="1:13" x14ac:dyDescent="0.3">
      <c r="A923" t="s">
        <v>22</v>
      </c>
      <c r="B923">
        <v>2001</v>
      </c>
      <c r="C923">
        <v>10600</v>
      </c>
      <c r="D923" t="s">
        <v>126</v>
      </c>
      <c r="E923">
        <v>1485.842847701852</v>
      </c>
      <c r="L923" t="str">
        <f t="shared" si="32"/>
        <v>Costa Rica</v>
      </c>
      <c r="M923" t="str">
        <f t="shared" si="33"/>
        <v/>
      </c>
    </row>
    <row r="924" spans="1:13" x14ac:dyDescent="0.3">
      <c r="A924" t="s">
        <v>22</v>
      </c>
      <c r="B924">
        <v>2002</v>
      </c>
      <c r="C924">
        <v>10620</v>
      </c>
      <c r="D924" t="s">
        <v>126</v>
      </c>
      <c r="E924">
        <v>1558.430031100323</v>
      </c>
      <c r="L924" t="str">
        <f t="shared" si="32"/>
        <v>Costa Rica</v>
      </c>
      <c r="M924" t="str">
        <f t="shared" si="33"/>
        <v/>
      </c>
    </row>
    <row r="925" spans="1:13" x14ac:dyDescent="0.3">
      <c r="A925" t="s">
        <v>22</v>
      </c>
      <c r="B925">
        <v>2003</v>
      </c>
      <c r="C925">
        <v>10970</v>
      </c>
      <c r="D925" t="s">
        <v>126</v>
      </c>
      <c r="E925">
        <v>1643.590991757309</v>
      </c>
      <c r="L925" t="str">
        <f t="shared" si="32"/>
        <v>Costa Rica</v>
      </c>
      <c r="M925" t="str">
        <f t="shared" si="33"/>
        <v/>
      </c>
    </row>
    <row r="926" spans="1:13" x14ac:dyDescent="0.3">
      <c r="A926" t="s">
        <v>22</v>
      </c>
      <c r="B926">
        <v>2004</v>
      </c>
      <c r="C926">
        <v>10970</v>
      </c>
      <c r="D926" t="s">
        <v>126</v>
      </c>
      <c r="E926">
        <v>1679.464616217721</v>
      </c>
      <c r="L926" t="str">
        <f t="shared" si="32"/>
        <v>Costa Rica</v>
      </c>
      <c r="M926" t="str">
        <f t="shared" si="33"/>
        <v/>
      </c>
    </row>
    <row r="927" spans="1:13" x14ac:dyDescent="0.3">
      <c r="A927" t="s">
        <v>22</v>
      </c>
      <c r="B927">
        <v>2005</v>
      </c>
      <c r="C927">
        <v>11500</v>
      </c>
      <c r="D927" t="s">
        <v>126</v>
      </c>
      <c r="E927">
        <v>1721.1511178148471</v>
      </c>
      <c r="L927" t="str">
        <f t="shared" si="32"/>
        <v>Costa Rica</v>
      </c>
      <c r="M927" t="str">
        <f t="shared" si="33"/>
        <v/>
      </c>
    </row>
    <row r="928" spans="1:13" x14ac:dyDescent="0.3">
      <c r="A928" t="s">
        <v>22</v>
      </c>
      <c r="B928">
        <v>2006</v>
      </c>
      <c r="C928">
        <v>11810</v>
      </c>
      <c r="D928" t="s">
        <v>126</v>
      </c>
      <c r="E928">
        <v>1822.8383394842519</v>
      </c>
      <c r="L928" t="str">
        <f t="shared" si="32"/>
        <v>Costa Rica</v>
      </c>
      <c r="M928" t="str">
        <f t="shared" si="33"/>
        <v/>
      </c>
    </row>
    <row r="929" spans="1:13" x14ac:dyDescent="0.3">
      <c r="A929" t="s">
        <v>22</v>
      </c>
      <c r="B929">
        <v>2007</v>
      </c>
      <c r="C929">
        <v>13140</v>
      </c>
      <c r="D929" t="s">
        <v>126</v>
      </c>
      <c r="E929">
        <v>1885.517635322499</v>
      </c>
      <c r="L929" t="str">
        <f t="shared" si="32"/>
        <v>Costa Rica</v>
      </c>
      <c r="M929" t="str">
        <f t="shared" si="33"/>
        <v/>
      </c>
    </row>
    <row r="930" spans="1:13" x14ac:dyDescent="0.3">
      <c r="A930" t="s">
        <v>22</v>
      </c>
      <c r="B930">
        <v>2008</v>
      </c>
      <c r="C930">
        <v>13290</v>
      </c>
      <c r="D930" t="s">
        <v>126</v>
      </c>
      <c r="E930">
        <v>1889.035995646994</v>
      </c>
      <c r="L930" t="str">
        <f t="shared" si="32"/>
        <v>Costa Rica</v>
      </c>
      <c r="M930" t="str">
        <f t="shared" si="33"/>
        <v/>
      </c>
    </row>
    <row r="931" spans="1:13" x14ac:dyDescent="0.3">
      <c r="A931" t="s">
        <v>22</v>
      </c>
      <c r="B931">
        <v>2009</v>
      </c>
      <c r="C931">
        <v>12820</v>
      </c>
      <c r="D931" t="s">
        <v>126</v>
      </c>
      <c r="E931">
        <v>1845.0523244097919</v>
      </c>
      <c r="L931" t="str">
        <f t="shared" si="32"/>
        <v>Costa Rica</v>
      </c>
      <c r="M931" t="str">
        <f t="shared" si="33"/>
        <v/>
      </c>
    </row>
    <row r="932" spans="1:13" x14ac:dyDescent="0.3">
      <c r="A932" t="s">
        <v>22</v>
      </c>
      <c r="B932">
        <v>2010</v>
      </c>
      <c r="C932">
        <v>12910</v>
      </c>
      <c r="D932" t="s">
        <v>126</v>
      </c>
      <c r="E932">
        <v>1887.9832987101111</v>
      </c>
      <c r="L932" t="str">
        <f t="shared" si="32"/>
        <v>Costa Rica</v>
      </c>
      <c r="M932" t="str">
        <f t="shared" si="33"/>
        <v/>
      </c>
    </row>
    <row r="933" spans="1:13" x14ac:dyDescent="0.3">
      <c r="A933" t="s">
        <v>22</v>
      </c>
      <c r="B933">
        <v>2011</v>
      </c>
      <c r="C933">
        <v>13550</v>
      </c>
      <c r="D933" t="s">
        <v>126</v>
      </c>
      <c r="E933">
        <v>1885.352441115921</v>
      </c>
      <c r="L933" t="str">
        <f t="shared" si="32"/>
        <v>Costa Rica</v>
      </c>
      <c r="M933" t="str">
        <f t="shared" si="33"/>
        <v/>
      </c>
    </row>
    <row r="934" spans="1:13" x14ac:dyDescent="0.3">
      <c r="A934" t="s">
        <v>22</v>
      </c>
      <c r="B934">
        <v>2012</v>
      </c>
      <c r="C934">
        <v>13460</v>
      </c>
      <c r="D934" t="s">
        <v>126</v>
      </c>
      <c r="E934">
        <v>1942.831521225562</v>
      </c>
      <c r="L934" t="str">
        <f t="shared" si="32"/>
        <v>Costa Rica</v>
      </c>
      <c r="M934" t="str">
        <f t="shared" si="33"/>
        <v/>
      </c>
    </row>
    <row r="935" spans="1:13" x14ac:dyDescent="0.3">
      <c r="A935" t="s">
        <v>22</v>
      </c>
      <c r="B935">
        <v>2013</v>
      </c>
      <c r="C935">
        <v>13900</v>
      </c>
      <c r="D935" t="s">
        <v>126</v>
      </c>
      <c r="E935">
        <v>1939.8533691008081</v>
      </c>
      <c r="L935" t="str">
        <f t="shared" si="32"/>
        <v>Costa Rica</v>
      </c>
      <c r="M935" t="str">
        <f t="shared" si="33"/>
        <v/>
      </c>
    </row>
    <row r="936" spans="1:13" x14ac:dyDescent="0.3">
      <c r="A936" t="s">
        <v>22</v>
      </c>
      <c r="B936">
        <v>2014</v>
      </c>
      <c r="C936">
        <v>13880</v>
      </c>
      <c r="D936" t="s">
        <v>126</v>
      </c>
      <c r="E936">
        <v>1942.4906003474171</v>
      </c>
      <c r="L936" t="str">
        <f t="shared" si="32"/>
        <v>Costa Rica</v>
      </c>
      <c r="M936" t="str">
        <f t="shared" si="33"/>
        <v/>
      </c>
    </row>
    <row r="937" spans="1:13" x14ac:dyDescent="0.3">
      <c r="A937" t="s">
        <v>22</v>
      </c>
      <c r="B937">
        <v>2015</v>
      </c>
      <c r="C937">
        <v>13690</v>
      </c>
      <c r="D937" t="s">
        <v>126</v>
      </c>
      <c r="L937" t="str">
        <f t="shared" si="32"/>
        <v>Costa Rica</v>
      </c>
      <c r="M937" t="str">
        <f t="shared" si="33"/>
        <v/>
      </c>
    </row>
    <row r="938" spans="1:13" x14ac:dyDescent="0.3">
      <c r="A938" t="s">
        <v>22</v>
      </c>
      <c r="B938">
        <v>2016</v>
      </c>
      <c r="C938">
        <v>14550</v>
      </c>
      <c r="D938" t="s">
        <v>126</v>
      </c>
      <c r="L938" t="str">
        <f t="shared" si="32"/>
        <v>Costa Rica</v>
      </c>
      <c r="M938" t="str">
        <f t="shared" si="33"/>
        <v/>
      </c>
    </row>
    <row r="939" spans="1:13" x14ac:dyDescent="0.3">
      <c r="A939" t="s">
        <v>22</v>
      </c>
      <c r="B939">
        <v>2017</v>
      </c>
      <c r="C939">
        <v>14750</v>
      </c>
      <c r="D939" t="s">
        <v>126</v>
      </c>
      <c r="L939" t="str">
        <f t="shared" si="32"/>
        <v>Costa Rica</v>
      </c>
      <c r="M939" t="str">
        <f t="shared" si="33"/>
        <v/>
      </c>
    </row>
    <row r="940" spans="1:13" x14ac:dyDescent="0.3">
      <c r="A940" t="s">
        <v>22</v>
      </c>
      <c r="B940">
        <v>2018</v>
      </c>
      <c r="C940">
        <v>14960</v>
      </c>
      <c r="D940" t="s">
        <v>126</v>
      </c>
      <c r="L940" t="str">
        <f t="shared" si="32"/>
        <v>Costa Rica</v>
      </c>
      <c r="M940" t="str">
        <f t="shared" si="33"/>
        <v/>
      </c>
    </row>
    <row r="941" spans="1:13" x14ac:dyDescent="0.3">
      <c r="A941" t="s">
        <v>22</v>
      </c>
      <c r="B941">
        <v>2019</v>
      </c>
      <c r="C941">
        <v>14890</v>
      </c>
      <c r="D941" t="s">
        <v>126</v>
      </c>
      <c r="L941" t="str">
        <f t="shared" si="32"/>
        <v>Costa Rica</v>
      </c>
      <c r="M941" t="str">
        <f t="shared" si="33"/>
        <v/>
      </c>
    </row>
    <row r="942" spans="1:13" x14ac:dyDescent="0.3">
      <c r="A942" t="s">
        <v>22</v>
      </c>
      <c r="B942">
        <v>2000</v>
      </c>
      <c r="C942">
        <v>25360</v>
      </c>
      <c r="D942" t="s">
        <v>128</v>
      </c>
      <c r="E942">
        <v>173.9932639142954</v>
      </c>
      <c r="L942" t="str">
        <f t="shared" si="32"/>
        <v>Cote d'Ivoire</v>
      </c>
      <c r="M942" t="str">
        <f t="shared" si="33"/>
        <v/>
      </c>
    </row>
    <row r="943" spans="1:13" x14ac:dyDescent="0.3">
      <c r="A943" t="s">
        <v>22</v>
      </c>
      <c r="B943">
        <v>2001</v>
      </c>
      <c r="C943">
        <v>25080</v>
      </c>
      <c r="D943" t="s">
        <v>128</v>
      </c>
      <c r="E943">
        <v>182.22245772228339</v>
      </c>
      <c r="L943" t="str">
        <f t="shared" si="32"/>
        <v>Cote d'Ivoire</v>
      </c>
      <c r="M943" t="str">
        <f t="shared" si="33"/>
        <v/>
      </c>
    </row>
    <row r="944" spans="1:13" x14ac:dyDescent="0.3">
      <c r="A944" t="s">
        <v>22</v>
      </c>
      <c r="B944">
        <v>2002</v>
      </c>
      <c r="C944">
        <v>25480</v>
      </c>
      <c r="D944" t="s">
        <v>128</v>
      </c>
      <c r="E944">
        <v>176.65282247859579</v>
      </c>
      <c r="L944" t="str">
        <f t="shared" si="32"/>
        <v>Cote d'Ivoire</v>
      </c>
      <c r="M944" t="str">
        <f t="shared" si="33"/>
        <v/>
      </c>
    </row>
    <row r="945" spans="1:13" x14ac:dyDescent="0.3">
      <c r="A945" t="s">
        <v>22</v>
      </c>
      <c r="B945">
        <v>2003</v>
      </c>
      <c r="C945">
        <v>22740</v>
      </c>
      <c r="D945" t="s">
        <v>128</v>
      </c>
      <c r="E945">
        <v>174.37883435277811</v>
      </c>
      <c r="L945" t="str">
        <f t="shared" si="32"/>
        <v>Cote d'Ivoire</v>
      </c>
      <c r="M945" t="str">
        <f t="shared" si="33"/>
        <v/>
      </c>
    </row>
    <row r="946" spans="1:13" x14ac:dyDescent="0.3">
      <c r="A946" t="s">
        <v>22</v>
      </c>
      <c r="B946">
        <v>2004</v>
      </c>
      <c r="C946">
        <v>21090</v>
      </c>
      <c r="D946" t="s">
        <v>128</v>
      </c>
      <c r="E946">
        <v>173.39535426212291</v>
      </c>
      <c r="L946" t="str">
        <f t="shared" si="32"/>
        <v>Cote d'Ivoire</v>
      </c>
      <c r="M946" t="str">
        <f t="shared" si="33"/>
        <v/>
      </c>
    </row>
    <row r="947" spans="1:13" x14ac:dyDescent="0.3">
      <c r="A947" t="s">
        <v>22</v>
      </c>
      <c r="B947">
        <v>2005</v>
      </c>
      <c r="C947">
        <v>22340</v>
      </c>
      <c r="D947" t="s">
        <v>128</v>
      </c>
      <c r="E947">
        <v>171.67439964220239</v>
      </c>
      <c r="L947" t="str">
        <f t="shared" si="32"/>
        <v>Cote d'Ivoire</v>
      </c>
      <c r="M947" t="str">
        <f t="shared" si="33"/>
        <v/>
      </c>
    </row>
    <row r="948" spans="1:13" x14ac:dyDescent="0.3">
      <c r="A948" t="s">
        <v>22</v>
      </c>
      <c r="B948">
        <v>2006</v>
      </c>
      <c r="C948">
        <v>21140</v>
      </c>
      <c r="D948" t="s">
        <v>128</v>
      </c>
      <c r="E948">
        <v>181.71237682028291</v>
      </c>
      <c r="L948" t="str">
        <f t="shared" si="32"/>
        <v>Cote d'Ivoire</v>
      </c>
      <c r="M948" t="str">
        <f t="shared" si="33"/>
        <v/>
      </c>
    </row>
    <row r="949" spans="1:13" x14ac:dyDescent="0.3">
      <c r="A949" t="s">
        <v>22</v>
      </c>
      <c r="B949">
        <v>2007</v>
      </c>
      <c r="C949">
        <v>20390</v>
      </c>
      <c r="D949" t="s">
        <v>128</v>
      </c>
      <c r="E949">
        <v>187.10308404511969</v>
      </c>
      <c r="L949" t="str">
        <f t="shared" si="32"/>
        <v>Cote d'Ivoire</v>
      </c>
      <c r="M949" t="str">
        <f t="shared" si="33"/>
        <v/>
      </c>
    </row>
    <row r="950" spans="1:13" x14ac:dyDescent="0.3">
      <c r="A950" t="s">
        <v>22</v>
      </c>
      <c r="B950">
        <v>2008</v>
      </c>
      <c r="C950">
        <v>19920</v>
      </c>
      <c r="D950" t="s">
        <v>128</v>
      </c>
      <c r="E950">
        <v>195.6587026705883</v>
      </c>
      <c r="L950" t="str">
        <f t="shared" si="32"/>
        <v>Cote d'Ivoire</v>
      </c>
      <c r="M950" t="str">
        <f t="shared" si="33"/>
        <v/>
      </c>
    </row>
    <row r="951" spans="1:13" x14ac:dyDescent="0.3">
      <c r="A951" t="s">
        <v>22</v>
      </c>
      <c r="B951">
        <v>2009</v>
      </c>
      <c r="C951">
        <v>18380</v>
      </c>
      <c r="D951" t="s">
        <v>128</v>
      </c>
      <c r="E951">
        <v>200.5070305332525</v>
      </c>
      <c r="L951" t="str">
        <f t="shared" si="32"/>
        <v>Cote d'Ivoire</v>
      </c>
      <c r="M951" t="str">
        <f t="shared" si="33"/>
        <v/>
      </c>
    </row>
    <row r="952" spans="1:13" x14ac:dyDescent="0.3">
      <c r="A952" t="s">
        <v>22</v>
      </c>
      <c r="B952">
        <v>2010</v>
      </c>
      <c r="C952">
        <v>17940</v>
      </c>
      <c r="D952" t="s">
        <v>128</v>
      </c>
      <c r="E952">
        <v>215.02031077472381</v>
      </c>
      <c r="L952" t="str">
        <f t="shared" si="32"/>
        <v>Cote d'Ivoire</v>
      </c>
      <c r="M952" t="str">
        <f t="shared" si="33"/>
        <v/>
      </c>
    </row>
    <row r="953" spans="1:13" x14ac:dyDescent="0.3">
      <c r="A953" t="s">
        <v>22</v>
      </c>
      <c r="B953">
        <v>2011</v>
      </c>
      <c r="C953">
        <v>17360</v>
      </c>
      <c r="D953" t="s">
        <v>128</v>
      </c>
      <c r="E953">
        <v>196.92179983766911</v>
      </c>
      <c r="L953" t="str">
        <f t="shared" si="32"/>
        <v>Cote d'Ivoire</v>
      </c>
      <c r="M953" t="str">
        <f t="shared" si="33"/>
        <v/>
      </c>
    </row>
    <row r="954" spans="1:13" x14ac:dyDescent="0.3">
      <c r="A954" t="s">
        <v>22</v>
      </c>
      <c r="B954">
        <v>2012</v>
      </c>
      <c r="C954">
        <v>18710</v>
      </c>
      <c r="D954" t="s">
        <v>128</v>
      </c>
      <c r="E954">
        <v>234.78701722006599</v>
      </c>
      <c r="L954" t="str">
        <f t="shared" si="32"/>
        <v>Cote d'Ivoire</v>
      </c>
      <c r="M954" t="str">
        <f t="shared" si="33"/>
        <v/>
      </c>
    </row>
    <row r="955" spans="1:13" x14ac:dyDescent="0.3">
      <c r="A955" t="s">
        <v>22</v>
      </c>
      <c r="B955">
        <v>2013</v>
      </c>
      <c r="C955">
        <v>19950</v>
      </c>
      <c r="D955" t="s">
        <v>128</v>
      </c>
      <c r="E955">
        <v>233.16349070827641</v>
      </c>
      <c r="L955" t="str">
        <f t="shared" si="32"/>
        <v>Cote d'Ivoire</v>
      </c>
      <c r="M955" t="str">
        <f t="shared" si="33"/>
        <v/>
      </c>
    </row>
    <row r="956" spans="1:13" x14ac:dyDescent="0.3">
      <c r="A956" t="s">
        <v>22</v>
      </c>
      <c r="B956">
        <v>2014</v>
      </c>
      <c r="C956">
        <v>19610</v>
      </c>
      <c r="D956" t="s">
        <v>128</v>
      </c>
      <c r="E956">
        <v>274.73022392765142</v>
      </c>
      <c r="L956" t="str">
        <f t="shared" si="32"/>
        <v>Cote d'Ivoire</v>
      </c>
      <c r="M956" t="str">
        <f t="shared" si="33"/>
        <v/>
      </c>
    </row>
    <row r="957" spans="1:13" x14ac:dyDescent="0.3">
      <c r="A957" t="s">
        <v>22</v>
      </c>
      <c r="B957">
        <v>2015</v>
      </c>
      <c r="C957">
        <v>20130</v>
      </c>
      <c r="D957" t="s">
        <v>128</v>
      </c>
      <c r="L957" t="str">
        <f t="shared" si="32"/>
        <v>Cote d'Ivoire</v>
      </c>
      <c r="M957" t="str">
        <f t="shared" si="33"/>
        <v/>
      </c>
    </row>
    <row r="958" spans="1:13" x14ac:dyDescent="0.3">
      <c r="A958" t="s">
        <v>22</v>
      </c>
      <c r="B958">
        <v>2016</v>
      </c>
      <c r="C958">
        <v>21150</v>
      </c>
      <c r="D958" t="s">
        <v>128</v>
      </c>
      <c r="L958" t="str">
        <f t="shared" si="32"/>
        <v>Cote d'Ivoire</v>
      </c>
      <c r="M958" t="str">
        <f t="shared" si="33"/>
        <v/>
      </c>
    </row>
    <row r="959" spans="1:13" x14ac:dyDescent="0.3">
      <c r="A959" t="s">
        <v>22</v>
      </c>
      <c r="B959">
        <v>2017</v>
      </c>
      <c r="C959">
        <v>21230</v>
      </c>
      <c r="D959" t="s">
        <v>128</v>
      </c>
      <c r="L959" t="str">
        <f t="shared" si="32"/>
        <v>Cote d'Ivoire</v>
      </c>
      <c r="M959" t="str">
        <f t="shared" si="33"/>
        <v/>
      </c>
    </row>
    <row r="960" spans="1:13" x14ac:dyDescent="0.3">
      <c r="A960" t="s">
        <v>22</v>
      </c>
      <c r="B960">
        <v>2018</v>
      </c>
      <c r="C960">
        <v>20680</v>
      </c>
      <c r="D960" t="s">
        <v>128</v>
      </c>
      <c r="L960" t="str">
        <f t="shared" si="32"/>
        <v>Cote d'Ivoire</v>
      </c>
      <c r="M960" t="str">
        <f t="shared" si="33"/>
        <v/>
      </c>
    </row>
    <row r="961" spans="1:13" x14ac:dyDescent="0.3">
      <c r="A961" t="s">
        <v>22</v>
      </c>
      <c r="B961">
        <v>2019</v>
      </c>
      <c r="C961">
        <v>21150</v>
      </c>
      <c r="D961" t="s">
        <v>128</v>
      </c>
      <c r="L961" t="str">
        <f t="shared" si="32"/>
        <v>Cote d'Ivoire</v>
      </c>
      <c r="M961" t="str">
        <f t="shared" si="33"/>
        <v/>
      </c>
    </row>
    <row r="962" spans="1:13" x14ac:dyDescent="0.3">
      <c r="A962" t="s">
        <v>53</v>
      </c>
      <c r="B962">
        <v>2000</v>
      </c>
      <c r="C962">
        <v>23730</v>
      </c>
      <c r="D962" t="s">
        <v>130</v>
      </c>
      <c r="E962">
        <v>2828.815062186934</v>
      </c>
      <c r="L962" t="str">
        <f t="shared" si="32"/>
        <v/>
      </c>
      <c r="M962" t="str">
        <f t="shared" si="33"/>
        <v>Croatia</v>
      </c>
    </row>
    <row r="963" spans="1:13" x14ac:dyDescent="0.3">
      <c r="A963" t="s">
        <v>53</v>
      </c>
      <c r="B963">
        <v>2001</v>
      </c>
      <c r="C963">
        <v>24790</v>
      </c>
      <c r="D963" t="s">
        <v>130</v>
      </c>
      <c r="E963">
        <v>2993.272463149257</v>
      </c>
      <c r="L963" t="str">
        <f t="shared" ref="L963:L1026" si="34">IF($A963=$L$1,$D963,"")</f>
        <v/>
      </c>
      <c r="M963" t="str">
        <f t="shared" ref="M963:M1026" si="35">IF($A963=$M$1,$D963,"")</f>
        <v>Croatia</v>
      </c>
    </row>
    <row r="964" spans="1:13" x14ac:dyDescent="0.3">
      <c r="A964" t="s">
        <v>53</v>
      </c>
      <c r="B964">
        <v>2002</v>
      </c>
      <c r="C964">
        <v>26080</v>
      </c>
      <c r="D964" t="s">
        <v>130</v>
      </c>
      <c r="E964">
        <v>3191.40973842527</v>
      </c>
      <c r="L964" t="str">
        <f t="shared" si="34"/>
        <v/>
      </c>
      <c r="M964" t="str">
        <f t="shared" si="35"/>
        <v>Croatia</v>
      </c>
    </row>
    <row r="965" spans="1:13" x14ac:dyDescent="0.3">
      <c r="A965" t="s">
        <v>53</v>
      </c>
      <c r="B965">
        <v>2003</v>
      </c>
      <c r="C965">
        <v>27420</v>
      </c>
      <c r="D965" t="s">
        <v>130</v>
      </c>
      <c r="E965">
        <v>3257.889867985748</v>
      </c>
      <c r="L965" t="str">
        <f t="shared" si="34"/>
        <v/>
      </c>
      <c r="M965" t="str">
        <f t="shared" si="35"/>
        <v>Croatia</v>
      </c>
    </row>
    <row r="966" spans="1:13" x14ac:dyDescent="0.3">
      <c r="A966" t="s">
        <v>53</v>
      </c>
      <c r="B966">
        <v>2004</v>
      </c>
      <c r="C966">
        <v>27390</v>
      </c>
      <c r="D966" t="s">
        <v>130</v>
      </c>
      <c r="E966">
        <v>3429.3546438693488</v>
      </c>
      <c r="L966" t="str">
        <f t="shared" si="34"/>
        <v/>
      </c>
      <c r="M966" t="str">
        <f t="shared" si="35"/>
        <v>Croatia</v>
      </c>
    </row>
    <row r="967" spans="1:13" x14ac:dyDescent="0.3">
      <c r="A967" t="s">
        <v>53</v>
      </c>
      <c r="B967">
        <v>2005</v>
      </c>
      <c r="C967">
        <v>27570</v>
      </c>
      <c r="D967" t="s">
        <v>130</v>
      </c>
      <c r="E967">
        <v>3582.246072927941</v>
      </c>
      <c r="L967" t="str">
        <f t="shared" si="34"/>
        <v/>
      </c>
      <c r="M967" t="str">
        <f t="shared" si="35"/>
        <v>Croatia</v>
      </c>
    </row>
    <row r="968" spans="1:13" x14ac:dyDescent="0.3">
      <c r="A968" t="s">
        <v>53</v>
      </c>
      <c r="B968">
        <v>2006</v>
      </c>
      <c r="C968">
        <v>28280</v>
      </c>
      <c r="D968" t="s">
        <v>130</v>
      </c>
      <c r="E968">
        <v>3744.4687147934001</v>
      </c>
      <c r="L968" t="str">
        <f t="shared" si="34"/>
        <v/>
      </c>
      <c r="M968" t="str">
        <f t="shared" si="35"/>
        <v>Croatia</v>
      </c>
    </row>
    <row r="969" spans="1:13" x14ac:dyDescent="0.3">
      <c r="A969" t="s">
        <v>53</v>
      </c>
      <c r="B969">
        <v>2007</v>
      </c>
      <c r="C969">
        <v>29750</v>
      </c>
      <c r="D969" t="s">
        <v>130</v>
      </c>
      <c r="E969">
        <v>3846.674076966427</v>
      </c>
      <c r="L969" t="str">
        <f t="shared" si="34"/>
        <v/>
      </c>
      <c r="M969" t="str">
        <f t="shared" si="35"/>
        <v>Croatia</v>
      </c>
    </row>
    <row r="970" spans="1:13" x14ac:dyDescent="0.3">
      <c r="A970" t="s">
        <v>53</v>
      </c>
      <c r="B970">
        <v>2008</v>
      </c>
      <c r="C970">
        <v>28910</v>
      </c>
      <c r="D970" t="s">
        <v>130</v>
      </c>
      <c r="E970">
        <v>3990.2963195856792</v>
      </c>
      <c r="L970" t="str">
        <f t="shared" si="34"/>
        <v/>
      </c>
      <c r="M970" t="str">
        <f t="shared" si="35"/>
        <v>Croatia</v>
      </c>
    </row>
    <row r="971" spans="1:13" x14ac:dyDescent="0.3">
      <c r="A971" t="s">
        <v>53</v>
      </c>
      <c r="B971">
        <v>2009</v>
      </c>
      <c r="C971">
        <v>26370</v>
      </c>
      <c r="D971" t="s">
        <v>130</v>
      </c>
      <c r="E971">
        <v>3818.4225007032219</v>
      </c>
      <c r="L971" t="str">
        <f t="shared" si="34"/>
        <v/>
      </c>
      <c r="M971" t="str">
        <f t="shared" si="35"/>
        <v>Croatia</v>
      </c>
    </row>
    <row r="972" spans="1:13" x14ac:dyDescent="0.3">
      <c r="A972" t="s">
        <v>53</v>
      </c>
      <c r="B972">
        <v>2010</v>
      </c>
      <c r="C972">
        <v>25760</v>
      </c>
      <c r="D972" t="s">
        <v>130</v>
      </c>
      <c r="E972">
        <v>3922.3108668823838</v>
      </c>
      <c r="L972" t="str">
        <f t="shared" si="34"/>
        <v/>
      </c>
      <c r="M972" t="str">
        <f t="shared" si="35"/>
        <v>Croatia</v>
      </c>
    </row>
    <row r="973" spans="1:13" x14ac:dyDescent="0.3">
      <c r="A973" t="s">
        <v>53</v>
      </c>
      <c r="B973">
        <v>2011</v>
      </c>
      <c r="C973">
        <v>25470</v>
      </c>
      <c r="D973" t="s">
        <v>130</v>
      </c>
      <c r="E973">
        <v>3900.6013612040492</v>
      </c>
      <c r="L973" t="str">
        <f t="shared" si="34"/>
        <v/>
      </c>
      <c r="M973" t="str">
        <f t="shared" si="35"/>
        <v>Croatia</v>
      </c>
    </row>
    <row r="974" spans="1:13" x14ac:dyDescent="0.3">
      <c r="A974" t="s">
        <v>53</v>
      </c>
      <c r="B974">
        <v>2012</v>
      </c>
      <c r="C974">
        <v>23490</v>
      </c>
      <c r="D974" t="s">
        <v>130</v>
      </c>
      <c r="E974">
        <v>3819.280253484545</v>
      </c>
      <c r="L974" t="str">
        <f t="shared" si="34"/>
        <v/>
      </c>
      <c r="M974" t="str">
        <f t="shared" si="35"/>
        <v>Croatia</v>
      </c>
    </row>
    <row r="975" spans="1:13" x14ac:dyDescent="0.3">
      <c r="A975" t="s">
        <v>53</v>
      </c>
      <c r="B975">
        <v>2013</v>
      </c>
      <c r="C975">
        <v>22390</v>
      </c>
      <c r="D975" t="s">
        <v>130</v>
      </c>
      <c r="E975">
        <v>3754.2686977361359</v>
      </c>
      <c r="L975" t="str">
        <f t="shared" si="34"/>
        <v/>
      </c>
      <c r="M975" t="str">
        <f t="shared" si="35"/>
        <v>Croatia</v>
      </c>
    </row>
    <row r="976" spans="1:13" x14ac:dyDescent="0.3">
      <c r="A976" t="s">
        <v>53</v>
      </c>
      <c r="B976">
        <v>2014</v>
      </c>
      <c r="C976">
        <v>21580</v>
      </c>
      <c r="D976" t="s">
        <v>130</v>
      </c>
      <c r="E976">
        <v>3714.3829884420711</v>
      </c>
      <c r="L976" t="str">
        <f t="shared" si="34"/>
        <v/>
      </c>
      <c r="M976" t="str">
        <f t="shared" si="35"/>
        <v>Croatia</v>
      </c>
    </row>
    <row r="977" spans="1:13" x14ac:dyDescent="0.3">
      <c r="A977" t="s">
        <v>53</v>
      </c>
      <c r="B977">
        <v>2015</v>
      </c>
      <c r="C977">
        <v>22180</v>
      </c>
      <c r="D977" t="s">
        <v>130</v>
      </c>
      <c r="L977" t="str">
        <f t="shared" si="34"/>
        <v/>
      </c>
      <c r="M977" t="str">
        <f t="shared" si="35"/>
        <v>Croatia</v>
      </c>
    </row>
    <row r="978" spans="1:13" x14ac:dyDescent="0.3">
      <c r="A978" t="s">
        <v>53</v>
      </c>
      <c r="B978">
        <v>2016</v>
      </c>
      <c r="C978">
        <v>22240</v>
      </c>
      <c r="D978" t="s">
        <v>130</v>
      </c>
      <c r="L978" t="str">
        <f t="shared" si="34"/>
        <v/>
      </c>
      <c r="M978" t="str">
        <f t="shared" si="35"/>
        <v>Croatia</v>
      </c>
    </row>
    <row r="979" spans="1:13" x14ac:dyDescent="0.3">
      <c r="A979" t="s">
        <v>53</v>
      </c>
      <c r="B979">
        <v>2017</v>
      </c>
      <c r="C979">
        <v>22920</v>
      </c>
      <c r="D979" t="s">
        <v>130</v>
      </c>
      <c r="L979" t="str">
        <f t="shared" si="34"/>
        <v/>
      </c>
      <c r="M979" t="str">
        <f t="shared" si="35"/>
        <v>Croatia</v>
      </c>
    </row>
    <row r="980" spans="1:13" x14ac:dyDescent="0.3">
      <c r="A980" t="s">
        <v>53</v>
      </c>
      <c r="B980">
        <v>2018</v>
      </c>
      <c r="C980">
        <v>21840</v>
      </c>
      <c r="D980" t="s">
        <v>130</v>
      </c>
      <c r="L980" t="str">
        <f t="shared" si="34"/>
        <v/>
      </c>
      <c r="M980" t="str">
        <f t="shared" si="35"/>
        <v>Croatia</v>
      </c>
    </row>
    <row r="981" spans="1:13" x14ac:dyDescent="0.3">
      <c r="A981" t="s">
        <v>53</v>
      </c>
      <c r="B981">
        <v>2019</v>
      </c>
      <c r="C981">
        <v>21920</v>
      </c>
      <c r="D981" t="s">
        <v>130</v>
      </c>
      <c r="L981" t="str">
        <f t="shared" si="34"/>
        <v/>
      </c>
      <c r="M981" t="str">
        <f t="shared" si="35"/>
        <v>Croatia</v>
      </c>
    </row>
    <row r="982" spans="1:13" x14ac:dyDescent="0.3">
      <c r="A982" t="s">
        <v>22</v>
      </c>
      <c r="B982">
        <v>2000</v>
      </c>
      <c r="C982">
        <v>43810</v>
      </c>
      <c r="D982" t="s">
        <v>132</v>
      </c>
      <c r="E982">
        <v>1137.921864016854</v>
      </c>
      <c r="L982" t="str">
        <f t="shared" si="34"/>
        <v>Cuba</v>
      </c>
      <c r="M982" t="str">
        <f t="shared" si="35"/>
        <v/>
      </c>
    </row>
    <row r="983" spans="1:13" x14ac:dyDescent="0.3">
      <c r="A983" t="s">
        <v>22</v>
      </c>
      <c r="B983">
        <v>2001</v>
      </c>
      <c r="C983">
        <v>42940</v>
      </c>
      <c r="D983" t="s">
        <v>132</v>
      </c>
      <c r="E983">
        <v>1157.8481990879091</v>
      </c>
      <c r="L983" t="str">
        <f t="shared" si="34"/>
        <v>Cuba</v>
      </c>
      <c r="M983" t="str">
        <f t="shared" si="35"/>
        <v/>
      </c>
    </row>
    <row r="984" spans="1:13" x14ac:dyDescent="0.3">
      <c r="A984" t="s">
        <v>22</v>
      </c>
      <c r="B984">
        <v>2002</v>
      </c>
      <c r="C984">
        <v>41760</v>
      </c>
      <c r="D984" t="s">
        <v>132</v>
      </c>
      <c r="E984">
        <v>1185.12483945947</v>
      </c>
      <c r="L984" t="str">
        <f t="shared" si="34"/>
        <v>Cuba</v>
      </c>
      <c r="M984" t="str">
        <f t="shared" si="35"/>
        <v/>
      </c>
    </row>
    <row r="985" spans="1:13" x14ac:dyDescent="0.3">
      <c r="A985" t="s">
        <v>22</v>
      </c>
      <c r="B985">
        <v>2003</v>
      </c>
      <c r="C985">
        <v>40920</v>
      </c>
      <c r="D985" t="s">
        <v>132</v>
      </c>
      <c r="E985">
        <v>1193.408070131537</v>
      </c>
      <c r="L985" t="str">
        <f t="shared" si="34"/>
        <v>Cuba</v>
      </c>
      <c r="M985" t="str">
        <f t="shared" si="35"/>
        <v/>
      </c>
    </row>
    <row r="986" spans="1:13" x14ac:dyDescent="0.3">
      <c r="A986" t="s">
        <v>22</v>
      </c>
      <c r="B986">
        <v>2004</v>
      </c>
      <c r="C986">
        <v>40240</v>
      </c>
      <c r="D986" t="s">
        <v>132</v>
      </c>
      <c r="E986">
        <v>1175.3392266511439</v>
      </c>
      <c r="L986" t="str">
        <f t="shared" si="34"/>
        <v>Cuba</v>
      </c>
      <c r="M986" t="str">
        <f t="shared" si="35"/>
        <v/>
      </c>
    </row>
    <row r="987" spans="1:13" x14ac:dyDescent="0.3">
      <c r="A987" t="s">
        <v>22</v>
      </c>
      <c r="B987">
        <v>2005</v>
      </c>
      <c r="C987">
        <v>40270</v>
      </c>
      <c r="D987" t="s">
        <v>132</v>
      </c>
      <c r="E987">
        <v>1155.077091272934</v>
      </c>
      <c r="L987" t="str">
        <f t="shared" si="34"/>
        <v>Cuba</v>
      </c>
      <c r="M987" t="str">
        <f t="shared" si="35"/>
        <v/>
      </c>
    </row>
    <row r="988" spans="1:13" x14ac:dyDescent="0.3">
      <c r="A988" t="s">
        <v>22</v>
      </c>
      <c r="B988">
        <v>2006</v>
      </c>
      <c r="C988">
        <v>41290</v>
      </c>
      <c r="D988" t="s">
        <v>132</v>
      </c>
      <c r="E988">
        <v>1227.2182080109999</v>
      </c>
      <c r="L988" t="str">
        <f t="shared" si="34"/>
        <v>Cuba</v>
      </c>
      <c r="M988" t="str">
        <f t="shared" si="35"/>
        <v/>
      </c>
    </row>
    <row r="989" spans="1:13" x14ac:dyDescent="0.3">
      <c r="A989" t="s">
        <v>22</v>
      </c>
      <c r="B989">
        <v>2007</v>
      </c>
      <c r="C989">
        <v>42360</v>
      </c>
      <c r="D989" t="s">
        <v>132</v>
      </c>
      <c r="E989">
        <v>1302.4484591174371</v>
      </c>
      <c r="L989" t="str">
        <f t="shared" si="34"/>
        <v>Cuba</v>
      </c>
      <c r="M989" t="str">
        <f t="shared" si="35"/>
        <v/>
      </c>
    </row>
    <row r="990" spans="1:13" x14ac:dyDescent="0.3">
      <c r="A990" t="s">
        <v>22</v>
      </c>
      <c r="B990">
        <v>2008</v>
      </c>
      <c r="C990">
        <v>41700</v>
      </c>
      <c r="D990" t="s">
        <v>132</v>
      </c>
      <c r="E990">
        <v>1323.3988684677149</v>
      </c>
      <c r="L990" t="str">
        <f t="shared" si="34"/>
        <v>Cuba</v>
      </c>
      <c r="M990" t="str">
        <f t="shared" si="35"/>
        <v/>
      </c>
    </row>
    <row r="991" spans="1:13" x14ac:dyDescent="0.3">
      <c r="A991" t="s">
        <v>22</v>
      </c>
      <c r="B991">
        <v>2009</v>
      </c>
      <c r="C991">
        <v>42400</v>
      </c>
      <c r="D991" t="s">
        <v>132</v>
      </c>
      <c r="E991">
        <v>1334.763137663381</v>
      </c>
      <c r="L991" t="str">
        <f t="shared" si="34"/>
        <v>Cuba</v>
      </c>
      <c r="M991" t="str">
        <f t="shared" si="35"/>
        <v/>
      </c>
    </row>
    <row r="992" spans="1:13" x14ac:dyDescent="0.3">
      <c r="A992" t="s">
        <v>22</v>
      </c>
      <c r="B992">
        <v>2010</v>
      </c>
      <c r="C992">
        <v>43440</v>
      </c>
      <c r="D992" t="s">
        <v>132</v>
      </c>
      <c r="E992">
        <v>1303.154964090415</v>
      </c>
      <c r="L992" t="str">
        <f t="shared" si="34"/>
        <v>Cuba</v>
      </c>
      <c r="M992" t="str">
        <f t="shared" si="35"/>
        <v/>
      </c>
    </row>
    <row r="993" spans="1:13" x14ac:dyDescent="0.3">
      <c r="A993" t="s">
        <v>22</v>
      </c>
      <c r="B993">
        <v>2011</v>
      </c>
      <c r="C993">
        <v>43460</v>
      </c>
      <c r="D993" t="s">
        <v>132</v>
      </c>
      <c r="E993">
        <v>1332.5120936619039</v>
      </c>
      <c r="L993" t="str">
        <f t="shared" si="34"/>
        <v>Cuba</v>
      </c>
      <c r="M993" t="str">
        <f t="shared" si="35"/>
        <v/>
      </c>
    </row>
    <row r="994" spans="1:13" x14ac:dyDescent="0.3">
      <c r="A994" t="s">
        <v>22</v>
      </c>
      <c r="B994">
        <v>2012</v>
      </c>
      <c r="C994">
        <v>44470</v>
      </c>
      <c r="D994" t="s">
        <v>132</v>
      </c>
      <c r="E994">
        <v>1379.2169785643071</v>
      </c>
      <c r="L994" t="str">
        <f t="shared" si="34"/>
        <v>Cuba</v>
      </c>
      <c r="M994" t="str">
        <f t="shared" si="35"/>
        <v/>
      </c>
    </row>
    <row r="995" spans="1:13" x14ac:dyDescent="0.3">
      <c r="A995" t="s">
        <v>22</v>
      </c>
      <c r="B995">
        <v>2013</v>
      </c>
      <c r="C995">
        <v>44790</v>
      </c>
      <c r="D995" t="s">
        <v>132</v>
      </c>
      <c r="E995">
        <v>1435.5578379047181</v>
      </c>
      <c r="L995" t="str">
        <f t="shared" si="34"/>
        <v>Cuba</v>
      </c>
      <c r="M995" t="str">
        <f t="shared" si="35"/>
        <v/>
      </c>
    </row>
    <row r="996" spans="1:13" x14ac:dyDescent="0.3">
      <c r="A996" t="s">
        <v>22</v>
      </c>
      <c r="B996">
        <v>2014</v>
      </c>
      <c r="C996">
        <v>42790</v>
      </c>
      <c r="D996" t="s">
        <v>132</v>
      </c>
      <c r="E996">
        <v>1450.882818637702</v>
      </c>
      <c r="L996" t="str">
        <f t="shared" si="34"/>
        <v>Cuba</v>
      </c>
      <c r="M996" t="str">
        <f t="shared" si="35"/>
        <v/>
      </c>
    </row>
    <row r="997" spans="1:13" x14ac:dyDescent="0.3">
      <c r="A997" t="s">
        <v>22</v>
      </c>
      <c r="B997">
        <v>2015</v>
      </c>
      <c r="C997">
        <v>44720</v>
      </c>
      <c r="D997" t="s">
        <v>132</v>
      </c>
      <c r="L997" t="str">
        <f t="shared" si="34"/>
        <v>Cuba</v>
      </c>
      <c r="M997" t="str">
        <f t="shared" si="35"/>
        <v/>
      </c>
    </row>
    <row r="998" spans="1:13" x14ac:dyDescent="0.3">
      <c r="A998" t="s">
        <v>22</v>
      </c>
      <c r="B998">
        <v>2016</v>
      </c>
      <c r="C998">
        <v>42640</v>
      </c>
      <c r="D998" t="s">
        <v>132</v>
      </c>
      <c r="L998" t="str">
        <f t="shared" si="34"/>
        <v>Cuba</v>
      </c>
      <c r="M998" t="str">
        <f t="shared" si="35"/>
        <v/>
      </c>
    </row>
    <row r="999" spans="1:13" x14ac:dyDescent="0.3">
      <c r="A999" t="s">
        <v>22</v>
      </c>
      <c r="B999">
        <v>2017</v>
      </c>
      <c r="C999">
        <v>41260</v>
      </c>
      <c r="D999" t="s">
        <v>132</v>
      </c>
      <c r="L999" t="str">
        <f t="shared" si="34"/>
        <v>Cuba</v>
      </c>
      <c r="M999" t="str">
        <f t="shared" si="35"/>
        <v/>
      </c>
    </row>
    <row r="1000" spans="1:13" x14ac:dyDescent="0.3">
      <c r="A1000" t="s">
        <v>22</v>
      </c>
      <c r="B1000">
        <v>2018</v>
      </c>
      <c r="C1000">
        <v>41700</v>
      </c>
      <c r="D1000" t="s">
        <v>132</v>
      </c>
      <c r="L1000" t="str">
        <f t="shared" si="34"/>
        <v>Cuba</v>
      </c>
      <c r="M1000" t="str">
        <f t="shared" si="35"/>
        <v/>
      </c>
    </row>
    <row r="1001" spans="1:13" x14ac:dyDescent="0.3">
      <c r="A1001" t="s">
        <v>22</v>
      </c>
      <c r="B1001">
        <v>2019</v>
      </c>
      <c r="C1001">
        <v>40620</v>
      </c>
      <c r="D1001" t="s">
        <v>132</v>
      </c>
      <c r="L1001" t="str">
        <f t="shared" si="34"/>
        <v>Cuba</v>
      </c>
      <c r="M1001" t="str">
        <f t="shared" si="35"/>
        <v/>
      </c>
    </row>
    <row r="1002" spans="1:13" x14ac:dyDescent="0.3">
      <c r="A1002" t="s">
        <v>22</v>
      </c>
      <c r="B1002">
        <v>2000</v>
      </c>
      <c r="D1002" t="s">
        <v>134</v>
      </c>
      <c r="E1002">
        <v>7291.1997609442706</v>
      </c>
      <c r="L1002" t="str">
        <f t="shared" si="34"/>
        <v>Curacao</v>
      </c>
      <c r="M1002" t="str">
        <f t="shared" si="35"/>
        <v/>
      </c>
    </row>
    <row r="1003" spans="1:13" x14ac:dyDescent="0.3">
      <c r="A1003" t="s">
        <v>22</v>
      </c>
      <c r="B1003">
        <v>2001</v>
      </c>
      <c r="D1003" t="s">
        <v>134</v>
      </c>
      <c r="E1003">
        <v>7222.1748665215</v>
      </c>
      <c r="L1003" t="str">
        <f t="shared" si="34"/>
        <v>Curacao</v>
      </c>
      <c r="M1003" t="str">
        <f t="shared" si="35"/>
        <v/>
      </c>
    </row>
    <row r="1004" spans="1:13" x14ac:dyDescent="0.3">
      <c r="A1004" t="s">
        <v>22</v>
      </c>
      <c r="B1004">
        <v>2002</v>
      </c>
      <c r="D1004" t="s">
        <v>134</v>
      </c>
      <c r="E1004">
        <v>7282.9998839054206</v>
      </c>
      <c r="L1004" t="str">
        <f t="shared" si="34"/>
        <v>Curacao</v>
      </c>
      <c r="M1004" t="str">
        <f t="shared" si="35"/>
        <v/>
      </c>
    </row>
    <row r="1005" spans="1:13" x14ac:dyDescent="0.3">
      <c r="A1005" t="s">
        <v>22</v>
      </c>
      <c r="B1005">
        <v>2003</v>
      </c>
      <c r="D1005" t="s">
        <v>134</v>
      </c>
      <c r="E1005">
        <v>7521.0201899967396</v>
      </c>
      <c r="L1005" t="str">
        <f t="shared" si="34"/>
        <v>Curacao</v>
      </c>
      <c r="M1005" t="str">
        <f t="shared" si="35"/>
        <v/>
      </c>
    </row>
    <row r="1006" spans="1:13" x14ac:dyDescent="0.3">
      <c r="A1006" t="s">
        <v>22</v>
      </c>
      <c r="B1006">
        <v>2004</v>
      </c>
      <c r="D1006" t="s">
        <v>134</v>
      </c>
      <c r="E1006">
        <v>7571.2412066293073</v>
      </c>
      <c r="L1006" t="str">
        <f t="shared" si="34"/>
        <v>Curacao</v>
      </c>
      <c r="M1006" t="str">
        <f t="shared" si="35"/>
        <v/>
      </c>
    </row>
    <row r="1007" spans="1:13" x14ac:dyDescent="0.3">
      <c r="A1007" t="s">
        <v>22</v>
      </c>
      <c r="B1007">
        <v>2005</v>
      </c>
      <c r="D1007" t="s">
        <v>134</v>
      </c>
      <c r="E1007">
        <v>7613.0700722079346</v>
      </c>
      <c r="L1007" t="str">
        <f t="shared" si="34"/>
        <v>Curacao</v>
      </c>
      <c r="M1007" t="str">
        <f t="shared" si="35"/>
        <v/>
      </c>
    </row>
    <row r="1008" spans="1:13" x14ac:dyDescent="0.3">
      <c r="A1008" t="s">
        <v>22</v>
      </c>
      <c r="B1008">
        <v>2006</v>
      </c>
      <c r="D1008" t="s">
        <v>134</v>
      </c>
      <c r="E1008">
        <v>7243.0419360091764</v>
      </c>
      <c r="L1008" t="str">
        <f t="shared" si="34"/>
        <v>Curacao</v>
      </c>
      <c r="M1008" t="str">
        <f t="shared" si="35"/>
        <v/>
      </c>
    </row>
    <row r="1009" spans="1:13" x14ac:dyDescent="0.3">
      <c r="A1009" t="s">
        <v>22</v>
      </c>
      <c r="B1009">
        <v>2007</v>
      </c>
      <c r="D1009" t="s">
        <v>134</v>
      </c>
      <c r="E1009">
        <v>7323.5408452268566</v>
      </c>
      <c r="L1009" t="str">
        <f t="shared" si="34"/>
        <v>Curacao</v>
      </c>
      <c r="M1009" t="str">
        <f t="shared" si="35"/>
        <v/>
      </c>
    </row>
    <row r="1010" spans="1:13" x14ac:dyDescent="0.3">
      <c r="A1010" t="s">
        <v>22</v>
      </c>
      <c r="B1010">
        <v>2008</v>
      </c>
      <c r="D1010" t="s">
        <v>134</v>
      </c>
      <c r="E1010">
        <v>7149.7120921305186</v>
      </c>
      <c r="L1010" t="str">
        <f t="shared" si="34"/>
        <v>Curacao</v>
      </c>
      <c r="M1010" t="str">
        <f t="shared" si="35"/>
        <v/>
      </c>
    </row>
    <row r="1011" spans="1:13" x14ac:dyDescent="0.3">
      <c r="A1011" t="s">
        <v>22</v>
      </c>
      <c r="B1011">
        <v>2009</v>
      </c>
      <c r="D1011" t="s">
        <v>134</v>
      </c>
      <c r="E1011">
        <v>7423.3993720757599</v>
      </c>
      <c r="L1011" t="str">
        <f t="shared" si="34"/>
        <v>Curacao</v>
      </c>
      <c r="M1011" t="str">
        <f t="shared" si="35"/>
        <v/>
      </c>
    </row>
    <row r="1012" spans="1:13" x14ac:dyDescent="0.3">
      <c r="A1012" t="s">
        <v>22</v>
      </c>
      <c r="B1012">
        <v>2010</v>
      </c>
      <c r="D1012" t="s">
        <v>134</v>
      </c>
      <c r="E1012">
        <v>7471.2682326516606</v>
      </c>
      <c r="L1012" t="str">
        <f t="shared" si="34"/>
        <v>Curacao</v>
      </c>
      <c r="M1012" t="str">
        <f t="shared" si="35"/>
        <v/>
      </c>
    </row>
    <row r="1013" spans="1:13" x14ac:dyDescent="0.3">
      <c r="A1013" t="s">
        <v>22</v>
      </c>
      <c r="B1013">
        <v>2011</v>
      </c>
      <c r="D1013" t="s">
        <v>134</v>
      </c>
      <c r="E1013">
        <v>7379.1196769894786</v>
      </c>
      <c r="L1013" t="str">
        <f t="shared" si="34"/>
        <v>Curacao</v>
      </c>
      <c r="M1013" t="str">
        <f t="shared" si="35"/>
        <v/>
      </c>
    </row>
    <row r="1014" spans="1:13" x14ac:dyDescent="0.3">
      <c r="A1014" t="s">
        <v>22</v>
      </c>
      <c r="B1014">
        <v>2012</v>
      </c>
      <c r="D1014" t="s">
        <v>134</v>
      </c>
      <c r="E1014">
        <v>5062.8583451685863</v>
      </c>
      <c r="L1014" t="str">
        <f t="shared" si="34"/>
        <v>Curacao</v>
      </c>
      <c r="M1014" t="str">
        <f t="shared" si="35"/>
        <v/>
      </c>
    </row>
    <row r="1015" spans="1:13" x14ac:dyDescent="0.3">
      <c r="A1015" t="s">
        <v>22</v>
      </c>
      <c r="B1015">
        <v>2013</v>
      </c>
      <c r="D1015" t="s">
        <v>134</v>
      </c>
      <c r="E1015">
        <v>4934.2746811249363</v>
      </c>
      <c r="L1015" t="str">
        <f t="shared" si="34"/>
        <v>Curacao</v>
      </c>
      <c r="M1015" t="str">
        <f t="shared" si="35"/>
        <v/>
      </c>
    </row>
    <row r="1016" spans="1:13" x14ac:dyDescent="0.3">
      <c r="A1016" t="s">
        <v>22</v>
      </c>
      <c r="B1016">
        <v>2014</v>
      </c>
      <c r="D1016" t="s">
        <v>134</v>
      </c>
      <c r="E1016">
        <v>4797.6704359594378</v>
      </c>
      <c r="L1016" t="str">
        <f t="shared" si="34"/>
        <v>Curacao</v>
      </c>
      <c r="M1016" t="str">
        <f t="shared" si="35"/>
        <v/>
      </c>
    </row>
    <row r="1017" spans="1:13" x14ac:dyDescent="0.3">
      <c r="A1017" t="s">
        <v>22</v>
      </c>
      <c r="B1017">
        <v>2015</v>
      </c>
      <c r="D1017" t="s">
        <v>134</v>
      </c>
      <c r="L1017" t="str">
        <f t="shared" si="34"/>
        <v>Curacao</v>
      </c>
      <c r="M1017" t="str">
        <f t="shared" si="35"/>
        <v/>
      </c>
    </row>
    <row r="1018" spans="1:13" x14ac:dyDescent="0.3">
      <c r="A1018" t="s">
        <v>22</v>
      </c>
      <c r="B1018">
        <v>2016</v>
      </c>
      <c r="D1018" t="s">
        <v>134</v>
      </c>
      <c r="L1018" t="str">
        <f t="shared" si="34"/>
        <v>Curacao</v>
      </c>
      <c r="M1018" t="str">
        <f t="shared" si="35"/>
        <v/>
      </c>
    </row>
    <row r="1019" spans="1:13" x14ac:dyDescent="0.3">
      <c r="A1019" t="s">
        <v>22</v>
      </c>
      <c r="B1019">
        <v>2017</v>
      </c>
      <c r="D1019" t="s">
        <v>134</v>
      </c>
      <c r="L1019" t="str">
        <f t="shared" si="34"/>
        <v>Curacao</v>
      </c>
      <c r="M1019" t="str">
        <f t="shared" si="35"/>
        <v/>
      </c>
    </row>
    <row r="1020" spans="1:13" x14ac:dyDescent="0.3">
      <c r="A1020" t="s">
        <v>22</v>
      </c>
      <c r="B1020">
        <v>2018</v>
      </c>
      <c r="D1020" t="s">
        <v>134</v>
      </c>
      <c r="L1020" t="str">
        <f t="shared" si="34"/>
        <v>Curacao</v>
      </c>
      <c r="M1020" t="str">
        <f t="shared" si="35"/>
        <v/>
      </c>
    </row>
    <row r="1021" spans="1:13" x14ac:dyDescent="0.3">
      <c r="A1021" t="s">
        <v>22</v>
      </c>
      <c r="B1021">
        <v>2019</v>
      </c>
      <c r="D1021" t="s">
        <v>134</v>
      </c>
      <c r="L1021" t="str">
        <f t="shared" si="34"/>
        <v>Curacao</v>
      </c>
      <c r="M1021" t="str">
        <f t="shared" si="35"/>
        <v/>
      </c>
    </row>
    <row r="1022" spans="1:13" x14ac:dyDescent="0.3">
      <c r="A1022" t="s">
        <v>53</v>
      </c>
      <c r="B1022">
        <v>2000</v>
      </c>
      <c r="C1022">
        <v>8130</v>
      </c>
      <c r="D1022" t="s">
        <v>136</v>
      </c>
      <c r="E1022">
        <v>3373.306985777408</v>
      </c>
      <c r="L1022" t="str">
        <f t="shared" si="34"/>
        <v/>
      </c>
      <c r="M1022" t="str">
        <f t="shared" si="35"/>
        <v>Cyprus</v>
      </c>
    </row>
    <row r="1023" spans="1:13" x14ac:dyDescent="0.3">
      <c r="A1023" t="s">
        <v>53</v>
      </c>
      <c r="B1023">
        <v>2001</v>
      </c>
      <c r="C1023">
        <v>8030</v>
      </c>
      <c r="D1023" t="s">
        <v>136</v>
      </c>
      <c r="E1023">
        <v>3455.2638101208609</v>
      </c>
      <c r="L1023" t="str">
        <f t="shared" si="34"/>
        <v/>
      </c>
      <c r="M1023" t="str">
        <f t="shared" si="35"/>
        <v>Cyprus</v>
      </c>
    </row>
    <row r="1024" spans="1:13" x14ac:dyDescent="0.3">
      <c r="A1024" t="s">
        <v>53</v>
      </c>
      <c r="B1024">
        <v>2002</v>
      </c>
      <c r="C1024">
        <v>8250</v>
      </c>
      <c r="D1024" t="s">
        <v>136</v>
      </c>
      <c r="E1024">
        <v>3703.294273712138</v>
      </c>
      <c r="L1024" t="str">
        <f t="shared" si="34"/>
        <v/>
      </c>
      <c r="M1024" t="str">
        <f t="shared" si="35"/>
        <v>Cyprus</v>
      </c>
    </row>
    <row r="1025" spans="1:13" x14ac:dyDescent="0.3">
      <c r="A1025" t="s">
        <v>53</v>
      </c>
      <c r="B1025">
        <v>2003</v>
      </c>
      <c r="C1025">
        <v>8900</v>
      </c>
      <c r="D1025" t="s">
        <v>136</v>
      </c>
      <c r="E1025">
        <v>3918.225536000773</v>
      </c>
      <c r="L1025" t="str">
        <f t="shared" si="34"/>
        <v/>
      </c>
      <c r="M1025" t="str">
        <f t="shared" si="35"/>
        <v>Cyprus</v>
      </c>
    </row>
    <row r="1026" spans="1:13" x14ac:dyDescent="0.3">
      <c r="A1026" t="s">
        <v>53</v>
      </c>
      <c r="B1026">
        <v>2004</v>
      </c>
      <c r="C1026">
        <v>8840</v>
      </c>
      <c r="D1026" t="s">
        <v>136</v>
      </c>
      <c r="E1026">
        <v>3946.9126394236</v>
      </c>
      <c r="L1026" t="str">
        <f t="shared" si="34"/>
        <v/>
      </c>
      <c r="M1026" t="str">
        <f t="shared" si="35"/>
        <v>Cyprus</v>
      </c>
    </row>
    <row r="1027" spans="1:13" x14ac:dyDescent="0.3">
      <c r="A1027" t="s">
        <v>53</v>
      </c>
      <c r="B1027">
        <v>2005</v>
      </c>
      <c r="C1027">
        <v>8930</v>
      </c>
      <c r="D1027" t="s">
        <v>136</v>
      </c>
      <c r="E1027">
        <v>4099.6168955205867</v>
      </c>
      <c r="L1027" t="str">
        <f t="shared" ref="L1027:L1090" si="36">IF($A1027=$L$1,$D1027,"")</f>
        <v/>
      </c>
      <c r="M1027" t="str">
        <f t="shared" ref="M1027:M1090" si="37">IF($A1027=$M$1,$D1027,"")</f>
        <v>Cyprus</v>
      </c>
    </row>
    <row r="1028" spans="1:13" x14ac:dyDescent="0.3">
      <c r="A1028" t="s">
        <v>53</v>
      </c>
      <c r="B1028">
        <v>2006</v>
      </c>
      <c r="C1028">
        <v>9030</v>
      </c>
      <c r="D1028" t="s">
        <v>136</v>
      </c>
      <c r="E1028">
        <v>4238.1311285996853</v>
      </c>
      <c r="L1028" t="str">
        <f t="shared" si="36"/>
        <v/>
      </c>
      <c r="M1028" t="str">
        <f t="shared" si="37"/>
        <v>Cyprus</v>
      </c>
    </row>
    <row r="1029" spans="1:13" x14ac:dyDescent="0.3">
      <c r="A1029" t="s">
        <v>53</v>
      </c>
      <c r="B1029">
        <v>2007</v>
      </c>
      <c r="C1029">
        <v>9350</v>
      </c>
      <c r="D1029" t="s">
        <v>136</v>
      </c>
      <c r="E1029">
        <v>4377.1410951125681</v>
      </c>
      <c r="L1029" t="str">
        <f t="shared" si="36"/>
        <v/>
      </c>
      <c r="M1029" t="str">
        <f t="shared" si="37"/>
        <v>Cyprus</v>
      </c>
    </row>
    <row r="1030" spans="1:13" x14ac:dyDescent="0.3">
      <c r="A1030" t="s">
        <v>53</v>
      </c>
      <c r="B1030">
        <v>2008</v>
      </c>
      <c r="C1030">
        <v>9530</v>
      </c>
      <c r="D1030" t="s">
        <v>136</v>
      </c>
      <c r="E1030">
        <v>4554.4986538063258</v>
      </c>
      <c r="L1030" t="str">
        <f t="shared" si="36"/>
        <v/>
      </c>
      <c r="M1030" t="str">
        <f t="shared" si="37"/>
        <v>Cyprus</v>
      </c>
    </row>
    <row r="1031" spans="1:13" x14ac:dyDescent="0.3">
      <c r="A1031" t="s">
        <v>53</v>
      </c>
      <c r="B1031">
        <v>2009</v>
      </c>
      <c r="C1031">
        <v>9340</v>
      </c>
      <c r="D1031" t="s">
        <v>136</v>
      </c>
      <c r="E1031">
        <v>4577.0424801632653</v>
      </c>
      <c r="L1031" t="str">
        <f t="shared" si="36"/>
        <v/>
      </c>
      <c r="M1031" t="str">
        <f t="shared" si="37"/>
        <v>Cyprus</v>
      </c>
    </row>
    <row r="1032" spans="1:13" x14ac:dyDescent="0.3">
      <c r="A1032" t="s">
        <v>53</v>
      </c>
      <c r="B1032">
        <v>2010</v>
      </c>
      <c r="C1032">
        <v>8980</v>
      </c>
      <c r="D1032" t="s">
        <v>136</v>
      </c>
      <c r="E1032">
        <v>4585.5851564374807</v>
      </c>
      <c r="L1032" t="str">
        <f t="shared" si="36"/>
        <v/>
      </c>
      <c r="M1032" t="str">
        <f t="shared" si="37"/>
        <v>Cyprus</v>
      </c>
    </row>
    <row r="1033" spans="1:13" x14ac:dyDescent="0.3">
      <c r="A1033" t="s">
        <v>53</v>
      </c>
      <c r="B1033">
        <v>2011</v>
      </c>
      <c r="C1033">
        <v>8700</v>
      </c>
      <c r="D1033" t="s">
        <v>136</v>
      </c>
      <c r="E1033">
        <v>4239.7254002135423</v>
      </c>
      <c r="L1033" t="str">
        <f t="shared" si="36"/>
        <v/>
      </c>
      <c r="M1033" t="str">
        <f t="shared" si="37"/>
        <v>Cyprus</v>
      </c>
    </row>
    <row r="1034" spans="1:13" x14ac:dyDescent="0.3">
      <c r="A1034" t="s">
        <v>53</v>
      </c>
      <c r="B1034">
        <v>2012</v>
      </c>
      <c r="C1034">
        <v>8170</v>
      </c>
      <c r="D1034" t="s">
        <v>136</v>
      </c>
      <c r="E1034">
        <v>4035.078754517438</v>
      </c>
      <c r="L1034" t="str">
        <f t="shared" si="36"/>
        <v/>
      </c>
      <c r="M1034" t="str">
        <f t="shared" si="37"/>
        <v>Cyprus</v>
      </c>
    </row>
    <row r="1035" spans="1:13" x14ac:dyDescent="0.3">
      <c r="A1035" t="s">
        <v>53</v>
      </c>
      <c r="B1035">
        <v>2013</v>
      </c>
      <c r="C1035">
        <v>7460</v>
      </c>
      <c r="D1035" t="s">
        <v>136</v>
      </c>
      <c r="E1035">
        <v>3587.832840559995</v>
      </c>
      <c r="L1035" t="str">
        <f t="shared" si="36"/>
        <v/>
      </c>
      <c r="M1035" t="str">
        <f t="shared" si="37"/>
        <v>Cyprus</v>
      </c>
    </row>
    <row r="1036" spans="1:13" x14ac:dyDescent="0.3">
      <c r="A1036" t="s">
        <v>53</v>
      </c>
      <c r="B1036">
        <v>2014</v>
      </c>
      <c r="C1036">
        <v>7850</v>
      </c>
      <c r="D1036" t="s">
        <v>136</v>
      </c>
      <c r="E1036">
        <v>3624.9335023869712</v>
      </c>
      <c r="L1036" t="str">
        <f t="shared" si="36"/>
        <v/>
      </c>
      <c r="M1036" t="str">
        <f t="shared" si="37"/>
        <v>Cyprus</v>
      </c>
    </row>
    <row r="1037" spans="1:13" x14ac:dyDescent="0.3">
      <c r="A1037" t="s">
        <v>53</v>
      </c>
      <c r="B1037">
        <v>2015</v>
      </c>
      <c r="C1037">
        <v>7910</v>
      </c>
      <c r="D1037" t="s">
        <v>136</v>
      </c>
      <c r="L1037" t="str">
        <f t="shared" si="36"/>
        <v/>
      </c>
      <c r="M1037" t="str">
        <f t="shared" si="37"/>
        <v>Cyprus</v>
      </c>
    </row>
    <row r="1038" spans="1:13" x14ac:dyDescent="0.3">
      <c r="A1038" t="s">
        <v>53</v>
      </c>
      <c r="B1038">
        <v>2016</v>
      </c>
      <c r="C1038">
        <v>8300</v>
      </c>
      <c r="D1038" t="s">
        <v>136</v>
      </c>
      <c r="L1038" t="str">
        <f t="shared" si="36"/>
        <v/>
      </c>
      <c r="M1038" t="str">
        <f t="shared" si="37"/>
        <v>Cyprus</v>
      </c>
    </row>
    <row r="1039" spans="1:13" x14ac:dyDescent="0.3">
      <c r="A1039" t="s">
        <v>53</v>
      </c>
      <c r="B1039">
        <v>2017</v>
      </c>
      <c r="C1039">
        <v>8460</v>
      </c>
      <c r="D1039" t="s">
        <v>136</v>
      </c>
      <c r="L1039" t="str">
        <f t="shared" si="36"/>
        <v/>
      </c>
      <c r="M1039" t="str">
        <f t="shared" si="37"/>
        <v>Cyprus</v>
      </c>
    </row>
    <row r="1040" spans="1:13" x14ac:dyDescent="0.3">
      <c r="A1040" t="s">
        <v>53</v>
      </c>
      <c r="B1040">
        <v>2018</v>
      </c>
      <c r="C1040">
        <v>8300</v>
      </c>
      <c r="D1040" t="s">
        <v>136</v>
      </c>
      <c r="L1040" t="str">
        <f t="shared" si="36"/>
        <v/>
      </c>
      <c r="M1040" t="str">
        <f t="shared" si="37"/>
        <v>Cyprus</v>
      </c>
    </row>
    <row r="1041" spans="1:13" x14ac:dyDescent="0.3">
      <c r="A1041" t="s">
        <v>53</v>
      </c>
      <c r="B1041">
        <v>2019</v>
      </c>
      <c r="C1041">
        <v>8300</v>
      </c>
      <c r="D1041" t="s">
        <v>136</v>
      </c>
      <c r="L1041" t="str">
        <f t="shared" si="36"/>
        <v/>
      </c>
      <c r="M1041" t="str">
        <f t="shared" si="37"/>
        <v>Cyprus</v>
      </c>
    </row>
    <row r="1042" spans="1:13" x14ac:dyDescent="0.3">
      <c r="A1042" t="s">
        <v>53</v>
      </c>
      <c r="B1042">
        <v>2000</v>
      </c>
      <c r="C1042">
        <v>143680</v>
      </c>
      <c r="D1042" t="s">
        <v>138</v>
      </c>
      <c r="E1042">
        <v>5703.8167391073084</v>
      </c>
      <c r="L1042" t="str">
        <f t="shared" si="36"/>
        <v/>
      </c>
      <c r="M1042" t="str">
        <f t="shared" si="37"/>
        <v>Czech Republic</v>
      </c>
    </row>
    <row r="1043" spans="1:13" x14ac:dyDescent="0.3">
      <c r="A1043" t="s">
        <v>53</v>
      </c>
      <c r="B1043">
        <v>2001</v>
      </c>
      <c r="C1043">
        <v>143270</v>
      </c>
      <c r="D1043" t="s">
        <v>138</v>
      </c>
      <c r="E1043">
        <v>5892.1725954952744</v>
      </c>
      <c r="L1043" t="str">
        <f t="shared" si="36"/>
        <v/>
      </c>
      <c r="M1043" t="str">
        <f t="shared" si="37"/>
        <v>Czech Republic</v>
      </c>
    </row>
    <row r="1044" spans="1:13" x14ac:dyDescent="0.3">
      <c r="A1044" t="s">
        <v>53</v>
      </c>
      <c r="B1044">
        <v>2002</v>
      </c>
      <c r="C1044">
        <v>137570</v>
      </c>
      <c r="D1044" t="s">
        <v>138</v>
      </c>
      <c r="E1044">
        <v>5894.2331191117</v>
      </c>
      <c r="L1044" t="str">
        <f t="shared" si="36"/>
        <v/>
      </c>
      <c r="M1044" t="str">
        <f t="shared" si="37"/>
        <v>Czech Republic</v>
      </c>
    </row>
    <row r="1045" spans="1:13" x14ac:dyDescent="0.3">
      <c r="A1045" t="s">
        <v>53</v>
      </c>
      <c r="B1045">
        <v>2003</v>
      </c>
      <c r="C1045">
        <v>141810</v>
      </c>
      <c r="D1045" t="s">
        <v>138</v>
      </c>
      <c r="E1045">
        <v>6074.8491416223551</v>
      </c>
      <c r="L1045" t="str">
        <f t="shared" si="36"/>
        <v/>
      </c>
      <c r="M1045" t="str">
        <f t="shared" si="37"/>
        <v>Czech Republic</v>
      </c>
    </row>
    <row r="1046" spans="1:13" x14ac:dyDescent="0.3">
      <c r="A1046" t="s">
        <v>53</v>
      </c>
      <c r="B1046">
        <v>2004</v>
      </c>
      <c r="C1046">
        <v>142280</v>
      </c>
      <c r="D1046" t="s">
        <v>138</v>
      </c>
      <c r="E1046">
        <v>6230.3982278884951</v>
      </c>
      <c r="L1046" t="str">
        <f t="shared" si="36"/>
        <v/>
      </c>
      <c r="M1046" t="str">
        <f t="shared" si="37"/>
        <v>Czech Republic</v>
      </c>
    </row>
    <row r="1047" spans="1:13" x14ac:dyDescent="0.3">
      <c r="A1047" t="s">
        <v>53</v>
      </c>
      <c r="B1047">
        <v>2005</v>
      </c>
      <c r="C1047">
        <v>139120</v>
      </c>
      <c r="D1047" t="s">
        <v>138</v>
      </c>
      <c r="E1047">
        <v>6357.4210946081248</v>
      </c>
      <c r="L1047" t="str">
        <f t="shared" si="36"/>
        <v/>
      </c>
      <c r="M1047" t="str">
        <f t="shared" si="37"/>
        <v>Czech Republic</v>
      </c>
    </row>
    <row r="1048" spans="1:13" x14ac:dyDescent="0.3">
      <c r="A1048" t="s">
        <v>53</v>
      </c>
      <c r="B1048">
        <v>2006</v>
      </c>
      <c r="C1048">
        <v>139850</v>
      </c>
      <c r="D1048" t="s">
        <v>138</v>
      </c>
      <c r="E1048">
        <v>6528.5301504408917</v>
      </c>
      <c r="L1048" t="str">
        <f t="shared" si="36"/>
        <v/>
      </c>
      <c r="M1048" t="str">
        <f t="shared" si="37"/>
        <v>Czech Republic</v>
      </c>
    </row>
    <row r="1049" spans="1:13" x14ac:dyDescent="0.3">
      <c r="A1049" t="s">
        <v>53</v>
      </c>
      <c r="B1049">
        <v>2007</v>
      </c>
      <c r="C1049">
        <v>142430</v>
      </c>
      <c r="D1049" t="s">
        <v>138</v>
      </c>
      <c r="E1049">
        <v>6518.2174126997752</v>
      </c>
      <c r="L1049" t="str">
        <f t="shared" si="36"/>
        <v/>
      </c>
      <c r="M1049" t="str">
        <f t="shared" si="37"/>
        <v>Czech Republic</v>
      </c>
    </row>
    <row r="1050" spans="1:13" x14ac:dyDescent="0.3">
      <c r="A1050" t="s">
        <v>53</v>
      </c>
      <c r="B1050">
        <v>2008</v>
      </c>
      <c r="C1050">
        <v>137150</v>
      </c>
      <c r="D1050" t="s">
        <v>138</v>
      </c>
      <c r="E1050">
        <v>6489.1262574024258</v>
      </c>
      <c r="L1050" t="str">
        <f t="shared" si="36"/>
        <v/>
      </c>
      <c r="M1050" t="str">
        <f t="shared" si="37"/>
        <v>Czech Republic</v>
      </c>
    </row>
    <row r="1051" spans="1:13" x14ac:dyDescent="0.3">
      <c r="A1051" t="s">
        <v>53</v>
      </c>
      <c r="B1051">
        <v>2009</v>
      </c>
      <c r="C1051">
        <v>129450</v>
      </c>
      <c r="D1051" t="s">
        <v>138</v>
      </c>
      <c r="E1051">
        <v>6139.3520603726411</v>
      </c>
      <c r="L1051" t="str">
        <f t="shared" si="36"/>
        <v/>
      </c>
      <c r="M1051" t="str">
        <f t="shared" si="37"/>
        <v>Czech Republic</v>
      </c>
    </row>
    <row r="1052" spans="1:13" x14ac:dyDescent="0.3">
      <c r="A1052" t="s">
        <v>53</v>
      </c>
      <c r="B1052">
        <v>2010</v>
      </c>
      <c r="C1052">
        <v>130620</v>
      </c>
      <c r="D1052" t="s">
        <v>138</v>
      </c>
      <c r="E1052">
        <v>6348.4243981283907</v>
      </c>
      <c r="L1052" t="str">
        <f t="shared" si="36"/>
        <v/>
      </c>
      <c r="M1052" t="str">
        <f t="shared" si="37"/>
        <v>Czech Republic</v>
      </c>
    </row>
    <row r="1053" spans="1:13" x14ac:dyDescent="0.3">
      <c r="A1053" t="s">
        <v>53</v>
      </c>
      <c r="B1053">
        <v>2011</v>
      </c>
      <c r="C1053">
        <v>127650</v>
      </c>
      <c r="D1053" t="s">
        <v>138</v>
      </c>
      <c r="E1053">
        <v>6298.7276783502584</v>
      </c>
      <c r="L1053" t="str">
        <f t="shared" si="36"/>
        <v/>
      </c>
      <c r="M1053" t="str">
        <f t="shared" si="37"/>
        <v>Czech Republic</v>
      </c>
    </row>
    <row r="1054" spans="1:13" x14ac:dyDescent="0.3">
      <c r="A1054" t="s">
        <v>53</v>
      </c>
      <c r="B1054">
        <v>2012</v>
      </c>
      <c r="C1054">
        <v>124830</v>
      </c>
      <c r="D1054" t="s">
        <v>138</v>
      </c>
      <c r="E1054">
        <v>6304.5719230295363</v>
      </c>
      <c r="L1054" t="str">
        <f t="shared" si="36"/>
        <v/>
      </c>
      <c r="M1054" t="str">
        <f t="shared" si="37"/>
        <v>Czech Republic</v>
      </c>
    </row>
    <row r="1055" spans="1:13" x14ac:dyDescent="0.3">
      <c r="A1055" t="s">
        <v>53</v>
      </c>
      <c r="B1055">
        <v>2013</v>
      </c>
      <c r="C1055">
        <v>118950</v>
      </c>
      <c r="D1055" t="s">
        <v>138</v>
      </c>
      <c r="E1055">
        <v>6284.7908062488777</v>
      </c>
      <c r="L1055" t="str">
        <f t="shared" si="36"/>
        <v/>
      </c>
      <c r="M1055" t="str">
        <f t="shared" si="37"/>
        <v>Czech Republic</v>
      </c>
    </row>
    <row r="1056" spans="1:13" x14ac:dyDescent="0.3">
      <c r="A1056" t="s">
        <v>53</v>
      </c>
      <c r="B1056">
        <v>2014</v>
      </c>
      <c r="C1056">
        <v>115370</v>
      </c>
      <c r="D1056" t="s">
        <v>138</v>
      </c>
      <c r="E1056">
        <v>6258.8910370365938</v>
      </c>
      <c r="L1056" t="str">
        <f t="shared" si="36"/>
        <v/>
      </c>
      <c r="M1056" t="str">
        <f t="shared" si="37"/>
        <v>Czech Republic</v>
      </c>
    </row>
    <row r="1057" spans="1:13" x14ac:dyDescent="0.3">
      <c r="A1057" t="s">
        <v>53</v>
      </c>
      <c r="B1057">
        <v>2015</v>
      </c>
      <c r="C1057">
        <v>117450</v>
      </c>
      <c r="D1057" t="s">
        <v>138</v>
      </c>
      <c r="L1057" t="str">
        <f t="shared" si="36"/>
        <v/>
      </c>
      <c r="M1057" t="str">
        <f t="shared" si="37"/>
        <v>Czech Republic</v>
      </c>
    </row>
    <row r="1058" spans="1:13" x14ac:dyDescent="0.3">
      <c r="A1058" t="s">
        <v>53</v>
      </c>
      <c r="B1058">
        <v>2016</v>
      </c>
      <c r="C1058">
        <v>119780</v>
      </c>
      <c r="D1058" t="s">
        <v>138</v>
      </c>
      <c r="L1058" t="str">
        <f t="shared" si="36"/>
        <v/>
      </c>
      <c r="M1058" t="str">
        <f t="shared" si="37"/>
        <v>Czech Republic</v>
      </c>
    </row>
    <row r="1059" spans="1:13" x14ac:dyDescent="0.3">
      <c r="A1059" t="s">
        <v>53</v>
      </c>
      <c r="B1059">
        <v>2017</v>
      </c>
      <c r="C1059">
        <v>119600</v>
      </c>
      <c r="D1059" t="s">
        <v>138</v>
      </c>
      <c r="L1059" t="str">
        <f t="shared" si="36"/>
        <v/>
      </c>
      <c r="M1059" t="str">
        <f t="shared" si="37"/>
        <v>Czech Republic</v>
      </c>
    </row>
    <row r="1060" spans="1:13" x14ac:dyDescent="0.3">
      <c r="A1060" t="s">
        <v>53</v>
      </c>
      <c r="B1060">
        <v>2018</v>
      </c>
      <c r="C1060">
        <v>118450</v>
      </c>
      <c r="D1060" t="s">
        <v>138</v>
      </c>
      <c r="L1060" t="str">
        <f t="shared" si="36"/>
        <v/>
      </c>
      <c r="M1060" t="str">
        <f t="shared" si="37"/>
        <v>Czech Republic</v>
      </c>
    </row>
    <row r="1061" spans="1:13" x14ac:dyDescent="0.3">
      <c r="A1061" t="s">
        <v>53</v>
      </c>
      <c r="B1061">
        <v>2019</v>
      </c>
      <c r="C1061">
        <v>114050</v>
      </c>
      <c r="D1061" t="s">
        <v>138</v>
      </c>
      <c r="L1061" t="str">
        <f t="shared" si="36"/>
        <v/>
      </c>
      <c r="M1061" t="str">
        <f t="shared" si="37"/>
        <v>Czech Republic</v>
      </c>
    </row>
    <row r="1062" spans="1:13" x14ac:dyDescent="0.3">
      <c r="A1062" t="s">
        <v>53</v>
      </c>
      <c r="B1062">
        <v>2000</v>
      </c>
      <c r="C1062">
        <v>68970</v>
      </c>
      <c r="D1062" t="s">
        <v>140</v>
      </c>
      <c r="E1062">
        <v>6482.4886283957494</v>
      </c>
      <c r="L1062" t="str">
        <f t="shared" si="36"/>
        <v/>
      </c>
      <c r="M1062" t="str">
        <f t="shared" si="37"/>
        <v>Denmark</v>
      </c>
    </row>
    <row r="1063" spans="1:13" x14ac:dyDescent="0.3">
      <c r="A1063" t="s">
        <v>53</v>
      </c>
      <c r="B1063">
        <v>2001</v>
      </c>
      <c r="C1063">
        <v>70640</v>
      </c>
      <c r="D1063" t="s">
        <v>140</v>
      </c>
      <c r="E1063">
        <v>6490.0929931292239</v>
      </c>
      <c r="L1063" t="str">
        <f t="shared" si="36"/>
        <v/>
      </c>
      <c r="M1063" t="str">
        <f t="shared" si="37"/>
        <v>Denmark</v>
      </c>
    </row>
    <row r="1064" spans="1:13" x14ac:dyDescent="0.3">
      <c r="A1064" t="s">
        <v>53</v>
      </c>
      <c r="B1064">
        <v>2002</v>
      </c>
      <c r="C1064">
        <v>69920</v>
      </c>
      <c r="D1064" t="s">
        <v>140</v>
      </c>
      <c r="E1064">
        <v>6533.7520143022666</v>
      </c>
      <c r="L1064" t="str">
        <f t="shared" si="36"/>
        <v/>
      </c>
      <c r="M1064" t="str">
        <f t="shared" si="37"/>
        <v>Denmark</v>
      </c>
    </row>
    <row r="1065" spans="1:13" x14ac:dyDescent="0.3">
      <c r="A1065" t="s">
        <v>53</v>
      </c>
      <c r="B1065">
        <v>2003</v>
      </c>
      <c r="C1065">
        <v>75400</v>
      </c>
      <c r="D1065" t="s">
        <v>140</v>
      </c>
      <c r="E1065">
        <v>6602.6363797250533</v>
      </c>
      <c r="L1065" t="str">
        <f t="shared" si="36"/>
        <v/>
      </c>
      <c r="M1065" t="str">
        <f t="shared" si="37"/>
        <v>Denmark</v>
      </c>
    </row>
    <row r="1066" spans="1:13" x14ac:dyDescent="0.3">
      <c r="A1066" t="s">
        <v>53</v>
      </c>
      <c r="B1066">
        <v>2004</v>
      </c>
      <c r="C1066">
        <v>69130</v>
      </c>
      <c r="D1066" t="s">
        <v>140</v>
      </c>
      <c r="E1066">
        <v>6615.5699587179106</v>
      </c>
      <c r="L1066" t="str">
        <f t="shared" si="36"/>
        <v/>
      </c>
      <c r="M1066" t="str">
        <f t="shared" si="37"/>
        <v>Denmark</v>
      </c>
    </row>
    <row r="1067" spans="1:13" x14ac:dyDescent="0.3">
      <c r="A1067" t="s">
        <v>53</v>
      </c>
      <c r="B1067">
        <v>2005</v>
      </c>
      <c r="C1067">
        <v>65350</v>
      </c>
      <c r="D1067" t="s">
        <v>140</v>
      </c>
      <c r="E1067">
        <v>6659.0004266129736</v>
      </c>
      <c r="L1067" t="str">
        <f t="shared" si="36"/>
        <v/>
      </c>
      <c r="M1067" t="str">
        <f t="shared" si="37"/>
        <v>Denmark</v>
      </c>
    </row>
    <row r="1068" spans="1:13" x14ac:dyDescent="0.3">
      <c r="A1068" t="s">
        <v>53</v>
      </c>
      <c r="B1068">
        <v>2006</v>
      </c>
      <c r="C1068">
        <v>73060</v>
      </c>
      <c r="D1068" t="s">
        <v>140</v>
      </c>
      <c r="E1068">
        <v>6824.7459387722374</v>
      </c>
      <c r="L1068" t="str">
        <f t="shared" si="36"/>
        <v/>
      </c>
      <c r="M1068" t="str">
        <f t="shared" si="37"/>
        <v>Denmark</v>
      </c>
    </row>
    <row r="1069" spans="1:13" x14ac:dyDescent="0.3">
      <c r="A1069" t="s">
        <v>53</v>
      </c>
      <c r="B1069">
        <v>2007</v>
      </c>
      <c r="C1069">
        <v>68240</v>
      </c>
      <c r="D1069" t="s">
        <v>140</v>
      </c>
      <c r="E1069">
        <v>6668.3902664463094</v>
      </c>
      <c r="L1069" t="str">
        <f t="shared" si="36"/>
        <v/>
      </c>
      <c r="M1069" t="str">
        <f t="shared" si="37"/>
        <v>Denmark</v>
      </c>
    </row>
    <row r="1070" spans="1:13" x14ac:dyDescent="0.3">
      <c r="A1070" t="s">
        <v>53</v>
      </c>
      <c r="B1070">
        <v>2008</v>
      </c>
      <c r="C1070">
        <v>64720</v>
      </c>
      <c r="D1070" t="s">
        <v>140</v>
      </c>
      <c r="E1070">
        <v>6534.1238501891557</v>
      </c>
      <c r="L1070" t="str">
        <f t="shared" si="36"/>
        <v/>
      </c>
      <c r="M1070" t="str">
        <f t="shared" si="37"/>
        <v>Denmark</v>
      </c>
    </row>
    <row r="1071" spans="1:13" x14ac:dyDescent="0.3">
      <c r="A1071" t="s">
        <v>53</v>
      </c>
      <c r="B1071">
        <v>2009</v>
      </c>
      <c r="C1071">
        <v>61880</v>
      </c>
      <c r="D1071" t="s">
        <v>140</v>
      </c>
      <c r="E1071">
        <v>6219.7010915075698</v>
      </c>
      <c r="L1071" t="str">
        <f t="shared" si="36"/>
        <v/>
      </c>
      <c r="M1071" t="str">
        <f t="shared" si="37"/>
        <v>Denmark</v>
      </c>
    </row>
    <row r="1072" spans="1:13" x14ac:dyDescent="0.3">
      <c r="A1072" t="s">
        <v>53</v>
      </c>
      <c r="B1072">
        <v>2010</v>
      </c>
      <c r="C1072">
        <v>62150</v>
      </c>
      <c r="D1072" t="s">
        <v>140</v>
      </c>
      <c r="E1072">
        <v>6327.5064562989628</v>
      </c>
      <c r="L1072" t="str">
        <f t="shared" si="36"/>
        <v/>
      </c>
      <c r="M1072" t="str">
        <f t="shared" si="37"/>
        <v>Denmark</v>
      </c>
    </row>
    <row r="1073" spans="1:13" x14ac:dyDescent="0.3">
      <c r="A1073" t="s">
        <v>53</v>
      </c>
      <c r="B1073">
        <v>2011</v>
      </c>
      <c r="C1073">
        <v>56800</v>
      </c>
      <c r="D1073" t="s">
        <v>140</v>
      </c>
      <c r="E1073">
        <v>6165.9736199442359</v>
      </c>
      <c r="L1073" t="str">
        <f t="shared" si="36"/>
        <v/>
      </c>
      <c r="M1073" t="str">
        <f t="shared" si="37"/>
        <v>Denmark</v>
      </c>
    </row>
    <row r="1074" spans="1:13" x14ac:dyDescent="0.3">
      <c r="A1074" t="s">
        <v>53</v>
      </c>
      <c r="B1074">
        <v>2012</v>
      </c>
      <c r="C1074">
        <v>51780</v>
      </c>
      <c r="D1074" t="s">
        <v>140</v>
      </c>
      <c r="E1074">
        <v>6038.5523069362243</v>
      </c>
      <c r="L1074" t="str">
        <f t="shared" si="36"/>
        <v/>
      </c>
      <c r="M1074" t="str">
        <f t="shared" si="37"/>
        <v>Denmark</v>
      </c>
    </row>
    <row r="1075" spans="1:13" x14ac:dyDescent="0.3">
      <c r="A1075" t="s">
        <v>53</v>
      </c>
      <c r="B1075">
        <v>2013</v>
      </c>
      <c r="C1075">
        <v>53220</v>
      </c>
      <c r="D1075" t="s">
        <v>140</v>
      </c>
      <c r="E1075">
        <v>6039.4320002450604</v>
      </c>
      <c r="L1075" t="str">
        <f t="shared" si="36"/>
        <v/>
      </c>
      <c r="M1075" t="str">
        <f t="shared" si="37"/>
        <v>Denmark</v>
      </c>
    </row>
    <row r="1076" spans="1:13" x14ac:dyDescent="0.3">
      <c r="A1076" t="s">
        <v>53</v>
      </c>
      <c r="B1076">
        <v>2014</v>
      </c>
      <c r="C1076">
        <v>49110</v>
      </c>
      <c r="D1076" t="s">
        <v>140</v>
      </c>
      <c r="E1076">
        <v>5858.8015362874821</v>
      </c>
      <c r="L1076" t="str">
        <f t="shared" si="36"/>
        <v/>
      </c>
      <c r="M1076" t="str">
        <f t="shared" si="37"/>
        <v>Denmark</v>
      </c>
    </row>
    <row r="1077" spans="1:13" x14ac:dyDescent="0.3">
      <c r="A1077" t="s">
        <v>53</v>
      </c>
      <c r="B1077">
        <v>2015</v>
      </c>
      <c r="C1077">
        <v>47160</v>
      </c>
      <c r="D1077" t="s">
        <v>140</v>
      </c>
      <c r="L1077" t="str">
        <f t="shared" si="36"/>
        <v/>
      </c>
      <c r="M1077" t="str">
        <f t="shared" si="37"/>
        <v>Denmark</v>
      </c>
    </row>
    <row r="1078" spans="1:13" x14ac:dyDescent="0.3">
      <c r="A1078" t="s">
        <v>53</v>
      </c>
      <c r="B1078">
        <v>2016</v>
      </c>
      <c r="C1078">
        <v>48710</v>
      </c>
      <c r="D1078" t="s">
        <v>140</v>
      </c>
      <c r="L1078" t="str">
        <f t="shared" si="36"/>
        <v/>
      </c>
      <c r="M1078" t="str">
        <f t="shared" si="37"/>
        <v>Denmark</v>
      </c>
    </row>
    <row r="1079" spans="1:13" x14ac:dyDescent="0.3">
      <c r="A1079" t="s">
        <v>53</v>
      </c>
      <c r="B1079">
        <v>2017</v>
      </c>
      <c r="C1079">
        <v>46460</v>
      </c>
      <c r="D1079" t="s">
        <v>140</v>
      </c>
      <c r="L1079" t="str">
        <f t="shared" si="36"/>
        <v/>
      </c>
      <c r="M1079" t="str">
        <f t="shared" si="37"/>
        <v>Denmark</v>
      </c>
    </row>
    <row r="1080" spans="1:13" x14ac:dyDescent="0.3">
      <c r="A1080" t="s">
        <v>53</v>
      </c>
      <c r="B1080">
        <v>2018</v>
      </c>
      <c r="C1080">
        <v>45960</v>
      </c>
      <c r="D1080" t="s">
        <v>140</v>
      </c>
      <c r="L1080" t="str">
        <f t="shared" si="36"/>
        <v/>
      </c>
      <c r="M1080" t="str">
        <f t="shared" si="37"/>
        <v>Denmark</v>
      </c>
    </row>
    <row r="1081" spans="1:13" x14ac:dyDescent="0.3">
      <c r="A1081" t="s">
        <v>53</v>
      </c>
      <c r="B1081">
        <v>2019</v>
      </c>
      <c r="C1081">
        <v>42650</v>
      </c>
      <c r="D1081" t="s">
        <v>140</v>
      </c>
      <c r="L1081" t="str">
        <f t="shared" si="36"/>
        <v/>
      </c>
      <c r="M1081" t="str">
        <f t="shared" si="37"/>
        <v>Denmark</v>
      </c>
    </row>
    <row r="1082" spans="1:13" x14ac:dyDescent="0.3">
      <c r="A1082" t="s">
        <v>22</v>
      </c>
      <c r="B1082">
        <v>2000</v>
      </c>
      <c r="C1082">
        <v>1210</v>
      </c>
      <c r="D1082" t="s">
        <v>142</v>
      </c>
      <c r="L1082" t="str">
        <f t="shared" si="36"/>
        <v>Djibouti</v>
      </c>
      <c r="M1082" t="str">
        <f t="shared" si="37"/>
        <v/>
      </c>
    </row>
    <row r="1083" spans="1:13" x14ac:dyDescent="0.3">
      <c r="A1083" t="s">
        <v>22</v>
      </c>
      <c r="B1083">
        <v>2001</v>
      </c>
      <c r="C1083">
        <v>1230</v>
      </c>
      <c r="D1083" t="s">
        <v>142</v>
      </c>
      <c r="L1083" t="str">
        <f t="shared" si="36"/>
        <v>Djibouti</v>
      </c>
      <c r="M1083" t="str">
        <f t="shared" si="37"/>
        <v/>
      </c>
    </row>
    <row r="1084" spans="1:13" x14ac:dyDescent="0.3">
      <c r="A1084" t="s">
        <v>22</v>
      </c>
      <c r="B1084">
        <v>2002</v>
      </c>
      <c r="C1084">
        <v>1250</v>
      </c>
      <c r="D1084" t="s">
        <v>142</v>
      </c>
      <c r="L1084" t="str">
        <f t="shared" si="36"/>
        <v>Djibouti</v>
      </c>
      <c r="M1084" t="str">
        <f t="shared" si="37"/>
        <v/>
      </c>
    </row>
    <row r="1085" spans="1:13" x14ac:dyDescent="0.3">
      <c r="A1085" t="s">
        <v>22</v>
      </c>
      <c r="B1085">
        <v>2003</v>
      </c>
      <c r="C1085">
        <v>1260</v>
      </c>
      <c r="D1085" t="s">
        <v>142</v>
      </c>
      <c r="L1085" t="str">
        <f t="shared" si="36"/>
        <v>Djibouti</v>
      </c>
      <c r="M1085" t="str">
        <f t="shared" si="37"/>
        <v/>
      </c>
    </row>
    <row r="1086" spans="1:13" x14ac:dyDescent="0.3">
      <c r="A1086" t="s">
        <v>22</v>
      </c>
      <c r="B1086">
        <v>2004</v>
      </c>
      <c r="C1086">
        <v>1260</v>
      </c>
      <c r="D1086" t="s">
        <v>142</v>
      </c>
      <c r="L1086" t="str">
        <f t="shared" si="36"/>
        <v>Djibouti</v>
      </c>
      <c r="M1086" t="str">
        <f t="shared" si="37"/>
        <v/>
      </c>
    </row>
    <row r="1087" spans="1:13" x14ac:dyDescent="0.3">
      <c r="A1087" t="s">
        <v>22</v>
      </c>
      <c r="B1087">
        <v>2005</v>
      </c>
      <c r="C1087">
        <v>1300</v>
      </c>
      <c r="D1087" t="s">
        <v>142</v>
      </c>
      <c r="L1087" t="str">
        <f t="shared" si="36"/>
        <v>Djibouti</v>
      </c>
      <c r="M1087" t="str">
        <f t="shared" si="37"/>
        <v/>
      </c>
    </row>
    <row r="1088" spans="1:13" x14ac:dyDescent="0.3">
      <c r="A1088" t="s">
        <v>22</v>
      </c>
      <c r="B1088">
        <v>2006</v>
      </c>
      <c r="C1088">
        <v>1290</v>
      </c>
      <c r="D1088" t="s">
        <v>142</v>
      </c>
      <c r="L1088" t="str">
        <f t="shared" si="36"/>
        <v>Djibouti</v>
      </c>
      <c r="M1088" t="str">
        <f t="shared" si="37"/>
        <v/>
      </c>
    </row>
    <row r="1089" spans="1:13" x14ac:dyDescent="0.3">
      <c r="A1089" t="s">
        <v>22</v>
      </c>
      <c r="B1089">
        <v>2007</v>
      </c>
      <c r="C1089">
        <v>1330</v>
      </c>
      <c r="D1089" t="s">
        <v>142</v>
      </c>
      <c r="L1089" t="str">
        <f t="shared" si="36"/>
        <v>Djibouti</v>
      </c>
      <c r="M1089" t="str">
        <f t="shared" si="37"/>
        <v/>
      </c>
    </row>
    <row r="1090" spans="1:13" x14ac:dyDescent="0.3">
      <c r="A1090" t="s">
        <v>22</v>
      </c>
      <c r="B1090">
        <v>2008</v>
      </c>
      <c r="C1090">
        <v>1340</v>
      </c>
      <c r="D1090" t="s">
        <v>142</v>
      </c>
      <c r="L1090" t="str">
        <f t="shared" si="36"/>
        <v>Djibouti</v>
      </c>
      <c r="M1090" t="str">
        <f t="shared" si="37"/>
        <v/>
      </c>
    </row>
    <row r="1091" spans="1:13" x14ac:dyDescent="0.3">
      <c r="A1091" t="s">
        <v>22</v>
      </c>
      <c r="B1091">
        <v>2009</v>
      </c>
      <c r="C1091">
        <v>1340</v>
      </c>
      <c r="D1091" t="s">
        <v>142</v>
      </c>
      <c r="L1091" t="str">
        <f t="shared" ref="L1091:L1154" si="38">IF($A1091=$L$1,$D1091,"")</f>
        <v>Djibouti</v>
      </c>
      <c r="M1091" t="str">
        <f t="shared" ref="M1091:M1154" si="39">IF($A1091=$M$1,$D1091,"")</f>
        <v/>
      </c>
    </row>
    <row r="1092" spans="1:13" x14ac:dyDescent="0.3">
      <c r="A1092" t="s">
        <v>22</v>
      </c>
      <c r="B1092">
        <v>2010</v>
      </c>
      <c r="C1092">
        <v>1400</v>
      </c>
      <c r="D1092" t="s">
        <v>142</v>
      </c>
      <c r="L1092" t="str">
        <f t="shared" si="38"/>
        <v>Djibouti</v>
      </c>
      <c r="M1092" t="str">
        <f t="shared" si="39"/>
        <v/>
      </c>
    </row>
    <row r="1093" spans="1:13" x14ac:dyDescent="0.3">
      <c r="A1093" t="s">
        <v>22</v>
      </c>
      <c r="B1093">
        <v>2011</v>
      </c>
      <c r="C1093">
        <v>1370</v>
      </c>
      <c r="D1093" t="s">
        <v>142</v>
      </c>
      <c r="L1093" t="str">
        <f t="shared" si="38"/>
        <v>Djibouti</v>
      </c>
      <c r="M1093" t="str">
        <f t="shared" si="39"/>
        <v/>
      </c>
    </row>
    <row r="1094" spans="1:13" x14ac:dyDescent="0.3">
      <c r="A1094" t="s">
        <v>22</v>
      </c>
      <c r="B1094">
        <v>2012</v>
      </c>
      <c r="C1094">
        <v>1390</v>
      </c>
      <c r="D1094" t="s">
        <v>142</v>
      </c>
      <c r="L1094" t="str">
        <f t="shared" si="38"/>
        <v>Djibouti</v>
      </c>
      <c r="M1094" t="str">
        <f t="shared" si="39"/>
        <v/>
      </c>
    </row>
    <row r="1095" spans="1:13" x14ac:dyDescent="0.3">
      <c r="A1095" t="s">
        <v>22</v>
      </c>
      <c r="B1095">
        <v>2013</v>
      </c>
      <c r="C1095">
        <v>1460</v>
      </c>
      <c r="D1095" t="s">
        <v>142</v>
      </c>
      <c r="L1095" t="str">
        <f t="shared" si="38"/>
        <v>Djibouti</v>
      </c>
      <c r="M1095" t="str">
        <f t="shared" si="39"/>
        <v/>
      </c>
    </row>
    <row r="1096" spans="1:13" x14ac:dyDescent="0.3">
      <c r="A1096" t="s">
        <v>22</v>
      </c>
      <c r="B1096">
        <v>2014</v>
      </c>
      <c r="C1096">
        <v>1300</v>
      </c>
      <c r="D1096" t="s">
        <v>142</v>
      </c>
      <c r="L1096" t="str">
        <f t="shared" si="38"/>
        <v>Djibouti</v>
      </c>
      <c r="M1096" t="str">
        <f t="shared" si="39"/>
        <v/>
      </c>
    </row>
    <row r="1097" spans="1:13" x14ac:dyDescent="0.3">
      <c r="A1097" t="s">
        <v>22</v>
      </c>
      <c r="B1097">
        <v>2015</v>
      </c>
      <c r="C1097">
        <v>1370</v>
      </c>
      <c r="D1097" t="s">
        <v>142</v>
      </c>
      <c r="L1097" t="str">
        <f t="shared" si="38"/>
        <v>Djibouti</v>
      </c>
      <c r="M1097" t="str">
        <f t="shared" si="39"/>
        <v/>
      </c>
    </row>
    <row r="1098" spans="1:13" x14ac:dyDescent="0.3">
      <c r="A1098" t="s">
        <v>22</v>
      </c>
      <c r="B1098">
        <v>2016</v>
      </c>
      <c r="C1098">
        <v>1330</v>
      </c>
      <c r="D1098" t="s">
        <v>142</v>
      </c>
      <c r="L1098" t="str">
        <f t="shared" si="38"/>
        <v>Djibouti</v>
      </c>
      <c r="M1098" t="str">
        <f t="shared" si="39"/>
        <v/>
      </c>
    </row>
    <row r="1099" spans="1:13" x14ac:dyDescent="0.3">
      <c r="A1099" t="s">
        <v>22</v>
      </c>
      <c r="B1099">
        <v>2017</v>
      </c>
      <c r="C1099">
        <v>1330</v>
      </c>
      <c r="D1099" t="s">
        <v>142</v>
      </c>
      <c r="L1099" t="str">
        <f t="shared" si="38"/>
        <v>Djibouti</v>
      </c>
      <c r="M1099" t="str">
        <f t="shared" si="39"/>
        <v/>
      </c>
    </row>
    <row r="1100" spans="1:13" x14ac:dyDescent="0.3">
      <c r="A1100" t="s">
        <v>22</v>
      </c>
      <c r="B1100">
        <v>2018</v>
      </c>
      <c r="C1100">
        <v>1310</v>
      </c>
      <c r="D1100" t="s">
        <v>142</v>
      </c>
      <c r="L1100" t="str">
        <f t="shared" si="38"/>
        <v>Djibouti</v>
      </c>
      <c r="M1100" t="str">
        <f t="shared" si="39"/>
        <v/>
      </c>
    </row>
    <row r="1101" spans="1:13" x14ac:dyDescent="0.3">
      <c r="A1101" t="s">
        <v>22</v>
      </c>
      <c r="B1101">
        <v>2019</v>
      </c>
      <c r="C1101">
        <v>1340</v>
      </c>
      <c r="D1101" t="s">
        <v>142</v>
      </c>
      <c r="L1101" t="str">
        <f t="shared" si="38"/>
        <v>Djibouti</v>
      </c>
      <c r="M1101" t="str">
        <f t="shared" si="39"/>
        <v/>
      </c>
    </row>
    <row r="1102" spans="1:13" x14ac:dyDescent="0.3">
      <c r="A1102" t="s">
        <v>22</v>
      </c>
      <c r="B1102">
        <v>2000</v>
      </c>
      <c r="C1102">
        <v>200</v>
      </c>
      <c r="D1102" t="s">
        <v>144</v>
      </c>
      <c r="L1102" t="str">
        <f t="shared" si="38"/>
        <v>Dominica</v>
      </c>
      <c r="M1102" t="str">
        <f t="shared" si="39"/>
        <v/>
      </c>
    </row>
    <row r="1103" spans="1:13" x14ac:dyDescent="0.3">
      <c r="A1103" t="s">
        <v>22</v>
      </c>
      <c r="B1103">
        <v>2001</v>
      </c>
      <c r="C1103">
        <v>220</v>
      </c>
      <c r="D1103" t="s">
        <v>144</v>
      </c>
      <c r="L1103" t="str">
        <f t="shared" si="38"/>
        <v>Dominica</v>
      </c>
      <c r="M1103" t="str">
        <f t="shared" si="39"/>
        <v/>
      </c>
    </row>
    <row r="1104" spans="1:13" x14ac:dyDescent="0.3">
      <c r="A1104" t="s">
        <v>22</v>
      </c>
      <c r="B1104">
        <v>2002</v>
      </c>
      <c r="C1104">
        <v>180</v>
      </c>
      <c r="D1104" t="s">
        <v>144</v>
      </c>
      <c r="L1104" t="str">
        <f t="shared" si="38"/>
        <v>Dominica</v>
      </c>
      <c r="M1104" t="str">
        <f t="shared" si="39"/>
        <v/>
      </c>
    </row>
    <row r="1105" spans="1:13" x14ac:dyDescent="0.3">
      <c r="A1105" t="s">
        <v>22</v>
      </c>
      <c r="B1105">
        <v>2003</v>
      </c>
      <c r="C1105">
        <v>200</v>
      </c>
      <c r="D1105" t="s">
        <v>144</v>
      </c>
      <c r="L1105" t="str">
        <f t="shared" si="38"/>
        <v>Dominica</v>
      </c>
      <c r="M1105" t="str">
        <f t="shared" si="39"/>
        <v/>
      </c>
    </row>
    <row r="1106" spans="1:13" x14ac:dyDescent="0.3">
      <c r="A1106" t="s">
        <v>22</v>
      </c>
      <c r="B1106">
        <v>2004</v>
      </c>
      <c r="C1106">
        <v>220</v>
      </c>
      <c r="D1106" t="s">
        <v>144</v>
      </c>
      <c r="L1106" t="str">
        <f t="shared" si="38"/>
        <v>Dominica</v>
      </c>
      <c r="M1106" t="str">
        <f t="shared" si="39"/>
        <v/>
      </c>
    </row>
    <row r="1107" spans="1:13" x14ac:dyDescent="0.3">
      <c r="A1107" t="s">
        <v>22</v>
      </c>
      <c r="B1107">
        <v>2005</v>
      </c>
      <c r="C1107">
        <v>220</v>
      </c>
      <c r="D1107" t="s">
        <v>144</v>
      </c>
      <c r="L1107" t="str">
        <f t="shared" si="38"/>
        <v>Dominica</v>
      </c>
      <c r="M1107" t="str">
        <f t="shared" si="39"/>
        <v/>
      </c>
    </row>
    <row r="1108" spans="1:13" x14ac:dyDescent="0.3">
      <c r="A1108" t="s">
        <v>22</v>
      </c>
      <c r="B1108">
        <v>2006</v>
      </c>
      <c r="C1108">
        <v>230</v>
      </c>
      <c r="D1108" t="s">
        <v>144</v>
      </c>
      <c r="L1108" t="str">
        <f t="shared" si="38"/>
        <v>Dominica</v>
      </c>
      <c r="M1108" t="str">
        <f t="shared" si="39"/>
        <v/>
      </c>
    </row>
    <row r="1109" spans="1:13" x14ac:dyDescent="0.3">
      <c r="A1109" t="s">
        <v>22</v>
      </c>
      <c r="B1109">
        <v>2007</v>
      </c>
      <c r="C1109">
        <v>240</v>
      </c>
      <c r="D1109" t="s">
        <v>144</v>
      </c>
      <c r="L1109" t="str">
        <f t="shared" si="38"/>
        <v>Dominica</v>
      </c>
      <c r="M1109" t="str">
        <f t="shared" si="39"/>
        <v/>
      </c>
    </row>
    <row r="1110" spans="1:13" x14ac:dyDescent="0.3">
      <c r="A1110" t="s">
        <v>22</v>
      </c>
      <c r="B1110">
        <v>2008</v>
      </c>
      <c r="C1110">
        <v>240</v>
      </c>
      <c r="D1110" t="s">
        <v>144</v>
      </c>
      <c r="L1110" t="str">
        <f t="shared" si="38"/>
        <v>Dominica</v>
      </c>
      <c r="M1110" t="str">
        <f t="shared" si="39"/>
        <v/>
      </c>
    </row>
    <row r="1111" spans="1:13" x14ac:dyDescent="0.3">
      <c r="A1111" t="s">
        <v>22</v>
      </c>
      <c r="B1111">
        <v>2009</v>
      </c>
      <c r="C1111">
        <v>560</v>
      </c>
      <c r="D1111" t="s">
        <v>144</v>
      </c>
      <c r="L1111" t="str">
        <f t="shared" si="38"/>
        <v>Dominica</v>
      </c>
      <c r="M1111" t="str">
        <f t="shared" si="39"/>
        <v/>
      </c>
    </row>
    <row r="1112" spans="1:13" x14ac:dyDescent="0.3">
      <c r="A1112" t="s">
        <v>22</v>
      </c>
      <c r="B1112">
        <v>2010</v>
      </c>
      <c r="C1112">
        <v>240</v>
      </c>
      <c r="D1112" t="s">
        <v>144</v>
      </c>
      <c r="L1112" t="str">
        <f t="shared" si="38"/>
        <v>Dominica</v>
      </c>
      <c r="M1112" t="str">
        <f t="shared" si="39"/>
        <v/>
      </c>
    </row>
    <row r="1113" spans="1:13" x14ac:dyDescent="0.3">
      <c r="A1113" t="s">
        <v>22</v>
      </c>
      <c r="B1113">
        <v>2011</v>
      </c>
      <c r="C1113">
        <v>240</v>
      </c>
      <c r="D1113" t="s">
        <v>144</v>
      </c>
      <c r="L1113" t="str">
        <f t="shared" si="38"/>
        <v>Dominica</v>
      </c>
      <c r="M1113" t="str">
        <f t="shared" si="39"/>
        <v/>
      </c>
    </row>
    <row r="1114" spans="1:13" x14ac:dyDescent="0.3">
      <c r="A1114" t="s">
        <v>22</v>
      </c>
      <c r="B1114">
        <v>2012</v>
      </c>
      <c r="C1114">
        <v>310</v>
      </c>
      <c r="D1114" t="s">
        <v>144</v>
      </c>
      <c r="L1114" t="str">
        <f t="shared" si="38"/>
        <v>Dominica</v>
      </c>
      <c r="M1114" t="str">
        <f t="shared" si="39"/>
        <v/>
      </c>
    </row>
    <row r="1115" spans="1:13" x14ac:dyDescent="0.3">
      <c r="A1115" t="s">
        <v>22</v>
      </c>
      <c r="B1115">
        <v>2013</v>
      </c>
      <c r="C1115">
        <v>230</v>
      </c>
      <c r="D1115" t="s">
        <v>144</v>
      </c>
      <c r="L1115" t="str">
        <f t="shared" si="38"/>
        <v>Dominica</v>
      </c>
      <c r="M1115" t="str">
        <f t="shared" si="39"/>
        <v/>
      </c>
    </row>
    <row r="1116" spans="1:13" x14ac:dyDescent="0.3">
      <c r="A1116" t="s">
        <v>22</v>
      </c>
      <c r="B1116">
        <v>2014</v>
      </c>
      <c r="C1116">
        <v>240</v>
      </c>
      <c r="D1116" t="s">
        <v>144</v>
      </c>
      <c r="L1116" t="str">
        <f t="shared" si="38"/>
        <v>Dominica</v>
      </c>
      <c r="M1116" t="str">
        <f t="shared" si="39"/>
        <v/>
      </c>
    </row>
    <row r="1117" spans="1:13" x14ac:dyDescent="0.3">
      <c r="A1117" t="s">
        <v>22</v>
      </c>
      <c r="B1117">
        <v>2015</v>
      </c>
      <c r="C1117">
        <v>240</v>
      </c>
      <c r="D1117" t="s">
        <v>144</v>
      </c>
      <c r="L1117" t="str">
        <f t="shared" si="38"/>
        <v>Dominica</v>
      </c>
      <c r="M1117" t="str">
        <f t="shared" si="39"/>
        <v/>
      </c>
    </row>
    <row r="1118" spans="1:13" x14ac:dyDescent="0.3">
      <c r="A1118" t="s">
        <v>22</v>
      </c>
      <c r="B1118">
        <v>2016</v>
      </c>
      <c r="C1118">
        <v>240</v>
      </c>
      <c r="D1118" t="s">
        <v>144</v>
      </c>
      <c r="L1118" t="str">
        <f t="shared" si="38"/>
        <v>Dominica</v>
      </c>
      <c r="M1118" t="str">
        <f t="shared" si="39"/>
        <v/>
      </c>
    </row>
    <row r="1119" spans="1:13" x14ac:dyDescent="0.3">
      <c r="A1119" t="s">
        <v>22</v>
      </c>
      <c r="B1119">
        <v>2017</v>
      </c>
      <c r="C1119">
        <v>230</v>
      </c>
      <c r="D1119" t="s">
        <v>144</v>
      </c>
      <c r="L1119" t="str">
        <f t="shared" si="38"/>
        <v>Dominica</v>
      </c>
      <c r="M1119" t="str">
        <f t="shared" si="39"/>
        <v/>
      </c>
    </row>
    <row r="1120" spans="1:13" x14ac:dyDescent="0.3">
      <c r="A1120" t="s">
        <v>22</v>
      </c>
      <c r="B1120">
        <v>2018</v>
      </c>
      <c r="C1120">
        <v>230</v>
      </c>
      <c r="D1120" t="s">
        <v>144</v>
      </c>
      <c r="L1120" t="str">
        <f t="shared" si="38"/>
        <v>Dominica</v>
      </c>
      <c r="M1120" t="str">
        <f t="shared" si="39"/>
        <v/>
      </c>
    </row>
    <row r="1121" spans="1:13" x14ac:dyDescent="0.3">
      <c r="A1121" t="s">
        <v>22</v>
      </c>
      <c r="B1121">
        <v>2019</v>
      </c>
      <c r="C1121">
        <v>230</v>
      </c>
      <c r="D1121" t="s">
        <v>144</v>
      </c>
      <c r="L1121" t="str">
        <f t="shared" si="38"/>
        <v>Dominica</v>
      </c>
      <c r="M1121" t="str">
        <f t="shared" si="39"/>
        <v/>
      </c>
    </row>
    <row r="1122" spans="1:13" x14ac:dyDescent="0.3">
      <c r="A1122" t="s">
        <v>22</v>
      </c>
      <c r="B1122">
        <v>2000</v>
      </c>
      <c r="C1122">
        <v>26950</v>
      </c>
      <c r="D1122" t="s">
        <v>146</v>
      </c>
      <c r="E1122">
        <v>1327.7746541653439</v>
      </c>
      <c r="L1122" t="str">
        <f t="shared" si="38"/>
        <v>Dominican Republic</v>
      </c>
      <c r="M1122" t="str">
        <f t="shared" si="39"/>
        <v/>
      </c>
    </row>
    <row r="1123" spans="1:13" x14ac:dyDescent="0.3">
      <c r="A1123" t="s">
        <v>22</v>
      </c>
      <c r="B1123">
        <v>2001</v>
      </c>
      <c r="C1123">
        <v>27730</v>
      </c>
      <c r="D1123" t="s">
        <v>146</v>
      </c>
      <c r="E1123">
        <v>1288.2331179765449</v>
      </c>
      <c r="L1123" t="str">
        <f t="shared" si="38"/>
        <v>Dominican Republic</v>
      </c>
      <c r="M1123" t="str">
        <f t="shared" si="39"/>
        <v/>
      </c>
    </row>
    <row r="1124" spans="1:13" x14ac:dyDescent="0.3">
      <c r="A1124" t="s">
        <v>22</v>
      </c>
      <c r="B1124">
        <v>2002</v>
      </c>
      <c r="C1124">
        <v>30130</v>
      </c>
      <c r="D1124" t="s">
        <v>146</v>
      </c>
      <c r="E1124">
        <v>1390.3766360793741</v>
      </c>
      <c r="L1124" t="str">
        <f t="shared" si="38"/>
        <v>Dominican Republic</v>
      </c>
      <c r="M1124" t="str">
        <f t="shared" si="39"/>
        <v/>
      </c>
    </row>
    <row r="1125" spans="1:13" x14ac:dyDescent="0.3">
      <c r="A1125" t="s">
        <v>22</v>
      </c>
      <c r="B1125">
        <v>2003</v>
      </c>
      <c r="C1125">
        <v>27790</v>
      </c>
      <c r="D1125" t="s">
        <v>146</v>
      </c>
      <c r="E1125">
        <v>1365.2618318643281</v>
      </c>
      <c r="L1125" t="str">
        <f t="shared" si="38"/>
        <v>Dominican Republic</v>
      </c>
      <c r="M1125" t="str">
        <f t="shared" si="39"/>
        <v/>
      </c>
    </row>
    <row r="1126" spans="1:13" x14ac:dyDescent="0.3">
      <c r="A1126" t="s">
        <v>22</v>
      </c>
      <c r="B1126">
        <v>2004</v>
      </c>
      <c r="C1126">
        <v>27040</v>
      </c>
      <c r="D1126" t="s">
        <v>146</v>
      </c>
      <c r="E1126">
        <v>1128.5378793382631</v>
      </c>
      <c r="L1126" t="str">
        <f t="shared" si="38"/>
        <v>Dominican Republic</v>
      </c>
      <c r="M1126" t="str">
        <f t="shared" si="39"/>
        <v/>
      </c>
    </row>
    <row r="1127" spans="1:13" x14ac:dyDescent="0.3">
      <c r="A1127" t="s">
        <v>22</v>
      </c>
      <c r="B1127">
        <v>2005</v>
      </c>
      <c r="C1127">
        <v>28270</v>
      </c>
      <c r="D1127" t="s">
        <v>146</v>
      </c>
      <c r="E1127">
        <v>1234.657196857692</v>
      </c>
      <c r="L1127" t="str">
        <f t="shared" si="38"/>
        <v>Dominican Republic</v>
      </c>
      <c r="M1127" t="str">
        <f t="shared" si="39"/>
        <v/>
      </c>
    </row>
    <row r="1128" spans="1:13" x14ac:dyDescent="0.3">
      <c r="A1128" t="s">
        <v>22</v>
      </c>
      <c r="B1128">
        <v>2006</v>
      </c>
      <c r="C1128">
        <v>30210</v>
      </c>
      <c r="D1128" t="s">
        <v>146</v>
      </c>
      <c r="E1128">
        <v>1330.2336852744991</v>
      </c>
      <c r="L1128" t="str">
        <f t="shared" si="38"/>
        <v>Dominican Republic</v>
      </c>
      <c r="M1128" t="str">
        <f t="shared" si="39"/>
        <v/>
      </c>
    </row>
    <row r="1129" spans="1:13" x14ac:dyDescent="0.3">
      <c r="A1129" t="s">
        <v>22</v>
      </c>
      <c r="B1129">
        <v>2007</v>
      </c>
      <c r="C1129">
        <v>31360</v>
      </c>
      <c r="D1129" t="s">
        <v>146</v>
      </c>
      <c r="E1129">
        <v>1359.0529717986869</v>
      </c>
      <c r="L1129" t="str">
        <f t="shared" si="38"/>
        <v>Dominican Republic</v>
      </c>
      <c r="M1129" t="str">
        <f t="shared" si="39"/>
        <v/>
      </c>
    </row>
    <row r="1130" spans="1:13" x14ac:dyDescent="0.3">
      <c r="A1130" t="s">
        <v>22</v>
      </c>
      <c r="B1130">
        <v>2008</v>
      </c>
      <c r="C1130">
        <v>31460</v>
      </c>
      <c r="D1130" t="s">
        <v>146</v>
      </c>
      <c r="E1130">
        <v>1377.8696498517299</v>
      </c>
      <c r="L1130" t="str">
        <f t="shared" si="38"/>
        <v>Dominican Republic</v>
      </c>
      <c r="M1130" t="str">
        <f t="shared" si="39"/>
        <v/>
      </c>
    </row>
    <row r="1131" spans="1:13" x14ac:dyDescent="0.3">
      <c r="A1131" t="s">
        <v>22</v>
      </c>
      <c r="B1131">
        <v>2009</v>
      </c>
      <c r="C1131">
        <v>30890</v>
      </c>
      <c r="D1131" t="s">
        <v>146</v>
      </c>
      <c r="E1131">
        <v>1325.7126436397541</v>
      </c>
      <c r="L1131" t="str">
        <f t="shared" si="38"/>
        <v>Dominican Republic</v>
      </c>
      <c r="M1131" t="str">
        <f t="shared" si="39"/>
        <v/>
      </c>
    </row>
    <row r="1132" spans="1:13" x14ac:dyDescent="0.3">
      <c r="A1132" t="s">
        <v>22</v>
      </c>
      <c r="B1132">
        <v>2010</v>
      </c>
      <c r="C1132">
        <v>32190</v>
      </c>
      <c r="D1132" t="s">
        <v>146</v>
      </c>
      <c r="E1132">
        <v>1394.825869558872</v>
      </c>
      <c r="L1132" t="str">
        <f t="shared" si="38"/>
        <v>Dominican Republic</v>
      </c>
      <c r="M1132" t="str">
        <f t="shared" si="39"/>
        <v/>
      </c>
    </row>
    <row r="1133" spans="1:13" x14ac:dyDescent="0.3">
      <c r="A1133" t="s">
        <v>22</v>
      </c>
      <c r="B1133">
        <v>2011</v>
      </c>
      <c r="C1133">
        <v>32490</v>
      </c>
      <c r="D1133" t="s">
        <v>146</v>
      </c>
      <c r="E1133">
        <v>1428.0737034402271</v>
      </c>
      <c r="L1133" t="str">
        <f t="shared" si="38"/>
        <v>Dominican Republic</v>
      </c>
      <c r="M1133" t="str">
        <f t="shared" si="39"/>
        <v/>
      </c>
    </row>
    <row r="1134" spans="1:13" x14ac:dyDescent="0.3">
      <c r="A1134" t="s">
        <v>22</v>
      </c>
      <c r="B1134">
        <v>2012</v>
      </c>
      <c r="C1134">
        <v>33200</v>
      </c>
      <c r="D1134" t="s">
        <v>146</v>
      </c>
      <c r="E1134">
        <v>1499.358165953674</v>
      </c>
      <c r="L1134" t="str">
        <f t="shared" si="38"/>
        <v>Dominican Republic</v>
      </c>
      <c r="M1134" t="str">
        <f t="shared" si="39"/>
        <v/>
      </c>
    </row>
    <row r="1135" spans="1:13" x14ac:dyDescent="0.3">
      <c r="A1135" t="s">
        <v>22</v>
      </c>
      <c r="B1135">
        <v>2013</v>
      </c>
      <c r="C1135">
        <v>32880</v>
      </c>
      <c r="D1135" t="s">
        <v>146</v>
      </c>
      <c r="E1135">
        <v>1551.716691085571</v>
      </c>
      <c r="L1135" t="str">
        <f t="shared" si="38"/>
        <v>Dominican Republic</v>
      </c>
      <c r="M1135" t="str">
        <f t="shared" si="39"/>
        <v/>
      </c>
    </row>
    <row r="1136" spans="1:13" x14ac:dyDescent="0.3">
      <c r="A1136" t="s">
        <v>22</v>
      </c>
      <c r="B1136">
        <v>2014</v>
      </c>
      <c r="C1136">
        <v>33140</v>
      </c>
      <c r="D1136" t="s">
        <v>146</v>
      </c>
      <c r="E1136">
        <v>1615.514606624849</v>
      </c>
      <c r="L1136" t="str">
        <f t="shared" si="38"/>
        <v>Dominican Republic</v>
      </c>
      <c r="M1136" t="str">
        <f t="shared" si="39"/>
        <v/>
      </c>
    </row>
    <row r="1137" spans="1:13" x14ac:dyDescent="0.3">
      <c r="A1137" t="s">
        <v>22</v>
      </c>
      <c r="B1137">
        <v>2015</v>
      </c>
      <c r="C1137">
        <v>35450</v>
      </c>
      <c r="D1137" t="s">
        <v>146</v>
      </c>
      <c r="L1137" t="str">
        <f t="shared" si="38"/>
        <v>Dominican Republic</v>
      </c>
      <c r="M1137" t="str">
        <f t="shared" si="39"/>
        <v/>
      </c>
    </row>
    <row r="1138" spans="1:13" x14ac:dyDescent="0.3">
      <c r="A1138" t="s">
        <v>22</v>
      </c>
      <c r="B1138">
        <v>2016</v>
      </c>
      <c r="C1138">
        <v>36630</v>
      </c>
      <c r="D1138" t="s">
        <v>146</v>
      </c>
      <c r="L1138" t="str">
        <f t="shared" si="38"/>
        <v>Dominican Republic</v>
      </c>
      <c r="M1138" t="str">
        <f t="shared" si="39"/>
        <v/>
      </c>
    </row>
    <row r="1139" spans="1:13" x14ac:dyDescent="0.3">
      <c r="A1139" t="s">
        <v>22</v>
      </c>
      <c r="B1139">
        <v>2017</v>
      </c>
      <c r="C1139">
        <v>35780</v>
      </c>
      <c r="D1139" t="s">
        <v>146</v>
      </c>
      <c r="L1139" t="str">
        <f t="shared" si="38"/>
        <v>Dominican Republic</v>
      </c>
      <c r="M1139" t="str">
        <f t="shared" si="39"/>
        <v/>
      </c>
    </row>
    <row r="1140" spans="1:13" x14ac:dyDescent="0.3">
      <c r="A1140" t="s">
        <v>22</v>
      </c>
      <c r="B1140">
        <v>2018</v>
      </c>
      <c r="C1140">
        <v>37860</v>
      </c>
      <c r="D1140" t="s">
        <v>146</v>
      </c>
      <c r="L1140" t="str">
        <f t="shared" si="38"/>
        <v>Dominican Republic</v>
      </c>
      <c r="M1140" t="str">
        <f t="shared" si="39"/>
        <v/>
      </c>
    </row>
    <row r="1141" spans="1:13" x14ac:dyDescent="0.3">
      <c r="A1141" t="s">
        <v>22</v>
      </c>
      <c r="B1141">
        <v>2019</v>
      </c>
      <c r="C1141">
        <v>39880</v>
      </c>
      <c r="D1141" t="s">
        <v>146</v>
      </c>
      <c r="L1141" t="str">
        <f t="shared" si="38"/>
        <v>Dominican Republic</v>
      </c>
      <c r="M1141" t="str">
        <f t="shared" si="39"/>
        <v/>
      </c>
    </row>
    <row r="1142" spans="1:13" x14ac:dyDescent="0.3">
      <c r="A1142" t="s">
        <v>22</v>
      </c>
      <c r="B1142">
        <v>2000</v>
      </c>
      <c r="C1142">
        <v>47990</v>
      </c>
      <c r="D1142" t="s">
        <v>148</v>
      </c>
      <c r="E1142">
        <v>634.88068052017161</v>
      </c>
      <c r="L1142" t="str">
        <f t="shared" si="38"/>
        <v>Ecuador</v>
      </c>
      <c r="M1142" t="str">
        <f t="shared" si="39"/>
        <v/>
      </c>
    </row>
    <row r="1143" spans="1:13" x14ac:dyDescent="0.3">
      <c r="A1143" t="s">
        <v>22</v>
      </c>
      <c r="B1143">
        <v>2001</v>
      </c>
      <c r="C1143">
        <v>53100</v>
      </c>
      <c r="D1143" t="s">
        <v>148</v>
      </c>
      <c r="E1143">
        <v>646.86178343061295</v>
      </c>
      <c r="L1143" t="str">
        <f t="shared" si="38"/>
        <v>Ecuador</v>
      </c>
      <c r="M1143" t="str">
        <f t="shared" si="39"/>
        <v/>
      </c>
    </row>
    <row r="1144" spans="1:13" x14ac:dyDescent="0.3">
      <c r="A1144" t="s">
        <v>22</v>
      </c>
      <c r="B1144">
        <v>2002</v>
      </c>
      <c r="C1144">
        <v>52750</v>
      </c>
      <c r="D1144" t="s">
        <v>148</v>
      </c>
      <c r="E1144">
        <v>688.47902741019971</v>
      </c>
      <c r="L1144" t="str">
        <f t="shared" si="38"/>
        <v>Ecuador</v>
      </c>
      <c r="M1144" t="str">
        <f t="shared" si="39"/>
        <v/>
      </c>
    </row>
    <row r="1145" spans="1:13" x14ac:dyDescent="0.3">
      <c r="A1145" t="s">
        <v>22</v>
      </c>
      <c r="B1145">
        <v>2003</v>
      </c>
      <c r="C1145">
        <v>53890</v>
      </c>
      <c r="D1145" t="s">
        <v>148</v>
      </c>
      <c r="E1145">
        <v>715.79883973271455</v>
      </c>
      <c r="L1145" t="str">
        <f t="shared" si="38"/>
        <v>Ecuador</v>
      </c>
      <c r="M1145" t="str">
        <f t="shared" si="39"/>
        <v/>
      </c>
    </row>
    <row r="1146" spans="1:13" x14ac:dyDescent="0.3">
      <c r="A1146" t="s">
        <v>22</v>
      </c>
      <c r="B1146">
        <v>2004</v>
      </c>
      <c r="C1146">
        <v>57900</v>
      </c>
      <c r="D1146" t="s">
        <v>148</v>
      </c>
      <c r="E1146">
        <v>823.82161735578336</v>
      </c>
      <c r="L1146" t="str">
        <f t="shared" si="38"/>
        <v>Ecuador</v>
      </c>
      <c r="M1146" t="str">
        <f t="shared" si="39"/>
        <v/>
      </c>
    </row>
    <row r="1147" spans="1:13" x14ac:dyDescent="0.3">
      <c r="A1147" t="s">
        <v>22</v>
      </c>
      <c r="B1147">
        <v>2005</v>
      </c>
      <c r="C1147">
        <v>59630</v>
      </c>
      <c r="D1147" t="s">
        <v>148</v>
      </c>
      <c r="E1147">
        <v>794.52682763049677</v>
      </c>
      <c r="L1147" t="str">
        <f t="shared" si="38"/>
        <v>Ecuador</v>
      </c>
      <c r="M1147" t="str">
        <f t="shared" si="39"/>
        <v/>
      </c>
    </row>
    <row r="1148" spans="1:13" x14ac:dyDescent="0.3">
      <c r="A1148" t="s">
        <v>22</v>
      </c>
      <c r="B1148">
        <v>2006</v>
      </c>
      <c r="C1148">
        <v>62100</v>
      </c>
      <c r="D1148" t="s">
        <v>148</v>
      </c>
      <c r="E1148">
        <v>862.48475128240023</v>
      </c>
      <c r="L1148" t="str">
        <f t="shared" si="38"/>
        <v>Ecuador</v>
      </c>
      <c r="M1148" t="str">
        <f t="shared" si="39"/>
        <v/>
      </c>
    </row>
    <row r="1149" spans="1:13" x14ac:dyDescent="0.3">
      <c r="A1149" t="s">
        <v>22</v>
      </c>
      <c r="B1149">
        <v>2007</v>
      </c>
      <c r="C1149">
        <v>61740</v>
      </c>
      <c r="D1149" t="s">
        <v>148</v>
      </c>
      <c r="E1149">
        <v>952.81702150042588</v>
      </c>
      <c r="L1149" t="str">
        <f t="shared" si="38"/>
        <v>Ecuador</v>
      </c>
      <c r="M1149" t="str">
        <f t="shared" si="39"/>
        <v/>
      </c>
    </row>
    <row r="1150" spans="1:13" x14ac:dyDescent="0.3">
      <c r="A1150" t="s">
        <v>22</v>
      </c>
      <c r="B1150">
        <v>2008</v>
      </c>
      <c r="C1150">
        <v>63430</v>
      </c>
      <c r="D1150" t="s">
        <v>148</v>
      </c>
      <c r="E1150">
        <v>1077.413327426055</v>
      </c>
      <c r="L1150" t="str">
        <f t="shared" si="38"/>
        <v>Ecuador</v>
      </c>
      <c r="M1150" t="str">
        <f t="shared" si="39"/>
        <v/>
      </c>
    </row>
    <row r="1151" spans="1:13" x14ac:dyDescent="0.3">
      <c r="A1151" t="s">
        <v>22</v>
      </c>
      <c r="B1151">
        <v>2009</v>
      </c>
      <c r="C1151">
        <v>66900</v>
      </c>
      <c r="D1151" t="s">
        <v>148</v>
      </c>
      <c r="E1151">
        <v>1104.9509110751751</v>
      </c>
      <c r="L1151" t="str">
        <f t="shared" si="38"/>
        <v>Ecuador</v>
      </c>
      <c r="M1151" t="str">
        <f t="shared" si="39"/>
        <v/>
      </c>
    </row>
    <row r="1152" spans="1:13" x14ac:dyDescent="0.3">
      <c r="A1152" t="s">
        <v>22</v>
      </c>
      <c r="B1152">
        <v>2010</v>
      </c>
      <c r="C1152">
        <v>70430</v>
      </c>
      <c r="D1152" t="s">
        <v>148</v>
      </c>
      <c r="E1152">
        <v>1137.95684983806</v>
      </c>
      <c r="L1152" t="str">
        <f t="shared" si="38"/>
        <v>Ecuador</v>
      </c>
      <c r="M1152" t="str">
        <f t="shared" si="39"/>
        <v/>
      </c>
    </row>
    <row r="1153" spans="1:13" x14ac:dyDescent="0.3">
      <c r="A1153" t="s">
        <v>22</v>
      </c>
      <c r="B1153">
        <v>2011</v>
      </c>
      <c r="C1153">
        <v>70540</v>
      </c>
      <c r="D1153" t="s">
        <v>148</v>
      </c>
      <c r="E1153">
        <v>1212.026986558873</v>
      </c>
      <c r="L1153" t="str">
        <f t="shared" si="38"/>
        <v>Ecuador</v>
      </c>
      <c r="M1153" t="str">
        <f t="shared" si="39"/>
        <v/>
      </c>
    </row>
    <row r="1154" spans="1:13" x14ac:dyDescent="0.3">
      <c r="A1154" t="s">
        <v>22</v>
      </c>
      <c r="B1154">
        <v>2012</v>
      </c>
      <c r="C1154">
        <v>70340</v>
      </c>
      <c r="D1154" t="s">
        <v>148</v>
      </c>
      <c r="E1154">
        <v>1277.037196155977</v>
      </c>
      <c r="L1154" t="str">
        <f t="shared" si="38"/>
        <v>Ecuador</v>
      </c>
      <c r="M1154" t="str">
        <f t="shared" si="39"/>
        <v/>
      </c>
    </row>
    <row r="1155" spans="1:13" x14ac:dyDescent="0.3">
      <c r="A1155" t="s">
        <v>22</v>
      </c>
      <c r="B1155">
        <v>2013</v>
      </c>
      <c r="C1155">
        <v>73370</v>
      </c>
      <c r="D1155" t="s">
        <v>148</v>
      </c>
      <c r="E1155">
        <v>1329.3672381292649</v>
      </c>
      <c r="L1155" t="str">
        <f t="shared" ref="L1155:L1218" si="40">IF($A1155=$L$1,$D1155,"")</f>
        <v>Ecuador</v>
      </c>
      <c r="M1155" t="str">
        <f t="shared" ref="M1155:M1218" si="41">IF($A1155=$M$1,$D1155,"")</f>
        <v/>
      </c>
    </row>
    <row r="1156" spans="1:13" x14ac:dyDescent="0.3">
      <c r="A1156" t="s">
        <v>22</v>
      </c>
      <c r="B1156">
        <v>2014</v>
      </c>
      <c r="C1156">
        <v>74960</v>
      </c>
      <c r="D1156" t="s">
        <v>148</v>
      </c>
      <c r="E1156">
        <v>1376.393633032244</v>
      </c>
      <c r="L1156" t="str">
        <f t="shared" si="40"/>
        <v>Ecuador</v>
      </c>
      <c r="M1156" t="str">
        <f t="shared" si="41"/>
        <v/>
      </c>
    </row>
    <row r="1157" spans="1:13" x14ac:dyDescent="0.3">
      <c r="A1157" t="s">
        <v>22</v>
      </c>
      <c r="B1157">
        <v>2015</v>
      </c>
      <c r="C1157">
        <v>73420</v>
      </c>
      <c r="D1157" t="s">
        <v>148</v>
      </c>
      <c r="L1157" t="str">
        <f t="shared" si="40"/>
        <v>Ecuador</v>
      </c>
      <c r="M1157" t="str">
        <f t="shared" si="41"/>
        <v/>
      </c>
    </row>
    <row r="1158" spans="1:13" x14ac:dyDescent="0.3">
      <c r="A1158" t="s">
        <v>22</v>
      </c>
      <c r="B1158">
        <v>2016</v>
      </c>
      <c r="C1158">
        <v>72060</v>
      </c>
      <c r="D1158" t="s">
        <v>148</v>
      </c>
      <c r="L1158" t="str">
        <f t="shared" si="40"/>
        <v>Ecuador</v>
      </c>
      <c r="M1158" t="str">
        <f t="shared" si="41"/>
        <v/>
      </c>
    </row>
    <row r="1159" spans="1:13" x14ac:dyDescent="0.3">
      <c r="A1159" t="s">
        <v>22</v>
      </c>
      <c r="B1159">
        <v>2017</v>
      </c>
      <c r="C1159">
        <v>70720</v>
      </c>
      <c r="D1159" t="s">
        <v>148</v>
      </c>
      <c r="L1159" t="str">
        <f t="shared" si="40"/>
        <v>Ecuador</v>
      </c>
      <c r="M1159" t="str">
        <f t="shared" si="41"/>
        <v/>
      </c>
    </row>
    <row r="1160" spans="1:13" x14ac:dyDescent="0.3">
      <c r="A1160" t="s">
        <v>22</v>
      </c>
      <c r="B1160">
        <v>2018</v>
      </c>
      <c r="C1160">
        <v>71830</v>
      </c>
      <c r="D1160" t="s">
        <v>148</v>
      </c>
      <c r="L1160" t="str">
        <f t="shared" si="40"/>
        <v>Ecuador</v>
      </c>
      <c r="M1160" t="str">
        <f t="shared" si="41"/>
        <v/>
      </c>
    </row>
    <row r="1161" spans="1:13" x14ac:dyDescent="0.3">
      <c r="A1161" t="s">
        <v>22</v>
      </c>
      <c r="B1161">
        <v>2019</v>
      </c>
      <c r="C1161">
        <v>71620</v>
      </c>
      <c r="D1161" t="s">
        <v>148</v>
      </c>
      <c r="L1161" t="str">
        <f t="shared" si="40"/>
        <v>Ecuador</v>
      </c>
      <c r="M1161" t="str">
        <f t="shared" si="41"/>
        <v/>
      </c>
    </row>
    <row r="1162" spans="1:13" x14ac:dyDescent="0.3">
      <c r="A1162" t="s">
        <v>22</v>
      </c>
      <c r="B1162">
        <v>2000</v>
      </c>
      <c r="C1162">
        <v>184120</v>
      </c>
      <c r="D1162" t="s">
        <v>150</v>
      </c>
      <c r="E1162">
        <v>976.96462237722608</v>
      </c>
      <c r="L1162" t="str">
        <f t="shared" si="40"/>
        <v>Egypt, Arab Rep.</v>
      </c>
      <c r="M1162" t="str">
        <f t="shared" si="41"/>
        <v/>
      </c>
    </row>
    <row r="1163" spans="1:13" x14ac:dyDescent="0.3">
      <c r="A1163" t="s">
        <v>22</v>
      </c>
      <c r="B1163">
        <v>2001</v>
      </c>
      <c r="C1163">
        <v>197630</v>
      </c>
      <c r="D1163" t="s">
        <v>150</v>
      </c>
      <c r="E1163">
        <v>1028.7706544906309</v>
      </c>
      <c r="L1163" t="str">
        <f t="shared" si="40"/>
        <v>Egypt, Arab Rep.</v>
      </c>
      <c r="M1163" t="str">
        <f t="shared" si="41"/>
        <v/>
      </c>
    </row>
    <row r="1164" spans="1:13" x14ac:dyDescent="0.3">
      <c r="A1164" t="s">
        <v>22</v>
      </c>
      <c r="B1164">
        <v>2002</v>
      </c>
      <c r="C1164">
        <v>202990</v>
      </c>
      <c r="D1164" t="s">
        <v>150</v>
      </c>
      <c r="E1164">
        <v>1078.9529625245809</v>
      </c>
      <c r="L1164" t="str">
        <f t="shared" si="40"/>
        <v>Egypt, Arab Rep.</v>
      </c>
      <c r="M1164" t="str">
        <f t="shared" si="41"/>
        <v/>
      </c>
    </row>
    <row r="1165" spans="1:13" x14ac:dyDescent="0.3">
      <c r="A1165" t="s">
        <v>22</v>
      </c>
      <c r="B1165">
        <v>2003</v>
      </c>
      <c r="C1165">
        <v>208080</v>
      </c>
      <c r="D1165" t="s">
        <v>150</v>
      </c>
      <c r="E1165">
        <v>1146.635584038261</v>
      </c>
      <c r="L1165" t="str">
        <f t="shared" si="40"/>
        <v>Egypt, Arab Rep.</v>
      </c>
      <c r="M1165" t="str">
        <f t="shared" si="41"/>
        <v/>
      </c>
    </row>
    <row r="1166" spans="1:13" x14ac:dyDescent="0.3">
      <c r="A1166" t="s">
        <v>22</v>
      </c>
      <c r="B1166">
        <v>2004</v>
      </c>
      <c r="C1166">
        <v>221250</v>
      </c>
      <c r="D1166" t="s">
        <v>150</v>
      </c>
      <c r="E1166">
        <v>1190.272786362598</v>
      </c>
      <c r="L1166" t="str">
        <f t="shared" si="40"/>
        <v>Egypt, Arab Rep.</v>
      </c>
      <c r="M1166" t="str">
        <f t="shared" si="41"/>
        <v/>
      </c>
    </row>
    <row r="1167" spans="1:13" x14ac:dyDescent="0.3">
      <c r="A1167" t="s">
        <v>22</v>
      </c>
      <c r="B1167">
        <v>2005</v>
      </c>
      <c r="C1167">
        <v>242450</v>
      </c>
      <c r="D1167" t="s">
        <v>150</v>
      </c>
      <c r="E1167">
        <v>1261.9635489717809</v>
      </c>
      <c r="L1167" t="str">
        <f t="shared" si="40"/>
        <v>Egypt, Arab Rep.</v>
      </c>
      <c r="M1167" t="str">
        <f t="shared" si="41"/>
        <v/>
      </c>
    </row>
    <row r="1168" spans="1:13" x14ac:dyDescent="0.3">
      <c r="A1168" t="s">
        <v>22</v>
      </c>
      <c r="B1168">
        <v>2006</v>
      </c>
      <c r="C1168">
        <v>253270</v>
      </c>
      <c r="D1168" t="s">
        <v>150</v>
      </c>
      <c r="E1168">
        <v>1333.291359707426</v>
      </c>
      <c r="L1168" t="str">
        <f t="shared" si="40"/>
        <v>Egypt, Arab Rep.</v>
      </c>
      <c r="M1168" t="str">
        <f t="shared" si="41"/>
        <v/>
      </c>
    </row>
    <row r="1169" spans="1:13" x14ac:dyDescent="0.3">
      <c r="A1169" t="s">
        <v>22</v>
      </c>
      <c r="B1169">
        <v>2007</v>
      </c>
      <c r="C1169">
        <v>268469.99</v>
      </c>
      <c r="D1169" t="s">
        <v>150</v>
      </c>
      <c r="E1169">
        <v>1424.5682502497309</v>
      </c>
      <c r="L1169" t="str">
        <f t="shared" si="40"/>
        <v>Egypt, Arab Rep.</v>
      </c>
      <c r="M1169" t="str">
        <f t="shared" si="41"/>
        <v/>
      </c>
    </row>
    <row r="1170" spans="1:13" x14ac:dyDescent="0.3">
      <c r="A1170" t="s">
        <v>22</v>
      </c>
      <c r="B1170">
        <v>2008</v>
      </c>
      <c r="C1170">
        <v>277780</v>
      </c>
      <c r="D1170" t="s">
        <v>150</v>
      </c>
      <c r="E1170">
        <v>1470.5645798918711</v>
      </c>
      <c r="L1170" t="str">
        <f t="shared" si="40"/>
        <v>Egypt, Arab Rep.</v>
      </c>
      <c r="M1170" t="str">
        <f t="shared" si="41"/>
        <v/>
      </c>
    </row>
    <row r="1171" spans="1:13" x14ac:dyDescent="0.3">
      <c r="A1171" t="s">
        <v>22</v>
      </c>
      <c r="B1171">
        <v>2009</v>
      </c>
      <c r="C1171">
        <v>284950</v>
      </c>
      <c r="D1171" t="s">
        <v>150</v>
      </c>
      <c r="E1171">
        <v>1537.25672473247</v>
      </c>
      <c r="L1171" t="str">
        <f t="shared" si="40"/>
        <v>Egypt, Arab Rep.</v>
      </c>
      <c r="M1171" t="str">
        <f t="shared" si="41"/>
        <v/>
      </c>
    </row>
    <row r="1172" spans="1:13" x14ac:dyDescent="0.3">
      <c r="A1172" t="s">
        <v>22</v>
      </c>
      <c r="B1172">
        <v>2010</v>
      </c>
      <c r="C1172">
        <v>287170</v>
      </c>
      <c r="D1172" t="s">
        <v>150</v>
      </c>
      <c r="E1172">
        <v>1576.039625503937</v>
      </c>
      <c r="L1172" t="str">
        <f t="shared" si="40"/>
        <v>Egypt, Arab Rep.</v>
      </c>
      <c r="M1172" t="str">
        <f t="shared" si="41"/>
        <v/>
      </c>
    </row>
    <row r="1173" spans="1:13" x14ac:dyDescent="0.3">
      <c r="A1173" t="s">
        <v>22</v>
      </c>
      <c r="B1173">
        <v>2011</v>
      </c>
      <c r="C1173">
        <v>294890</v>
      </c>
      <c r="D1173" t="s">
        <v>150</v>
      </c>
      <c r="E1173">
        <v>1685.818794253838</v>
      </c>
      <c r="L1173" t="str">
        <f t="shared" si="40"/>
        <v>Egypt, Arab Rep.</v>
      </c>
      <c r="M1173" t="str">
        <f t="shared" si="41"/>
        <v/>
      </c>
    </row>
    <row r="1174" spans="1:13" x14ac:dyDescent="0.3">
      <c r="A1174" t="s">
        <v>22</v>
      </c>
      <c r="B1174">
        <v>2012</v>
      </c>
      <c r="C1174">
        <v>305520</v>
      </c>
      <c r="D1174" t="s">
        <v>150</v>
      </c>
      <c r="E1174">
        <v>1685.4689255913761</v>
      </c>
      <c r="L1174" t="str">
        <f t="shared" si="40"/>
        <v>Egypt, Arab Rep.</v>
      </c>
      <c r="M1174" t="str">
        <f t="shared" si="41"/>
        <v/>
      </c>
    </row>
    <row r="1175" spans="1:13" x14ac:dyDescent="0.3">
      <c r="A1175" t="s">
        <v>22</v>
      </c>
      <c r="B1175">
        <v>2013</v>
      </c>
      <c r="C1175">
        <v>302380</v>
      </c>
      <c r="D1175" t="s">
        <v>150</v>
      </c>
      <c r="E1175">
        <v>1684.911332494132</v>
      </c>
      <c r="L1175" t="str">
        <f t="shared" si="40"/>
        <v>Egypt, Arab Rep.</v>
      </c>
      <c r="M1175" t="str">
        <f t="shared" si="41"/>
        <v/>
      </c>
    </row>
    <row r="1176" spans="1:13" x14ac:dyDescent="0.3">
      <c r="A1176" t="s">
        <v>22</v>
      </c>
      <c r="B1176">
        <v>2014</v>
      </c>
      <c r="C1176">
        <v>308050</v>
      </c>
      <c r="D1176" t="s">
        <v>150</v>
      </c>
      <c r="E1176">
        <v>1683.2132576920269</v>
      </c>
      <c r="L1176" t="str">
        <f t="shared" si="40"/>
        <v>Egypt, Arab Rep.</v>
      </c>
      <c r="M1176" t="str">
        <f t="shared" si="41"/>
        <v/>
      </c>
    </row>
    <row r="1177" spans="1:13" x14ac:dyDescent="0.3">
      <c r="A1177" t="s">
        <v>22</v>
      </c>
      <c r="B1177">
        <v>2015</v>
      </c>
      <c r="C1177">
        <v>314190</v>
      </c>
      <c r="D1177" t="s">
        <v>150</v>
      </c>
      <c r="L1177" t="str">
        <f t="shared" si="40"/>
        <v>Egypt, Arab Rep.</v>
      </c>
      <c r="M1177" t="str">
        <f t="shared" si="41"/>
        <v/>
      </c>
    </row>
    <row r="1178" spans="1:13" x14ac:dyDescent="0.3">
      <c r="A1178" t="s">
        <v>22</v>
      </c>
      <c r="B1178">
        <v>2016</v>
      </c>
      <c r="C1178">
        <v>322090</v>
      </c>
      <c r="D1178" t="s">
        <v>150</v>
      </c>
      <c r="L1178" t="str">
        <f t="shared" si="40"/>
        <v>Egypt, Arab Rep.</v>
      </c>
      <c r="M1178" t="str">
        <f t="shared" si="41"/>
        <v/>
      </c>
    </row>
    <row r="1179" spans="1:13" x14ac:dyDescent="0.3">
      <c r="A1179" t="s">
        <v>22</v>
      </c>
      <c r="B1179">
        <v>2017</v>
      </c>
      <c r="C1179">
        <v>334850</v>
      </c>
      <c r="D1179" t="s">
        <v>150</v>
      </c>
      <c r="L1179" t="str">
        <f t="shared" si="40"/>
        <v>Egypt, Arab Rep.</v>
      </c>
      <c r="M1179" t="str">
        <f t="shared" si="41"/>
        <v/>
      </c>
    </row>
    <row r="1180" spans="1:13" x14ac:dyDescent="0.3">
      <c r="A1180" t="s">
        <v>22</v>
      </c>
      <c r="B1180">
        <v>2018</v>
      </c>
      <c r="C1180">
        <v>341050</v>
      </c>
      <c r="D1180" t="s">
        <v>150</v>
      </c>
      <c r="L1180" t="str">
        <f t="shared" si="40"/>
        <v>Egypt, Arab Rep.</v>
      </c>
      <c r="M1180" t="str">
        <f t="shared" si="41"/>
        <v/>
      </c>
    </row>
    <row r="1181" spans="1:13" x14ac:dyDescent="0.3">
      <c r="A1181" t="s">
        <v>22</v>
      </c>
      <c r="B1181">
        <v>2019</v>
      </c>
      <c r="C1181">
        <v>347820</v>
      </c>
      <c r="D1181" t="s">
        <v>150</v>
      </c>
      <c r="L1181" t="str">
        <f t="shared" si="40"/>
        <v>Egypt, Arab Rep.</v>
      </c>
      <c r="M1181" t="str">
        <f t="shared" si="41"/>
        <v/>
      </c>
    </row>
    <row r="1182" spans="1:13" x14ac:dyDescent="0.3">
      <c r="A1182" t="s">
        <v>22</v>
      </c>
      <c r="B1182">
        <v>2000</v>
      </c>
      <c r="C1182">
        <v>10050</v>
      </c>
      <c r="D1182" t="s">
        <v>152</v>
      </c>
      <c r="E1182">
        <v>614.98693089082246</v>
      </c>
      <c r="L1182" t="str">
        <f t="shared" si="40"/>
        <v>El Salvador</v>
      </c>
      <c r="M1182" t="str">
        <f t="shared" si="41"/>
        <v/>
      </c>
    </row>
    <row r="1183" spans="1:13" x14ac:dyDescent="0.3">
      <c r="A1183" t="s">
        <v>22</v>
      </c>
      <c r="B1183">
        <v>2001</v>
      </c>
      <c r="C1183">
        <v>10690</v>
      </c>
      <c r="D1183" t="s">
        <v>152</v>
      </c>
      <c r="E1183">
        <v>626.623818690093</v>
      </c>
      <c r="L1183" t="str">
        <f t="shared" si="40"/>
        <v>El Salvador</v>
      </c>
      <c r="M1183" t="str">
        <f t="shared" si="41"/>
        <v/>
      </c>
    </row>
    <row r="1184" spans="1:13" x14ac:dyDescent="0.3">
      <c r="A1184" t="s">
        <v>22</v>
      </c>
      <c r="B1184">
        <v>2002</v>
      </c>
      <c r="C1184">
        <v>10930</v>
      </c>
      <c r="D1184" t="s">
        <v>152</v>
      </c>
      <c r="E1184">
        <v>667.21020761173133</v>
      </c>
      <c r="L1184" t="str">
        <f t="shared" si="40"/>
        <v>El Salvador</v>
      </c>
      <c r="M1184" t="str">
        <f t="shared" si="41"/>
        <v/>
      </c>
    </row>
    <row r="1185" spans="1:13" x14ac:dyDescent="0.3">
      <c r="A1185" t="s">
        <v>22</v>
      </c>
      <c r="B1185">
        <v>2003</v>
      </c>
      <c r="C1185">
        <v>11490</v>
      </c>
      <c r="D1185" t="s">
        <v>152</v>
      </c>
      <c r="E1185">
        <v>693.68501395127691</v>
      </c>
      <c r="L1185" t="str">
        <f t="shared" si="40"/>
        <v>El Salvador</v>
      </c>
      <c r="M1185" t="str">
        <f t="shared" si="41"/>
        <v/>
      </c>
    </row>
    <row r="1186" spans="1:13" x14ac:dyDescent="0.3">
      <c r="A1186" t="s">
        <v>22</v>
      </c>
      <c r="B1186">
        <v>2004</v>
      </c>
      <c r="C1186">
        <v>11840</v>
      </c>
      <c r="D1186" t="s">
        <v>152</v>
      </c>
      <c r="E1186">
        <v>690.09583815932831</v>
      </c>
      <c r="L1186" t="str">
        <f t="shared" si="40"/>
        <v>El Salvador</v>
      </c>
      <c r="M1186" t="str">
        <f t="shared" si="41"/>
        <v/>
      </c>
    </row>
    <row r="1187" spans="1:13" x14ac:dyDescent="0.3">
      <c r="A1187" t="s">
        <v>22</v>
      </c>
      <c r="B1187">
        <v>2005</v>
      </c>
      <c r="C1187">
        <v>12220</v>
      </c>
      <c r="D1187" t="s">
        <v>152</v>
      </c>
      <c r="E1187">
        <v>755.4372646693954</v>
      </c>
      <c r="L1187" t="str">
        <f t="shared" si="40"/>
        <v>El Salvador</v>
      </c>
      <c r="M1187" t="str">
        <f t="shared" si="41"/>
        <v/>
      </c>
    </row>
    <row r="1188" spans="1:13" x14ac:dyDescent="0.3">
      <c r="A1188" t="s">
        <v>22</v>
      </c>
      <c r="B1188">
        <v>2006</v>
      </c>
      <c r="C1188">
        <v>12690</v>
      </c>
      <c r="D1188" t="s">
        <v>152</v>
      </c>
      <c r="E1188">
        <v>817.02208854663991</v>
      </c>
      <c r="L1188" t="str">
        <f t="shared" si="40"/>
        <v>El Salvador</v>
      </c>
      <c r="M1188" t="str">
        <f t="shared" si="41"/>
        <v/>
      </c>
    </row>
    <row r="1189" spans="1:13" x14ac:dyDescent="0.3">
      <c r="A1189" t="s">
        <v>22</v>
      </c>
      <c r="B1189">
        <v>2007</v>
      </c>
      <c r="C1189">
        <v>13250</v>
      </c>
      <c r="D1189" t="s">
        <v>152</v>
      </c>
      <c r="E1189">
        <v>882.11064543443047</v>
      </c>
      <c r="L1189" t="str">
        <f t="shared" si="40"/>
        <v>El Salvador</v>
      </c>
      <c r="M1189" t="str">
        <f t="shared" si="41"/>
        <v/>
      </c>
    </row>
    <row r="1190" spans="1:13" x14ac:dyDescent="0.3">
      <c r="A1190" t="s">
        <v>22</v>
      </c>
      <c r="B1190">
        <v>2008</v>
      </c>
      <c r="C1190">
        <v>12680</v>
      </c>
      <c r="D1190" t="s">
        <v>152</v>
      </c>
      <c r="E1190">
        <v>855.70766142940522</v>
      </c>
      <c r="L1190" t="str">
        <f t="shared" si="40"/>
        <v>El Salvador</v>
      </c>
      <c r="M1190" t="str">
        <f t="shared" si="41"/>
        <v/>
      </c>
    </row>
    <row r="1191" spans="1:13" x14ac:dyDescent="0.3">
      <c r="A1191" t="s">
        <v>22</v>
      </c>
      <c r="B1191">
        <v>2009</v>
      </c>
      <c r="C1191">
        <v>12290</v>
      </c>
      <c r="D1191" t="s">
        <v>152</v>
      </c>
      <c r="E1191">
        <v>846.09815583081809</v>
      </c>
      <c r="L1191" t="str">
        <f t="shared" si="40"/>
        <v>El Salvador</v>
      </c>
      <c r="M1191" t="str">
        <f t="shared" si="41"/>
        <v/>
      </c>
    </row>
    <row r="1192" spans="1:13" x14ac:dyDescent="0.3">
      <c r="A1192" t="s">
        <v>22</v>
      </c>
      <c r="B1192">
        <v>2010</v>
      </c>
      <c r="C1192">
        <v>12030</v>
      </c>
      <c r="D1192" t="s">
        <v>152</v>
      </c>
      <c r="E1192">
        <v>857.06749988720674</v>
      </c>
      <c r="L1192" t="str">
        <f t="shared" si="40"/>
        <v>El Salvador</v>
      </c>
      <c r="M1192" t="str">
        <f t="shared" si="41"/>
        <v/>
      </c>
    </row>
    <row r="1193" spans="1:13" x14ac:dyDescent="0.3">
      <c r="A1193" t="s">
        <v>22</v>
      </c>
      <c r="B1193">
        <v>2011</v>
      </c>
      <c r="C1193">
        <v>11920</v>
      </c>
      <c r="D1193" t="s">
        <v>152</v>
      </c>
      <c r="E1193">
        <v>880.5959262656695</v>
      </c>
      <c r="L1193" t="str">
        <f t="shared" si="40"/>
        <v>El Salvador</v>
      </c>
      <c r="M1193" t="str">
        <f t="shared" si="41"/>
        <v/>
      </c>
    </row>
    <row r="1194" spans="1:13" x14ac:dyDescent="0.3">
      <c r="A1194" t="s">
        <v>22</v>
      </c>
      <c r="B1194">
        <v>2012</v>
      </c>
      <c r="C1194">
        <v>12050</v>
      </c>
      <c r="D1194" t="s">
        <v>152</v>
      </c>
      <c r="E1194">
        <v>915.68955174495613</v>
      </c>
      <c r="L1194" t="str">
        <f t="shared" si="40"/>
        <v>El Salvador</v>
      </c>
      <c r="M1194" t="str">
        <f t="shared" si="41"/>
        <v/>
      </c>
    </row>
    <row r="1195" spans="1:13" x14ac:dyDescent="0.3">
      <c r="A1195" t="s">
        <v>22</v>
      </c>
      <c r="B1195">
        <v>2013</v>
      </c>
      <c r="C1195">
        <v>11250</v>
      </c>
      <c r="D1195" t="s">
        <v>152</v>
      </c>
      <c r="E1195">
        <v>958.97336706417218</v>
      </c>
      <c r="L1195" t="str">
        <f t="shared" si="40"/>
        <v>El Salvador</v>
      </c>
      <c r="M1195" t="str">
        <f t="shared" si="41"/>
        <v/>
      </c>
    </row>
    <row r="1196" spans="1:13" x14ac:dyDescent="0.3">
      <c r="A1196" t="s">
        <v>22</v>
      </c>
      <c r="B1196">
        <v>2014</v>
      </c>
      <c r="C1196">
        <v>11520</v>
      </c>
      <c r="D1196" t="s">
        <v>152</v>
      </c>
      <c r="E1196">
        <v>937.07447224232601</v>
      </c>
      <c r="L1196" t="str">
        <f t="shared" si="40"/>
        <v>El Salvador</v>
      </c>
      <c r="M1196" t="str">
        <f t="shared" si="41"/>
        <v/>
      </c>
    </row>
    <row r="1197" spans="1:13" x14ac:dyDescent="0.3">
      <c r="A1197" t="s">
        <v>22</v>
      </c>
      <c r="B1197">
        <v>2015</v>
      </c>
      <c r="C1197">
        <v>11940</v>
      </c>
      <c r="D1197" t="s">
        <v>152</v>
      </c>
      <c r="L1197" t="str">
        <f t="shared" si="40"/>
        <v>El Salvador</v>
      </c>
      <c r="M1197" t="str">
        <f t="shared" si="41"/>
        <v/>
      </c>
    </row>
    <row r="1198" spans="1:13" x14ac:dyDescent="0.3">
      <c r="A1198" t="s">
        <v>22</v>
      </c>
      <c r="B1198">
        <v>2016</v>
      </c>
      <c r="C1198">
        <v>11950</v>
      </c>
      <c r="D1198" t="s">
        <v>152</v>
      </c>
      <c r="L1198" t="str">
        <f t="shared" si="40"/>
        <v>El Salvador</v>
      </c>
      <c r="M1198" t="str">
        <f t="shared" si="41"/>
        <v/>
      </c>
    </row>
    <row r="1199" spans="1:13" x14ac:dyDescent="0.3">
      <c r="A1199" t="s">
        <v>22</v>
      </c>
      <c r="B1199">
        <v>2017</v>
      </c>
      <c r="C1199">
        <v>11160</v>
      </c>
      <c r="D1199" t="s">
        <v>152</v>
      </c>
      <c r="L1199" t="str">
        <f t="shared" si="40"/>
        <v>El Salvador</v>
      </c>
      <c r="M1199" t="str">
        <f t="shared" si="41"/>
        <v/>
      </c>
    </row>
    <row r="1200" spans="1:13" x14ac:dyDescent="0.3">
      <c r="A1200" t="s">
        <v>22</v>
      </c>
      <c r="B1200">
        <v>2018</v>
      </c>
      <c r="C1200">
        <v>11470</v>
      </c>
      <c r="D1200" t="s">
        <v>152</v>
      </c>
      <c r="L1200" t="str">
        <f t="shared" si="40"/>
        <v>El Salvador</v>
      </c>
      <c r="M1200" t="str">
        <f t="shared" si="41"/>
        <v/>
      </c>
    </row>
    <row r="1201" spans="1:13" x14ac:dyDescent="0.3">
      <c r="A1201" t="s">
        <v>22</v>
      </c>
      <c r="B1201">
        <v>2019</v>
      </c>
      <c r="C1201">
        <v>12450</v>
      </c>
      <c r="D1201" t="s">
        <v>152</v>
      </c>
      <c r="L1201" t="str">
        <f t="shared" si="40"/>
        <v>El Salvador</v>
      </c>
      <c r="M1201" t="str">
        <f t="shared" si="41"/>
        <v/>
      </c>
    </row>
    <row r="1202" spans="1:13" x14ac:dyDescent="0.3">
      <c r="A1202" t="s">
        <v>22</v>
      </c>
      <c r="B1202">
        <v>2000</v>
      </c>
      <c r="C1202">
        <v>6810</v>
      </c>
      <c r="D1202" t="s">
        <v>154</v>
      </c>
      <c r="L1202" t="str">
        <f t="shared" si="40"/>
        <v>Equatorial Guinea</v>
      </c>
      <c r="M1202" t="str">
        <f t="shared" si="41"/>
        <v/>
      </c>
    </row>
    <row r="1203" spans="1:13" x14ac:dyDescent="0.3">
      <c r="A1203" t="s">
        <v>22</v>
      </c>
      <c r="B1203">
        <v>2001</v>
      </c>
      <c r="C1203">
        <v>9310</v>
      </c>
      <c r="D1203" t="s">
        <v>154</v>
      </c>
      <c r="L1203" t="str">
        <f t="shared" si="40"/>
        <v>Equatorial Guinea</v>
      </c>
      <c r="M1203" t="str">
        <f t="shared" si="41"/>
        <v/>
      </c>
    </row>
    <row r="1204" spans="1:13" x14ac:dyDescent="0.3">
      <c r="A1204" t="s">
        <v>22</v>
      </c>
      <c r="B1204">
        <v>2002</v>
      </c>
      <c r="C1204">
        <v>10100</v>
      </c>
      <c r="D1204" t="s">
        <v>154</v>
      </c>
      <c r="L1204" t="str">
        <f t="shared" si="40"/>
        <v>Equatorial Guinea</v>
      </c>
      <c r="M1204" t="str">
        <f t="shared" si="41"/>
        <v/>
      </c>
    </row>
    <row r="1205" spans="1:13" x14ac:dyDescent="0.3">
      <c r="A1205" t="s">
        <v>22</v>
      </c>
      <c r="B1205">
        <v>2003</v>
      </c>
      <c r="C1205">
        <v>11360</v>
      </c>
      <c r="D1205" t="s">
        <v>154</v>
      </c>
      <c r="L1205" t="str">
        <f t="shared" si="40"/>
        <v>Equatorial Guinea</v>
      </c>
      <c r="M1205" t="str">
        <f t="shared" si="41"/>
        <v/>
      </c>
    </row>
    <row r="1206" spans="1:13" x14ac:dyDescent="0.3">
      <c r="A1206" t="s">
        <v>22</v>
      </c>
      <c r="B1206">
        <v>2004</v>
      </c>
      <c r="C1206">
        <v>13590</v>
      </c>
      <c r="D1206" t="s">
        <v>154</v>
      </c>
      <c r="L1206" t="str">
        <f t="shared" si="40"/>
        <v>Equatorial Guinea</v>
      </c>
      <c r="M1206" t="str">
        <f t="shared" si="41"/>
        <v/>
      </c>
    </row>
    <row r="1207" spans="1:13" x14ac:dyDescent="0.3">
      <c r="A1207" t="s">
        <v>22</v>
      </c>
      <c r="B1207">
        <v>2005</v>
      </c>
      <c r="C1207">
        <v>16030</v>
      </c>
      <c r="D1207" t="s">
        <v>154</v>
      </c>
      <c r="L1207" t="str">
        <f t="shared" si="40"/>
        <v>Equatorial Guinea</v>
      </c>
      <c r="M1207" t="str">
        <f t="shared" si="41"/>
        <v/>
      </c>
    </row>
    <row r="1208" spans="1:13" x14ac:dyDescent="0.3">
      <c r="A1208" t="s">
        <v>22</v>
      </c>
      <c r="B1208">
        <v>2006</v>
      </c>
      <c r="C1208">
        <v>17010</v>
      </c>
      <c r="D1208" t="s">
        <v>154</v>
      </c>
      <c r="L1208" t="str">
        <f t="shared" si="40"/>
        <v>Equatorial Guinea</v>
      </c>
      <c r="M1208" t="str">
        <f t="shared" si="41"/>
        <v/>
      </c>
    </row>
    <row r="1209" spans="1:13" x14ac:dyDescent="0.3">
      <c r="A1209" t="s">
        <v>22</v>
      </c>
      <c r="B1209">
        <v>2007</v>
      </c>
      <c r="C1209">
        <v>16100</v>
      </c>
      <c r="D1209" t="s">
        <v>154</v>
      </c>
      <c r="L1209" t="str">
        <f t="shared" si="40"/>
        <v>Equatorial Guinea</v>
      </c>
      <c r="M1209" t="str">
        <f t="shared" si="41"/>
        <v/>
      </c>
    </row>
    <row r="1210" spans="1:13" x14ac:dyDescent="0.3">
      <c r="A1210" t="s">
        <v>22</v>
      </c>
      <c r="B1210">
        <v>2008</v>
      </c>
      <c r="C1210">
        <v>17020</v>
      </c>
      <c r="D1210" t="s">
        <v>154</v>
      </c>
      <c r="L1210" t="str">
        <f t="shared" si="40"/>
        <v>Equatorial Guinea</v>
      </c>
      <c r="M1210" t="str">
        <f t="shared" si="41"/>
        <v/>
      </c>
    </row>
    <row r="1211" spans="1:13" x14ac:dyDescent="0.3">
      <c r="A1211" t="s">
        <v>22</v>
      </c>
      <c r="B1211">
        <v>2009</v>
      </c>
      <c r="C1211">
        <v>16050</v>
      </c>
      <c r="D1211" t="s">
        <v>154</v>
      </c>
      <c r="L1211" t="str">
        <f t="shared" si="40"/>
        <v>Equatorial Guinea</v>
      </c>
      <c r="M1211" t="str">
        <f t="shared" si="41"/>
        <v/>
      </c>
    </row>
    <row r="1212" spans="1:13" x14ac:dyDescent="0.3">
      <c r="A1212" t="s">
        <v>22</v>
      </c>
      <c r="B1212">
        <v>2010</v>
      </c>
      <c r="C1212">
        <v>16430</v>
      </c>
      <c r="D1212" t="s">
        <v>154</v>
      </c>
      <c r="L1212" t="str">
        <f t="shared" si="40"/>
        <v>Equatorial Guinea</v>
      </c>
      <c r="M1212" t="str">
        <f t="shared" si="41"/>
        <v/>
      </c>
    </row>
    <row r="1213" spans="1:13" x14ac:dyDescent="0.3">
      <c r="A1213" t="s">
        <v>22</v>
      </c>
      <c r="B1213">
        <v>2011</v>
      </c>
      <c r="C1213">
        <v>15760</v>
      </c>
      <c r="D1213" t="s">
        <v>154</v>
      </c>
      <c r="L1213" t="str">
        <f t="shared" si="40"/>
        <v>Equatorial Guinea</v>
      </c>
      <c r="M1213" t="str">
        <f t="shared" si="41"/>
        <v/>
      </c>
    </row>
    <row r="1214" spans="1:13" x14ac:dyDescent="0.3">
      <c r="A1214" t="s">
        <v>22</v>
      </c>
      <c r="B1214">
        <v>2012</v>
      </c>
      <c r="C1214">
        <v>15470</v>
      </c>
      <c r="D1214" t="s">
        <v>154</v>
      </c>
      <c r="L1214" t="str">
        <f t="shared" si="40"/>
        <v>Equatorial Guinea</v>
      </c>
      <c r="M1214" t="str">
        <f t="shared" si="41"/>
        <v/>
      </c>
    </row>
    <row r="1215" spans="1:13" x14ac:dyDescent="0.3">
      <c r="A1215" t="s">
        <v>22</v>
      </c>
      <c r="B1215">
        <v>2013</v>
      </c>
      <c r="C1215">
        <v>14520</v>
      </c>
      <c r="D1215" t="s">
        <v>154</v>
      </c>
      <c r="L1215" t="str">
        <f t="shared" si="40"/>
        <v>Equatorial Guinea</v>
      </c>
      <c r="M1215" t="str">
        <f t="shared" si="41"/>
        <v/>
      </c>
    </row>
    <row r="1216" spans="1:13" x14ac:dyDescent="0.3">
      <c r="A1216" t="s">
        <v>22</v>
      </c>
      <c r="B1216">
        <v>2014</v>
      </c>
      <c r="C1216">
        <v>16080</v>
      </c>
      <c r="D1216" t="s">
        <v>154</v>
      </c>
      <c r="L1216" t="str">
        <f t="shared" si="40"/>
        <v>Equatorial Guinea</v>
      </c>
      <c r="M1216" t="str">
        <f t="shared" si="41"/>
        <v/>
      </c>
    </row>
    <row r="1217" spans="1:13" x14ac:dyDescent="0.3">
      <c r="A1217" t="s">
        <v>22</v>
      </c>
      <c r="B1217">
        <v>2015</v>
      </c>
      <c r="C1217">
        <v>14030</v>
      </c>
      <c r="D1217" t="s">
        <v>154</v>
      </c>
      <c r="L1217" t="str">
        <f t="shared" si="40"/>
        <v>Equatorial Guinea</v>
      </c>
      <c r="M1217" t="str">
        <f t="shared" si="41"/>
        <v/>
      </c>
    </row>
    <row r="1218" spans="1:13" x14ac:dyDescent="0.3">
      <c r="A1218" t="s">
        <v>22</v>
      </c>
      <c r="B1218">
        <v>2016</v>
      </c>
      <c r="C1218">
        <v>13590</v>
      </c>
      <c r="D1218" t="s">
        <v>154</v>
      </c>
      <c r="L1218" t="str">
        <f t="shared" si="40"/>
        <v>Equatorial Guinea</v>
      </c>
      <c r="M1218" t="str">
        <f t="shared" si="41"/>
        <v/>
      </c>
    </row>
    <row r="1219" spans="1:13" x14ac:dyDescent="0.3">
      <c r="A1219" t="s">
        <v>22</v>
      </c>
      <c r="B1219">
        <v>2017</v>
      </c>
      <c r="C1219">
        <v>12130</v>
      </c>
      <c r="D1219" t="s">
        <v>154</v>
      </c>
      <c r="L1219" t="str">
        <f t="shared" ref="L1219:L1282" si="42">IF($A1219=$L$1,$D1219,"")</f>
        <v>Equatorial Guinea</v>
      </c>
      <c r="M1219" t="str">
        <f t="shared" ref="M1219:M1282" si="43">IF($A1219=$M$1,$D1219,"")</f>
        <v/>
      </c>
    </row>
    <row r="1220" spans="1:13" x14ac:dyDescent="0.3">
      <c r="A1220" t="s">
        <v>22</v>
      </c>
      <c r="B1220">
        <v>2018</v>
      </c>
      <c r="C1220">
        <v>12640</v>
      </c>
      <c r="D1220" t="s">
        <v>154</v>
      </c>
      <c r="L1220" t="str">
        <f t="shared" si="42"/>
        <v>Equatorial Guinea</v>
      </c>
      <c r="M1220" t="str">
        <f t="shared" si="43"/>
        <v/>
      </c>
    </row>
    <row r="1221" spans="1:13" x14ac:dyDescent="0.3">
      <c r="A1221" t="s">
        <v>22</v>
      </c>
      <c r="B1221">
        <v>2019</v>
      </c>
      <c r="C1221">
        <v>11060</v>
      </c>
      <c r="D1221" t="s">
        <v>154</v>
      </c>
      <c r="L1221" t="str">
        <f t="shared" si="42"/>
        <v>Equatorial Guinea</v>
      </c>
      <c r="M1221" t="str">
        <f t="shared" si="43"/>
        <v/>
      </c>
    </row>
    <row r="1222" spans="1:13" x14ac:dyDescent="0.3">
      <c r="A1222" t="s">
        <v>22</v>
      </c>
      <c r="B1222">
        <v>2000</v>
      </c>
      <c r="C1222">
        <v>5540</v>
      </c>
      <c r="D1222" t="s">
        <v>156</v>
      </c>
      <c r="E1222">
        <v>75.030110193931023</v>
      </c>
      <c r="L1222" t="str">
        <f t="shared" si="42"/>
        <v>Eritrea</v>
      </c>
      <c r="M1222" t="str">
        <f t="shared" si="43"/>
        <v/>
      </c>
    </row>
    <row r="1223" spans="1:13" x14ac:dyDescent="0.3">
      <c r="A1223" t="s">
        <v>22</v>
      </c>
      <c r="B1223">
        <v>2001</v>
      </c>
      <c r="C1223">
        <v>5270</v>
      </c>
      <c r="D1223" t="s">
        <v>156</v>
      </c>
      <c r="E1223">
        <v>81.693807398848122</v>
      </c>
      <c r="L1223" t="str">
        <f t="shared" si="42"/>
        <v>Eritrea</v>
      </c>
      <c r="M1223" t="str">
        <f t="shared" si="43"/>
        <v/>
      </c>
    </row>
    <row r="1224" spans="1:13" x14ac:dyDescent="0.3">
      <c r="A1224" t="s">
        <v>22</v>
      </c>
      <c r="B1224">
        <v>2002</v>
      </c>
      <c r="C1224">
        <v>5210</v>
      </c>
      <c r="D1224" t="s">
        <v>156</v>
      </c>
      <c r="E1224">
        <v>87.059598340869769</v>
      </c>
      <c r="L1224" t="str">
        <f t="shared" si="42"/>
        <v>Eritrea</v>
      </c>
      <c r="M1224" t="str">
        <f t="shared" si="43"/>
        <v/>
      </c>
    </row>
    <row r="1225" spans="1:13" x14ac:dyDescent="0.3">
      <c r="A1225" t="s">
        <v>22</v>
      </c>
      <c r="B1225">
        <v>2003</v>
      </c>
      <c r="C1225">
        <v>5350</v>
      </c>
      <c r="D1225" t="s">
        <v>156</v>
      </c>
      <c r="E1225">
        <v>89.581894768571132</v>
      </c>
      <c r="L1225" t="str">
        <f t="shared" si="42"/>
        <v>Eritrea</v>
      </c>
      <c r="M1225" t="str">
        <f t="shared" si="43"/>
        <v/>
      </c>
    </row>
    <row r="1226" spans="1:13" x14ac:dyDescent="0.3">
      <c r="A1226" t="s">
        <v>22</v>
      </c>
      <c r="B1226">
        <v>2004</v>
      </c>
      <c r="C1226">
        <v>5360</v>
      </c>
      <c r="D1226" t="s">
        <v>156</v>
      </c>
      <c r="E1226">
        <v>86.40312610186966</v>
      </c>
      <c r="L1226" t="str">
        <f t="shared" si="42"/>
        <v>Eritrea</v>
      </c>
      <c r="M1226" t="str">
        <f t="shared" si="43"/>
        <v/>
      </c>
    </row>
    <row r="1227" spans="1:13" x14ac:dyDescent="0.3">
      <c r="A1227" t="s">
        <v>22</v>
      </c>
      <c r="B1227">
        <v>2005</v>
      </c>
      <c r="C1227">
        <v>5390</v>
      </c>
      <c r="D1227" t="s">
        <v>156</v>
      </c>
      <c r="E1227">
        <v>85.613621480952915</v>
      </c>
      <c r="L1227" t="str">
        <f t="shared" si="42"/>
        <v>Eritrea</v>
      </c>
      <c r="M1227" t="str">
        <f t="shared" si="43"/>
        <v/>
      </c>
    </row>
    <row r="1228" spans="1:13" x14ac:dyDescent="0.3">
      <c r="A1228" t="s">
        <v>22</v>
      </c>
      <c r="B1228">
        <v>2006</v>
      </c>
      <c r="C1228">
        <v>5140</v>
      </c>
      <c r="D1228" t="s">
        <v>156</v>
      </c>
      <c r="E1228">
        <v>79.500817110768963</v>
      </c>
      <c r="L1228" t="str">
        <f t="shared" si="42"/>
        <v>Eritrea</v>
      </c>
      <c r="M1228" t="str">
        <f t="shared" si="43"/>
        <v/>
      </c>
    </row>
    <row r="1229" spans="1:13" x14ac:dyDescent="0.3">
      <c r="A1229" t="s">
        <v>22</v>
      </c>
      <c r="B1229">
        <v>2007</v>
      </c>
      <c r="C1229">
        <v>5460</v>
      </c>
      <c r="D1229" t="s">
        <v>156</v>
      </c>
      <c r="E1229">
        <v>81.760964312173371</v>
      </c>
      <c r="L1229" t="str">
        <f t="shared" si="42"/>
        <v>Eritrea</v>
      </c>
      <c r="M1229" t="str">
        <f t="shared" si="43"/>
        <v/>
      </c>
    </row>
    <row r="1230" spans="1:13" x14ac:dyDescent="0.3">
      <c r="A1230" t="s">
        <v>22</v>
      </c>
      <c r="B1230">
        <v>2008</v>
      </c>
      <c r="C1230">
        <v>5420</v>
      </c>
      <c r="D1230" t="s">
        <v>156</v>
      </c>
      <c r="E1230">
        <v>79.013132505023208</v>
      </c>
      <c r="L1230" t="str">
        <f t="shared" si="42"/>
        <v>Eritrea</v>
      </c>
      <c r="M1230" t="str">
        <f t="shared" si="43"/>
        <v/>
      </c>
    </row>
    <row r="1231" spans="1:13" x14ac:dyDescent="0.3">
      <c r="A1231" t="s">
        <v>22</v>
      </c>
      <c r="B1231">
        <v>2009</v>
      </c>
      <c r="C1231">
        <v>5460</v>
      </c>
      <c r="D1231" t="s">
        <v>156</v>
      </c>
      <c r="E1231">
        <v>83.33547014026</v>
      </c>
      <c r="L1231" t="str">
        <f t="shared" si="42"/>
        <v>Eritrea</v>
      </c>
      <c r="M1231" t="str">
        <f t="shared" si="43"/>
        <v/>
      </c>
    </row>
    <row r="1232" spans="1:13" x14ac:dyDescent="0.3">
      <c r="A1232" t="s">
        <v>22</v>
      </c>
      <c r="B1232">
        <v>2010</v>
      </c>
      <c r="C1232">
        <v>5360</v>
      </c>
      <c r="D1232" t="s">
        <v>156</v>
      </c>
      <c r="E1232">
        <v>85.792589475835669</v>
      </c>
      <c r="L1232" t="str">
        <f t="shared" si="42"/>
        <v>Eritrea</v>
      </c>
      <c r="M1232" t="str">
        <f t="shared" si="43"/>
        <v/>
      </c>
    </row>
    <row r="1233" spans="1:13" x14ac:dyDescent="0.3">
      <c r="A1233" t="s">
        <v>22</v>
      </c>
      <c r="B1233">
        <v>2011</v>
      </c>
      <c r="C1233">
        <v>5660</v>
      </c>
      <c r="D1233" t="s">
        <v>156</v>
      </c>
      <c r="E1233">
        <v>89.297687687715722</v>
      </c>
      <c r="L1233" t="str">
        <f t="shared" si="42"/>
        <v>Eritrea</v>
      </c>
      <c r="M1233" t="str">
        <f t="shared" si="43"/>
        <v/>
      </c>
    </row>
    <row r="1234" spans="1:13" x14ac:dyDescent="0.3">
      <c r="A1234" t="s">
        <v>22</v>
      </c>
      <c r="B1234">
        <v>2012</v>
      </c>
      <c r="D1234" t="s">
        <v>156</v>
      </c>
      <c r="E1234">
        <v>92.920103479765572</v>
      </c>
      <c r="L1234" t="str">
        <f t="shared" si="42"/>
        <v>Eritrea</v>
      </c>
      <c r="M1234" t="str">
        <f t="shared" si="43"/>
        <v/>
      </c>
    </row>
    <row r="1235" spans="1:13" x14ac:dyDescent="0.3">
      <c r="A1235" t="s">
        <v>22</v>
      </c>
      <c r="B1235">
        <v>2013</v>
      </c>
      <c r="D1235" t="s">
        <v>156</v>
      </c>
      <c r="E1235">
        <v>95.079832013440381</v>
      </c>
      <c r="L1235" t="str">
        <f t="shared" si="42"/>
        <v>Eritrea</v>
      </c>
      <c r="M1235" t="str">
        <f t="shared" si="43"/>
        <v/>
      </c>
    </row>
    <row r="1236" spans="1:13" x14ac:dyDescent="0.3">
      <c r="A1236" t="s">
        <v>22</v>
      </c>
      <c r="B1236">
        <v>2014</v>
      </c>
      <c r="D1236" t="s">
        <v>156</v>
      </c>
      <c r="E1236">
        <v>96.634579959679215</v>
      </c>
      <c r="L1236" t="str">
        <f t="shared" si="42"/>
        <v>Eritrea</v>
      </c>
      <c r="M1236" t="str">
        <f t="shared" si="43"/>
        <v/>
      </c>
    </row>
    <row r="1237" spans="1:13" x14ac:dyDescent="0.3">
      <c r="A1237" t="s">
        <v>22</v>
      </c>
      <c r="B1237">
        <v>2015</v>
      </c>
      <c r="D1237" t="s">
        <v>156</v>
      </c>
      <c r="L1237" t="str">
        <f t="shared" si="42"/>
        <v>Eritrea</v>
      </c>
      <c r="M1237" t="str">
        <f t="shared" si="43"/>
        <v/>
      </c>
    </row>
    <row r="1238" spans="1:13" x14ac:dyDescent="0.3">
      <c r="A1238" t="s">
        <v>22</v>
      </c>
      <c r="B1238">
        <v>2016</v>
      </c>
      <c r="D1238" t="s">
        <v>156</v>
      </c>
      <c r="L1238" t="str">
        <f t="shared" si="42"/>
        <v>Eritrea</v>
      </c>
      <c r="M1238" t="str">
        <f t="shared" si="43"/>
        <v/>
      </c>
    </row>
    <row r="1239" spans="1:13" x14ac:dyDescent="0.3">
      <c r="A1239" t="s">
        <v>22</v>
      </c>
      <c r="B1239">
        <v>2017</v>
      </c>
      <c r="D1239" t="s">
        <v>156</v>
      </c>
      <c r="L1239" t="str">
        <f t="shared" si="42"/>
        <v>Eritrea</v>
      </c>
      <c r="M1239" t="str">
        <f t="shared" si="43"/>
        <v/>
      </c>
    </row>
    <row r="1240" spans="1:13" x14ac:dyDescent="0.3">
      <c r="A1240" t="s">
        <v>22</v>
      </c>
      <c r="B1240">
        <v>2018</v>
      </c>
      <c r="D1240" t="s">
        <v>156</v>
      </c>
      <c r="L1240" t="str">
        <f t="shared" si="42"/>
        <v>Eritrea</v>
      </c>
      <c r="M1240" t="str">
        <f t="shared" si="43"/>
        <v/>
      </c>
    </row>
    <row r="1241" spans="1:13" x14ac:dyDescent="0.3">
      <c r="A1241" t="s">
        <v>22</v>
      </c>
      <c r="B1241">
        <v>2019</v>
      </c>
      <c r="D1241" t="s">
        <v>156</v>
      </c>
      <c r="L1241" t="str">
        <f t="shared" si="42"/>
        <v>Eritrea</v>
      </c>
      <c r="M1241" t="str">
        <f t="shared" si="43"/>
        <v/>
      </c>
    </row>
    <row r="1242" spans="1:13" x14ac:dyDescent="0.3">
      <c r="A1242" t="s">
        <v>53</v>
      </c>
      <c r="B1242">
        <v>2000</v>
      </c>
      <c r="C1242">
        <v>17600</v>
      </c>
      <c r="D1242" t="s">
        <v>158</v>
      </c>
      <c r="E1242">
        <v>4540.4925607647901</v>
      </c>
      <c r="L1242" t="str">
        <f t="shared" si="42"/>
        <v/>
      </c>
      <c r="M1242" t="str">
        <f t="shared" si="43"/>
        <v>Estonia</v>
      </c>
    </row>
    <row r="1243" spans="1:13" x14ac:dyDescent="0.3">
      <c r="A1243" t="s">
        <v>53</v>
      </c>
      <c r="B1243">
        <v>2001</v>
      </c>
      <c r="C1243">
        <v>18030</v>
      </c>
      <c r="D1243" t="s">
        <v>158</v>
      </c>
      <c r="E1243">
        <v>4680.447945595286</v>
      </c>
      <c r="L1243" t="str">
        <f t="shared" si="42"/>
        <v/>
      </c>
      <c r="M1243" t="str">
        <f t="shared" si="43"/>
        <v>Estonia</v>
      </c>
    </row>
    <row r="1244" spans="1:13" x14ac:dyDescent="0.3">
      <c r="A1244" t="s">
        <v>53</v>
      </c>
      <c r="B1244">
        <v>2002</v>
      </c>
      <c r="C1244">
        <v>17580</v>
      </c>
      <c r="D1244" t="s">
        <v>158</v>
      </c>
      <c r="E1244">
        <v>4767.4629354406061</v>
      </c>
      <c r="L1244" t="str">
        <f t="shared" si="42"/>
        <v/>
      </c>
      <c r="M1244" t="str">
        <f t="shared" si="43"/>
        <v>Estonia</v>
      </c>
    </row>
    <row r="1245" spans="1:13" x14ac:dyDescent="0.3">
      <c r="A1245" t="s">
        <v>53</v>
      </c>
      <c r="B1245">
        <v>2003</v>
      </c>
      <c r="C1245">
        <v>19570</v>
      </c>
      <c r="D1245" t="s">
        <v>158</v>
      </c>
      <c r="E1245">
        <v>5158.6027781020193</v>
      </c>
      <c r="L1245" t="str">
        <f t="shared" si="42"/>
        <v/>
      </c>
      <c r="M1245" t="str">
        <f t="shared" si="43"/>
        <v>Estonia</v>
      </c>
    </row>
    <row r="1246" spans="1:13" x14ac:dyDescent="0.3">
      <c r="A1246" t="s">
        <v>53</v>
      </c>
      <c r="B1246">
        <v>2004</v>
      </c>
      <c r="C1246">
        <v>19680</v>
      </c>
      <c r="D1246" t="s">
        <v>158</v>
      </c>
      <c r="E1246">
        <v>5429.5255219991923</v>
      </c>
      <c r="L1246" t="str">
        <f t="shared" si="42"/>
        <v/>
      </c>
      <c r="M1246" t="str">
        <f t="shared" si="43"/>
        <v>Estonia</v>
      </c>
    </row>
    <row r="1247" spans="1:13" x14ac:dyDescent="0.3">
      <c r="A1247" t="s">
        <v>53</v>
      </c>
      <c r="B1247">
        <v>2005</v>
      </c>
      <c r="C1247">
        <v>19810</v>
      </c>
      <c r="D1247" t="s">
        <v>158</v>
      </c>
      <c r="E1247">
        <v>5531.5458286431331</v>
      </c>
      <c r="L1247" t="str">
        <f t="shared" si="42"/>
        <v/>
      </c>
      <c r="M1247" t="str">
        <f t="shared" si="43"/>
        <v>Estonia</v>
      </c>
    </row>
    <row r="1248" spans="1:13" x14ac:dyDescent="0.3">
      <c r="A1248" t="s">
        <v>53</v>
      </c>
      <c r="B1248">
        <v>2006</v>
      </c>
      <c r="C1248">
        <v>18550</v>
      </c>
      <c r="D1248" t="s">
        <v>158</v>
      </c>
      <c r="E1248">
        <v>5869.4247889457311</v>
      </c>
      <c r="L1248" t="str">
        <f t="shared" si="42"/>
        <v/>
      </c>
      <c r="M1248" t="str">
        <f t="shared" si="43"/>
        <v>Estonia</v>
      </c>
    </row>
    <row r="1249" spans="1:13" x14ac:dyDescent="0.3">
      <c r="A1249" t="s">
        <v>53</v>
      </c>
      <c r="B1249">
        <v>2007</v>
      </c>
      <c r="C1249">
        <v>22590</v>
      </c>
      <c r="D1249" t="s">
        <v>158</v>
      </c>
      <c r="E1249">
        <v>6277.4114628397529</v>
      </c>
      <c r="L1249" t="str">
        <f t="shared" si="42"/>
        <v/>
      </c>
      <c r="M1249" t="str">
        <f t="shared" si="43"/>
        <v>Estonia</v>
      </c>
    </row>
    <row r="1250" spans="1:13" x14ac:dyDescent="0.3">
      <c r="A1250" t="s">
        <v>53</v>
      </c>
      <c r="B1250">
        <v>2008</v>
      </c>
      <c r="C1250">
        <v>21050</v>
      </c>
      <c r="D1250" t="s">
        <v>158</v>
      </c>
      <c r="E1250">
        <v>6364.5678301385842</v>
      </c>
      <c r="L1250" t="str">
        <f t="shared" si="42"/>
        <v/>
      </c>
      <c r="M1250" t="str">
        <f t="shared" si="43"/>
        <v>Estonia</v>
      </c>
    </row>
    <row r="1251" spans="1:13" x14ac:dyDescent="0.3">
      <c r="A1251" t="s">
        <v>53</v>
      </c>
      <c r="B1251">
        <v>2009</v>
      </c>
      <c r="C1251">
        <v>17600</v>
      </c>
      <c r="D1251" t="s">
        <v>158</v>
      </c>
      <c r="E1251">
        <v>5975.9538109350588</v>
      </c>
      <c r="L1251" t="str">
        <f t="shared" si="42"/>
        <v/>
      </c>
      <c r="M1251" t="str">
        <f t="shared" si="43"/>
        <v>Estonia</v>
      </c>
    </row>
    <row r="1252" spans="1:13" x14ac:dyDescent="0.3">
      <c r="A1252" t="s">
        <v>53</v>
      </c>
      <c r="B1252">
        <v>2010</v>
      </c>
      <c r="C1252">
        <v>21600</v>
      </c>
      <c r="D1252" t="s">
        <v>158</v>
      </c>
      <c r="E1252">
        <v>6506.3181809647194</v>
      </c>
      <c r="L1252" t="str">
        <f t="shared" si="42"/>
        <v/>
      </c>
      <c r="M1252" t="str">
        <f t="shared" si="43"/>
        <v>Estonia</v>
      </c>
    </row>
    <row r="1253" spans="1:13" x14ac:dyDescent="0.3">
      <c r="A1253" t="s">
        <v>53</v>
      </c>
      <c r="B1253">
        <v>2011</v>
      </c>
      <c r="C1253">
        <v>20720</v>
      </c>
      <c r="D1253" t="s">
        <v>158</v>
      </c>
      <c r="E1253">
        <v>6314.4144476695355</v>
      </c>
      <c r="L1253" t="str">
        <f t="shared" si="42"/>
        <v/>
      </c>
      <c r="M1253" t="str">
        <f t="shared" si="43"/>
        <v>Estonia</v>
      </c>
    </row>
    <row r="1254" spans="1:13" x14ac:dyDescent="0.3">
      <c r="A1254" t="s">
        <v>53</v>
      </c>
      <c r="B1254">
        <v>2012</v>
      </c>
      <c r="C1254">
        <v>19470</v>
      </c>
      <c r="D1254" t="s">
        <v>158</v>
      </c>
      <c r="E1254">
        <v>6689.3677761178687</v>
      </c>
      <c r="L1254" t="str">
        <f t="shared" si="42"/>
        <v/>
      </c>
      <c r="M1254" t="str">
        <f t="shared" si="43"/>
        <v>Estonia</v>
      </c>
    </row>
    <row r="1255" spans="1:13" x14ac:dyDescent="0.3">
      <c r="A1255" t="s">
        <v>53</v>
      </c>
      <c r="B1255">
        <v>2013</v>
      </c>
      <c r="C1255">
        <v>21890</v>
      </c>
      <c r="D1255" t="s">
        <v>158</v>
      </c>
      <c r="E1255">
        <v>6664.6585690255743</v>
      </c>
      <c r="L1255" t="str">
        <f t="shared" si="42"/>
        <v/>
      </c>
      <c r="M1255" t="str">
        <f t="shared" si="43"/>
        <v>Estonia</v>
      </c>
    </row>
    <row r="1256" spans="1:13" x14ac:dyDescent="0.3">
      <c r="A1256" t="s">
        <v>53</v>
      </c>
      <c r="B1256">
        <v>2014</v>
      </c>
      <c r="C1256">
        <v>20530</v>
      </c>
      <c r="D1256" t="s">
        <v>158</v>
      </c>
      <c r="E1256">
        <v>6732.3674731561114</v>
      </c>
      <c r="L1256" t="str">
        <f t="shared" si="42"/>
        <v/>
      </c>
      <c r="M1256" t="str">
        <f t="shared" si="43"/>
        <v>Estonia</v>
      </c>
    </row>
    <row r="1257" spans="1:13" x14ac:dyDescent="0.3">
      <c r="A1257" t="s">
        <v>53</v>
      </c>
      <c r="B1257">
        <v>2015</v>
      </c>
      <c r="C1257">
        <v>18140</v>
      </c>
      <c r="D1257" t="s">
        <v>158</v>
      </c>
      <c r="L1257" t="str">
        <f t="shared" si="42"/>
        <v/>
      </c>
      <c r="M1257" t="str">
        <f t="shared" si="43"/>
        <v>Estonia</v>
      </c>
    </row>
    <row r="1258" spans="1:13" x14ac:dyDescent="0.3">
      <c r="A1258" t="s">
        <v>53</v>
      </c>
      <c r="B1258">
        <v>2016</v>
      </c>
      <c r="C1258">
        <v>18450</v>
      </c>
      <c r="D1258" t="s">
        <v>158</v>
      </c>
      <c r="L1258" t="str">
        <f t="shared" si="42"/>
        <v/>
      </c>
      <c r="M1258" t="str">
        <f t="shared" si="43"/>
        <v>Estonia</v>
      </c>
    </row>
    <row r="1259" spans="1:13" x14ac:dyDescent="0.3">
      <c r="A1259" t="s">
        <v>53</v>
      </c>
      <c r="B1259">
        <v>2017</v>
      </c>
      <c r="C1259">
        <v>19220</v>
      </c>
      <c r="D1259" t="s">
        <v>158</v>
      </c>
      <c r="L1259" t="str">
        <f t="shared" si="42"/>
        <v/>
      </c>
      <c r="M1259" t="str">
        <f t="shared" si="43"/>
        <v>Estonia</v>
      </c>
    </row>
    <row r="1260" spans="1:13" x14ac:dyDescent="0.3">
      <c r="A1260" t="s">
        <v>53</v>
      </c>
      <c r="B1260">
        <v>2018</v>
      </c>
      <c r="C1260">
        <v>17820</v>
      </c>
      <c r="D1260" t="s">
        <v>158</v>
      </c>
      <c r="L1260" t="str">
        <f t="shared" si="42"/>
        <v/>
      </c>
      <c r="M1260" t="str">
        <f t="shared" si="43"/>
        <v>Estonia</v>
      </c>
    </row>
    <row r="1261" spans="1:13" x14ac:dyDescent="0.3">
      <c r="A1261" t="s">
        <v>53</v>
      </c>
      <c r="B1261">
        <v>2019</v>
      </c>
      <c r="C1261">
        <v>12690</v>
      </c>
      <c r="D1261" t="s">
        <v>158</v>
      </c>
      <c r="L1261" t="str">
        <f t="shared" si="42"/>
        <v/>
      </c>
      <c r="M1261" t="str">
        <f t="shared" si="43"/>
        <v>Estonia</v>
      </c>
    </row>
    <row r="1262" spans="1:13" x14ac:dyDescent="0.3">
      <c r="A1262" t="s">
        <v>22</v>
      </c>
      <c r="B1262">
        <v>2000</v>
      </c>
      <c r="C1262">
        <v>2350</v>
      </c>
      <c r="D1262" t="s">
        <v>160</v>
      </c>
      <c r="L1262" t="str">
        <f t="shared" si="42"/>
        <v>Eswatini</v>
      </c>
      <c r="M1262" t="str">
        <f t="shared" si="43"/>
        <v/>
      </c>
    </row>
    <row r="1263" spans="1:13" x14ac:dyDescent="0.3">
      <c r="A1263" t="s">
        <v>22</v>
      </c>
      <c r="B1263">
        <v>2001</v>
      </c>
      <c r="C1263">
        <v>2180</v>
      </c>
      <c r="D1263" t="s">
        <v>160</v>
      </c>
      <c r="L1263" t="str">
        <f t="shared" si="42"/>
        <v>Eswatini</v>
      </c>
      <c r="M1263" t="str">
        <f t="shared" si="43"/>
        <v/>
      </c>
    </row>
    <row r="1264" spans="1:13" x14ac:dyDescent="0.3">
      <c r="A1264" t="s">
        <v>22</v>
      </c>
      <c r="B1264">
        <v>2002</v>
      </c>
      <c r="C1264">
        <v>2240</v>
      </c>
      <c r="D1264" t="s">
        <v>160</v>
      </c>
      <c r="L1264" t="str">
        <f t="shared" si="42"/>
        <v>Eswatini</v>
      </c>
      <c r="M1264" t="str">
        <f t="shared" si="43"/>
        <v/>
      </c>
    </row>
    <row r="1265" spans="1:13" x14ac:dyDescent="0.3">
      <c r="A1265" t="s">
        <v>22</v>
      </c>
      <c r="B1265">
        <v>2003</v>
      </c>
      <c r="C1265">
        <v>2340</v>
      </c>
      <c r="D1265" t="s">
        <v>160</v>
      </c>
      <c r="L1265" t="str">
        <f t="shared" si="42"/>
        <v>Eswatini</v>
      </c>
      <c r="M1265" t="str">
        <f t="shared" si="43"/>
        <v/>
      </c>
    </row>
    <row r="1266" spans="1:13" x14ac:dyDescent="0.3">
      <c r="A1266" t="s">
        <v>22</v>
      </c>
      <c r="B1266">
        <v>2004</v>
      </c>
      <c r="C1266">
        <v>2340</v>
      </c>
      <c r="D1266" t="s">
        <v>160</v>
      </c>
      <c r="L1266" t="str">
        <f t="shared" si="42"/>
        <v>Eswatini</v>
      </c>
      <c r="M1266" t="str">
        <f t="shared" si="43"/>
        <v/>
      </c>
    </row>
    <row r="1267" spans="1:13" x14ac:dyDescent="0.3">
      <c r="A1267" t="s">
        <v>22</v>
      </c>
      <c r="B1267">
        <v>2005</v>
      </c>
      <c r="C1267">
        <v>2410</v>
      </c>
      <c r="D1267" t="s">
        <v>160</v>
      </c>
      <c r="L1267" t="str">
        <f t="shared" si="42"/>
        <v>Eswatini</v>
      </c>
      <c r="M1267" t="str">
        <f t="shared" si="43"/>
        <v/>
      </c>
    </row>
    <row r="1268" spans="1:13" x14ac:dyDescent="0.3">
      <c r="A1268" t="s">
        <v>22</v>
      </c>
      <c r="B1268">
        <v>2006</v>
      </c>
      <c r="C1268">
        <v>2290</v>
      </c>
      <c r="D1268" t="s">
        <v>160</v>
      </c>
      <c r="L1268" t="str">
        <f t="shared" si="42"/>
        <v>Eswatini</v>
      </c>
      <c r="M1268" t="str">
        <f t="shared" si="43"/>
        <v/>
      </c>
    </row>
    <row r="1269" spans="1:13" x14ac:dyDescent="0.3">
      <c r="A1269" t="s">
        <v>22</v>
      </c>
      <c r="B1269">
        <v>2007</v>
      </c>
      <c r="C1269">
        <v>2350</v>
      </c>
      <c r="D1269" t="s">
        <v>160</v>
      </c>
      <c r="L1269" t="str">
        <f t="shared" si="42"/>
        <v>Eswatini</v>
      </c>
      <c r="M1269" t="str">
        <f t="shared" si="43"/>
        <v/>
      </c>
    </row>
    <row r="1270" spans="1:13" x14ac:dyDescent="0.3">
      <c r="A1270" t="s">
        <v>22</v>
      </c>
      <c r="B1270">
        <v>2008</v>
      </c>
      <c r="C1270">
        <v>2280</v>
      </c>
      <c r="D1270" t="s">
        <v>160</v>
      </c>
      <c r="L1270" t="str">
        <f t="shared" si="42"/>
        <v>Eswatini</v>
      </c>
      <c r="M1270" t="str">
        <f t="shared" si="43"/>
        <v/>
      </c>
    </row>
    <row r="1271" spans="1:13" x14ac:dyDescent="0.3">
      <c r="A1271" t="s">
        <v>22</v>
      </c>
      <c r="B1271">
        <v>2009</v>
      </c>
      <c r="C1271">
        <v>2290</v>
      </c>
      <c r="D1271" t="s">
        <v>160</v>
      </c>
      <c r="L1271" t="str">
        <f t="shared" si="42"/>
        <v>Eswatini</v>
      </c>
      <c r="M1271" t="str">
        <f t="shared" si="43"/>
        <v/>
      </c>
    </row>
    <row r="1272" spans="1:13" x14ac:dyDescent="0.3">
      <c r="A1272" t="s">
        <v>22</v>
      </c>
      <c r="B1272">
        <v>2010</v>
      </c>
      <c r="C1272">
        <v>2290</v>
      </c>
      <c r="D1272" t="s">
        <v>160</v>
      </c>
      <c r="L1272" t="str">
        <f t="shared" si="42"/>
        <v>Eswatini</v>
      </c>
      <c r="M1272" t="str">
        <f t="shared" si="43"/>
        <v/>
      </c>
    </row>
    <row r="1273" spans="1:13" x14ac:dyDescent="0.3">
      <c r="A1273" t="s">
        <v>22</v>
      </c>
      <c r="B1273">
        <v>2011</v>
      </c>
      <c r="C1273">
        <v>2300</v>
      </c>
      <c r="D1273" t="s">
        <v>160</v>
      </c>
      <c r="L1273" t="str">
        <f t="shared" si="42"/>
        <v>Eswatini</v>
      </c>
      <c r="M1273" t="str">
        <f t="shared" si="43"/>
        <v/>
      </c>
    </row>
    <row r="1274" spans="1:13" x14ac:dyDescent="0.3">
      <c r="A1274" t="s">
        <v>22</v>
      </c>
      <c r="B1274">
        <v>2012</v>
      </c>
      <c r="C1274">
        <v>2330</v>
      </c>
      <c r="D1274" t="s">
        <v>160</v>
      </c>
      <c r="L1274" t="str">
        <f t="shared" si="42"/>
        <v>Eswatini</v>
      </c>
      <c r="M1274" t="str">
        <f t="shared" si="43"/>
        <v/>
      </c>
    </row>
    <row r="1275" spans="1:13" x14ac:dyDescent="0.3">
      <c r="A1275" t="s">
        <v>22</v>
      </c>
      <c r="B1275">
        <v>2013</v>
      </c>
      <c r="C1275">
        <v>2410</v>
      </c>
      <c r="D1275" t="s">
        <v>160</v>
      </c>
      <c r="L1275" t="str">
        <f t="shared" si="42"/>
        <v>Eswatini</v>
      </c>
      <c r="M1275" t="str">
        <f t="shared" si="43"/>
        <v/>
      </c>
    </row>
    <row r="1276" spans="1:13" x14ac:dyDescent="0.3">
      <c r="A1276" t="s">
        <v>22</v>
      </c>
      <c r="B1276">
        <v>2014</v>
      </c>
      <c r="C1276">
        <v>2410</v>
      </c>
      <c r="D1276" t="s">
        <v>160</v>
      </c>
      <c r="L1276" t="str">
        <f t="shared" si="42"/>
        <v>Eswatini</v>
      </c>
      <c r="M1276" t="str">
        <f t="shared" si="43"/>
        <v/>
      </c>
    </row>
    <row r="1277" spans="1:13" x14ac:dyDescent="0.3">
      <c r="A1277" t="s">
        <v>22</v>
      </c>
      <c r="B1277">
        <v>2015</v>
      </c>
      <c r="C1277">
        <v>2400</v>
      </c>
      <c r="D1277" t="s">
        <v>160</v>
      </c>
      <c r="L1277" t="str">
        <f t="shared" si="42"/>
        <v>Eswatini</v>
      </c>
      <c r="M1277" t="str">
        <f t="shared" si="43"/>
        <v/>
      </c>
    </row>
    <row r="1278" spans="1:13" x14ac:dyDescent="0.3">
      <c r="A1278" t="s">
        <v>22</v>
      </c>
      <c r="B1278">
        <v>2016</v>
      </c>
      <c r="C1278">
        <v>2460</v>
      </c>
      <c r="D1278" t="s">
        <v>160</v>
      </c>
      <c r="L1278" t="str">
        <f t="shared" si="42"/>
        <v>Eswatini</v>
      </c>
      <c r="M1278" t="str">
        <f t="shared" si="43"/>
        <v/>
      </c>
    </row>
    <row r="1279" spans="1:13" x14ac:dyDescent="0.3">
      <c r="A1279" t="s">
        <v>22</v>
      </c>
      <c r="B1279">
        <v>2017</v>
      </c>
      <c r="C1279">
        <v>2550</v>
      </c>
      <c r="D1279" t="s">
        <v>160</v>
      </c>
      <c r="L1279" t="str">
        <f t="shared" si="42"/>
        <v>Eswatini</v>
      </c>
      <c r="M1279" t="str">
        <f t="shared" si="43"/>
        <v/>
      </c>
    </row>
    <row r="1280" spans="1:13" x14ac:dyDescent="0.3">
      <c r="A1280" t="s">
        <v>22</v>
      </c>
      <c r="B1280">
        <v>2018</v>
      </c>
      <c r="C1280">
        <v>2580</v>
      </c>
      <c r="D1280" t="s">
        <v>160</v>
      </c>
      <c r="L1280" t="str">
        <f t="shared" si="42"/>
        <v>Eswatini</v>
      </c>
      <c r="M1280" t="str">
        <f t="shared" si="43"/>
        <v/>
      </c>
    </row>
    <row r="1281" spans="1:13" x14ac:dyDescent="0.3">
      <c r="A1281" t="s">
        <v>22</v>
      </c>
      <c r="B1281">
        <v>2019</v>
      </c>
      <c r="C1281">
        <v>2690</v>
      </c>
      <c r="D1281" t="s">
        <v>160</v>
      </c>
      <c r="L1281" t="str">
        <f t="shared" si="42"/>
        <v>Eswatini</v>
      </c>
      <c r="M1281" t="str">
        <f t="shared" si="43"/>
        <v/>
      </c>
    </row>
    <row r="1282" spans="1:13" x14ac:dyDescent="0.3">
      <c r="A1282" t="s">
        <v>22</v>
      </c>
      <c r="B1282">
        <v>2000</v>
      </c>
      <c r="C1282">
        <v>72640</v>
      </c>
      <c r="D1282" t="s">
        <v>162</v>
      </c>
      <c r="E1282">
        <v>22.755822519624029</v>
      </c>
      <c r="L1282" t="str">
        <f t="shared" si="42"/>
        <v>Ethiopia</v>
      </c>
      <c r="M1282" t="str">
        <f t="shared" si="43"/>
        <v/>
      </c>
    </row>
    <row r="1283" spans="1:13" x14ac:dyDescent="0.3">
      <c r="A1283" t="s">
        <v>22</v>
      </c>
      <c r="B1283">
        <v>2001</v>
      </c>
      <c r="C1283">
        <v>76420</v>
      </c>
      <c r="D1283" t="s">
        <v>162</v>
      </c>
      <c r="E1283">
        <v>26.570060996115838</v>
      </c>
      <c r="L1283" t="str">
        <f t="shared" ref="L1283:L1346" si="44">IF($A1283=$L$1,$D1283,"")</f>
        <v>Ethiopia</v>
      </c>
      <c r="M1283" t="str">
        <f t="shared" ref="M1283:M1346" si="45">IF($A1283=$M$1,$D1283,"")</f>
        <v/>
      </c>
    </row>
    <row r="1284" spans="1:13" x14ac:dyDescent="0.3">
      <c r="A1284" t="s">
        <v>22</v>
      </c>
      <c r="B1284">
        <v>2002</v>
      </c>
      <c r="C1284">
        <v>85730</v>
      </c>
      <c r="D1284" t="s">
        <v>162</v>
      </c>
      <c r="E1284">
        <v>26.232466126971691</v>
      </c>
      <c r="L1284" t="str">
        <f t="shared" si="44"/>
        <v>Ethiopia</v>
      </c>
      <c r="M1284" t="str">
        <f t="shared" si="45"/>
        <v/>
      </c>
    </row>
    <row r="1285" spans="1:13" x14ac:dyDescent="0.3">
      <c r="A1285" t="s">
        <v>22</v>
      </c>
      <c r="B1285">
        <v>2003</v>
      </c>
      <c r="C1285">
        <v>83860</v>
      </c>
      <c r="D1285" t="s">
        <v>162</v>
      </c>
      <c r="E1285">
        <v>28.626622806320491</v>
      </c>
      <c r="L1285" t="str">
        <f t="shared" si="44"/>
        <v>Ethiopia</v>
      </c>
      <c r="M1285" t="str">
        <f t="shared" si="45"/>
        <v/>
      </c>
    </row>
    <row r="1286" spans="1:13" x14ac:dyDescent="0.3">
      <c r="A1286" t="s">
        <v>22</v>
      </c>
      <c r="B1286">
        <v>2004</v>
      </c>
      <c r="C1286">
        <v>86000</v>
      </c>
      <c r="D1286" t="s">
        <v>162</v>
      </c>
      <c r="E1286">
        <v>30.778760010101362</v>
      </c>
      <c r="L1286" t="str">
        <f t="shared" si="44"/>
        <v>Ethiopia</v>
      </c>
      <c r="M1286" t="str">
        <f t="shared" si="45"/>
        <v/>
      </c>
    </row>
    <row r="1287" spans="1:13" x14ac:dyDescent="0.3">
      <c r="A1287" t="s">
        <v>22</v>
      </c>
      <c r="B1287">
        <v>2005</v>
      </c>
      <c r="C1287">
        <v>89300</v>
      </c>
      <c r="D1287" t="s">
        <v>162</v>
      </c>
      <c r="E1287">
        <v>33.531417562944434</v>
      </c>
      <c r="L1287" t="str">
        <f t="shared" si="44"/>
        <v>Ethiopia</v>
      </c>
      <c r="M1287" t="str">
        <f t="shared" si="45"/>
        <v/>
      </c>
    </row>
    <row r="1288" spans="1:13" x14ac:dyDescent="0.3">
      <c r="A1288" t="s">
        <v>22</v>
      </c>
      <c r="B1288">
        <v>2006</v>
      </c>
      <c r="C1288">
        <v>94190</v>
      </c>
      <c r="D1288" t="s">
        <v>162</v>
      </c>
      <c r="E1288">
        <v>37.48286149668607</v>
      </c>
      <c r="L1288" t="str">
        <f t="shared" si="44"/>
        <v>Ethiopia</v>
      </c>
      <c r="M1288" t="str">
        <f t="shared" si="45"/>
        <v/>
      </c>
    </row>
    <row r="1289" spans="1:13" x14ac:dyDescent="0.3">
      <c r="A1289" t="s">
        <v>22</v>
      </c>
      <c r="B1289">
        <v>2007</v>
      </c>
      <c r="C1289">
        <v>104050</v>
      </c>
      <c r="D1289" t="s">
        <v>162</v>
      </c>
      <c r="E1289">
        <v>39.566482741607203</v>
      </c>
      <c r="L1289" t="str">
        <f t="shared" si="44"/>
        <v>Ethiopia</v>
      </c>
      <c r="M1289" t="str">
        <f t="shared" si="45"/>
        <v/>
      </c>
    </row>
    <row r="1290" spans="1:13" x14ac:dyDescent="0.3">
      <c r="A1290" t="s">
        <v>22</v>
      </c>
      <c r="B1290">
        <v>2008</v>
      </c>
      <c r="C1290">
        <v>108130</v>
      </c>
      <c r="D1290" t="s">
        <v>162</v>
      </c>
      <c r="E1290">
        <v>40.99317774144982</v>
      </c>
      <c r="L1290" t="str">
        <f t="shared" si="44"/>
        <v>Ethiopia</v>
      </c>
      <c r="M1290" t="str">
        <f t="shared" si="45"/>
        <v/>
      </c>
    </row>
    <row r="1291" spans="1:13" x14ac:dyDescent="0.3">
      <c r="A1291" t="s">
        <v>22</v>
      </c>
      <c r="B1291">
        <v>2009</v>
      </c>
      <c r="C1291">
        <v>112560</v>
      </c>
      <c r="D1291" t="s">
        <v>162</v>
      </c>
      <c r="E1291">
        <v>42.154577350616613</v>
      </c>
      <c r="L1291" t="str">
        <f t="shared" si="44"/>
        <v>Ethiopia</v>
      </c>
      <c r="M1291" t="str">
        <f t="shared" si="45"/>
        <v/>
      </c>
    </row>
    <row r="1292" spans="1:13" x14ac:dyDescent="0.3">
      <c r="A1292" t="s">
        <v>22</v>
      </c>
      <c r="B1292">
        <v>2010</v>
      </c>
      <c r="C1292">
        <v>117220</v>
      </c>
      <c r="D1292" t="s">
        <v>162</v>
      </c>
      <c r="E1292">
        <v>48.299884018662631</v>
      </c>
      <c r="L1292" t="str">
        <f t="shared" si="44"/>
        <v>Ethiopia</v>
      </c>
      <c r="M1292" t="str">
        <f t="shared" si="45"/>
        <v/>
      </c>
    </row>
    <row r="1293" spans="1:13" x14ac:dyDescent="0.3">
      <c r="A1293" t="s">
        <v>22</v>
      </c>
      <c r="B1293">
        <v>2011</v>
      </c>
      <c r="C1293">
        <v>116760</v>
      </c>
      <c r="D1293" t="s">
        <v>162</v>
      </c>
      <c r="E1293">
        <v>52.551628397129413</v>
      </c>
      <c r="L1293" t="str">
        <f t="shared" si="44"/>
        <v>Ethiopia</v>
      </c>
      <c r="M1293" t="str">
        <f t="shared" si="45"/>
        <v/>
      </c>
    </row>
    <row r="1294" spans="1:13" x14ac:dyDescent="0.3">
      <c r="A1294" t="s">
        <v>22</v>
      </c>
      <c r="B1294">
        <v>2012</v>
      </c>
      <c r="C1294">
        <v>122250</v>
      </c>
      <c r="D1294" t="s">
        <v>162</v>
      </c>
      <c r="E1294">
        <v>57.2109636869234</v>
      </c>
      <c r="L1294" t="str">
        <f t="shared" si="44"/>
        <v>Ethiopia</v>
      </c>
      <c r="M1294" t="str">
        <f t="shared" si="45"/>
        <v/>
      </c>
    </row>
    <row r="1295" spans="1:13" x14ac:dyDescent="0.3">
      <c r="A1295" t="s">
        <v>22</v>
      </c>
      <c r="B1295">
        <v>2013</v>
      </c>
      <c r="C1295">
        <v>126780</v>
      </c>
      <c r="D1295" t="s">
        <v>162</v>
      </c>
      <c r="E1295">
        <v>64.055660783781505</v>
      </c>
      <c r="L1295" t="str">
        <f t="shared" si="44"/>
        <v>Ethiopia</v>
      </c>
      <c r="M1295" t="str">
        <f t="shared" si="45"/>
        <v/>
      </c>
    </row>
    <row r="1296" spans="1:13" x14ac:dyDescent="0.3">
      <c r="A1296" t="s">
        <v>22</v>
      </c>
      <c r="B1296">
        <v>2014</v>
      </c>
      <c r="C1296">
        <v>133030</v>
      </c>
      <c r="D1296" t="s">
        <v>162</v>
      </c>
      <c r="E1296">
        <v>69.198745402687365</v>
      </c>
      <c r="L1296" t="str">
        <f t="shared" si="44"/>
        <v>Ethiopia</v>
      </c>
      <c r="M1296" t="str">
        <f t="shared" si="45"/>
        <v/>
      </c>
    </row>
    <row r="1297" spans="1:13" x14ac:dyDescent="0.3">
      <c r="A1297" t="s">
        <v>22</v>
      </c>
      <c r="B1297">
        <v>2015</v>
      </c>
      <c r="C1297">
        <v>136340</v>
      </c>
      <c r="D1297" t="s">
        <v>162</v>
      </c>
      <c r="L1297" t="str">
        <f t="shared" si="44"/>
        <v>Ethiopia</v>
      </c>
      <c r="M1297" t="str">
        <f t="shared" si="45"/>
        <v/>
      </c>
    </row>
    <row r="1298" spans="1:13" x14ac:dyDescent="0.3">
      <c r="A1298" t="s">
        <v>22</v>
      </c>
      <c r="B1298">
        <v>2016</v>
      </c>
      <c r="C1298">
        <v>142270</v>
      </c>
      <c r="D1298" t="s">
        <v>162</v>
      </c>
      <c r="L1298" t="str">
        <f t="shared" si="44"/>
        <v>Ethiopia</v>
      </c>
      <c r="M1298" t="str">
        <f t="shared" si="45"/>
        <v/>
      </c>
    </row>
    <row r="1299" spans="1:13" x14ac:dyDescent="0.3">
      <c r="A1299" t="s">
        <v>22</v>
      </c>
      <c r="B1299">
        <v>2017</v>
      </c>
      <c r="C1299">
        <v>145910</v>
      </c>
      <c r="D1299" t="s">
        <v>162</v>
      </c>
      <c r="L1299" t="str">
        <f t="shared" si="44"/>
        <v>Ethiopia</v>
      </c>
      <c r="M1299" t="str">
        <f t="shared" si="45"/>
        <v/>
      </c>
    </row>
    <row r="1300" spans="1:13" x14ac:dyDescent="0.3">
      <c r="A1300" t="s">
        <v>22</v>
      </c>
      <c r="B1300">
        <v>2018</v>
      </c>
      <c r="C1300">
        <v>147830</v>
      </c>
      <c r="D1300" t="s">
        <v>162</v>
      </c>
      <c r="L1300" t="str">
        <f t="shared" si="44"/>
        <v>Ethiopia</v>
      </c>
      <c r="M1300" t="str">
        <f t="shared" si="45"/>
        <v/>
      </c>
    </row>
    <row r="1301" spans="1:13" x14ac:dyDescent="0.3">
      <c r="A1301" t="s">
        <v>22</v>
      </c>
      <c r="B1301">
        <v>2019</v>
      </c>
      <c r="C1301">
        <v>150220</v>
      </c>
      <c r="D1301" t="s">
        <v>162</v>
      </c>
      <c r="L1301" t="str">
        <f t="shared" si="44"/>
        <v>Ethiopia</v>
      </c>
      <c r="M1301" t="str">
        <f t="shared" si="45"/>
        <v/>
      </c>
    </row>
    <row r="1302" spans="1:13" x14ac:dyDescent="0.3">
      <c r="A1302" t="s">
        <v>22</v>
      </c>
      <c r="B1302">
        <v>2000</v>
      </c>
      <c r="D1302" t="s">
        <v>164</v>
      </c>
      <c r="L1302" t="str">
        <f t="shared" si="44"/>
        <v>Faroe Islands</v>
      </c>
      <c r="M1302" t="str">
        <f t="shared" si="45"/>
        <v/>
      </c>
    </row>
    <row r="1303" spans="1:13" x14ac:dyDescent="0.3">
      <c r="A1303" t="s">
        <v>22</v>
      </c>
      <c r="B1303">
        <v>2001</v>
      </c>
      <c r="D1303" t="s">
        <v>164</v>
      </c>
      <c r="L1303" t="str">
        <f t="shared" si="44"/>
        <v>Faroe Islands</v>
      </c>
      <c r="M1303" t="str">
        <f t="shared" si="45"/>
        <v/>
      </c>
    </row>
    <row r="1304" spans="1:13" x14ac:dyDescent="0.3">
      <c r="A1304" t="s">
        <v>22</v>
      </c>
      <c r="B1304">
        <v>2002</v>
      </c>
      <c r="D1304" t="s">
        <v>164</v>
      </c>
      <c r="L1304" t="str">
        <f t="shared" si="44"/>
        <v>Faroe Islands</v>
      </c>
      <c r="M1304" t="str">
        <f t="shared" si="45"/>
        <v/>
      </c>
    </row>
    <row r="1305" spans="1:13" x14ac:dyDescent="0.3">
      <c r="A1305" t="s">
        <v>22</v>
      </c>
      <c r="B1305">
        <v>2003</v>
      </c>
      <c r="D1305" t="s">
        <v>164</v>
      </c>
      <c r="L1305" t="str">
        <f t="shared" si="44"/>
        <v>Faroe Islands</v>
      </c>
      <c r="M1305" t="str">
        <f t="shared" si="45"/>
        <v/>
      </c>
    </row>
    <row r="1306" spans="1:13" x14ac:dyDescent="0.3">
      <c r="A1306" t="s">
        <v>22</v>
      </c>
      <c r="B1306">
        <v>2004</v>
      </c>
      <c r="D1306" t="s">
        <v>164</v>
      </c>
      <c r="L1306" t="str">
        <f t="shared" si="44"/>
        <v>Faroe Islands</v>
      </c>
      <c r="M1306" t="str">
        <f t="shared" si="45"/>
        <v/>
      </c>
    </row>
    <row r="1307" spans="1:13" x14ac:dyDescent="0.3">
      <c r="A1307" t="s">
        <v>22</v>
      </c>
      <c r="B1307">
        <v>2005</v>
      </c>
      <c r="D1307" t="s">
        <v>164</v>
      </c>
      <c r="L1307" t="str">
        <f t="shared" si="44"/>
        <v>Faroe Islands</v>
      </c>
      <c r="M1307" t="str">
        <f t="shared" si="45"/>
        <v/>
      </c>
    </row>
    <row r="1308" spans="1:13" x14ac:dyDescent="0.3">
      <c r="A1308" t="s">
        <v>22</v>
      </c>
      <c r="B1308">
        <v>2006</v>
      </c>
      <c r="D1308" t="s">
        <v>164</v>
      </c>
      <c r="L1308" t="str">
        <f t="shared" si="44"/>
        <v>Faroe Islands</v>
      </c>
      <c r="M1308" t="str">
        <f t="shared" si="45"/>
        <v/>
      </c>
    </row>
    <row r="1309" spans="1:13" x14ac:dyDescent="0.3">
      <c r="A1309" t="s">
        <v>22</v>
      </c>
      <c r="B1309">
        <v>2007</v>
      </c>
      <c r="D1309" t="s">
        <v>164</v>
      </c>
      <c r="L1309" t="str">
        <f t="shared" si="44"/>
        <v>Faroe Islands</v>
      </c>
      <c r="M1309" t="str">
        <f t="shared" si="45"/>
        <v/>
      </c>
    </row>
    <row r="1310" spans="1:13" x14ac:dyDescent="0.3">
      <c r="A1310" t="s">
        <v>22</v>
      </c>
      <c r="B1310">
        <v>2008</v>
      </c>
      <c r="D1310" t="s">
        <v>164</v>
      </c>
      <c r="L1310" t="str">
        <f t="shared" si="44"/>
        <v>Faroe Islands</v>
      </c>
      <c r="M1310" t="str">
        <f t="shared" si="45"/>
        <v/>
      </c>
    </row>
    <row r="1311" spans="1:13" x14ac:dyDescent="0.3">
      <c r="A1311" t="s">
        <v>22</v>
      </c>
      <c r="B1311">
        <v>2009</v>
      </c>
      <c r="D1311" t="s">
        <v>164</v>
      </c>
      <c r="L1311" t="str">
        <f t="shared" si="44"/>
        <v>Faroe Islands</v>
      </c>
      <c r="M1311" t="str">
        <f t="shared" si="45"/>
        <v/>
      </c>
    </row>
    <row r="1312" spans="1:13" x14ac:dyDescent="0.3">
      <c r="A1312" t="s">
        <v>22</v>
      </c>
      <c r="B1312">
        <v>2010</v>
      </c>
      <c r="D1312" t="s">
        <v>164</v>
      </c>
      <c r="L1312" t="str">
        <f t="shared" si="44"/>
        <v>Faroe Islands</v>
      </c>
      <c r="M1312" t="str">
        <f t="shared" si="45"/>
        <v/>
      </c>
    </row>
    <row r="1313" spans="1:13" x14ac:dyDescent="0.3">
      <c r="A1313" t="s">
        <v>22</v>
      </c>
      <c r="B1313">
        <v>2011</v>
      </c>
      <c r="D1313" t="s">
        <v>164</v>
      </c>
      <c r="L1313" t="str">
        <f t="shared" si="44"/>
        <v>Faroe Islands</v>
      </c>
      <c r="M1313" t="str">
        <f t="shared" si="45"/>
        <v/>
      </c>
    </row>
    <row r="1314" spans="1:13" x14ac:dyDescent="0.3">
      <c r="A1314" t="s">
        <v>22</v>
      </c>
      <c r="B1314">
        <v>2012</v>
      </c>
      <c r="D1314" t="s">
        <v>164</v>
      </c>
      <c r="L1314" t="str">
        <f t="shared" si="44"/>
        <v>Faroe Islands</v>
      </c>
      <c r="M1314" t="str">
        <f t="shared" si="45"/>
        <v/>
      </c>
    </row>
    <row r="1315" spans="1:13" x14ac:dyDescent="0.3">
      <c r="A1315" t="s">
        <v>22</v>
      </c>
      <c r="B1315">
        <v>2013</v>
      </c>
      <c r="D1315" t="s">
        <v>164</v>
      </c>
      <c r="L1315" t="str">
        <f t="shared" si="44"/>
        <v>Faroe Islands</v>
      </c>
      <c r="M1315" t="str">
        <f t="shared" si="45"/>
        <v/>
      </c>
    </row>
    <row r="1316" spans="1:13" x14ac:dyDescent="0.3">
      <c r="A1316" t="s">
        <v>22</v>
      </c>
      <c r="B1316">
        <v>2014</v>
      </c>
      <c r="D1316" t="s">
        <v>164</v>
      </c>
      <c r="L1316" t="str">
        <f t="shared" si="44"/>
        <v>Faroe Islands</v>
      </c>
      <c r="M1316" t="str">
        <f t="shared" si="45"/>
        <v/>
      </c>
    </row>
    <row r="1317" spans="1:13" x14ac:dyDescent="0.3">
      <c r="A1317" t="s">
        <v>22</v>
      </c>
      <c r="B1317">
        <v>2015</v>
      </c>
      <c r="D1317" t="s">
        <v>164</v>
      </c>
      <c r="L1317" t="str">
        <f t="shared" si="44"/>
        <v>Faroe Islands</v>
      </c>
      <c r="M1317" t="str">
        <f t="shared" si="45"/>
        <v/>
      </c>
    </row>
    <row r="1318" spans="1:13" x14ac:dyDescent="0.3">
      <c r="A1318" t="s">
        <v>22</v>
      </c>
      <c r="B1318">
        <v>2016</v>
      </c>
      <c r="D1318" t="s">
        <v>164</v>
      </c>
      <c r="L1318" t="str">
        <f t="shared" si="44"/>
        <v>Faroe Islands</v>
      </c>
      <c r="M1318" t="str">
        <f t="shared" si="45"/>
        <v/>
      </c>
    </row>
    <row r="1319" spans="1:13" x14ac:dyDescent="0.3">
      <c r="A1319" t="s">
        <v>22</v>
      </c>
      <c r="B1319">
        <v>2017</v>
      </c>
      <c r="D1319" t="s">
        <v>164</v>
      </c>
      <c r="L1319" t="str">
        <f t="shared" si="44"/>
        <v>Faroe Islands</v>
      </c>
      <c r="M1319" t="str">
        <f t="shared" si="45"/>
        <v/>
      </c>
    </row>
    <row r="1320" spans="1:13" x14ac:dyDescent="0.3">
      <c r="A1320" t="s">
        <v>22</v>
      </c>
      <c r="B1320">
        <v>2018</v>
      </c>
      <c r="D1320" t="s">
        <v>164</v>
      </c>
      <c r="L1320" t="str">
        <f t="shared" si="44"/>
        <v>Faroe Islands</v>
      </c>
      <c r="M1320" t="str">
        <f t="shared" si="45"/>
        <v/>
      </c>
    </row>
    <row r="1321" spans="1:13" x14ac:dyDescent="0.3">
      <c r="A1321" t="s">
        <v>22</v>
      </c>
      <c r="B1321">
        <v>2019</v>
      </c>
      <c r="D1321" t="s">
        <v>164</v>
      </c>
      <c r="L1321" t="str">
        <f t="shared" si="44"/>
        <v>Faroe Islands</v>
      </c>
      <c r="M1321" t="str">
        <f t="shared" si="45"/>
        <v/>
      </c>
    </row>
    <row r="1322" spans="1:13" x14ac:dyDescent="0.3">
      <c r="A1322" t="s">
        <v>22</v>
      </c>
      <c r="B1322">
        <v>2000</v>
      </c>
      <c r="C1322">
        <v>1940</v>
      </c>
      <c r="D1322" t="s">
        <v>166</v>
      </c>
      <c r="L1322" t="str">
        <f t="shared" si="44"/>
        <v>Fiji</v>
      </c>
      <c r="M1322" t="str">
        <f t="shared" si="45"/>
        <v/>
      </c>
    </row>
    <row r="1323" spans="1:13" x14ac:dyDescent="0.3">
      <c r="A1323" t="s">
        <v>22</v>
      </c>
      <c r="B1323">
        <v>2001</v>
      </c>
      <c r="C1323">
        <v>2200</v>
      </c>
      <c r="D1323" t="s">
        <v>166</v>
      </c>
      <c r="L1323" t="str">
        <f t="shared" si="44"/>
        <v>Fiji</v>
      </c>
      <c r="M1323" t="str">
        <f t="shared" si="45"/>
        <v/>
      </c>
    </row>
    <row r="1324" spans="1:13" x14ac:dyDescent="0.3">
      <c r="A1324" t="s">
        <v>22</v>
      </c>
      <c r="B1324">
        <v>2002</v>
      </c>
      <c r="C1324">
        <v>2020</v>
      </c>
      <c r="D1324" t="s">
        <v>166</v>
      </c>
      <c r="L1324" t="str">
        <f t="shared" si="44"/>
        <v>Fiji</v>
      </c>
      <c r="M1324" t="str">
        <f t="shared" si="45"/>
        <v/>
      </c>
    </row>
    <row r="1325" spans="1:13" x14ac:dyDescent="0.3">
      <c r="A1325" t="s">
        <v>22</v>
      </c>
      <c r="B1325">
        <v>2003</v>
      </c>
      <c r="C1325">
        <v>2140</v>
      </c>
      <c r="D1325" t="s">
        <v>166</v>
      </c>
      <c r="L1325" t="str">
        <f t="shared" si="44"/>
        <v>Fiji</v>
      </c>
      <c r="M1325" t="str">
        <f t="shared" si="45"/>
        <v/>
      </c>
    </row>
    <row r="1326" spans="1:13" x14ac:dyDescent="0.3">
      <c r="A1326" t="s">
        <v>22</v>
      </c>
      <c r="B1326">
        <v>2004</v>
      </c>
      <c r="C1326">
        <v>2600</v>
      </c>
      <c r="D1326" t="s">
        <v>166</v>
      </c>
      <c r="L1326" t="str">
        <f t="shared" si="44"/>
        <v>Fiji</v>
      </c>
      <c r="M1326" t="str">
        <f t="shared" si="45"/>
        <v/>
      </c>
    </row>
    <row r="1327" spans="1:13" x14ac:dyDescent="0.3">
      <c r="A1327" t="s">
        <v>22</v>
      </c>
      <c r="B1327">
        <v>2005</v>
      </c>
      <c r="C1327">
        <v>2410</v>
      </c>
      <c r="D1327" t="s">
        <v>166</v>
      </c>
      <c r="L1327" t="str">
        <f t="shared" si="44"/>
        <v>Fiji</v>
      </c>
      <c r="M1327" t="str">
        <f t="shared" si="45"/>
        <v/>
      </c>
    </row>
    <row r="1328" spans="1:13" x14ac:dyDescent="0.3">
      <c r="A1328" t="s">
        <v>22</v>
      </c>
      <c r="B1328">
        <v>2006</v>
      </c>
      <c r="C1328">
        <v>2490</v>
      </c>
      <c r="D1328" t="s">
        <v>166</v>
      </c>
      <c r="L1328" t="str">
        <f t="shared" si="44"/>
        <v>Fiji</v>
      </c>
      <c r="M1328" t="str">
        <f t="shared" si="45"/>
        <v/>
      </c>
    </row>
    <row r="1329" spans="1:13" x14ac:dyDescent="0.3">
      <c r="A1329" t="s">
        <v>22</v>
      </c>
      <c r="B1329">
        <v>2007</v>
      </c>
      <c r="C1329">
        <v>2370</v>
      </c>
      <c r="D1329" t="s">
        <v>166</v>
      </c>
      <c r="L1329" t="str">
        <f t="shared" si="44"/>
        <v>Fiji</v>
      </c>
      <c r="M1329" t="str">
        <f t="shared" si="45"/>
        <v/>
      </c>
    </row>
    <row r="1330" spans="1:13" x14ac:dyDescent="0.3">
      <c r="A1330" t="s">
        <v>22</v>
      </c>
      <c r="B1330">
        <v>2008</v>
      </c>
      <c r="C1330">
        <v>2090</v>
      </c>
      <c r="D1330" t="s">
        <v>166</v>
      </c>
      <c r="L1330" t="str">
        <f t="shared" si="44"/>
        <v>Fiji</v>
      </c>
      <c r="M1330" t="str">
        <f t="shared" si="45"/>
        <v/>
      </c>
    </row>
    <row r="1331" spans="1:13" x14ac:dyDescent="0.3">
      <c r="A1331" t="s">
        <v>22</v>
      </c>
      <c r="B1331">
        <v>2009</v>
      </c>
      <c r="C1331">
        <v>2070</v>
      </c>
      <c r="D1331" t="s">
        <v>166</v>
      </c>
      <c r="L1331" t="str">
        <f t="shared" si="44"/>
        <v>Fiji</v>
      </c>
      <c r="M1331" t="str">
        <f t="shared" si="45"/>
        <v/>
      </c>
    </row>
    <row r="1332" spans="1:13" x14ac:dyDescent="0.3">
      <c r="A1332" t="s">
        <v>22</v>
      </c>
      <c r="B1332">
        <v>2010</v>
      </c>
      <c r="C1332">
        <v>2250</v>
      </c>
      <c r="D1332" t="s">
        <v>166</v>
      </c>
      <c r="L1332" t="str">
        <f t="shared" si="44"/>
        <v>Fiji</v>
      </c>
      <c r="M1332" t="str">
        <f t="shared" si="45"/>
        <v/>
      </c>
    </row>
    <row r="1333" spans="1:13" x14ac:dyDescent="0.3">
      <c r="A1333" t="s">
        <v>22</v>
      </c>
      <c r="B1333">
        <v>2011</v>
      </c>
      <c r="C1333">
        <v>2200</v>
      </c>
      <c r="D1333" t="s">
        <v>166</v>
      </c>
      <c r="L1333" t="str">
        <f t="shared" si="44"/>
        <v>Fiji</v>
      </c>
      <c r="M1333" t="str">
        <f t="shared" si="45"/>
        <v/>
      </c>
    </row>
    <row r="1334" spans="1:13" x14ac:dyDescent="0.3">
      <c r="A1334" t="s">
        <v>22</v>
      </c>
      <c r="B1334">
        <v>2012</v>
      </c>
      <c r="C1334">
        <v>2130</v>
      </c>
      <c r="D1334" t="s">
        <v>166</v>
      </c>
      <c r="L1334" t="str">
        <f t="shared" si="44"/>
        <v>Fiji</v>
      </c>
      <c r="M1334" t="str">
        <f t="shared" si="45"/>
        <v/>
      </c>
    </row>
    <row r="1335" spans="1:13" x14ac:dyDescent="0.3">
      <c r="A1335" t="s">
        <v>22</v>
      </c>
      <c r="B1335">
        <v>2013</v>
      </c>
      <c r="C1335">
        <v>2240</v>
      </c>
      <c r="D1335" t="s">
        <v>166</v>
      </c>
      <c r="L1335" t="str">
        <f t="shared" si="44"/>
        <v>Fiji</v>
      </c>
      <c r="M1335" t="str">
        <f t="shared" si="45"/>
        <v/>
      </c>
    </row>
    <row r="1336" spans="1:13" x14ac:dyDescent="0.3">
      <c r="A1336" t="s">
        <v>22</v>
      </c>
      <c r="B1336">
        <v>2014</v>
      </c>
      <c r="C1336">
        <v>1810</v>
      </c>
      <c r="D1336" t="s">
        <v>166</v>
      </c>
      <c r="L1336" t="str">
        <f t="shared" si="44"/>
        <v>Fiji</v>
      </c>
      <c r="M1336" t="str">
        <f t="shared" si="45"/>
        <v/>
      </c>
    </row>
    <row r="1337" spans="1:13" x14ac:dyDescent="0.3">
      <c r="A1337" t="s">
        <v>22</v>
      </c>
      <c r="B1337">
        <v>2015</v>
      </c>
      <c r="C1337">
        <v>1930</v>
      </c>
      <c r="D1337" t="s">
        <v>166</v>
      </c>
      <c r="L1337" t="str">
        <f t="shared" si="44"/>
        <v>Fiji</v>
      </c>
      <c r="M1337" t="str">
        <f t="shared" si="45"/>
        <v/>
      </c>
    </row>
    <row r="1338" spans="1:13" x14ac:dyDescent="0.3">
      <c r="A1338" t="s">
        <v>22</v>
      </c>
      <c r="B1338">
        <v>2016</v>
      </c>
      <c r="C1338">
        <v>2060</v>
      </c>
      <c r="D1338" t="s">
        <v>166</v>
      </c>
      <c r="L1338" t="str">
        <f t="shared" si="44"/>
        <v>Fiji</v>
      </c>
      <c r="M1338" t="str">
        <f t="shared" si="45"/>
        <v/>
      </c>
    </row>
    <row r="1339" spans="1:13" x14ac:dyDescent="0.3">
      <c r="A1339" t="s">
        <v>22</v>
      </c>
      <c r="B1339">
        <v>2017</v>
      </c>
      <c r="C1339">
        <v>2240</v>
      </c>
      <c r="D1339" t="s">
        <v>166</v>
      </c>
      <c r="L1339" t="str">
        <f t="shared" si="44"/>
        <v>Fiji</v>
      </c>
      <c r="M1339" t="str">
        <f t="shared" si="45"/>
        <v/>
      </c>
    </row>
    <row r="1340" spans="1:13" x14ac:dyDescent="0.3">
      <c r="A1340" t="s">
        <v>22</v>
      </c>
      <c r="B1340">
        <v>2018</v>
      </c>
      <c r="C1340">
        <v>2220</v>
      </c>
      <c r="D1340" t="s">
        <v>166</v>
      </c>
      <c r="L1340" t="str">
        <f t="shared" si="44"/>
        <v>Fiji</v>
      </c>
      <c r="M1340" t="str">
        <f t="shared" si="45"/>
        <v/>
      </c>
    </row>
    <row r="1341" spans="1:13" x14ac:dyDescent="0.3">
      <c r="A1341" t="s">
        <v>22</v>
      </c>
      <c r="B1341">
        <v>2019</v>
      </c>
      <c r="C1341">
        <v>2290</v>
      </c>
      <c r="D1341" t="s">
        <v>166</v>
      </c>
      <c r="L1341" t="str">
        <f t="shared" si="44"/>
        <v>Fiji</v>
      </c>
      <c r="M1341" t="str">
        <f t="shared" si="45"/>
        <v/>
      </c>
    </row>
    <row r="1342" spans="1:13" x14ac:dyDescent="0.3">
      <c r="A1342" t="s">
        <v>53</v>
      </c>
      <c r="B1342">
        <v>2000</v>
      </c>
      <c r="C1342">
        <v>68150</v>
      </c>
      <c r="D1342" t="s">
        <v>168</v>
      </c>
      <c r="E1342">
        <v>15305.40980860703</v>
      </c>
      <c r="L1342" t="str">
        <f t="shared" si="44"/>
        <v/>
      </c>
      <c r="M1342" t="str">
        <f t="shared" si="45"/>
        <v>Finland</v>
      </c>
    </row>
    <row r="1343" spans="1:13" x14ac:dyDescent="0.3">
      <c r="A1343" t="s">
        <v>53</v>
      </c>
      <c r="B1343">
        <v>2001</v>
      </c>
      <c r="C1343">
        <v>73880</v>
      </c>
      <c r="D1343" t="s">
        <v>168</v>
      </c>
      <c r="E1343">
        <v>15709.883253842319</v>
      </c>
      <c r="L1343" t="str">
        <f t="shared" si="44"/>
        <v/>
      </c>
      <c r="M1343" t="str">
        <f t="shared" si="45"/>
        <v>Finland</v>
      </c>
    </row>
    <row r="1344" spans="1:13" x14ac:dyDescent="0.3">
      <c r="A1344" t="s">
        <v>53</v>
      </c>
      <c r="B1344">
        <v>2002</v>
      </c>
      <c r="C1344">
        <v>76170</v>
      </c>
      <c r="D1344" t="s">
        <v>168</v>
      </c>
      <c r="E1344">
        <v>16140.06696922162</v>
      </c>
      <c r="L1344" t="str">
        <f t="shared" si="44"/>
        <v/>
      </c>
      <c r="M1344" t="str">
        <f t="shared" si="45"/>
        <v>Finland</v>
      </c>
    </row>
    <row r="1345" spans="1:13" x14ac:dyDescent="0.3">
      <c r="A1345" t="s">
        <v>53</v>
      </c>
      <c r="B1345">
        <v>2003</v>
      </c>
      <c r="C1345">
        <v>84220</v>
      </c>
      <c r="D1345" t="s">
        <v>168</v>
      </c>
      <c r="E1345">
        <v>16445.572561286041</v>
      </c>
      <c r="L1345" t="str">
        <f t="shared" si="44"/>
        <v/>
      </c>
      <c r="M1345" t="str">
        <f t="shared" si="45"/>
        <v>Finland</v>
      </c>
    </row>
    <row r="1346" spans="1:13" x14ac:dyDescent="0.3">
      <c r="A1346" t="s">
        <v>53</v>
      </c>
      <c r="B1346">
        <v>2004</v>
      </c>
      <c r="C1346">
        <v>80120</v>
      </c>
      <c r="D1346" t="s">
        <v>168</v>
      </c>
      <c r="E1346">
        <v>16777.565849019509</v>
      </c>
      <c r="L1346" t="str">
        <f t="shared" si="44"/>
        <v/>
      </c>
      <c r="M1346" t="str">
        <f t="shared" si="45"/>
        <v>Finland</v>
      </c>
    </row>
    <row r="1347" spans="1:13" x14ac:dyDescent="0.3">
      <c r="A1347" t="s">
        <v>53</v>
      </c>
      <c r="B1347">
        <v>2005</v>
      </c>
      <c r="C1347">
        <v>67820</v>
      </c>
      <c r="D1347" t="s">
        <v>168</v>
      </c>
      <c r="E1347">
        <v>16117.89033216319</v>
      </c>
      <c r="L1347" t="str">
        <f t="shared" ref="L1347:L1410" si="46">IF($A1347=$L$1,$D1347,"")</f>
        <v/>
      </c>
      <c r="M1347" t="str">
        <f t="shared" ref="M1347:M1410" si="47">IF($A1347=$M$1,$D1347,"")</f>
        <v>Finland</v>
      </c>
    </row>
    <row r="1348" spans="1:13" x14ac:dyDescent="0.3">
      <c r="A1348" t="s">
        <v>53</v>
      </c>
      <c r="B1348">
        <v>2006</v>
      </c>
      <c r="C1348">
        <v>79150</v>
      </c>
      <c r="D1348" t="s">
        <v>168</v>
      </c>
      <c r="E1348">
        <v>17215.037290164499</v>
      </c>
      <c r="L1348" t="str">
        <f t="shared" si="46"/>
        <v/>
      </c>
      <c r="M1348" t="str">
        <f t="shared" si="47"/>
        <v>Finland</v>
      </c>
    </row>
    <row r="1349" spans="1:13" x14ac:dyDescent="0.3">
      <c r="A1349" t="s">
        <v>53</v>
      </c>
      <c r="B1349">
        <v>2007</v>
      </c>
      <c r="C1349">
        <v>77230</v>
      </c>
      <c r="D1349" t="s">
        <v>168</v>
      </c>
      <c r="E1349">
        <v>17160.86311999879</v>
      </c>
      <c r="L1349" t="str">
        <f t="shared" si="46"/>
        <v/>
      </c>
      <c r="M1349" t="str">
        <f t="shared" si="47"/>
        <v>Finland</v>
      </c>
    </row>
    <row r="1350" spans="1:13" x14ac:dyDescent="0.3">
      <c r="A1350" t="s">
        <v>53</v>
      </c>
      <c r="B1350">
        <v>2008</v>
      </c>
      <c r="C1350">
        <v>69000</v>
      </c>
      <c r="D1350" t="s">
        <v>168</v>
      </c>
      <c r="E1350">
        <v>16349.23332503356</v>
      </c>
      <c r="L1350" t="str">
        <f t="shared" si="46"/>
        <v/>
      </c>
      <c r="M1350" t="str">
        <f t="shared" si="47"/>
        <v>Finland</v>
      </c>
    </row>
    <row r="1351" spans="1:13" x14ac:dyDescent="0.3">
      <c r="A1351" t="s">
        <v>53</v>
      </c>
      <c r="B1351">
        <v>2009</v>
      </c>
      <c r="C1351">
        <v>65280</v>
      </c>
      <c r="D1351" t="s">
        <v>168</v>
      </c>
      <c r="E1351">
        <v>15243.11038794532</v>
      </c>
      <c r="L1351" t="str">
        <f t="shared" si="46"/>
        <v/>
      </c>
      <c r="M1351" t="str">
        <f t="shared" si="47"/>
        <v>Finland</v>
      </c>
    </row>
    <row r="1352" spans="1:13" x14ac:dyDescent="0.3">
      <c r="A1352" t="s">
        <v>53</v>
      </c>
      <c r="B1352">
        <v>2010</v>
      </c>
      <c r="C1352">
        <v>73400</v>
      </c>
      <c r="D1352" t="s">
        <v>168</v>
      </c>
      <c r="E1352">
        <v>16484.09427537107</v>
      </c>
      <c r="L1352" t="str">
        <f t="shared" si="46"/>
        <v/>
      </c>
      <c r="M1352" t="str">
        <f t="shared" si="47"/>
        <v>Finland</v>
      </c>
    </row>
    <row r="1353" spans="1:13" x14ac:dyDescent="0.3">
      <c r="A1353" t="s">
        <v>53</v>
      </c>
      <c r="B1353">
        <v>2011</v>
      </c>
      <c r="C1353">
        <v>65350</v>
      </c>
      <c r="D1353" t="s">
        <v>168</v>
      </c>
      <c r="E1353">
        <v>15710.9737593054</v>
      </c>
      <c r="L1353" t="str">
        <f t="shared" si="46"/>
        <v/>
      </c>
      <c r="M1353" t="str">
        <f t="shared" si="47"/>
        <v>Finland</v>
      </c>
    </row>
    <row r="1354" spans="1:13" x14ac:dyDescent="0.3">
      <c r="A1354" t="s">
        <v>53</v>
      </c>
      <c r="B1354">
        <v>2012</v>
      </c>
      <c r="C1354">
        <v>59660</v>
      </c>
      <c r="D1354" t="s">
        <v>168</v>
      </c>
      <c r="E1354">
        <v>15689.223307623921</v>
      </c>
      <c r="L1354" t="str">
        <f t="shared" si="46"/>
        <v/>
      </c>
      <c r="M1354" t="str">
        <f t="shared" si="47"/>
        <v>Finland</v>
      </c>
    </row>
    <row r="1355" spans="1:13" x14ac:dyDescent="0.3">
      <c r="A1355" t="s">
        <v>53</v>
      </c>
      <c r="B1355">
        <v>2013</v>
      </c>
      <c r="C1355">
        <v>60410</v>
      </c>
      <c r="D1355" t="s">
        <v>168</v>
      </c>
      <c r="E1355">
        <v>15510.83550347382</v>
      </c>
      <c r="L1355" t="str">
        <f t="shared" si="46"/>
        <v/>
      </c>
      <c r="M1355" t="str">
        <f t="shared" si="47"/>
        <v>Finland</v>
      </c>
    </row>
    <row r="1356" spans="1:13" x14ac:dyDescent="0.3">
      <c r="A1356" t="s">
        <v>53</v>
      </c>
      <c r="B1356">
        <v>2014</v>
      </c>
      <c r="C1356">
        <v>56350</v>
      </c>
      <c r="D1356" t="s">
        <v>168</v>
      </c>
      <c r="E1356">
        <v>15249.989380230239</v>
      </c>
      <c r="L1356" t="str">
        <f t="shared" si="46"/>
        <v/>
      </c>
      <c r="M1356" t="str">
        <f t="shared" si="47"/>
        <v>Finland</v>
      </c>
    </row>
    <row r="1357" spans="1:13" x14ac:dyDescent="0.3">
      <c r="A1357" t="s">
        <v>53</v>
      </c>
      <c r="B1357">
        <v>2015</v>
      </c>
      <c r="C1357">
        <v>52910</v>
      </c>
      <c r="D1357" t="s">
        <v>168</v>
      </c>
      <c r="L1357" t="str">
        <f t="shared" si="46"/>
        <v/>
      </c>
      <c r="M1357" t="str">
        <f t="shared" si="47"/>
        <v>Finland</v>
      </c>
    </row>
    <row r="1358" spans="1:13" x14ac:dyDescent="0.3">
      <c r="A1358" t="s">
        <v>53</v>
      </c>
      <c r="B1358">
        <v>2016</v>
      </c>
      <c r="C1358">
        <v>55600</v>
      </c>
      <c r="D1358" t="s">
        <v>168</v>
      </c>
      <c r="L1358" t="str">
        <f t="shared" si="46"/>
        <v/>
      </c>
      <c r="M1358" t="str">
        <f t="shared" si="47"/>
        <v>Finland</v>
      </c>
    </row>
    <row r="1359" spans="1:13" x14ac:dyDescent="0.3">
      <c r="A1359" t="s">
        <v>53</v>
      </c>
      <c r="B1359">
        <v>2017</v>
      </c>
      <c r="C1359">
        <v>52830</v>
      </c>
      <c r="D1359" t="s">
        <v>168</v>
      </c>
      <c r="L1359" t="str">
        <f t="shared" si="46"/>
        <v/>
      </c>
      <c r="M1359" t="str">
        <f t="shared" si="47"/>
        <v>Finland</v>
      </c>
    </row>
    <row r="1360" spans="1:13" x14ac:dyDescent="0.3">
      <c r="A1360" t="s">
        <v>53</v>
      </c>
      <c r="B1360">
        <v>2018</v>
      </c>
      <c r="C1360">
        <v>54270</v>
      </c>
      <c r="D1360" t="s">
        <v>168</v>
      </c>
      <c r="L1360" t="str">
        <f t="shared" si="46"/>
        <v/>
      </c>
      <c r="M1360" t="str">
        <f t="shared" si="47"/>
        <v>Finland</v>
      </c>
    </row>
    <row r="1361" spans="1:13" x14ac:dyDescent="0.3">
      <c r="A1361" t="s">
        <v>53</v>
      </c>
      <c r="B1361">
        <v>2019</v>
      </c>
      <c r="C1361">
        <v>50360</v>
      </c>
      <c r="D1361" t="s">
        <v>168</v>
      </c>
      <c r="L1361" t="str">
        <f t="shared" si="46"/>
        <v/>
      </c>
      <c r="M1361" t="str">
        <f t="shared" si="47"/>
        <v>Finland</v>
      </c>
    </row>
    <row r="1362" spans="1:13" x14ac:dyDescent="0.3">
      <c r="A1362" t="s">
        <v>53</v>
      </c>
      <c r="B1362">
        <v>2000</v>
      </c>
      <c r="C1362">
        <v>495320</v>
      </c>
      <c r="D1362" t="s">
        <v>170</v>
      </c>
      <c r="E1362">
        <v>7224.5269854299204</v>
      </c>
      <c r="L1362" t="str">
        <f t="shared" si="46"/>
        <v/>
      </c>
      <c r="M1362" t="str">
        <f t="shared" si="47"/>
        <v>France</v>
      </c>
    </row>
    <row r="1363" spans="1:13" x14ac:dyDescent="0.3">
      <c r="A1363" t="s">
        <v>53</v>
      </c>
      <c r="B1363">
        <v>2001</v>
      </c>
      <c r="C1363">
        <v>499970</v>
      </c>
      <c r="D1363" t="s">
        <v>170</v>
      </c>
      <c r="E1363">
        <v>7342.2564360255492</v>
      </c>
      <c r="L1363" t="str">
        <f t="shared" si="46"/>
        <v/>
      </c>
      <c r="M1363" t="str">
        <f t="shared" si="47"/>
        <v>France</v>
      </c>
    </row>
    <row r="1364" spans="1:13" x14ac:dyDescent="0.3">
      <c r="A1364" t="s">
        <v>53</v>
      </c>
      <c r="B1364">
        <v>2002</v>
      </c>
      <c r="C1364">
        <v>490469.99</v>
      </c>
      <c r="D1364" t="s">
        <v>170</v>
      </c>
      <c r="E1364">
        <v>7299.2485785919926</v>
      </c>
      <c r="L1364" t="str">
        <f t="shared" si="46"/>
        <v/>
      </c>
      <c r="M1364" t="str">
        <f t="shared" si="47"/>
        <v>France</v>
      </c>
    </row>
    <row r="1365" spans="1:13" x14ac:dyDescent="0.3">
      <c r="A1365" t="s">
        <v>53</v>
      </c>
      <c r="B1365">
        <v>2003</v>
      </c>
      <c r="C1365">
        <v>494879.99</v>
      </c>
      <c r="D1365" t="s">
        <v>170</v>
      </c>
      <c r="E1365">
        <v>7529.5510249196404</v>
      </c>
      <c r="L1365" t="str">
        <f t="shared" si="46"/>
        <v/>
      </c>
      <c r="M1365" t="str">
        <f t="shared" si="47"/>
        <v>France</v>
      </c>
    </row>
    <row r="1366" spans="1:13" x14ac:dyDescent="0.3">
      <c r="A1366" t="s">
        <v>53</v>
      </c>
      <c r="B1366">
        <v>2004</v>
      </c>
      <c r="C1366">
        <v>492750.01</v>
      </c>
      <c r="D1366" t="s">
        <v>170</v>
      </c>
      <c r="E1366">
        <v>7661.4904471342679</v>
      </c>
      <c r="L1366" t="str">
        <f t="shared" si="46"/>
        <v/>
      </c>
      <c r="M1366" t="str">
        <f t="shared" si="47"/>
        <v>France</v>
      </c>
    </row>
    <row r="1367" spans="1:13" x14ac:dyDescent="0.3">
      <c r="A1367" t="s">
        <v>53</v>
      </c>
      <c r="B1367">
        <v>2005</v>
      </c>
      <c r="C1367">
        <v>493730</v>
      </c>
      <c r="D1367" t="s">
        <v>170</v>
      </c>
      <c r="E1367">
        <v>7652.8636980725159</v>
      </c>
      <c r="L1367" t="str">
        <f t="shared" si="46"/>
        <v/>
      </c>
      <c r="M1367" t="str">
        <f t="shared" si="47"/>
        <v>France</v>
      </c>
    </row>
    <row r="1368" spans="1:13" x14ac:dyDescent="0.3">
      <c r="A1368" t="s">
        <v>53</v>
      </c>
      <c r="B1368">
        <v>2006</v>
      </c>
      <c r="C1368">
        <v>483139.99</v>
      </c>
      <c r="D1368" t="s">
        <v>170</v>
      </c>
      <c r="E1368">
        <v>7540.295890488128</v>
      </c>
      <c r="L1368" t="str">
        <f t="shared" si="46"/>
        <v/>
      </c>
      <c r="M1368" t="str">
        <f t="shared" si="47"/>
        <v>France</v>
      </c>
    </row>
    <row r="1369" spans="1:13" x14ac:dyDescent="0.3">
      <c r="A1369" t="s">
        <v>53</v>
      </c>
      <c r="B1369">
        <v>2007</v>
      </c>
      <c r="C1369">
        <v>475699.99</v>
      </c>
      <c r="D1369" t="s">
        <v>170</v>
      </c>
      <c r="E1369">
        <v>7513.5793304407034</v>
      </c>
      <c r="L1369" t="str">
        <f t="shared" si="46"/>
        <v/>
      </c>
      <c r="M1369" t="str">
        <f t="shared" si="47"/>
        <v>France</v>
      </c>
    </row>
    <row r="1370" spans="1:13" x14ac:dyDescent="0.3">
      <c r="A1370" t="s">
        <v>53</v>
      </c>
      <c r="B1370">
        <v>2008</v>
      </c>
      <c r="C1370">
        <v>469159.99</v>
      </c>
      <c r="D1370" t="s">
        <v>170</v>
      </c>
      <c r="E1370">
        <v>7643.4510370869402</v>
      </c>
      <c r="L1370" t="str">
        <f t="shared" si="46"/>
        <v/>
      </c>
      <c r="M1370" t="str">
        <f t="shared" si="47"/>
        <v>France</v>
      </c>
    </row>
    <row r="1371" spans="1:13" x14ac:dyDescent="0.3">
      <c r="A1371" t="s">
        <v>53</v>
      </c>
      <c r="B1371">
        <v>2009</v>
      </c>
      <c r="C1371">
        <v>451490.01</v>
      </c>
      <c r="D1371" t="s">
        <v>170</v>
      </c>
      <c r="E1371">
        <v>7338.0429191354542</v>
      </c>
      <c r="L1371" t="str">
        <f t="shared" si="46"/>
        <v/>
      </c>
      <c r="M1371" t="str">
        <f t="shared" si="47"/>
        <v>France</v>
      </c>
    </row>
    <row r="1372" spans="1:13" x14ac:dyDescent="0.3">
      <c r="A1372" t="s">
        <v>53</v>
      </c>
      <c r="B1372">
        <v>2010</v>
      </c>
      <c r="C1372">
        <v>454390</v>
      </c>
      <c r="D1372" t="s">
        <v>170</v>
      </c>
      <c r="E1372">
        <v>7734.7270205123205</v>
      </c>
      <c r="L1372" t="str">
        <f t="shared" si="46"/>
        <v/>
      </c>
      <c r="M1372" t="str">
        <f t="shared" si="47"/>
        <v>France</v>
      </c>
    </row>
    <row r="1373" spans="1:13" x14ac:dyDescent="0.3">
      <c r="A1373" t="s">
        <v>53</v>
      </c>
      <c r="B1373">
        <v>2011</v>
      </c>
      <c r="C1373">
        <v>437390.01</v>
      </c>
      <c r="D1373" t="s">
        <v>170</v>
      </c>
      <c r="E1373">
        <v>7232.9786841513614</v>
      </c>
      <c r="L1373" t="str">
        <f t="shared" si="46"/>
        <v/>
      </c>
      <c r="M1373" t="str">
        <f t="shared" si="47"/>
        <v>France</v>
      </c>
    </row>
    <row r="1374" spans="1:13" x14ac:dyDescent="0.3">
      <c r="A1374" t="s">
        <v>53</v>
      </c>
      <c r="B1374">
        <v>2012</v>
      </c>
      <c r="C1374">
        <v>440660.01</v>
      </c>
      <c r="D1374" t="s">
        <v>170</v>
      </c>
      <c r="E1374">
        <v>7363.4232347962488</v>
      </c>
      <c r="L1374" t="str">
        <f t="shared" si="46"/>
        <v/>
      </c>
      <c r="M1374" t="str">
        <f t="shared" si="47"/>
        <v>France</v>
      </c>
    </row>
    <row r="1375" spans="1:13" x14ac:dyDescent="0.3">
      <c r="A1375" t="s">
        <v>53</v>
      </c>
      <c r="B1375">
        <v>2013</v>
      </c>
      <c r="C1375">
        <v>441690</v>
      </c>
      <c r="D1375" t="s">
        <v>170</v>
      </c>
      <c r="E1375">
        <v>7367.8437684023556</v>
      </c>
      <c r="L1375" t="str">
        <f t="shared" si="46"/>
        <v/>
      </c>
      <c r="M1375" t="str">
        <f t="shared" si="47"/>
        <v>France</v>
      </c>
    </row>
    <row r="1376" spans="1:13" x14ac:dyDescent="0.3">
      <c r="A1376" t="s">
        <v>53</v>
      </c>
      <c r="B1376">
        <v>2014</v>
      </c>
      <c r="C1376">
        <v>408320.01</v>
      </c>
      <c r="D1376" t="s">
        <v>170</v>
      </c>
      <c r="E1376">
        <v>6939.9435249092749</v>
      </c>
      <c r="L1376" t="str">
        <f t="shared" si="46"/>
        <v/>
      </c>
      <c r="M1376" t="str">
        <f t="shared" si="47"/>
        <v>France</v>
      </c>
    </row>
    <row r="1377" spans="1:13" x14ac:dyDescent="0.3">
      <c r="A1377" t="s">
        <v>53</v>
      </c>
      <c r="B1377">
        <v>2015</v>
      </c>
      <c r="C1377">
        <v>413559.99</v>
      </c>
      <c r="D1377" t="s">
        <v>170</v>
      </c>
      <c r="L1377" t="str">
        <f t="shared" si="46"/>
        <v/>
      </c>
      <c r="M1377" t="str">
        <f t="shared" si="47"/>
        <v>France</v>
      </c>
    </row>
    <row r="1378" spans="1:13" x14ac:dyDescent="0.3">
      <c r="A1378" t="s">
        <v>53</v>
      </c>
      <c r="B1378">
        <v>2016</v>
      </c>
      <c r="C1378">
        <v>413770.01</v>
      </c>
      <c r="D1378" t="s">
        <v>170</v>
      </c>
      <c r="L1378" t="str">
        <f t="shared" si="46"/>
        <v/>
      </c>
      <c r="M1378" t="str">
        <f t="shared" si="47"/>
        <v>France</v>
      </c>
    </row>
    <row r="1379" spans="1:13" x14ac:dyDescent="0.3">
      <c r="A1379" t="s">
        <v>53</v>
      </c>
      <c r="B1379">
        <v>2017</v>
      </c>
      <c r="C1379">
        <v>417749.99</v>
      </c>
      <c r="D1379" t="s">
        <v>170</v>
      </c>
      <c r="L1379" t="str">
        <f t="shared" si="46"/>
        <v/>
      </c>
      <c r="M1379" t="str">
        <f t="shared" si="47"/>
        <v>France</v>
      </c>
    </row>
    <row r="1380" spans="1:13" x14ac:dyDescent="0.3">
      <c r="A1380" t="s">
        <v>53</v>
      </c>
      <c r="B1380">
        <v>2018</v>
      </c>
      <c r="C1380">
        <v>405729.99</v>
      </c>
      <c r="D1380" t="s">
        <v>170</v>
      </c>
      <c r="L1380" t="str">
        <f t="shared" si="46"/>
        <v/>
      </c>
      <c r="M1380" t="str">
        <f t="shared" si="47"/>
        <v>France</v>
      </c>
    </row>
    <row r="1381" spans="1:13" x14ac:dyDescent="0.3">
      <c r="A1381" t="s">
        <v>53</v>
      </c>
      <c r="B1381">
        <v>2019</v>
      </c>
      <c r="C1381">
        <v>398439.99</v>
      </c>
      <c r="D1381" t="s">
        <v>170</v>
      </c>
      <c r="L1381" t="str">
        <f t="shared" si="46"/>
        <v/>
      </c>
      <c r="M1381" t="str">
        <f t="shared" si="47"/>
        <v>France</v>
      </c>
    </row>
    <row r="1382" spans="1:13" x14ac:dyDescent="0.3">
      <c r="A1382" t="s">
        <v>22</v>
      </c>
      <c r="B1382">
        <v>2000</v>
      </c>
      <c r="D1382" t="s">
        <v>172</v>
      </c>
      <c r="L1382" t="str">
        <f t="shared" si="46"/>
        <v>French Polynesia</v>
      </c>
      <c r="M1382" t="str">
        <f t="shared" si="47"/>
        <v/>
      </c>
    </row>
    <row r="1383" spans="1:13" x14ac:dyDescent="0.3">
      <c r="A1383" t="s">
        <v>22</v>
      </c>
      <c r="B1383">
        <v>2001</v>
      </c>
      <c r="D1383" t="s">
        <v>172</v>
      </c>
      <c r="L1383" t="str">
        <f t="shared" si="46"/>
        <v>French Polynesia</v>
      </c>
      <c r="M1383" t="str">
        <f t="shared" si="47"/>
        <v/>
      </c>
    </row>
    <row r="1384" spans="1:13" x14ac:dyDescent="0.3">
      <c r="A1384" t="s">
        <v>22</v>
      </c>
      <c r="B1384">
        <v>2002</v>
      </c>
      <c r="D1384" t="s">
        <v>172</v>
      </c>
      <c r="L1384" t="str">
        <f t="shared" si="46"/>
        <v>French Polynesia</v>
      </c>
      <c r="M1384" t="str">
        <f t="shared" si="47"/>
        <v/>
      </c>
    </row>
    <row r="1385" spans="1:13" x14ac:dyDescent="0.3">
      <c r="A1385" t="s">
        <v>22</v>
      </c>
      <c r="B1385">
        <v>2003</v>
      </c>
      <c r="D1385" t="s">
        <v>172</v>
      </c>
      <c r="L1385" t="str">
        <f t="shared" si="46"/>
        <v>French Polynesia</v>
      </c>
      <c r="M1385" t="str">
        <f t="shared" si="47"/>
        <v/>
      </c>
    </row>
    <row r="1386" spans="1:13" x14ac:dyDescent="0.3">
      <c r="A1386" t="s">
        <v>22</v>
      </c>
      <c r="B1386">
        <v>2004</v>
      </c>
      <c r="D1386" t="s">
        <v>172</v>
      </c>
      <c r="L1386" t="str">
        <f t="shared" si="46"/>
        <v>French Polynesia</v>
      </c>
      <c r="M1386" t="str">
        <f t="shared" si="47"/>
        <v/>
      </c>
    </row>
    <row r="1387" spans="1:13" x14ac:dyDescent="0.3">
      <c r="A1387" t="s">
        <v>22</v>
      </c>
      <c r="B1387">
        <v>2005</v>
      </c>
      <c r="D1387" t="s">
        <v>172</v>
      </c>
      <c r="L1387" t="str">
        <f t="shared" si="46"/>
        <v>French Polynesia</v>
      </c>
      <c r="M1387" t="str">
        <f t="shared" si="47"/>
        <v/>
      </c>
    </row>
    <row r="1388" spans="1:13" x14ac:dyDescent="0.3">
      <c r="A1388" t="s">
        <v>22</v>
      </c>
      <c r="B1388">
        <v>2006</v>
      </c>
      <c r="D1388" t="s">
        <v>172</v>
      </c>
      <c r="L1388" t="str">
        <f t="shared" si="46"/>
        <v>French Polynesia</v>
      </c>
      <c r="M1388" t="str">
        <f t="shared" si="47"/>
        <v/>
      </c>
    </row>
    <row r="1389" spans="1:13" x14ac:dyDescent="0.3">
      <c r="A1389" t="s">
        <v>22</v>
      </c>
      <c r="B1389">
        <v>2007</v>
      </c>
      <c r="D1389" t="s">
        <v>172</v>
      </c>
      <c r="L1389" t="str">
        <f t="shared" si="46"/>
        <v>French Polynesia</v>
      </c>
      <c r="M1389" t="str">
        <f t="shared" si="47"/>
        <v/>
      </c>
    </row>
    <row r="1390" spans="1:13" x14ac:dyDescent="0.3">
      <c r="A1390" t="s">
        <v>22</v>
      </c>
      <c r="B1390">
        <v>2008</v>
      </c>
      <c r="D1390" t="s">
        <v>172</v>
      </c>
      <c r="L1390" t="str">
        <f t="shared" si="46"/>
        <v>French Polynesia</v>
      </c>
      <c r="M1390" t="str">
        <f t="shared" si="47"/>
        <v/>
      </c>
    </row>
    <row r="1391" spans="1:13" x14ac:dyDescent="0.3">
      <c r="A1391" t="s">
        <v>22</v>
      </c>
      <c r="B1391">
        <v>2009</v>
      </c>
      <c r="D1391" t="s">
        <v>172</v>
      </c>
      <c r="L1391" t="str">
        <f t="shared" si="46"/>
        <v>French Polynesia</v>
      </c>
      <c r="M1391" t="str">
        <f t="shared" si="47"/>
        <v/>
      </c>
    </row>
    <row r="1392" spans="1:13" x14ac:dyDescent="0.3">
      <c r="A1392" t="s">
        <v>22</v>
      </c>
      <c r="B1392">
        <v>2010</v>
      </c>
      <c r="D1392" t="s">
        <v>172</v>
      </c>
      <c r="L1392" t="str">
        <f t="shared" si="46"/>
        <v>French Polynesia</v>
      </c>
      <c r="M1392" t="str">
        <f t="shared" si="47"/>
        <v/>
      </c>
    </row>
    <row r="1393" spans="1:13" x14ac:dyDescent="0.3">
      <c r="A1393" t="s">
        <v>22</v>
      </c>
      <c r="B1393">
        <v>2011</v>
      </c>
      <c r="D1393" t="s">
        <v>172</v>
      </c>
      <c r="L1393" t="str">
        <f t="shared" si="46"/>
        <v>French Polynesia</v>
      </c>
      <c r="M1393" t="str">
        <f t="shared" si="47"/>
        <v/>
      </c>
    </row>
    <row r="1394" spans="1:13" x14ac:dyDescent="0.3">
      <c r="A1394" t="s">
        <v>22</v>
      </c>
      <c r="B1394">
        <v>2012</v>
      </c>
      <c r="D1394" t="s">
        <v>172</v>
      </c>
      <c r="L1394" t="str">
        <f t="shared" si="46"/>
        <v>French Polynesia</v>
      </c>
      <c r="M1394" t="str">
        <f t="shared" si="47"/>
        <v/>
      </c>
    </row>
    <row r="1395" spans="1:13" x14ac:dyDescent="0.3">
      <c r="A1395" t="s">
        <v>22</v>
      </c>
      <c r="B1395">
        <v>2013</v>
      </c>
      <c r="D1395" t="s">
        <v>172</v>
      </c>
      <c r="L1395" t="str">
        <f t="shared" si="46"/>
        <v>French Polynesia</v>
      </c>
      <c r="M1395" t="str">
        <f t="shared" si="47"/>
        <v/>
      </c>
    </row>
    <row r="1396" spans="1:13" x14ac:dyDescent="0.3">
      <c r="A1396" t="s">
        <v>22</v>
      </c>
      <c r="B1396">
        <v>2014</v>
      </c>
      <c r="D1396" t="s">
        <v>172</v>
      </c>
      <c r="L1396" t="str">
        <f t="shared" si="46"/>
        <v>French Polynesia</v>
      </c>
      <c r="M1396" t="str">
        <f t="shared" si="47"/>
        <v/>
      </c>
    </row>
    <row r="1397" spans="1:13" x14ac:dyDescent="0.3">
      <c r="A1397" t="s">
        <v>22</v>
      </c>
      <c r="B1397">
        <v>2015</v>
      </c>
      <c r="D1397" t="s">
        <v>172</v>
      </c>
      <c r="L1397" t="str">
        <f t="shared" si="46"/>
        <v>French Polynesia</v>
      </c>
      <c r="M1397" t="str">
        <f t="shared" si="47"/>
        <v/>
      </c>
    </row>
    <row r="1398" spans="1:13" x14ac:dyDescent="0.3">
      <c r="A1398" t="s">
        <v>22</v>
      </c>
      <c r="B1398">
        <v>2016</v>
      </c>
      <c r="D1398" t="s">
        <v>172</v>
      </c>
      <c r="L1398" t="str">
        <f t="shared" si="46"/>
        <v>French Polynesia</v>
      </c>
      <c r="M1398" t="str">
        <f t="shared" si="47"/>
        <v/>
      </c>
    </row>
    <row r="1399" spans="1:13" x14ac:dyDescent="0.3">
      <c r="A1399" t="s">
        <v>22</v>
      </c>
      <c r="B1399">
        <v>2017</v>
      </c>
      <c r="D1399" t="s">
        <v>172</v>
      </c>
      <c r="L1399" t="str">
        <f t="shared" si="46"/>
        <v>French Polynesia</v>
      </c>
      <c r="M1399" t="str">
        <f t="shared" si="47"/>
        <v/>
      </c>
    </row>
    <row r="1400" spans="1:13" x14ac:dyDescent="0.3">
      <c r="A1400" t="s">
        <v>22</v>
      </c>
      <c r="B1400">
        <v>2018</v>
      </c>
      <c r="D1400" t="s">
        <v>172</v>
      </c>
      <c r="L1400" t="str">
        <f t="shared" si="46"/>
        <v>French Polynesia</v>
      </c>
      <c r="M1400" t="str">
        <f t="shared" si="47"/>
        <v/>
      </c>
    </row>
    <row r="1401" spans="1:13" x14ac:dyDescent="0.3">
      <c r="A1401" t="s">
        <v>22</v>
      </c>
      <c r="B1401">
        <v>2019</v>
      </c>
      <c r="D1401" t="s">
        <v>172</v>
      </c>
      <c r="L1401" t="str">
        <f t="shared" si="46"/>
        <v>French Polynesia</v>
      </c>
      <c r="M1401" t="str">
        <f t="shared" si="47"/>
        <v/>
      </c>
    </row>
    <row r="1402" spans="1:13" x14ac:dyDescent="0.3">
      <c r="A1402" t="s">
        <v>22</v>
      </c>
      <c r="B1402">
        <v>2000</v>
      </c>
      <c r="C1402">
        <v>13680</v>
      </c>
      <c r="D1402" t="s">
        <v>174</v>
      </c>
      <c r="E1402">
        <v>880.0358852745818</v>
      </c>
      <c r="L1402" t="str">
        <f t="shared" si="46"/>
        <v>Gabon</v>
      </c>
      <c r="M1402" t="str">
        <f t="shared" si="47"/>
        <v/>
      </c>
    </row>
    <row r="1403" spans="1:13" x14ac:dyDescent="0.3">
      <c r="A1403" t="s">
        <v>22</v>
      </c>
      <c r="B1403">
        <v>2001</v>
      </c>
      <c r="C1403">
        <v>13770</v>
      </c>
      <c r="D1403" t="s">
        <v>174</v>
      </c>
      <c r="E1403">
        <v>899.83529516505462</v>
      </c>
      <c r="L1403" t="str">
        <f t="shared" si="46"/>
        <v>Gabon</v>
      </c>
      <c r="M1403" t="str">
        <f t="shared" si="47"/>
        <v/>
      </c>
    </row>
    <row r="1404" spans="1:13" x14ac:dyDescent="0.3">
      <c r="A1404" t="s">
        <v>22</v>
      </c>
      <c r="B1404">
        <v>2002</v>
      </c>
      <c r="C1404">
        <v>13150</v>
      </c>
      <c r="D1404" t="s">
        <v>174</v>
      </c>
      <c r="E1404">
        <v>926.01935869472413</v>
      </c>
      <c r="L1404" t="str">
        <f t="shared" si="46"/>
        <v>Gabon</v>
      </c>
      <c r="M1404" t="str">
        <f t="shared" si="47"/>
        <v/>
      </c>
    </row>
    <row r="1405" spans="1:13" x14ac:dyDescent="0.3">
      <c r="A1405" t="s">
        <v>22</v>
      </c>
      <c r="B1405">
        <v>2003</v>
      </c>
      <c r="C1405">
        <v>14330</v>
      </c>
      <c r="D1405" t="s">
        <v>174</v>
      </c>
      <c r="E1405">
        <v>936.40194371587927</v>
      </c>
      <c r="L1405" t="str">
        <f t="shared" si="46"/>
        <v>Gabon</v>
      </c>
      <c r="M1405" t="str">
        <f t="shared" si="47"/>
        <v/>
      </c>
    </row>
    <row r="1406" spans="1:13" x14ac:dyDescent="0.3">
      <c r="A1406" t="s">
        <v>22</v>
      </c>
      <c r="B1406">
        <v>2004</v>
      </c>
      <c r="C1406">
        <v>13880</v>
      </c>
      <c r="D1406" t="s">
        <v>174</v>
      </c>
      <c r="E1406">
        <v>915.94843505777862</v>
      </c>
      <c r="L1406" t="str">
        <f t="shared" si="46"/>
        <v>Gabon</v>
      </c>
      <c r="M1406" t="str">
        <f t="shared" si="47"/>
        <v/>
      </c>
    </row>
    <row r="1407" spans="1:13" x14ac:dyDescent="0.3">
      <c r="A1407" t="s">
        <v>22</v>
      </c>
      <c r="B1407">
        <v>2005</v>
      </c>
      <c r="C1407">
        <v>13610</v>
      </c>
      <c r="D1407" t="s">
        <v>174</v>
      </c>
      <c r="E1407">
        <v>916.18424364460111</v>
      </c>
      <c r="L1407" t="str">
        <f t="shared" si="46"/>
        <v>Gabon</v>
      </c>
      <c r="M1407" t="str">
        <f t="shared" si="47"/>
        <v/>
      </c>
    </row>
    <row r="1408" spans="1:13" x14ac:dyDescent="0.3">
      <c r="A1408" t="s">
        <v>22</v>
      </c>
      <c r="B1408">
        <v>2006</v>
      </c>
      <c r="C1408">
        <v>12360</v>
      </c>
      <c r="D1408" t="s">
        <v>174</v>
      </c>
      <c r="E1408">
        <v>945.35934842924905</v>
      </c>
      <c r="L1408" t="str">
        <f t="shared" si="46"/>
        <v>Gabon</v>
      </c>
      <c r="M1408" t="str">
        <f t="shared" si="47"/>
        <v/>
      </c>
    </row>
    <row r="1409" spans="1:13" x14ac:dyDescent="0.3">
      <c r="A1409" t="s">
        <v>22</v>
      </c>
      <c r="B1409">
        <v>2007</v>
      </c>
      <c r="C1409">
        <v>11640</v>
      </c>
      <c r="D1409" t="s">
        <v>174</v>
      </c>
      <c r="E1409">
        <v>969.73648022328382</v>
      </c>
      <c r="L1409" t="str">
        <f t="shared" si="46"/>
        <v>Gabon</v>
      </c>
      <c r="M1409" t="str">
        <f t="shared" si="47"/>
        <v/>
      </c>
    </row>
    <row r="1410" spans="1:13" x14ac:dyDescent="0.3">
      <c r="A1410" t="s">
        <v>22</v>
      </c>
      <c r="B1410">
        <v>2008</v>
      </c>
      <c r="C1410">
        <v>12280</v>
      </c>
      <c r="D1410" t="s">
        <v>174</v>
      </c>
      <c r="E1410">
        <v>981.8654521651747</v>
      </c>
      <c r="L1410" t="str">
        <f t="shared" si="46"/>
        <v>Gabon</v>
      </c>
      <c r="M1410" t="str">
        <f t="shared" si="47"/>
        <v/>
      </c>
    </row>
    <row r="1411" spans="1:13" x14ac:dyDescent="0.3">
      <c r="A1411" t="s">
        <v>22</v>
      </c>
      <c r="B1411">
        <v>2009</v>
      </c>
      <c r="C1411">
        <v>11940</v>
      </c>
      <c r="D1411" t="s">
        <v>174</v>
      </c>
      <c r="E1411">
        <v>942.68368468856067</v>
      </c>
      <c r="L1411" t="str">
        <f t="shared" ref="L1411:L1474" si="48">IF($A1411=$L$1,$D1411,"")</f>
        <v>Gabon</v>
      </c>
      <c r="M1411" t="str">
        <f t="shared" ref="M1411:M1474" si="49">IF($A1411=$M$1,$D1411,"")</f>
        <v/>
      </c>
    </row>
    <row r="1412" spans="1:13" x14ac:dyDescent="0.3">
      <c r="A1412" t="s">
        <v>22</v>
      </c>
      <c r="B1412">
        <v>2010</v>
      </c>
      <c r="C1412">
        <v>12770</v>
      </c>
      <c r="D1412" t="s">
        <v>174</v>
      </c>
      <c r="E1412">
        <v>957.42624123693315</v>
      </c>
      <c r="L1412" t="str">
        <f t="shared" si="48"/>
        <v>Gabon</v>
      </c>
      <c r="M1412" t="str">
        <f t="shared" si="49"/>
        <v/>
      </c>
    </row>
    <row r="1413" spans="1:13" x14ac:dyDescent="0.3">
      <c r="A1413" t="s">
        <v>22</v>
      </c>
      <c r="B1413">
        <v>2011</v>
      </c>
      <c r="C1413">
        <v>12660</v>
      </c>
      <c r="D1413" t="s">
        <v>174</v>
      </c>
      <c r="E1413">
        <v>966.97848606429068</v>
      </c>
      <c r="L1413" t="str">
        <f t="shared" si="48"/>
        <v>Gabon</v>
      </c>
      <c r="M1413" t="str">
        <f t="shared" si="49"/>
        <v/>
      </c>
    </row>
    <row r="1414" spans="1:13" x14ac:dyDescent="0.3">
      <c r="A1414" t="s">
        <v>22</v>
      </c>
      <c r="B1414">
        <v>2012</v>
      </c>
      <c r="C1414">
        <v>12190</v>
      </c>
      <c r="D1414" t="s">
        <v>174</v>
      </c>
      <c r="E1414">
        <v>988.7539242957414</v>
      </c>
      <c r="L1414" t="str">
        <f t="shared" si="48"/>
        <v>Gabon</v>
      </c>
      <c r="M1414" t="str">
        <f t="shared" si="49"/>
        <v/>
      </c>
    </row>
    <row r="1415" spans="1:13" x14ac:dyDescent="0.3">
      <c r="A1415" t="s">
        <v>22</v>
      </c>
      <c r="B1415">
        <v>2013</v>
      </c>
      <c r="C1415">
        <v>12320</v>
      </c>
      <c r="D1415" t="s">
        <v>174</v>
      </c>
      <c r="E1415">
        <v>1079.7602734071891</v>
      </c>
      <c r="L1415" t="str">
        <f t="shared" si="48"/>
        <v>Gabon</v>
      </c>
      <c r="M1415" t="str">
        <f t="shared" si="49"/>
        <v/>
      </c>
    </row>
    <row r="1416" spans="1:13" x14ac:dyDescent="0.3">
      <c r="A1416" t="s">
        <v>22</v>
      </c>
      <c r="B1416">
        <v>2014</v>
      </c>
      <c r="C1416">
        <v>12570</v>
      </c>
      <c r="D1416" t="s">
        <v>174</v>
      </c>
      <c r="E1416">
        <v>1167.85159366621</v>
      </c>
      <c r="L1416" t="str">
        <f t="shared" si="48"/>
        <v>Gabon</v>
      </c>
      <c r="M1416" t="str">
        <f t="shared" si="49"/>
        <v/>
      </c>
    </row>
    <row r="1417" spans="1:13" x14ac:dyDescent="0.3">
      <c r="A1417" t="s">
        <v>22</v>
      </c>
      <c r="B1417">
        <v>2015</v>
      </c>
      <c r="C1417">
        <v>12930</v>
      </c>
      <c r="D1417" t="s">
        <v>174</v>
      </c>
      <c r="L1417" t="str">
        <f t="shared" si="48"/>
        <v>Gabon</v>
      </c>
      <c r="M1417" t="str">
        <f t="shared" si="49"/>
        <v/>
      </c>
    </row>
    <row r="1418" spans="1:13" x14ac:dyDescent="0.3">
      <c r="A1418" t="s">
        <v>22</v>
      </c>
      <c r="B1418">
        <v>2016</v>
      </c>
      <c r="C1418">
        <v>13230</v>
      </c>
      <c r="D1418" t="s">
        <v>174</v>
      </c>
      <c r="L1418" t="str">
        <f t="shared" si="48"/>
        <v>Gabon</v>
      </c>
      <c r="M1418" t="str">
        <f t="shared" si="49"/>
        <v/>
      </c>
    </row>
    <row r="1419" spans="1:13" x14ac:dyDescent="0.3">
      <c r="A1419" t="s">
        <v>22</v>
      </c>
      <c r="B1419">
        <v>2017</v>
      </c>
      <c r="C1419">
        <v>11670</v>
      </c>
      <c r="D1419" t="s">
        <v>174</v>
      </c>
      <c r="L1419" t="str">
        <f t="shared" si="48"/>
        <v>Gabon</v>
      </c>
      <c r="M1419" t="str">
        <f t="shared" si="49"/>
        <v/>
      </c>
    </row>
    <row r="1420" spans="1:13" x14ac:dyDescent="0.3">
      <c r="A1420" t="s">
        <v>22</v>
      </c>
      <c r="B1420">
        <v>2018</v>
      </c>
      <c r="C1420">
        <v>11080</v>
      </c>
      <c r="D1420" t="s">
        <v>174</v>
      </c>
      <c r="L1420" t="str">
        <f t="shared" si="48"/>
        <v>Gabon</v>
      </c>
      <c r="M1420" t="str">
        <f t="shared" si="49"/>
        <v/>
      </c>
    </row>
    <row r="1421" spans="1:13" x14ac:dyDescent="0.3">
      <c r="A1421" t="s">
        <v>22</v>
      </c>
      <c r="B1421">
        <v>2019</v>
      </c>
      <c r="C1421">
        <v>11760</v>
      </c>
      <c r="D1421" t="s">
        <v>174</v>
      </c>
      <c r="L1421" t="str">
        <f t="shared" si="48"/>
        <v>Gabon</v>
      </c>
      <c r="M1421" t="str">
        <f t="shared" si="49"/>
        <v/>
      </c>
    </row>
    <row r="1422" spans="1:13" x14ac:dyDescent="0.3">
      <c r="A1422" t="s">
        <v>22</v>
      </c>
      <c r="B1422">
        <v>2000</v>
      </c>
      <c r="C1422">
        <v>1290</v>
      </c>
      <c r="D1422" t="s">
        <v>176</v>
      </c>
      <c r="L1422" t="str">
        <f t="shared" si="48"/>
        <v>Gambia, The</v>
      </c>
      <c r="M1422" t="str">
        <f t="shared" si="49"/>
        <v/>
      </c>
    </row>
    <row r="1423" spans="1:13" x14ac:dyDescent="0.3">
      <c r="A1423" t="s">
        <v>22</v>
      </c>
      <c r="B1423">
        <v>2001</v>
      </c>
      <c r="C1423">
        <v>1270</v>
      </c>
      <c r="D1423" t="s">
        <v>176</v>
      </c>
      <c r="L1423" t="str">
        <f t="shared" si="48"/>
        <v>Gambia, The</v>
      </c>
      <c r="M1423" t="str">
        <f t="shared" si="49"/>
        <v/>
      </c>
    </row>
    <row r="1424" spans="1:13" x14ac:dyDescent="0.3">
      <c r="A1424" t="s">
        <v>22</v>
      </c>
      <c r="B1424">
        <v>2002</v>
      </c>
      <c r="C1424">
        <v>1240</v>
      </c>
      <c r="D1424" t="s">
        <v>176</v>
      </c>
      <c r="L1424" t="str">
        <f t="shared" si="48"/>
        <v>Gambia, The</v>
      </c>
      <c r="M1424" t="str">
        <f t="shared" si="49"/>
        <v/>
      </c>
    </row>
    <row r="1425" spans="1:13" x14ac:dyDescent="0.3">
      <c r="A1425" t="s">
        <v>22</v>
      </c>
      <c r="B1425">
        <v>2003</v>
      </c>
      <c r="C1425">
        <v>1340</v>
      </c>
      <c r="D1425" t="s">
        <v>176</v>
      </c>
      <c r="L1425" t="str">
        <f t="shared" si="48"/>
        <v>Gambia, The</v>
      </c>
      <c r="M1425" t="str">
        <f t="shared" si="49"/>
        <v/>
      </c>
    </row>
    <row r="1426" spans="1:13" x14ac:dyDescent="0.3">
      <c r="A1426" t="s">
        <v>22</v>
      </c>
      <c r="B1426">
        <v>2004</v>
      </c>
      <c r="C1426">
        <v>1450</v>
      </c>
      <c r="D1426" t="s">
        <v>176</v>
      </c>
      <c r="L1426" t="str">
        <f t="shared" si="48"/>
        <v>Gambia, The</v>
      </c>
      <c r="M1426" t="str">
        <f t="shared" si="49"/>
        <v/>
      </c>
    </row>
    <row r="1427" spans="1:13" x14ac:dyDescent="0.3">
      <c r="A1427" t="s">
        <v>22</v>
      </c>
      <c r="B1427">
        <v>2005</v>
      </c>
      <c r="C1427">
        <v>1500</v>
      </c>
      <c r="D1427" t="s">
        <v>176</v>
      </c>
      <c r="L1427" t="str">
        <f t="shared" si="48"/>
        <v>Gambia, The</v>
      </c>
      <c r="M1427" t="str">
        <f t="shared" si="49"/>
        <v/>
      </c>
    </row>
    <row r="1428" spans="1:13" x14ac:dyDescent="0.3">
      <c r="A1428" t="s">
        <v>22</v>
      </c>
      <c r="B1428">
        <v>2006</v>
      </c>
      <c r="C1428">
        <v>1580</v>
      </c>
      <c r="D1428" t="s">
        <v>176</v>
      </c>
      <c r="L1428" t="str">
        <f t="shared" si="48"/>
        <v>Gambia, The</v>
      </c>
      <c r="M1428" t="str">
        <f t="shared" si="49"/>
        <v/>
      </c>
    </row>
    <row r="1429" spans="1:13" x14ac:dyDescent="0.3">
      <c r="A1429" t="s">
        <v>22</v>
      </c>
      <c r="B1429">
        <v>2007</v>
      </c>
      <c r="C1429">
        <v>1630</v>
      </c>
      <c r="D1429" t="s">
        <v>176</v>
      </c>
      <c r="L1429" t="str">
        <f t="shared" si="48"/>
        <v>Gambia, The</v>
      </c>
      <c r="M1429" t="str">
        <f t="shared" si="49"/>
        <v/>
      </c>
    </row>
    <row r="1430" spans="1:13" x14ac:dyDescent="0.3">
      <c r="A1430" t="s">
        <v>22</v>
      </c>
      <c r="B1430">
        <v>2008</v>
      </c>
      <c r="C1430">
        <v>1770</v>
      </c>
      <c r="D1430" t="s">
        <v>176</v>
      </c>
      <c r="L1430" t="str">
        <f t="shared" si="48"/>
        <v>Gambia, The</v>
      </c>
      <c r="M1430" t="str">
        <f t="shared" si="49"/>
        <v/>
      </c>
    </row>
    <row r="1431" spans="1:13" x14ac:dyDescent="0.3">
      <c r="A1431" t="s">
        <v>22</v>
      </c>
      <c r="B1431">
        <v>2009</v>
      </c>
      <c r="C1431">
        <v>2130</v>
      </c>
      <c r="D1431" t="s">
        <v>176</v>
      </c>
      <c r="L1431" t="str">
        <f t="shared" si="48"/>
        <v>Gambia, The</v>
      </c>
      <c r="M1431" t="str">
        <f t="shared" si="49"/>
        <v/>
      </c>
    </row>
    <row r="1432" spans="1:13" x14ac:dyDescent="0.3">
      <c r="A1432" t="s">
        <v>22</v>
      </c>
      <c r="B1432">
        <v>2010</v>
      </c>
      <c r="C1432">
        <v>2170</v>
      </c>
      <c r="D1432" t="s">
        <v>176</v>
      </c>
      <c r="L1432" t="str">
        <f t="shared" si="48"/>
        <v>Gambia, The</v>
      </c>
      <c r="M1432" t="str">
        <f t="shared" si="49"/>
        <v/>
      </c>
    </row>
    <row r="1433" spans="1:13" x14ac:dyDescent="0.3">
      <c r="A1433" t="s">
        <v>22</v>
      </c>
      <c r="B1433">
        <v>2011</v>
      </c>
      <c r="C1433">
        <v>1850</v>
      </c>
      <c r="D1433" t="s">
        <v>176</v>
      </c>
      <c r="L1433" t="str">
        <f t="shared" si="48"/>
        <v>Gambia, The</v>
      </c>
      <c r="M1433" t="str">
        <f t="shared" si="49"/>
        <v/>
      </c>
    </row>
    <row r="1434" spans="1:13" x14ac:dyDescent="0.3">
      <c r="A1434" t="s">
        <v>22</v>
      </c>
      <c r="B1434">
        <v>2012</v>
      </c>
      <c r="C1434">
        <v>1920</v>
      </c>
      <c r="D1434" t="s">
        <v>176</v>
      </c>
      <c r="L1434" t="str">
        <f t="shared" si="48"/>
        <v>Gambia, The</v>
      </c>
      <c r="M1434" t="str">
        <f t="shared" si="49"/>
        <v/>
      </c>
    </row>
    <row r="1435" spans="1:13" x14ac:dyDescent="0.3">
      <c r="A1435" t="s">
        <v>22</v>
      </c>
      <c r="B1435">
        <v>2013</v>
      </c>
      <c r="C1435">
        <v>1980</v>
      </c>
      <c r="D1435" t="s">
        <v>176</v>
      </c>
      <c r="L1435" t="str">
        <f t="shared" si="48"/>
        <v>Gambia, The</v>
      </c>
      <c r="M1435" t="str">
        <f t="shared" si="49"/>
        <v/>
      </c>
    </row>
    <row r="1436" spans="1:13" x14ac:dyDescent="0.3">
      <c r="A1436" t="s">
        <v>22</v>
      </c>
      <c r="B1436">
        <v>2014</v>
      </c>
      <c r="C1436">
        <v>2120</v>
      </c>
      <c r="D1436" t="s">
        <v>176</v>
      </c>
      <c r="L1436" t="str">
        <f t="shared" si="48"/>
        <v>Gambia, The</v>
      </c>
      <c r="M1436" t="str">
        <f t="shared" si="49"/>
        <v/>
      </c>
    </row>
    <row r="1437" spans="1:13" x14ac:dyDescent="0.3">
      <c r="A1437" t="s">
        <v>22</v>
      </c>
      <c r="B1437">
        <v>2015</v>
      </c>
      <c r="C1437">
        <v>2260</v>
      </c>
      <c r="D1437" t="s">
        <v>176</v>
      </c>
      <c r="L1437" t="str">
        <f t="shared" si="48"/>
        <v>Gambia, The</v>
      </c>
      <c r="M1437" t="str">
        <f t="shared" si="49"/>
        <v/>
      </c>
    </row>
    <row r="1438" spans="1:13" x14ac:dyDescent="0.3">
      <c r="A1438" t="s">
        <v>22</v>
      </c>
      <c r="B1438">
        <v>2016</v>
      </c>
      <c r="C1438">
        <v>2140</v>
      </c>
      <c r="D1438" t="s">
        <v>176</v>
      </c>
      <c r="L1438" t="str">
        <f t="shared" si="48"/>
        <v>Gambia, The</v>
      </c>
      <c r="M1438" t="str">
        <f t="shared" si="49"/>
        <v/>
      </c>
    </row>
    <row r="1439" spans="1:13" x14ac:dyDescent="0.3">
      <c r="A1439" t="s">
        <v>22</v>
      </c>
      <c r="B1439">
        <v>2017</v>
      </c>
      <c r="C1439">
        <v>2170</v>
      </c>
      <c r="D1439" t="s">
        <v>176</v>
      </c>
      <c r="L1439" t="str">
        <f t="shared" si="48"/>
        <v>Gambia, The</v>
      </c>
      <c r="M1439" t="str">
        <f t="shared" si="49"/>
        <v/>
      </c>
    </row>
    <row r="1440" spans="1:13" x14ac:dyDescent="0.3">
      <c r="A1440" t="s">
        <v>22</v>
      </c>
      <c r="B1440">
        <v>2018</v>
      </c>
      <c r="C1440">
        <v>2020</v>
      </c>
      <c r="D1440" t="s">
        <v>176</v>
      </c>
      <c r="L1440" t="str">
        <f t="shared" si="48"/>
        <v>Gambia, The</v>
      </c>
      <c r="M1440" t="str">
        <f t="shared" si="49"/>
        <v/>
      </c>
    </row>
    <row r="1441" spans="1:13" x14ac:dyDescent="0.3">
      <c r="A1441" t="s">
        <v>22</v>
      </c>
      <c r="B1441">
        <v>2019</v>
      </c>
      <c r="C1441">
        <v>2210</v>
      </c>
      <c r="D1441" t="s">
        <v>176</v>
      </c>
      <c r="L1441" t="str">
        <f t="shared" si="48"/>
        <v>Gambia, The</v>
      </c>
      <c r="M1441" t="str">
        <f t="shared" si="49"/>
        <v/>
      </c>
    </row>
    <row r="1442" spans="1:13" x14ac:dyDescent="0.3">
      <c r="A1442" t="s">
        <v>22</v>
      </c>
      <c r="B1442">
        <v>2000</v>
      </c>
      <c r="C1442">
        <v>14170</v>
      </c>
      <c r="D1442" t="s">
        <v>178</v>
      </c>
      <c r="E1442">
        <v>1574.3914041515959</v>
      </c>
      <c r="L1442" t="str">
        <f t="shared" si="48"/>
        <v>Georgia</v>
      </c>
      <c r="M1442" t="str">
        <f t="shared" si="49"/>
        <v/>
      </c>
    </row>
    <row r="1443" spans="1:13" x14ac:dyDescent="0.3">
      <c r="A1443" t="s">
        <v>22</v>
      </c>
      <c r="B1443">
        <v>2001</v>
      </c>
      <c r="C1443">
        <v>11720</v>
      </c>
      <c r="D1443" t="s">
        <v>178</v>
      </c>
      <c r="E1443">
        <v>1583.559873484601</v>
      </c>
      <c r="L1443" t="str">
        <f t="shared" si="48"/>
        <v>Georgia</v>
      </c>
      <c r="M1443" t="str">
        <f t="shared" si="49"/>
        <v/>
      </c>
    </row>
    <row r="1444" spans="1:13" x14ac:dyDescent="0.3">
      <c r="A1444" t="s">
        <v>22</v>
      </c>
      <c r="B1444">
        <v>2002</v>
      </c>
      <c r="C1444">
        <v>11150</v>
      </c>
      <c r="D1444" t="s">
        <v>178</v>
      </c>
      <c r="E1444">
        <v>1653.3807211987389</v>
      </c>
      <c r="L1444" t="str">
        <f t="shared" si="48"/>
        <v>Georgia</v>
      </c>
      <c r="M1444" t="str">
        <f t="shared" si="49"/>
        <v/>
      </c>
    </row>
    <row r="1445" spans="1:13" x14ac:dyDescent="0.3">
      <c r="A1445" t="s">
        <v>22</v>
      </c>
      <c r="B1445">
        <v>2003</v>
      </c>
      <c r="C1445">
        <v>11670</v>
      </c>
      <c r="D1445" t="s">
        <v>178</v>
      </c>
      <c r="E1445">
        <v>1749.863857302209</v>
      </c>
      <c r="L1445" t="str">
        <f t="shared" si="48"/>
        <v>Georgia</v>
      </c>
      <c r="M1445" t="str">
        <f t="shared" si="49"/>
        <v/>
      </c>
    </row>
    <row r="1446" spans="1:13" x14ac:dyDescent="0.3">
      <c r="A1446" t="s">
        <v>22</v>
      </c>
      <c r="B1446">
        <v>2004</v>
      </c>
      <c r="C1446">
        <v>11730</v>
      </c>
      <c r="D1446" t="s">
        <v>178</v>
      </c>
      <c r="E1446">
        <v>1814.459659718792</v>
      </c>
      <c r="L1446" t="str">
        <f t="shared" si="48"/>
        <v>Georgia</v>
      </c>
      <c r="M1446" t="str">
        <f t="shared" si="49"/>
        <v/>
      </c>
    </row>
    <row r="1447" spans="1:13" x14ac:dyDescent="0.3">
      <c r="A1447" t="s">
        <v>22</v>
      </c>
      <c r="B1447">
        <v>2005</v>
      </c>
      <c r="C1447">
        <v>12280</v>
      </c>
      <c r="D1447" t="s">
        <v>178</v>
      </c>
      <c r="E1447">
        <v>1916.479029045458</v>
      </c>
      <c r="L1447" t="str">
        <f t="shared" si="48"/>
        <v>Georgia</v>
      </c>
      <c r="M1447" t="str">
        <f t="shared" si="49"/>
        <v/>
      </c>
    </row>
    <row r="1448" spans="1:13" x14ac:dyDescent="0.3">
      <c r="A1448" t="s">
        <v>22</v>
      </c>
      <c r="B1448">
        <v>2006</v>
      </c>
      <c r="C1448">
        <v>12630</v>
      </c>
      <c r="D1448" t="s">
        <v>178</v>
      </c>
      <c r="E1448">
        <v>1769.171674595081</v>
      </c>
      <c r="L1448" t="str">
        <f t="shared" si="48"/>
        <v>Georgia</v>
      </c>
      <c r="M1448" t="str">
        <f t="shared" si="49"/>
        <v/>
      </c>
    </row>
    <row r="1449" spans="1:13" x14ac:dyDescent="0.3">
      <c r="A1449" t="s">
        <v>22</v>
      </c>
      <c r="B1449">
        <v>2007</v>
      </c>
      <c r="C1449">
        <v>13380</v>
      </c>
      <c r="D1449" t="s">
        <v>178</v>
      </c>
      <c r="E1449">
        <v>1829.976907680981</v>
      </c>
      <c r="L1449" t="str">
        <f t="shared" si="48"/>
        <v>Georgia</v>
      </c>
      <c r="M1449" t="str">
        <f t="shared" si="49"/>
        <v/>
      </c>
    </row>
    <row r="1450" spans="1:13" x14ac:dyDescent="0.3">
      <c r="A1450" t="s">
        <v>22</v>
      </c>
      <c r="B1450">
        <v>2008</v>
      </c>
      <c r="C1450">
        <v>12470</v>
      </c>
      <c r="D1450" t="s">
        <v>178</v>
      </c>
      <c r="E1450">
        <v>1881.537211484419</v>
      </c>
      <c r="L1450" t="str">
        <f t="shared" si="48"/>
        <v>Georgia</v>
      </c>
      <c r="M1450" t="str">
        <f t="shared" si="49"/>
        <v/>
      </c>
    </row>
    <row r="1451" spans="1:13" x14ac:dyDescent="0.3">
      <c r="A1451" t="s">
        <v>22</v>
      </c>
      <c r="B1451">
        <v>2009</v>
      </c>
      <c r="C1451">
        <v>13220</v>
      </c>
      <c r="D1451" t="s">
        <v>178</v>
      </c>
      <c r="E1451">
        <v>1833.044560652618</v>
      </c>
      <c r="L1451" t="str">
        <f t="shared" si="48"/>
        <v>Georgia</v>
      </c>
      <c r="M1451" t="str">
        <f t="shared" si="49"/>
        <v/>
      </c>
    </row>
    <row r="1452" spans="1:13" x14ac:dyDescent="0.3">
      <c r="A1452" t="s">
        <v>22</v>
      </c>
      <c r="B1452">
        <v>2010</v>
      </c>
      <c r="C1452">
        <v>12900</v>
      </c>
      <c r="D1452" t="s">
        <v>178</v>
      </c>
      <c r="E1452">
        <v>2049.544523654532</v>
      </c>
      <c r="L1452" t="str">
        <f t="shared" si="48"/>
        <v>Georgia</v>
      </c>
      <c r="M1452" t="str">
        <f t="shared" si="49"/>
        <v/>
      </c>
    </row>
    <row r="1453" spans="1:13" x14ac:dyDescent="0.3">
      <c r="A1453" t="s">
        <v>22</v>
      </c>
      <c r="B1453">
        <v>2011</v>
      </c>
      <c r="C1453">
        <v>14290</v>
      </c>
      <c r="D1453" t="s">
        <v>178</v>
      </c>
      <c r="E1453">
        <v>2289.134848650624</v>
      </c>
      <c r="L1453" t="str">
        <f t="shared" si="48"/>
        <v>Georgia</v>
      </c>
      <c r="M1453" t="str">
        <f t="shared" si="49"/>
        <v/>
      </c>
    </row>
    <row r="1454" spans="1:13" x14ac:dyDescent="0.3">
      <c r="A1454" t="s">
        <v>22</v>
      </c>
      <c r="B1454">
        <v>2012</v>
      </c>
      <c r="C1454">
        <v>15180</v>
      </c>
      <c r="D1454" t="s">
        <v>178</v>
      </c>
      <c r="E1454">
        <v>2329.9258703833921</v>
      </c>
      <c r="L1454" t="str">
        <f t="shared" si="48"/>
        <v>Georgia</v>
      </c>
      <c r="M1454" t="str">
        <f t="shared" si="49"/>
        <v/>
      </c>
    </row>
    <row r="1455" spans="1:13" x14ac:dyDescent="0.3">
      <c r="A1455" t="s">
        <v>22</v>
      </c>
      <c r="B1455">
        <v>2013</v>
      </c>
      <c r="C1455">
        <v>16070</v>
      </c>
      <c r="D1455" t="s">
        <v>178</v>
      </c>
      <c r="E1455">
        <v>2498.3403574498848</v>
      </c>
      <c r="L1455" t="str">
        <f t="shared" si="48"/>
        <v>Georgia</v>
      </c>
      <c r="M1455" t="str">
        <f t="shared" si="49"/>
        <v/>
      </c>
    </row>
    <row r="1456" spans="1:13" x14ac:dyDescent="0.3">
      <c r="A1456" t="s">
        <v>22</v>
      </c>
      <c r="B1456">
        <v>2014</v>
      </c>
      <c r="C1456">
        <v>16660</v>
      </c>
      <c r="D1456" t="s">
        <v>178</v>
      </c>
      <c r="E1456">
        <v>2693.9727602251319</v>
      </c>
      <c r="L1456" t="str">
        <f t="shared" si="48"/>
        <v>Georgia</v>
      </c>
      <c r="M1456" t="str">
        <f t="shared" si="49"/>
        <v/>
      </c>
    </row>
    <row r="1457" spans="1:13" x14ac:dyDescent="0.3">
      <c r="A1457" t="s">
        <v>22</v>
      </c>
      <c r="B1457">
        <v>2015</v>
      </c>
      <c r="C1457">
        <v>16980</v>
      </c>
      <c r="D1457" t="s">
        <v>178</v>
      </c>
      <c r="L1457" t="str">
        <f t="shared" si="48"/>
        <v>Georgia</v>
      </c>
      <c r="M1457" t="str">
        <f t="shared" si="49"/>
        <v/>
      </c>
    </row>
    <row r="1458" spans="1:13" x14ac:dyDescent="0.3">
      <c r="A1458" t="s">
        <v>22</v>
      </c>
      <c r="B1458">
        <v>2016</v>
      </c>
      <c r="C1458">
        <v>17430</v>
      </c>
      <c r="D1458" t="s">
        <v>178</v>
      </c>
      <c r="L1458" t="str">
        <f t="shared" si="48"/>
        <v>Georgia</v>
      </c>
      <c r="M1458" t="str">
        <f t="shared" si="49"/>
        <v/>
      </c>
    </row>
    <row r="1459" spans="1:13" x14ac:dyDescent="0.3">
      <c r="A1459" t="s">
        <v>22</v>
      </c>
      <c r="B1459">
        <v>2017</v>
      </c>
      <c r="C1459">
        <v>17310</v>
      </c>
      <c r="D1459" t="s">
        <v>178</v>
      </c>
      <c r="L1459" t="str">
        <f t="shared" si="48"/>
        <v>Georgia</v>
      </c>
      <c r="M1459" t="str">
        <f t="shared" si="49"/>
        <v/>
      </c>
    </row>
    <row r="1460" spans="1:13" x14ac:dyDescent="0.3">
      <c r="A1460" t="s">
        <v>22</v>
      </c>
      <c r="B1460">
        <v>2018</v>
      </c>
      <c r="C1460">
        <v>17010</v>
      </c>
      <c r="D1460" t="s">
        <v>178</v>
      </c>
      <c r="L1460" t="str">
        <f t="shared" si="48"/>
        <v>Georgia</v>
      </c>
      <c r="M1460" t="str">
        <f t="shared" si="49"/>
        <v/>
      </c>
    </row>
    <row r="1461" spans="1:13" x14ac:dyDescent="0.3">
      <c r="A1461" t="s">
        <v>22</v>
      </c>
      <c r="B1461">
        <v>2019</v>
      </c>
      <c r="C1461">
        <v>17460</v>
      </c>
      <c r="D1461" t="s">
        <v>178</v>
      </c>
      <c r="L1461" t="str">
        <f t="shared" si="48"/>
        <v>Georgia</v>
      </c>
      <c r="M1461" t="str">
        <f t="shared" si="49"/>
        <v/>
      </c>
    </row>
    <row r="1462" spans="1:13" x14ac:dyDescent="0.3">
      <c r="A1462" t="s">
        <v>53</v>
      </c>
      <c r="B1462">
        <v>2000</v>
      </c>
      <c r="C1462">
        <v>949140</v>
      </c>
      <c r="D1462" t="s">
        <v>180</v>
      </c>
      <c r="E1462">
        <v>6635.4214059666683</v>
      </c>
      <c r="L1462" t="str">
        <f t="shared" si="48"/>
        <v/>
      </c>
      <c r="M1462" t="str">
        <f t="shared" si="49"/>
        <v>Germany</v>
      </c>
    </row>
    <row r="1463" spans="1:13" x14ac:dyDescent="0.3">
      <c r="A1463" t="s">
        <v>53</v>
      </c>
      <c r="B1463">
        <v>2001</v>
      </c>
      <c r="C1463">
        <v>966490</v>
      </c>
      <c r="D1463" t="s">
        <v>180</v>
      </c>
      <c r="E1463">
        <v>6762.6533964663586</v>
      </c>
      <c r="L1463" t="str">
        <f t="shared" si="48"/>
        <v/>
      </c>
      <c r="M1463" t="str">
        <f t="shared" si="49"/>
        <v>Germany</v>
      </c>
    </row>
    <row r="1464" spans="1:13" x14ac:dyDescent="0.3">
      <c r="A1464" t="s">
        <v>53</v>
      </c>
      <c r="B1464">
        <v>2002</v>
      </c>
      <c r="C1464">
        <v>949730</v>
      </c>
      <c r="D1464" t="s">
        <v>180</v>
      </c>
      <c r="E1464">
        <v>6900.7805270298604</v>
      </c>
      <c r="L1464" t="str">
        <f t="shared" si="48"/>
        <v/>
      </c>
      <c r="M1464" t="str">
        <f t="shared" si="49"/>
        <v>Germany</v>
      </c>
    </row>
    <row r="1465" spans="1:13" x14ac:dyDescent="0.3">
      <c r="A1465" t="s">
        <v>53</v>
      </c>
      <c r="B1465">
        <v>2003</v>
      </c>
      <c r="C1465">
        <v>950749.98</v>
      </c>
      <c r="D1465" t="s">
        <v>180</v>
      </c>
      <c r="E1465">
        <v>7009.7264919686122</v>
      </c>
      <c r="L1465" t="str">
        <f t="shared" si="48"/>
        <v/>
      </c>
      <c r="M1465" t="str">
        <f t="shared" si="49"/>
        <v>Germany</v>
      </c>
    </row>
    <row r="1466" spans="1:13" x14ac:dyDescent="0.3">
      <c r="A1466" t="s">
        <v>53</v>
      </c>
      <c r="B1466">
        <v>2004</v>
      </c>
      <c r="C1466">
        <v>933710.01</v>
      </c>
      <c r="D1466" t="s">
        <v>180</v>
      </c>
      <c r="E1466">
        <v>7108.9625244769941</v>
      </c>
      <c r="L1466" t="str">
        <f t="shared" si="48"/>
        <v/>
      </c>
      <c r="M1466" t="str">
        <f t="shared" si="49"/>
        <v>Germany</v>
      </c>
    </row>
    <row r="1467" spans="1:13" x14ac:dyDescent="0.3">
      <c r="A1467" t="s">
        <v>53</v>
      </c>
      <c r="B1467">
        <v>2005</v>
      </c>
      <c r="C1467">
        <v>911650</v>
      </c>
      <c r="D1467" t="s">
        <v>180</v>
      </c>
      <c r="E1467">
        <v>7138.2214852918451</v>
      </c>
      <c r="L1467" t="str">
        <f t="shared" si="48"/>
        <v/>
      </c>
      <c r="M1467" t="str">
        <f t="shared" si="49"/>
        <v>Germany</v>
      </c>
    </row>
    <row r="1468" spans="1:13" x14ac:dyDescent="0.3">
      <c r="A1468" t="s">
        <v>53</v>
      </c>
      <c r="B1468">
        <v>2006</v>
      </c>
      <c r="C1468">
        <v>920389.97</v>
      </c>
      <c r="D1468" t="s">
        <v>180</v>
      </c>
      <c r="E1468">
        <v>7212.4374476875682</v>
      </c>
      <c r="L1468" t="str">
        <f t="shared" si="48"/>
        <v/>
      </c>
      <c r="M1468" t="str">
        <f t="shared" si="49"/>
        <v>Germany</v>
      </c>
    </row>
    <row r="1469" spans="1:13" x14ac:dyDescent="0.3">
      <c r="A1469" t="s">
        <v>53</v>
      </c>
      <c r="B1469">
        <v>2007</v>
      </c>
      <c r="C1469">
        <v>891879.99</v>
      </c>
      <c r="D1469" t="s">
        <v>180</v>
      </c>
      <c r="E1469">
        <v>7229.089912947662</v>
      </c>
      <c r="L1469" t="str">
        <f t="shared" si="48"/>
        <v/>
      </c>
      <c r="M1469" t="str">
        <f t="shared" si="49"/>
        <v>Germany</v>
      </c>
    </row>
    <row r="1470" spans="1:13" x14ac:dyDescent="0.3">
      <c r="A1470" t="s">
        <v>53</v>
      </c>
      <c r="B1470">
        <v>2008</v>
      </c>
      <c r="C1470">
        <v>895080</v>
      </c>
      <c r="D1470" t="s">
        <v>180</v>
      </c>
      <c r="E1470">
        <v>7187.7640090962259</v>
      </c>
      <c r="L1470" t="str">
        <f t="shared" si="48"/>
        <v/>
      </c>
      <c r="M1470" t="str">
        <f t="shared" si="49"/>
        <v>Germany</v>
      </c>
    </row>
    <row r="1471" spans="1:13" x14ac:dyDescent="0.3">
      <c r="A1471" t="s">
        <v>53</v>
      </c>
      <c r="B1471">
        <v>2009</v>
      </c>
      <c r="C1471">
        <v>838500</v>
      </c>
      <c r="D1471" t="s">
        <v>180</v>
      </c>
      <c r="E1471">
        <v>6817.1583982365719</v>
      </c>
      <c r="L1471" t="str">
        <f t="shared" si="48"/>
        <v/>
      </c>
      <c r="M1471" t="str">
        <f t="shared" si="49"/>
        <v>Germany</v>
      </c>
    </row>
    <row r="1472" spans="1:13" x14ac:dyDescent="0.3">
      <c r="A1472" t="s">
        <v>53</v>
      </c>
      <c r="B1472">
        <v>2010</v>
      </c>
      <c r="C1472">
        <v>868690.01</v>
      </c>
      <c r="D1472" t="s">
        <v>180</v>
      </c>
      <c r="E1472">
        <v>7264.3225907355536</v>
      </c>
      <c r="L1472" t="str">
        <f t="shared" si="48"/>
        <v/>
      </c>
      <c r="M1472" t="str">
        <f t="shared" si="49"/>
        <v>Germany</v>
      </c>
    </row>
    <row r="1473" spans="1:13" x14ac:dyDescent="0.3">
      <c r="A1473" t="s">
        <v>53</v>
      </c>
      <c r="B1473">
        <v>2011</v>
      </c>
      <c r="C1473">
        <v>838639.98</v>
      </c>
      <c r="D1473" t="s">
        <v>180</v>
      </c>
      <c r="E1473">
        <v>7281.2721741716223</v>
      </c>
      <c r="L1473" t="str">
        <f t="shared" si="48"/>
        <v/>
      </c>
      <c r="M1473" t="str">
        <f t="shared" si="49"/>
        <v>Germany</v>
      </c>
    </row>
    <row r="1474" spans="1:13" x14ac:dyDescent="0.3">
      <c r="A1474" t="s">
        <v>53</v>
      </c>
      <c r="B1474">
        <v>2012</v>
      </c>
      <c r="C1474">
        <v>851790</v>
      </c>
      <c r="D1474" t="s">
        <v>180</v>
      </c>
      <c r="E1474">
        <v>7270.1525230273364</v>
      </c>
      <c r="L1474" t="str">
        <f t="shared" si="48"/>
        <v/>
      </c>
      <c r="M1474" t="str">
        <f t="shared" si="49"/>
        <v>Germany</v>
      </c>
    </row>
    <row r="1475" spans="1:13" x14ac:dyDescent="0.3">
      <c r="A1475" t="s">
        <v>53</v>
      </c>
      <c r="B1475">
        <v>2013</v>
      </c>
      <c r="C1475">
        <v>868190.02</v>
      </c>
      <c r="D1475" t="s">
        <v>180</v>
      </c>
      <c r="E1475">
        <v>7217.5290891549512</v>
      </c>
      <c r="L1475" t="str">
        <f t="shared" ref="L1475:L1538" si="50">IF($A1475=$L$1,$D1475,"")</f>
        <v/>
      </c>
      <c r="M1475" t="str">
        <f t="shared" ref="M1475:M1538" si="51">IF($A1475=$M$1,$D1475,"")</f>
        <v>Germany</v>
      </c>
    </row>
    <row r="1476" spans="1:13" x14ac:dyDescent="0.3">
      <c r="A1476" t="s">
        <v>53</v>
      </c>
      <c r="B1476">
        <v>2014</v>
      </c>
      <c r="C1476">
        <v>827200.01</v>
      </c>
      <c r="D1476" t="s">
        <v>180</v>
      </c>
      <c r="E1476">
        <v>7035.4829747167596</v>
      </c>
      <c r="L1476" t="str">
        <f t="shared" si="50"/>
        <v/>
      </c>
      <c r="M1476" t="str">
        <f t="shared" si="51"/>
        <v>Germany</v>
      </c>
    </row>
    <row r="1477" spans="1:13" x14ac:dyDescent="0.3">
      <c r="A1477" t="s">
        <v>53</v>
      </c>
      <c r="B1477">
        <v>2015</v>
      </c>
      <c r="C1477">
        <v>831770</v>
      </c>
      <c r="D1477" t="s">
        <v>180</v>
      </c>
      <c r="L1477" t="str">
        <f t="shared" si="50"/>
        <v/>
      </c>
      <c r="M1477" t="str">
        <f t="shared" si="51"/>
        <v>Germany</v>
      </c>
    </row>
    <row r="1478" spans="1:13" x14ac:dyDescent="0.3">
      <c r="A1478" t="s">
        <v>53</v>
      </c>
      <c r="B1478">
        <v>2016</v>
      </c>
      <c r="C1478">
        <v>835040.02</v>
      </c>
      <c r="D1478" t="s">
        <v>180</v>
      </c>
      <c r="L1478" t="str">
        <f t="shared" si="50"/>
        <v/>
      </c>
      <c r="M1478" t="str">
        <f t="shared" si="51"/>
        <v>Germany</v>
      </c>
    </row>
    <row r="1479" spans="1:13" x14ac:dyDescent="0.3">
      <c r="A1479" t="s">
        <v>53</v>
      </c>
      <c r="B1479">
        <v>2017</v>
      </c>
      <c r="C1479">
        <v>818590.01</v>
      </c>
      <c r="D1479" t="s">
        <v>180</v>
      </c>
      <c r="L1479" t="str">
        <f t="shared" si="50"/>
        <v/>
      </c>
      <c r="M1479" t="str">
        <f t="shared" si="51"/>
        <v>Germany</v>
      </c>
    </row>
    <row r="1480" spans="1:13" x14ac:dyDescent="0.3">
      <c r="A1480" t="s">
        <v>53</v>
      </c>
      <c r="B1480">
        <v>2018</v>
      </c>
      <c r="C1480">
        <v>790670.01</v>
      </c>
      <c r="D1480" t="s">
        <v>180</v>
      </c>
      <c r="L1480" t="str">
        <f t="shared" si="50"/>
        <v/>
      </c>
      <c r="M1480" t="str">
        <f t="shared" si="51"/>
        <v>Germany</v>
      </c>
    </row>
    <row r="1481" spans="1:13" x14ac:dyDescent="0.3">
      <c r="A1481" t="s">
        <v>53</v>
      </c>
      <c r="B1481">
        <v>2019</v>
      </c>
      <c r="C1481">
        <v>740230.02</v>
      </c>
      <c r="D1481" t="s">
        <v>180</v>
      </c>
      <c r="L1481" t="str">
        <f t="shared" si="50"/>
        <v/>
      </c>
      <c r="M1481" t="str">
        <f t="shared" si="51"/>
        <v>Germany</v>
      </c>
    </row>
    <row r="1482" spans="1:13" x14ac:dyDescent="0.3">
      <c r="A1482" t="s">
        <v>22</v>
      </c>
      <c r="B1482">
        <v>2000</v>
      </c>
      <c r="C1482">
        <v>17360</v>
      </c>
      <c r="D1482" t="s">
        <v>182</v>
      </c>
      <c r="E1482">
        <v>326.16053343430752</v>
      </c>
      <c r="L1482" t="str">
        <f t="shared" si="50"/>
        <v>Ghana</v>
      </c>
      <c r="M1482" t="str">
        <f t="shared" si="51"/>
        <v/>
      </c>
    </row>
    <row r="1483" spans="1:13" x14ac:dyDescent="0.3">
      <c r="A1483" t="s">
        <v>22</v>
      </c>
      <c r="B1483">
        <v>2001</v>
      </c>
      <c r="C1483">
        <v>16650</v>
      </c>
      <c r="D1483" t="s">
        <v>182</v>
      </c>
      <c r="E1483">
        <v>332.03540894437589</v>
      </c>
      <c r="L1483" t="str">
        <f t="shared" si="50"/>
        <v>Ghana</v>
      </c>
      <c r="M1483" t="str">
        <f t="shared" si="51"/>
        <v/>
      </c>
    </row>
    <row r="1484" spans="1:13" x14ac:dyDescent="0.3">
      <c r="A1484" t="s">
        <v>22</v>
      </c>
      <c r="B1484">
        <v>2002</v>
      </c>
      <c r="C1484">
        <v>17890</v>
      </c>
      <c r="D1484" t="s">
        <v>182</v>
      </c>
      <c r="E1484">
        <v>305.98068513594728</v>
      </c>
      <c r="L1484" t="str">
        <f t="shared" si="50"/>
        <v>Ghana</v>
      </c>
      <c r="M1484" t="str">
        <f t="shared" si="51"/>
        <v/>
      </c>
    </row>
    <row r="1485" spans="1:13" x14ac:dyDescent="0.3">
      <c r="A1485" t="s">
        <v>22</v>
      </c>
      <c r="B1485">
        <v>2003</v>
      </c>
      <c r="C1485">
        <v>18400</v>
      </c>
      <c r="D1485" t="s">
        <v>182</v>
      </c>
      <c r="E1485">
        <v>217.92447610898111</v>
      </c>
      <c r="L1485" t="str">
        <f t="shared" si="50"/>
        <v>Ghana</v>
      </c>
      <c r="M1485" t="str">
        <f t="shared" si="51"/>
        <v/>
      </c>
    </row>
    <row r="1486" spans="1:13" x14ac:dyDescent="0.3">
      <c r="A1486" t="s">
        <v>22</v>
      </c>
      <c r="B1486">
        <v>2004</v>
      </c>
      <c r="C1486">
        <v>17250</v>
      </c>
      <c r="D1486" t="s">
        <v>182</v>
      </c>
      <c r="E1486">
        <v>216.90150697187451</v>
      </c>
      <c r="L1486" t="str">
        <f t="shared" si="50"/>
        <v>Ghana</v>
      </c>
      <c r="M1486" t="str">
        <f t="shared" si="51"/>
        <v/>
      </c>
    </row>
    <row r="1487" spans="1:13" x14ac:dyDescent="0.3">
      <c r="A1487" t="s">
        <v>22</v>
      </c>
      <c r="B1487">
        <v>2005</v>
      </c>
      <c r="C1487">
        <v>19490</v>
      </c>
      <c r="D1487" t="s">
        <v>182</v>
      </c>
      <c r="E1487">
        <v>242.77265441092609</v>
      </c>
      <c r="L1487" t="str">
        <f t="shared" si="50"/>
        <v>Ghana</v>
      </c>
      <c r="M1487" t="str">
        <f t="shared" si="51"/>
        <v/>
      </c>
    </row>
    <row r="1488" spans="1:13" x14ac:dyDescent="0.3">
      <c r="A1488" t="s">
        <v>22</v>
      </c>
      <c r="B1488">
        <v>2006</v>
      </c>
      <c r="C1488">
        <v>20640</v>
      </c>
      <c r="D1488" t="s">
        <v>182</v>
      </c>
      <c r="E1488">
        <v>293.22057672045793</v>
      </c>
      <c r="L1488" t="str">
        <f t="shared" si="50"/>
        <v>Ghana</v>
      </c>
      <c r="M1488" t="str">
        <f t="shared" si="51"/>
        <v/>
      </c>
    </row>
    <row r="1489" spans="1:13" x14ac:dyDescent="0.3">
      <c r="A1489" t="s">
        <v>22</v>
      </c>
      <c r="B1489">
        <v>2007</v>
      </c>
      <c r="C1489">
        <v>20830</v>
      </c>
      <c r="D1489" t="s">
        <v>182</v>
      </c>
      <c r="E1489">
        <v>241.29128330122359</v>
      </c>
      <c r="L1489" t="str">
        <f t="shared" si="50"/>
        <v>Ghana</v>
      </c>
      <c r="M1489" t="str">
        <f t="shared" si="51"/>
        <v/>
      </c>
    </row>
    <row r="1490" spans="1:13" x14ac:dyDescent="0.3">
      <c r="A1490" t="s">
        <v>22</v>
      </c>
      <c r="B1490">
        <v>2008</v>
      </c>
      <c r="C1490">
        <v>20580</v>
      </c>
      <c r="D1490" t="s">
        <v>182</v>
      </c>
      <c r="E1490">
        <v>261.29026891721179</v>
      </c>
      <c r="L1490" t="str">
        <f t="shared" si="50"/>
        <v>Ghana</v>
      </c>
      <c r="M1490" t="str">
        <f t="shared" si="51"/>
        <v/>
      </c>
    </row>
    <row r="1491" spans="1:13" x14ac:dyDescent="0.3">
      <c r="A1491" t="s">
        <v>22</v>
      </c>
      <c r="B1491">
        <v>2009</v>
      </c>
      <c r="C1491">
        <v>21720</v>
      </c>
      <c r="D1491" t="s">
        <v>182</v>
      </c>
      <c r="E1491">
        <v>260.1056979862143</v>
      </c>
      <c r="L1491" t="str">
        <f t="shared" si="50"/>
        <v>Ghana</v>
      </c>
      <c r="M1491" t="str">
        <f t="shared" si="51"/>
        <v/>
      </c>
    </row>
    <row r="1492" spans="1:13" x14ac:dyDescent="0.3">
      <c r="A1492" t="s">
        <v>22</v>
      </c>
      <c r="B1492">
        <v>2010</v>
      </c>
      <c r="C1492">
        <v>23460</v>
      </c>
      <c r="D1492" t="s">
        <v>182</v>
      </c>
      <c r="E1492">
        <v>277.4861626173838</v>
      </c>
      <c r="L1492" t="str">
        <f t="shared" si="50"/>
        <v>Ghana</v>
      </c>
      <c r="M1492" t="str">
        <f t="shared" si="51"/>
        <v/>
      </c>
    </row>
    <row r="1493" spans="1:13" x14ac:dyDescent="0.3">
      <c r="A1493" t="s">
        <v>22</v>
      </c>
      <c r="B1493">
        <v>2011</v>
      </c>
      <c r="C1493">
        <v>25370</v>
      </c>
      <c r="D1493" t="s">
        <v>182</v>
      </c>
      <c r="E1493">
        <v>315.15245189671077</v>
      </c>
      <c r="L1493" t="str">
        <f t="shared" si="50"/>
        <v>Ghana</v>
      </c>
      <c r="M1493" t="str">
        <f t="shared" si="51"/>
        <v/>
      </c>
    </row>
    <row r="1494" spans="1:13" x14ac:dyDescent="0.3">
      <c r="A1494" t="s">
        <v>22</v>
      </c>
      <c r="B1494">
        <v>2012</v>
      </c>
      <c r="C1494">
        <v>27860</v>
      </c>
      <c r="D1494" t="s">
        <v>182</v>
      </c>
      <c r="E1494">
        <v>342.20051703974701</v>
      </c>
      <c r="L1494" t="str">
        <f t="shared" si="50"/>
        <v>Ghana</v>
      </c>
      <c r="M1494" t="str">
        <f t="shared" si="51"/>
        <v/>
      </c>
    </row>
    <row r="1495" spans="1:13" x14ac:dyDescent="0.3">
      <c r="A1495" t="s">
        <v>22</v>
      </c>
      <c r="B1495">
        <v>2013</v>
      </c>
      <c r="C1495">
        <v>29840</v>
      </c>
      <c r="D1495" t="s">
        <v>182</v>
      </c>
      <c r="E1495">
        <v>375.94463936130228</v>
      </c>
      <c r="L1495" t="str">
        <f t="shared" si="50"/>
        <v>Ghana</v>
      </c>
      <c r="M1495" t="str">
        <f t="shared" si="51"/>
        <v/>
      </c>
    </row>
    <row r="1496" spans="1:13" x14ac:dyDescent="0.3">
      <c r="A1496" t="s">
        <v>22</v>
      </c>
      <c r="B1496">
        <v>2014</v>
      </c>
      <c r="C1496">
        <v>29290</v>
      </c>
      <c r="D1496" t="s">
        <v>182</v>
      </c>
      <c r="E1496">
        <v>351.30147573066591</v>
      </c>
      <c r="L1496" t="str">
        <f t="shared" si="50"/>
        <v>Ghana</v>
      </c>
      <c r="M1496" t="str">
        <f t="shared" si="51"/>
        <v/>
      </c>
    </row>
    <row r="1497" spans="1:13" x14ac:dyDescent="0.3">
      <c r="A1497" t="s">
        <v>22</v>
      </c>
      <c r="B1497">
        <v>2015</v>
      </c>
      <c r="C1497">
        <v>30670</v>
      </c>
      <c r="D1497" t="s">
        <v>182</v>
      </c>
      <c r="L1497" t="str">
        <f t="shared" si="50"/>
        <v>Ghana</v>
      </c>
      <c r="M1497" t="str">
        <f t="shared" si="51"/>
        <v/>
      </c>
    </row>
    <row r="1498" spans="1:13" x14ac:dyDescent="0.3">
      <c r="A1498" t="s">
        <v>22</v>
      </c>
      <c r="B1498">
        <v>2016</v>
      </c>
      <c r="C1498">
        <v>31050</v>
      </c>
      <c r="D1498" t="s">
        <v>182</v>
      </c>
      <c r="L1498" t="str">
        <f t="shared" si="50"/>
        <v>Ghana</v>
      </c>
      <c r="M1498" t="str">
        <f t="shared" si="51"/>
        <v/>
      </c>
    </row>
    <row r="1499" spans="1:13" x14ac:dyDescent="0.3">
      <c r="A1499" t="s">
        <v>22</v>
      </c>
      <c r="B1499">
        <v>2017</v>
      </c>
      <c r="C1499">
        <v>33060</v>
      </c>
      <c r="D1499" t="s">
        <v>182</v>
      </c>
      <c r="L1499" t="str">
        <f t="shared" si="50"/>
        <v>Ghana</v>
      </c>
      <c r="M1499" t="str">
        <f t="shared" si="51"/>
        <v/>
      </c>
    </row>
    <row r="1500" spans="1:13" x14ac:dyDescent="0.3">
      <c r="A1500" t="s">
        <v>22</v>
      </c>
      <c r="B1500">
        <v>2018</v>
      </c>
      <c r="C1500">
        <v>34590</v>
      </c>
      <c r="D1500" t="s">
        <v>182</v>
      </c>
      <c r="L1500" t="str">
        <f t="shared" si="50"/>
        <v>Ghana</v>
      </c>
      <c r="M1500" t="str">
        <f t="shared" si="51"/>
        <v/>
      </c>
    </row>
    <row r="1501" spans="1:13" x14ac:dyDescent="0.3">
      <c r="A1501" t="s">
        <v>22</v>
      </c>
      <c r="B1501">
        <v>2019</v>
      </c>
      <c r="C1501">
        <v>36310</v>
      </c>
      <c r="D1501" t="s">
        <v>182</v>
      </c>
      <c r="L1501" t="str">
        <f t="shared" si="50"/>
        <v>Ghana</v>
      </c>
      <c r="M1501" t="str">
        <f t="shared" si="51"/>
        <v/>
      </c>
    </row>
    <row r="1502" spans="1:13" x14ac:dyDescent="0.3">
      <c r="A1502" t="s">
        <v>22</v>
      </c>
      <c r="B1502">
        <v>2000</v>
      </c>
      <c r="D1502" t="s">
        <v>184</v>
      </c>
      <c r="E1502">
        <v>3893.0536340529579</v>
      </c>
      <c r="L1502" t="str">
        <f t="shared" si="50"/>
        <v>Gibraltar</v>
      </c>
      <c r="M1502" t="str">
        <f t="shared" si="51"/>
        <v/>
      </c>
    </row>
    <row r="1503" spans="1:13" x14ac:dyDescent="0.3">
      <c r="A1503" t="s">
        <v>22</v>
      </c>
      <c r="B1503">
        <v>2001</v>
      </c>
      <c r="D1503" t="s">
        <v>184</v>
      </c>
      <c r="E1503">
        <v>3860.2708517909132</v>
      </c>
      <c r="L1503" t="str">
        <f t="shared" si="50"/>
        <v>Gibraltar</v>
      </c>
      <c r="M1503" t="str">
        <f t="shared" si="51"/>
        <v/>
      </c>
    </row>
    <row r="1504" spans="1:13" x14ac:dyDescent="0.3">
      <c r="A1504" t="s">
        <v>22</v>
      </c>
      <c r="B1504">
        <v>2002</v>
      </c>
      <c r="D1504" t="s">
        <v>184</v>
      </c>
      <c r="E1504">
        <v>3894.4449637037728</v>
      </c>
      <c r="L1504" t="str">
        <f t="shared" si="50"/>
        <v>Gibraltar</v>
      </c>
      <c r="M1504" t="str">
        <f t="shared" si="51"/>
        <v/>
      </c>
    </row>
    <row r="1505" spans="1:13" x14ac:dyDescent="0.3">
      <c r="A1505" t="s">
        <v>22</v>
      </c>
      <c r="B1505">
        <v>2003</v>
      </c>
      <c r="D1505" t="s">
        <v>184</v>
      </c>
      <c r="E1505">
        <v>3993.1195478560021</v>
      </c>
      <c r="L1505" t="str">
        <f t="shared" si="50"/>
        <v>Gibraltar</v>
      </c>
      <c r="M1505" t="str">
        <f t="shared" si="51"/>
        <v/>
      </c>
    </row>
    <row r="1506" spans="1:13" x14ac:dyDescent="0.3">
      <c r="A1506" t="s">
        <v>22</v>
      </c>
      <c r="B1506">
        <v>2004</v>
      </c>
      <c r="D1506" t="s">
        <v>184</v>
      </c>
      <c r="E1506">
        <v>4008.5028849073792</v>
      </c>
      <c r="L1506" t="str">
        <f t="shared" si="50"/>
        <v>Gibraltar</v>
      </c>
      <c r="M1506" t="str">
        <f t="shared" si="51"/>
        <v/>
      </c>
    </row>
    <row r="1507" spans="1:13" x14ac:dyDescent="0.3">
      <c r="A1507" t="s">
        <v>22</v>
      </c>
      <c r="B1507">
        <v>2005</v>
      </c>
      <c r="D1507" t="s">
        <v>184</v>
      </c>
      <c r="E1507">
        <v>4244.1755463247246</v>
      </c>
      <c r="L1507" t="str">
        <f t="shared" si="50"/>
        <v>Gibraltar</v>
      </c>
      <c r="M1507" t="str">
        <f t="shared" si="51"/>
        <v/>
      </c>
    </row>
    <row r="1508" spans="1:13" x14ac:dyDescent="0.3">
      <c r="A1508" t="s">
        <v>22</v>
      </c>
      <c r="B1508">
        <v>2006</v>
      </c>
      <c r="D1508" t="s">
        <v>184</v>
      </c>
      <c r="E1508">
        <v>4368.6415320167562</v>
      </c>
      <c r="L1508" t="str">
        <f t="shared" si="50"/>
        <v>Gibraltar</v>
      </c>
      <c r="M1508" t="str">
        <f t="shared" si="51"/>
        <v/>
      </c>
    </row>
    <row r="1509" spans="1:13" x14ac:dyDescent="0.3">
      <c r="A1509" t="s">
        <v>22</v>
      </c>
      <c r="B1509">
        <v>2007</v>
      </c>
      <c r="D1509" t="s">
        <v>184</v>
      </c>
      <c r="E1509">
        <v>4474.4063954182066</v>
      </c>
      <c r="L1509" t="str">
        <f t="shared" si="50"/>
        <v>Gibraltar</v>
      </c>
      <c r="M1509" t="str">
        <f t="shared" si="51"/>
        <v/>
      </c>
    </row>
    <row r="1510" spans="1:13" x14ac:dyDescent="0.3">
      <c r="A1510" t="s">
        <v>22</v>
      </c>
      <c r="B1510">
        <v>2008</v>
      </c>
      <c r="D1510" t="s">
        <v>184</v>
      </c>
      <c r="E1510">
        <v>4795.9487637771817</v>
      </c>
      <c r="L1510" t="str">
        <f t="shared" si="50"/>
        <v>Gibraltar</v>
      </c>
      <c r="M1510" t="str">
        <f t="shared" si="51"/>
        <v/>
      </c>
    </row>
    <row r="1511" spans="1:13" x14ac:dyDescent="0.3">
      <c r="A1511" t="s">
        <v>22</v>
      </c>
      <c r="B1511">
        <v>2009</v>
      </c>
      <c r="D1511" t="s">
        <v>184</v>
      </c>
      <c r="E1511">
        <v>5035.4567665812529</v>
      </c>
      <c r="L1511" t="str">
        <f t="shared" si="50"/>
        <v>Gibraltar</v>
      </c>
      <c r="M1511" t="str">
        <f t="shared" si="51"/>
        <v/>
      </c>
    </row>
    <row r="1512" spans="1:13" x14ac:dyDescent="0.3">
      <c r="A1512" t="s">
        <v>22</v>
      </c>
      <c r="B1512">
        <v>2010</v>
      </c>
      <c r="D1512" t="s">
        <v>184</v>
      </c>
      <c r="E1512">
        <v>5121.3339288372781</v>
      </c>
      <c r="L1512" t="str">
        <f t="shared" si="50"/>
        <v>Gibraltar</v>
      </c>
      <c r="M1512" t="str">
        <f t="shared" si="51"/>
        <v/>
      </c>
    </row>
    <row r="1513" spans="1:13" x14ac:dyDescent="0.3">
      <c r="A1513" t="s">
        <v>22</v>
      </c>
      <c r="B1513">
        <v>2011</v>
      </c>
      <c r="D1513" t="s">
        <v>184</v>
      </c>
      <c r="E1513">
        <v>4939.3001666269938</v>
      </c>
      <c r="L1513" t="str">
        <f t="shared" si="50"/>
        <v>Gibraltar</v>
      </c>
      <c r="M1513" t="str">
        <f t="shared" si="51"/>
        <v/>
      </c>
    </row>
    <row r="1514" spans="1:13" x14ac:dyDescent="0.3">
      <c r="A1514" t="s">
        <v>22</v>
      </c>
      <c r="B1514">
        <v>2012</v>
      </c>
      <c r="D1514" t="s">
        <v>184</v>
      </c>
      <c r="E1514">
        <v>5081.2706148040297</v>
      </c>
      <c r="L1514" t="str">
        <f t="shared" si="50"/>
        <v>Gibraltar</v>
      </c>
      <c r="M1514" t="str">
        <f t="shared" si="51"/>
        <v/>
      </c>
    </row>
    <row r="1515" spans="1:13" x14ac:dyDescent="0.3">
      <c r="A1515" t="s">
        <v>22</v>
      </c>
      <c r="B1515">
        <v>2013</v>
      </c>
      <c r="D1515" t="s">
        <v>184</v>
      </c>
      <c r="E1515">
        <v>5431.2340476049148</v>
      </c>
      <c r="L1515" t="str">
        <f t="shared" si="50"/>
        <v>Gibraltar</v>
      </c>
      <c r="M1515" t="str">
        <f t="shared" si="51"/>
        <v/>
      </c>
    </row>
    <row r="1516" spans="1:13" x14ac:dyDescent="0.3">
      <c r="A1516" t="s">
        <v>22</v>
      </c>
      <c r="B1516">
        <v>2014</v>
      </c>
      <c r="D1516" t="s">
        <v>184</v>
      </c>
      <c r="E1516">
        <v>5692.9371997865146</v>
      </c>
      <c r="L1516" t="str">
        <f t="shared" si="50"/>
        <v>Gibraltar</v>
      </c>
      <c r="M1516" t="str">
        <f t="shared" si="51"/>
        <v/>
      </c>
    </row>
    <row r="1517" spans="1:13" x14ac:dyDescent="0.3">
      <c r="A1517" t="s">
        <v>22</v>
      </c>
      <c r="B1517">
        <v>2015</v>
      </c>
      <c r="D1517" t="s">
        <v>184</v>
      </c>
      <c r="L1517" t="str">
        <f t="shared" si="50"/>
        <v>Gibraltar</v>
      </c>
      <c r="M1517" t="str">
        <f t="shared" si="51"/>
        <v/>
      </c>
    </row>
    <row r="1518" spans="1:13" x14ac:dyDescent="0.3">
      <c r="A1518" t="s">
        <v>22</v>
      </c>
      <c r="B1518">
        <v>2016</v>
      </c>
      <c r="D1518" t="s">
        <v>184</v>
      </c>
      <c r="L1518" t="str">
        <f t="shared" si="50"/>
        <v>Gibraltar</v>
      </c>
      <c r="M1518" t="str">
        <f t="shared" si="51"/>
        <v/>
      </c>
    </row>
    <row r="1519" spans="1:13" x14ac:dyDescent="0.3">
      <c r="A1519" t="s">
        <v>22</v>
      </c>
      <c r="B1519">
        <v>2017</v>
      </c>
      <c r="D1519" t="s">
        <v>184</v>
      </c>
      <c r="L1519" t="str">
        <f t="shared" si="50"/>
        <v>Gibraltar</v>
      </c>
      <c r="M1519" t="str">
        <f t="shared" si="51"/>
        <v/>
      </c>
    </row>
    <row r="1520" spans="1:13" x14ac:dyDescent="0.3">
      <c r="A1520" t="s">
        <v>22</v>
      </c>
      <c r="B1520">
        <v>2018</v>
      </c>
      <c r="D1520" t="s">
        <v>184</v>
      </c>
      <c r="L1520" t="str">
        <f t="shared" si="50"/>
        <v>Gibraltar</v>
      </c>
      <c r="M1520" t="str">
        <f t="shared" si="51"/>
        <v/>
      </c>
    </row>
    <row r="1521" spans="1:13" x14ac:dyDescent="0.3">
      <c r="A1521" t="s">
        <v>22</v>
      </c>
      <c r="B1521">
        <v>2019</v>
      </c>
      <c r="D1521" t="s">
        <v>184</v>
      </c>
      <c r="L1521" t="str">
        <f t="shared" si="50"/>
        <v>Gibraltar</v>
      </c>
      <c r="M1521" t="str">
        <f t="shared" si="51"/>
        <v/>
      </c>
    </row>
    <row r="1522" spans="1:13" x14ac:dyDescent="0.3">
      <c r="A1522" t="s">
        <v>53</v>
      </c>
      <c r="B1522">
        <v>2000</v>
      </c>
      <c r="C1522">
        <v>112430</v>
      </c>
      <c r="D1522" t="s">
        <v>186</v>
      </c>
      <c r="E1522">
        <v>4586.3298700106461</v>
      </c>
      <c r="L1522" t="str">
        <f t="shared" si="50"/>
        <v/>
      </c>
      <c r="M1522" t="str">
        <f t="shared" si="51"/>
        <v>Greece</v>
      </c>
    </row>
    <row r="1523" spans="1:13" x14ac:dyDescent="0.3">
      <c r="A1523" t="s">
        <v>53</v>
      </c>
      <c r="B1523">
        <v>2001</v>
      </c>
      <c r="C1523">
        <v>113540</v>
      </c>
      <c r="D1523" t="s">
        <v>186</v>
      </c>
      <c r="E1523">
        <v>4719.1472171393243</v>
      </c>
      <c r="L1523" t="str">
        <f t="shared" si="50"/>
        <v/>
      </c>
      <c r="M1523" t="str">
        <f t="shared" si="51"/>
        <v>Greece</v>
      </c>
    </row>
    <row r="1524" spans="1:13" x14ac:dyDescent="0.3">
      <c r="A1524" t="s">
        <v>53</v>
      </c>
      <c r="B1524">
        <v>2002</v>
      </c>
      <c r="C1524">
        <v>113620</v>
      </c>
      <c r="D1524" t="s">
        <v>186</v>
      </c>
      <c r="E1524">
        <v>4909.6396980303289</v>
      </c>
      <c r="L1524" t="str">
        <f t="shared" si="50"/>
        <v/>
      </c>
      <c r="M1524" t="str">
        <f t="shared" si="51"/>
        <v>Greece</v>
      </c>
    </row>
    <row r="1525" spans="1:13" x14ac:dyDescent="0.3">
      <c r="A1525" t="s">
        <v>53</v>
      </c>
      <c r="B1525">
        <v>2003</v>
      </c>
      <c r="C1525">
        <v>117310</v>
      </c>
      <c r="D1525" t="s">
        <v>186</v>
      </c>
      <c r="E1525">
        <v>5091.2924240053371</v>
      </c>
      <c r="L1525" t="str">
        <f t="shared" si="50"/>
        <v/>
      </c>
      <c r="M1525" t="str">
        <f t="shared" si="51"/>
        <v>Greece</v>
      </c>
    </row>
    <row r="1526" spans="1:13" x14ac:dyDescent="0.3">
      <c r="A1526" t="s">
        <v>53</v>
      </c>
      <c r="B1526">
        <v>2004</v>
      </c>
      <c r="C1526">
        <v>116760</v>
      </c>
      <c r="D1526" t="s">
        <v>186</v>
      </c>
      <c r="E1526">
        <v>5200.024353862721</v>
      </c>
      <c r="L1526" t="str">
        <f t="shared" si="50"/>
        <v/>
      </c>
      <c r="M1526" t="str">
        <f t="shared" si="51"/>
        <v>Greece</v>
      </c>
    </row>
    <row r="1527" spans="1:13" x14ac:dyDescent="0.3">
      <c r="A1527" t="s">
        <v>53</v>
      </c>
      <c r="B1527">
        <v>2005</v>
      </c>
      <c r="C1527">
        <v>118700</v>
      </c>
      <c r="D1527" t="s">
        <v>186</v>
      </c>
      <c r="E1527">
        <v>5297.2000254111244</v>
      </c>
      <c r="L1527" t="str">
        <f t="shared" si="50"/>
        <v/>
      </c>
      <c r="M1527" t="str">
        <f t="shared" si="51"/>
        <v>Greece</v>
      </c>
    </row>
    <row r="1528" spans="1:13" x14ac:dyDescent="0.3">
      <c r="A1528" t="s">
        <v>53</v>
      </c>
      <c r="B1528">
        <v>2006</v>
      </c>
      <c r="C1528">
        <v>117210</v>
      </c>
      <c r="D1528" t="s">
        <v>186</v>
      </c>
      <c r="E1528">
        <v>5434.5764685406884</v>
      </c>
      <c r="L1528" t="str">
        <f t="shared" si="50"/>
        <v/>
      </c>
      <c r="M1528" t="str">
        <f t="shared" si="51"/>
        <v>Greece</v>
      </c>
    </row>
    <row r="1529" spans="1:13" x14ac:dyDescent="0.3">
      <c r="A1529" t="s">
        <v>53</v>
      </c>
      <c r="B1529">
        <v>2007</v>
      </c>
      <c r="C1529">
        <v>120690</v>
      </c>
      <c r="D1529" t="s">
        <v>186</v>
      </c>
      <c r="E1529">
        <v>5701.3308535939759</v>
      </c>
      <c r="L1529" t="str">
        <f t="shared" si="50"/>
        <v/>
      </c>
      <c r="M1529" t="str">
        <f t="shared" si="51"/>
        <v>Greece</v>
      </c>
    </row>
    <row r="1530" spans="1:13" x14ac:dyDescent="0.3">
      <c r="A1530" t="s">
        <v>53</v>
      </c>
      <c r="B1530">
        <v>2008</v>
      </c>
      <c r="C1530">
        <v>116860</v>
      </c>
      <c r="D1530" t="s">
        <v>186</v>
      </c>
      <c r="E1530">
        <v>5805.1925460926896</v>
      </c>
      <c r="L1530" t="str">
        <f t="shared" si="50"/>
        <v/>
      </c>
      <c r="M1530" t="str">
        <f t="shared" si="51"/>
        <v>Greece</v>
      </c>
    </row>
    <row r="1531" spans="1:13" x14ac:dyDescent="0.3">
      <c r="A1531" t="s">
        <v>53</v>
      </c>
      <c r="B1531">
        <v>2009</v>
      </c>
      <c r="C1531">
        <v>110400</v>
      </c>
      <c r="D1531" t="s">
        <v>186</v>
      </c>
      <c r="E1531">
        <v>5627.8837063092642</v>
      </c>
      <c r="L1531" t="str">
        <f t="shared" si="50"/>
        <v/>
      </c>
      <c r="M1531" t="str">
        <f t="shared" si="51"/>
        <v>Greece</v>
      </c>
    </row>
    <row r="1532" spans="1:13" x14ac:dyDescent="0.3">
      <c r="A1532" t="s">
        <v>53</v>
      </c>
      <c r="B1532">
        <v>2010</v>
      </c>
      <c r="C1532">
        <v>103800</v>
      </c>
      <c r="D1532" t="s">
        <v>186</v>
      </c>
      <c r="E1532">
        <v>5333.4395555356141</v>
      </c>
      <c r="L1532" t="str">
        <f t="shared" si="50"/>
        <v/>
      </c>
      <c r="M1532" t="str">
        <f t="shared" si="51"/>
        <v>Greece</v>
      </c>
    </row>
    <row r="1533" spans="1:13" x14ac:dyDescent="0.3">
      <c r="A1533" t="s">
        <v>53</v>
      </c>
      <c r="B1533">
        <v>2011</v>
      </c>
      <c r="C1533">
        <v>101170</v>
      </c>
      <c r="D1533" t="s">
        <v>186</v>
      </c>
      <c r="E1533">
        <v>5389.3331222553225</v>
      </c>
      <c r="L1533" t="str">
        <f t="shared" si="50"/>
        <v/>
      </c>
      <c r="M1533" t="str">
        <f t="shared" si="51"/>
        <v>Greece</v>
      </c>
    </row>
    <row r="1534" spans="1:13" x14ac:dyDescent="0.3">
      <c r="A1534" t="s">
        <v>53</v>
      </c>
      <c r="B1534">
        <v>2012</v>
      </c>
      <c r="C1534">
        <v>95780</v>
      </c>
      <c r="D1534" t="s">
        <v>186</v>
      </c>
      <c r="E1534">
        <v>5534.8971585451563</v>
      </c>
      <c r="L1534" t="str">
        <f t="shared" si="50"/>
        <v/>
      </c>
      <c r="M1534" t="str">
        <f t="shared" si="51"/>
        <v>Greece</v>
      </c>
    </row>
    <row r="1535" spans="1:13" x14ac:dyDescent="0.3">
      <c r="A1535" t="s">
        <v>53</v>
      </c>
      <c r="B1535">
        <v>2013</v>
      </c>
      <c r="C1535">
        <v>87490</v>
      </c>
      <c r="D1535" t="s">
        <v>186</v>
      </c>
      <c r="E1535">
        <v>5028.9957940617833</v>
      </c>
      <c r="L1535" t="str">
        <f t="shared" si="50"/>
        <v/>
      </c>
      <c r="M1535" t="str">
        <f t="shared" si="51"/>
        <v>Greece</v>
      </c>
    </row>
    <row r="1536" spans="1:13" x14ac:dyDescent="0.3">
      <c r="A1536" t="s">
        <v>53</v>
      </c>
      <c r="B1536">
        <v>2014</v>
      </c>
      <c r="C1536">
        <v>84310</v>
      </c>
      <c r="D1536" t="s">
        <v>186</v>
      </c>
      <c r="E1536">
        <v>5062.6064215523229</v>
      </c>
      <c r="L1536" t="str">
        <f t="shared" si="50"/>
        <v/>
      </c>
      <c r="M1536" t="str">
        <f t="shared" si="51"/>
        <v>Greece</v>
      </c>
    </row>
    <row r="1537" spans="1:13" x14ac:dyDescent="0.3">
      <c r="A1537" t="s">
        <v>53</v>
      </c>
      <c r="B1537">
        <v>2015</v>
      </c>
      <c r="C1537">
        <v>82430</v>
      </c>
      <c r="D1537" t="s">
        <v>186</v>
      </c>
      <c r="L1537" t="str">
        <f t="shared" si="50"/>
        <v/>
      </c>
      <c r="M1537" t="str">
        <f t="shared" si="51"/>
        <v>Greece</v>
      </c>
    </row>
    <row r="1538" spans="1:13" x14ac:dyDescent="0.3">
      <c r="A1538" t="s">
        <v>53</v>
      </c>
      <c r="B1538">
        <v>2016</v>
      </c>
      <c r="C1538">
        <v>80920</v>
      </c>
      <c r="D1538" t="s">
        <v>186</v>
      </c>
      <c r="L1538" t="str">
        <f t="shared" si="50"/>
        <v/>
      </c>
      <c r="M1538" t="str">
        <f t="shared" si="51"/>
        <v>Greece</v>
      </c>
    </row>
    <row r="1539" spans="1:13" x14ac:dyDescent="0.3">
      <c r="A1539" t="s">
        <v>53</v>
      </c>
      <c r="B1539">
        <v>2017</v>
      </c>
      <c r="C1539">
        <v>80990</v>
      </c>
      <c r="D1539" t="s">
        <v>186</v>
      </c>
      <c r="L1539" t="str">
        <f t="shared" ref="L1539:L1602" si="52">IF($A1539=$L$1,$D1539,"")</f>
        <v/>
      </c>
      <c r="M1539" t="str">
        <f t="shared" ref="M1539:M1602" si="53">IF($A1539=$M$1,$D1539,"")</f>
        <v>Greece</v>
      </c>
    </row>
    <row r="1540" spans="1:13" x14ac:dyDescent="0.3">
      <c r="A1540" t="s">
        <v>53</v>
      </c>
      <c r="B1540">
        <v>2018</v>
      </c>
      <c r="C1540">
        <v>78720</v>
      </c>
      <c r="D1540" t="s">
        <v>186</v>
      </c>
      <c r="L1540" t="str">
        <f t="shared" si="52"/>
        <v/>
      </c>
      <c r="M1540" t="str">
        <f t="shared" si="53"/>
        <v>Greece</v>
      </c>
    </row>
    <row r="1541" spans="1:13" x14ac:dyDescent="0.3">
      <c r="A1541" t="s">
        <v>53</v>
      </c>
      <c r="B1541">
        <v>2019</v>
      </c>
      <c r="C1541">
        <v>73610</v>
      </c>
      <c r="D1541" t="s">
        <v>186</v>
      </c>
      <c r="L1541" t="str">
        <f t="shared" si="52"/>
        <v/>
      </c>
      <c r="M1541" t="str">
        <f t="shared" si="53"/>
        <v>Greece</v>
      </c>
    </row>
    <row r="1542" spans="1:13" x14ac:dyDescent="0.3">
      <c r="A1542" t="s">
        <v>22</v>
      </c>
      <c r="B1542">
        <v>2000</v>
      </c>
      <c r="D1542" t="s">
        <v>188</v>
      </c>
      <c r="L1542" t="str">
        <f t="shared" si="52"/>
        <v>Greenland</v>
      </c>
      <c r="M1542" t="str">
        <f t="shared" si="53"/>
        <v/>
      </c>
    </row>
    <row r="1543" spans="1:13" x14ac:dyDescent="0.3">
      <c r="A1543" t="s">
        <v>22</v>
      </c>
      <c r="B1543">
        <v>2001</v>
      </c>
      <c r="D1543" t="s">
        <v>188</v>
      </c>
      <c r="L1543" t="str">
        <f t="shared" si="52"/>
        <v>Greenland</v>
      </c>
      <c r="M1543" t="str">
        <f t="shared" si="53"/>
        <v/>
      </c>
    </row>
    <row r="1544" spans="1:13" x14ac:dyDescent="0.3">
      <c r="A1544" t="s">
        <v>22</v>
      </c>
      <c r="B1544">
        <v>2002</v>
      </c>
      <c r="D1544" t="s">
        <v>188</v>
      </c>
      <c r="L1544" t="str">
        <f t="shared" si="52"/>
        <v>Greenland</v>
      </c>
      <c r="M1544" t="str">
        <f t="shared" si="53"/>
        <v/>
      </c>
    </row>
    <row r="1545" spans="1:13" x14ac:dyDescent="0.3">
      <c r="A1545" t="s">
        <v>22</v>
      </c>
      <c r="B1545">
        <v>2003</v>
      </c>
      <c r="D1545" t="s">
        <v>188</v>
      </c>
      <c r="L1545" t="str">
        <f t="shared" si="52"/>
        <v>Greenland</v>
      </c>
      <c r="M1545" t="str">
        <f t="shared" si="53"/>
        <v/>
      </c>
    </row>
    <row r="1546" spans="1:13" x14ac:dyDescent="0.3">
      <c r="A1546" t="s">
        <v>22</v>
      </c>
      <c r="B1546">
        <v>2004</v>
      </c>
      <c r="D1546" t="s">
        <v>188</v>
      </c>
      <c r="L1546" t="str">
        <f t="shared" si="52"/>
        <v>Greenland</v>
      </c>
      <c r="M1546" t="str">
        <f t="shared" si="53"/>
        <v/>
      </c>
    </row>
    <row r="1547" spans="1:13" x14ac:dyDescent="0.3">
      <c r="A1547" t="s">
        <v>22</v>
      </c>
      <c r="B1547">
        <v>2005</v>
      </c>
      <c r="D1547" t="s">
        <v>188</v>
      </c>
      <c r="L1547" t="str">
        <f t="shared" si="52"/>
        <v>Greenland</v>
      </c>
      <c r="M1547" t="str">
        <f t="shared" si="53"/>
        <v/>
      </c>
    </row>
    <row r="1548" spans="1:13" x14ac:dyDescent="0.3">
      <c r="A1548" t="s">
        <v>22</v>
      </c>
      <c r="B1548">
        <v>2006</v>
      </c>
      <c r="D1548" t="s">
        <v>188</v>
      </c>
      <c r="L1548" t="str">
        <f t="shared" si="52"/>
        <v>Greenland</v>
      </c>
      <c r="M1548" t="str">
        <f t="shared" si="53"/>
        <v/>
      </c>
    </row>
    <row r="1549" spans="1:13" x14ac:dyDescent="0.3">
      <c r="A1549" t="s">
        <v>22</v>
      </c>
      <c r="B1549">
        <v>2007</v>
      </c>
      <c r="D1549" t="s">
        <v>188</v>
      </c>
      <c r="L1549" t="str">
        <f t="shared" si="52"/>
        <v>Greenland</v>
      </c>
      <c r="M1549" t="str">
        <f t="shared" si="53"/>
        <v/>
      </c>
    </row>
    <row r="1550" spans="1:13" x14ac:dyDescent="0.3">
      <c r="A1550" t="s">
        <v>22</v>
      </c>
      <c r="B1550">
        <v>2008</v>
      </c>
      <c r="D1550" t="s">
        <v>188</v>
      </c>
      <c r="L1550" t="str">
        <f t="shared" si="52"/>
        <v>Greenland</v>
      </c>
      <c r="M1550" t="str">
        <f t="shared" si="53"/>
        <v/>
      </c>
    </row>
    <row r="1551" spans="1:13" x14ac:dyDescent="0.3">
      <c r="A1551" t="s">
        <v>22</v>
      </c>
      <c r="B1551">
        <v>2009</v>
      </c>
      <c r="D1551" t="s">
        <v>188</v>
      </c>
      <c r="L1551" t="str">
        <f t="shared" si="52"/>
        <v>Greenland</v>
      </c>
      <c r="M1551" t="str">
        <f t="shared" si="53"/>
        <v/>
      </c>
    </row>
    <row r="1552" spans="1:13" x14ac:dyDescent="0.3">
      <c r="A1552" t="s">
        <v>22</v>
      </c>
      <c r="B1552">
        <v>2010</v>
      </c>
      <c r="D1552" t="s">
        <v>188</v>
      </c>
      <c r="L1552" t="str">
        <f t="shared" si="52"/>
        <v>Greenland</v>
      </c>
      <c r="M1552" t="str">
        <f t="shared" si="53"/>
        <v/>
      </c>
    </row>
    <row r="1553" spans="1:13" x14ac:dyDescent="0.3">
      <c r="A1553" t="s">
        <v>22</v>
      </c>
      <c r="B1553">
        <v>2011</v>
      </c>
      <c r="D1553" t="s">
        <v>188</v>
      </c>
      <c r="L1553" t="str">
        <f t="shared" si="52"/>
        <v>Greenland</v>
      </c>
      <c r="M1553" t="str">
        <f t="shared" si="53"/>
        <v/>
      </c>
    </row>
    <row r="1554" spans="1:13" x14ac:dyDescent="0.3">
      <c r="A1554" t="s">
        <v>22</v>
      </c>
      <c r="B1554">
        <v>2012</v>
      </c>
      <c r="D1554" t="s">
        <v>188</v>
      </c>
      <c r="L1554" t="str">
        <f t="shared" si="52"/>
        <v>Greenland</v>
      </c>
      <c r="M1554" t="str">
        <f t="shared" si="53"/>
        <v/>
      </c>
    </row>
    <row r="1555" spans="1:13" x14ac:dyDescent="0.3">
      <c r="A1555" t="s">
        <v>22</v>
      </c>
      <c r="B1555">
        <v>2013</v>
      </c>
      <c r="D1555" t="s">
        <v>188</v>
      </c>
      <c r="L1555" t="str">
        <f t="shared" si="52"/>
        <v>Greenland</v>
      </c>
      <c r="M1555" t="str">
        <f t="shared" si="53"/>
        <v/>
      </c>
    </row>
    <row r="1556" spans="1:13" x14ac:dyDescent="0.3">
      <c r="A1556" t="s">
        <v>22</v>
      </c>
      <c r="B1556">
        <v>2014</v>
      </c>
      <c r="D1556" t="s">
        <v>188</v>
      </c>
      <c r="L1556" t="str">
        <f t="shared" si="52"/>
        <v>Greenland</v>
      </c>
      <c r="M1556" t="str">
        <f t="shared" si="53"/>
        <v/>
      </c>
    </row>
    <row r="1557" spans="1:13" x14ac:dyDescent="0.3">
      <c r="A1557" t="s">
        <v>22</v>
      </c>
      <c r="B1557">
        <v>2015</v>
      </c>
      <c r="D1557" t="s">
        <v>188</v>
      </c>
      <c r="L1557" t="str">
        <f t="shared" si="52"/>
        <v>Greenland</v>
      </c>
      <c r="M1557" t="str">
        <f t="shared" si="53"/>
        <v/>
      </c>
    </row>
    <row r="1558" spans="1:13" x14ac:dyDescent="0.3">
      <c r="A1558" t="s">
        <v>22</v>
      </c>
      <c r="B1558">
        <v>2016</v>
      </c>
      <c r="D1558" t="s">
        <v>188</v>
      </c>
      <c r="L1558" t="str">
        <f t="shared" si="52"/>
        <v>Greenland</v>
      </c>
      <c r="M1558" t="str">
        <f t="shared" si="53"/>
        <v/>
      </c>
    </row>
    <row r="1559" spans="1:13" x14ac:dyDescent="0.3">
      <c r="A1559" t="s">
        <v>22</v>
      </c>
      <c r="B1559">
        <v>2017</v>
      </c>
      <c r="D1559" t="s">
        <v>188</v>
      </c>
      <c r="L1559" t="str">
        <f t="shared" si="52"/>
        <v>Greenland</v>
      </c>
      <c r="M1559" t="str">
        <f t="shared" si="53"/>
        <v/>
      </c>
    </row>
    <row r="1560" spans="1:13" x14ac:dyDescent="0.3">
      <c r="A1560" t="s">
        <v>22</v>
      </c>
      <c r="B1560">
        <v>2018</v>
      </c>
      <c r="D1560" t="s">
        <v>188</v>
      </c>
      <c r="L1560" t="str">
        <f t="shared" si="52"/>
        <v>Greenland</v>
      </c>
      <c r="M1560" t="str">
        <f t="shared" si="53"/>
        <v/>
      </c>
    </row>
    <row r="1561" spans="1:13" x14ac:dyDescent="0.3">
      <c r="A1561" t="s">
        <v>22</v>
      </c>
      <c r="B1561">
        <v>2019</v>
      </c>
      <c r="D1561" t="s">
        <v>188</v>
      </c>
      <c r="L1561" t="str">
        <f t="shared" si="52"/>
        <v>Greenland</v>
      </c>
      <c r="M1561" t="str">
        <f t="shared" si="53"/>
        <v/>
      </c>
    </row>
    <row r="1562" spans="1:13" x14ac:dyDescent="0.3">
      <c r="A1562" t="s">
        <v>22</v>
      </c>
      <c r="B1562">
        <v>2000</v>
      </c>
      <c r="C1562">
        <v>2070</v>
      </c>
      <c r="D1562" t="s">
        <v>190</v>
      </c>
      <c r="L1562" t="str">
        <f t="shared" si="52"/>
        <v>Grenada</v>
      </c>
      <c r="M1562" t="str">
        <f t="shared" si="53"/>
        <v/>
      </c>
    </row>
    <row r="1563" spans="1:13" x14ac:dyDescent="0.3">
      <c r="A1563" t="s">
        <v>22</v>
      </c>
      <c r="B1563">
        <v>2001</v>
      </c>
      <c r="C1563">
        <v>2100</v>
      </c>
      <c r="D1563" t="s">
        <v>190</v>
      </c>
      <c r="L1563" t="str">
        <f t="shared" si="52"/>
        <v>Grenada</v>
      </c>
      <c r="M1563" t="str">
        <f t="shared" si="53"/>
        <v/>
      </c>
    </row>
    <row r="1564" spans="1:13" x14ac:dyDescent="0.3">
      <c r="A1564" t="s">
        <v>22</v>
      </c>
      <c r="B1564">
        <v>2002</v>
      </c>
      <c r="C1564">
        <v>2120</v>
      </c>
      <c r="D1564" t="s">
        <v>190</v>
      </c>
      <c r="L1564" t="str">
        <f t="shared" si="52"/>
        <v>Grenada</v>
      </c>
      <c r="M1564" t="str">
        <f t="shared" si="53"/>
        <v/>
      </c>
    </row>
    <row r="1565" spans="1:13" x14ac:dyDescent="0.3">
      <c r="A1565" t="s">
        <v>22</v>
      </c>
      <c r="B1565">
        <v>2003</v>
      </c>
      <c r="C1565">
        <v>2140</v>
      </c>
      <c r="D1565" t="s">
        <v>190</v>
      </c>
      <c r="L1565" t="str">
        <f t="shared" si="52"/>
        <v>Grenada</v>
      </c>
      <c r="M1565" t="str">
        <f t="shared" si="53"/>
        <v/>
      </c>
    </row>
    <row r="1566" spans="1:13" x14ac:dyDescent="0.3">
      <c r="A1566" t="s">
        <v>22</v>
      </c>
      <c r="B1566">
        <v>2004</v>
      </c>
      <c r="C1566">
        <v>2130</v>
      </c>
      <c r="D1566" t="s">
        <v>190</v>
      </c>
      <c r="L1566" t="str">
        <f t="shared" si="52"/>
        <v>Grenada</v>
      </c>
      <c r="M1566" t="str">
        <f t="shared" si="53"/>
        <v/>
      </c>
    </row>
    <row r="1567" spans="1:13" x14ac:dyDescent="0.3">
      <c r="A1567" t="s">
        <v>22</v>
      </c>
      <c r="B1567">
        <v>2005</v>
      </c>
      <c r="C1567">
        <v>2170</v>
      </c>
      <c r="D1567" t="s">
        <v>190</v>
      </c>
      <c r="L1567" t="str">
        <f t="shared" si="52"/>
        <v>Grenada</v>
      </c>
      <c r="M1567" t="str">
        <f t="shared" si="53"/>
        <v/>
      </c>
    </row>
    <row r="1568" spans="1:13" x14ac:dyDescent="0.3">
      <c r="A1568" t="s">
        <v>22</v>
      </c>
      <c r="B1568">
        <v>2006</v>
      </c>
      <c r="C1568">
        <v>2190</v>
      </c>
      <c r="D1568" t="s">
        <v>190</v>
      </c>
      <c r="L1568" t="str">
        <f t="shared" si="52"/>
        <v>Grenada</v>
      </c>
      <c r="M1568" t="str">
        <f t="shared" si="53"/>
        <v/>
      </c>
    </row>
    <row r="1569" spans="1:13" x14ac:dyDescent="0.3">
      <c r="A1569" t="s">
        <v>22</v>
      </c>
      <c r="B1569">
        <v>2007</v>
      </c>
      <c r="C1569">
        <v>2210</v>
      </c>
      <c r="D1569" t="s">
        <v>190</v>
      </c>
      <c r="L1569" t="str">
        <f t="shared" si="52"/>
        <v>Grenada</v>
      </c>
      <c r="M1569" t="str">
        <f t="shared" si="53"/>
        <v/>
      </c>
    </row>
    <row r="1570" spans="1:13" x14ac:dyDescent="0.3">
      <c r="A1570" t="s">
        <v>22</v>
      </c>
      <c r="B1570">
        <v>2008</v>
      </c>
      <c r="C1570">
        <v>2230</v>
      </c>
      <c r="D1570" t="s">
        <v>190</v>
      </c>
      <c r="L1570" t="str">
        <f t="shared" si="52"/>
        <v>Grenada</v>
      </c>
      <c r="M1570" t="str">
        <f t="shared" si="53"/>
        <v/>
      </c>
    </row>
    <row r="1571" spans="1:13" x14ac:dyDescent="0.3">
      <c r="A1571" t="s">
        <v>22</v>
      </c>
      <c r="B1571">
        <v>2009</v>
      </c>
      <c r="C1571">
        <v>2760</v>
      </c>
      <c r="D1571" t="s">
        <v>190</v>
      </c>
      <c r="L1571" t="str">
        <f t="shared" si="52"/>
        <v>Grenada</v>
      </c>
      <c r="M1571" t="str">
        <f t="shared" si="53"/>
        <v/>
      </c>
    </row>
    <row r="1572" spans="1:13" x14ac:dyDescent="0.3">
      <c r="A1572" t="s">
        <v>22</v>
      </c>
      <c r="B1572">
        <v>2010</v>
      </c>
      <c r="C1572">
        <v>2250</v>
      </c>
      <c r="D1572" t="s">
        <v>190</v>
      </c>
      <c r="L1572" t="str">
        <f t="shared" si="52"/>
        <v>Grenada</v>
      </c>
      <c r="M1572" t="str">
        <f t="shared" si="53"/>
        <v/>
      </c>
    </row>
    <row r="1573" spans="1:13" x14ac:dyDescent="0.3">
      <c r="A1573" t="s">
        <v>22</v>
      </c>
      <c r="B1573">
        <v>2011</v>
      </c>
      <c r="C1573">
        <v>2280</v>
      </c>
      <c r="D1573" t="s">
        <v>190</v>
      </c>
      <c r="L1573" t="str">
        <f t="shared" si="52"/>
        <v>Grenada</v>
      </c>
      <c r="M1573" t="str">
        <f t="shared" si="53"/>
        <v/>
      </c>
    </row>
    <row r="1574" spans="1:13" x14ac:dyDescent="0.3">
      <c r="A1574" t="s">
        <v>22</v>
      </c>
      <c r="B1574">
        <v>2012</v>
      </c>
      <c r="C1574">
        <v>2390</v>
      </c>
      <c r="D1574" t="s">
        <v>190</v>
      </c>
      <c r="L1574" t="str">
        <f t="shared" si="52"/>
        <v>Grenada</v>
      </c>
      <c r="M1574" t="str">
        <f t="shared" si="53"/>
        <v/>
      </c>
    </row>
    <row r="1575" spans="1:13" x14ac:dyDescent="0.3">
      <c r="A1575" t="s">
        <v>22</v>
      </c>
      <c r="B1575">
        <v>2013</v>
      </c>
      <c r="C1575">
        <v>2310</v>
      </c>
      <c r="D1575" t="s">
        <v>190</v>
      </c>
      <c r="L1575" t="str">
        <f t="shared" si="52"/>
        <v>Grenada</v>
      </c>
      <c r="M1575" t="str">
        <f t="shared" si="53"/>
        <v/>
      </c>
    </row>
    <row r="1576" spans="1:13" x14ac:dyDescent="0.3">
      <c r="A1576" t="s">
        <v>22</v>
      </c>
      <c r="B1576">
        <v>2014</v>
      </c>
      <c r="C1576">
        <v>2250</v>
      </c>
      <c r="D1576" t="s">
        <v>190</v>
      </c>
      <c r="L1576" t="str">
        <f t="shared" si="52"/>
        <v>Grenada</v>
      </c>
      <c r="M1576" t="str">
        <f t="shared" si="53"/>
        <v/>
      </c>
    </row>
    <row r="1577" spans="1:13" x14ac:dyDescent="0.3">
      <c r="A1577" t="s">
        <v>22</v>
      </c>
      <c r="B1577">
        <v>2015</v>
      </c>
      <c r="C1577">
        <v>2280</v>
      </c>
      <c r="D1577" t="s">
        <v>190</v>
      </c>
      <c r="L1577" t="str">
        <f t="shared" si="52"/>
        <v>Grenada</v>
      </c>
      <c r="M1577" t="str">
        <f t="shared" si="53"/>
        <v/>
      </c>
    </row>
    <row r="1578" spans="1:13" x14ac:dyDescent="0.3">
      <c r="A1578" t="s">
        <v>22</v>
      </c>
      <c r="B1578">
        <v>2016</v>
      </c>
      <c r="C1578">
        <v>2300</v>
      </c>
      <c r="D1578" t="s">
        <v>190</v>
      </c>
      <c r="L1578" t="str">
        <f t="shared" si="52"/>
        <v>Grenada</v>
      </c>
      <c r="M1578" t="str">
        <f t="shared" si="53"/>
        <v/>
      </c>
    </row>
    <row r="1579" spans="1:13" x14ac:dyDescent="0.3">
      <c r="A1579" t="s">
        <v>22</v>
      </c>
      <c r="B1579">
        <v>2017</v>
      </c>
      <c r="C1579">
        <v>2320</v>
      </c>
      <c r="D1579" t="s">
        <v>190</v>
      </c>
      <c r="L1579" t="str">
        <f t="shared" si="52"/>
        <v>Grenada</v>
      </c>
      <c r="M1579" t="str">
        <f t="shared" si="53"/>
        <v/>
      </c>
    </row>
    <row r="1580" spans="1:13" x14ac:dyDescent="0.3">
      <c r="A1580" t="s">
        <v>22</v>
      </c>
      <c r="B1580">
        <v>2018</v>
      </c>
      <c r="C1580">
        <v>2360</v>
      </c>
      <c r="D1580" t="s">
        <v>190</v>
      </c>
      <c r="L1580" t="str">
        <f t="shared" si="52"/>
        <v>Grenada</v>
      </c>
      <c r="M1580" t="str">
        <f t="shared" si="53"/>
        <v/>
      </c>
    </row>
    <row r="1581" spans="1:13" x14ac:dyDescent="0.3">
      <c r="A1581" t="s">
        <v>22</v>
      </c>
      <c r="B1581">
        <v>2019</v>
      </c>
      <c r="C1581">
        <v>2380</v>
      </c>
      <c r="D1581" t="s">
        <v>190</v>
      </c>
      <c r="L1581" t="str">
        <f t="shared" si="52"/>
        <v>Grenada</v>
      </c>
      <c r="M1581" t="str">
        <f t="shared" si="53"/>
        <v/>
      </c>
    </row>
    <row r="1582" spans="1:13" x14ac:dyDescent="0.3">
      <c r="A1582" t="s">
        <v>22</v>
      </c>
      <c r="B1582">
        <v>2000</v>
      </c>
      <c r="D1582" t="s">
        <v>192</v>
      </c>
      <c r="L1582" t="str">
        <f t="shared" si="52"/>
        <v>Guam</v>
      </c>
      <c r="M1582" t="str">
        <f t="shared" si="53"/>
        <v/>
      </c>
    </row>
    <row r="1583" spans="1:13" x14ac:dyDescent="0.3">
      <c r="A1583" t="s">
        <v>22</v>
      </c>
      <c r="B1583">
        <v>2001</v>
      </c>
      <c r="D1583" t="s">
        <v>192</v>
      </c>
      <c r="L1583" t="str">
        <f t="shared" si="52"/>
        <v>Guam</v>
      </c>
      <c r="M1583" t="str">
        <f t="shared" si="53"/>
        <v/>
      </c>
    </row>
    <row r="1584" spans="1:13" x14ac:dyDescent="0.3">
      <c r="A1584" t="s">
        <v>22</v>
      </c>
      <c r="B1584">
        <v>2002</v>
      </c>
      <c r="D1584" t="s">
        <v>192</v>
      </c>
      <c r="L1584" t="str">
        <f t="shared" si="52"/>
        <v>Guam</v>
      </c>
      <c r="M1584" t="str">
        <f t="shared" si="53"/>
        <v/>
      </c>
    </row>
    <row r="1585" spans="1:13" x14ac:dyDescent="0.3">
      <c r="A1585" t="s">
        <v>22</v>
      </c>
      <c r="B1585">
        <v>2003</v>
      </c>
      <c r="D1585" t="s">
        <v>192</v>
      </c>
      <c r="L1585" t="str">
        <f t="shared" si="52"/>
        <v>Guam</v>
      </c>
      <c r="M1585" t="str">
        <f t="shared" si="53"/>
        <v/>
      </c>
    </row>
    <row r="1586" spans="1:13" x14ac:dyDescent="0.3">
      <c r="A1586" t="s">
        <v>22</v>
      </c>
      <c r="B1586">
        <v>2004</v>
      </c>
      <c r="D1586" t="s">
        <v>192</v>
      </c>
      <c r="L1586" t="str">
        <f t="shared" si="52"/>
        <v>Guam</v>
      </c>
      <c r="M1586" t="str">
        <f t="shared" si="53"/>
        <v/>
      </c>
    </row>
    <row r="1587" spans="1:13" x14ac:dyDescent="0.3">
      <c r="A1587" t="s">
        <v>22</v>
      </c>
      <c r="B1587">
        <v>2005</v>
      </c>
      <c r="D1587" t="s">
        <v>192</v>
      </c>
      <c r="L1587" t="str">
        <f t="shared" si="52"/>
        <v>Guam</v>
      </c>
      <c r="M1587" t="str">
        <f t="shared" si="53"/>
        <v/>
      </c>
    </row>
    <row r="1588" spans="1:13" x14ac:dyDescent="0.3">
      <c r="A1588" t="s">
        <v>22</v>
      </c>
      <c r="B1588">
        <v>2006</v>
      </c>
      <c r="D1588" t="s">
        <v>192</v>
      </c>
      <c r="L1588" t="str">
        <f t="shared" si="52"/>
        <v>Guam</v>
      </c>
      <c r="M1588" t="str">
        <f t="shared" si="53"/>
        <v/>
      </c>
    </row>
    <row r="1589" spans="1:13" x14ac:dyDescent="0.3">
      <c r="A1589" t="s">
        <v>22</v>
      </c>
      <c r="B1589">
        <v>2007</v>
      </c>
      <c r="D1589" t="s">
        <v>192</v>
      </c>
      <c r="L1589" t="str">
        <f t="shared" si="52"/>
        <v>Guam</v>
      </c>
      <c r="M1589" t="str">
        <f t="shared" si="53"/>
        <v/>
      </c>
    </row>
    <row r="1590" spans="1:13" x14ac:dyDescent="0.3">
      <c r="A1590" t="s">
        <v>22</v>
      </c>
      <c r="B1590">
        <v>2008</v>
      </c>
      <c r="D1590" t="s">
        <v>192</v>
      </c>
      <c r="L1590" t="str">
        <f t="shared" si="52"/>
        <v>Guam</v>
      </c>
      <c r="M1590" t="str">
        <f t="shared" si="53"/>
        <v/>
      </c>
    </row>
    <row r="1591" spans="1:13" x14ac:dyDescent="0.3">
      <c r="A1591" t="s">
        <v>22</v>
      </c>
      <c r="B1591">
        <v>2009</v>
      </c>
      <c r="D1591" t="s">
        <v>192</v>
      </c>
      <c r="L1591" t="str">
        <f t="shared" si="52"/>
        <v>Guam</v>
      </c>
      <c r="M1591" t="str">
        <f t="shared" si="53"/>
        <v/>
      </c>
    </row>
    <row r="1592" spans="1:13" x14ac:dyDescent="0.3">
      <c r="A1592" t="s">
        <v>22</v>
      </c>
      <c r="B1592">
        <v>2010</v>
      </c>
      <c r="D1592" t="s">
        <v>192</v>
      </c>
      <c r="L1592" t="str">
        <f t="shared" si="52"/>
        <v>Guam</v>
      </c>
      <c r="M1592" t="str">
        <f t="shared" si="53"/>
        <v/>
      </c>
    </row>
    <row r="1593" spans="1:13" x14ac:dyDescent="0.3">
      <c r="A1593" t="s">
        <v>22</v>
      </c>
      <c r="B1593">
        <v>2011</v>
      </c>
      <c r="D1593" t="s">
        <v>192</v>
      </c>
      <c r="L1593" t="str">
        <f t="shared" si="52"/>
        <v>Guam</v>
      </c>
      <c r="M1593" t="str">
        <f t="shared" si="53"/>
        <v/>
      </c>
    </row>
    <row r="1594" spans="1:13" x14ac:dyDescent="0.3">
      <c r="A1594" t="s">
        <v>22</v>
      </c>
      <c r="B1594">
        <v>2012</v>
      </c>
      <c r="D1594" t="s">
        <v>192</v>
      </c>
      <c r="L1594" t="str">
        <f t="shared" si="52"/>
        <v>Guam</v>
      </c>
      <c r="M1594" t="str">
        <f t="shared" si="53"/>
        <v/>
      </c>
    </row>
    <row r="1595" spans="1:13" x14ac:dyDescent="0.3">
      <c r="A1595" t="s">
        <v>22</v>
      </c>
      <c r="B1595">
        <v>2013</v>
      </c>
      <c r="D1595" t="s">
        <v>192</v>
      </c>
      <c r="L1595" t="str">
        <f t="shared" si="52"/>
        <v>Guam</v>
      </c>
      <c r="M1595" t="str">
        <f t="shared" si="53"/>
        <v/>
      </c>
    </row>
    <row r="1596" spans="1:13" x14ac:dyDescent="0.3">
      <c r="A1596" t="s">
        <v>22</v>
      </c>
      <c r="B1596">
        <v>2014</v>
      </c>
      <c r="D1596" t="s">
        <v>192</v>
      </c>
      <c r="L1596" t="str">
        <f t="shared" si="52"/>
        <v>Guam</v>
      </c>
      <c r="M1596" t="str">
        <f t="shared" si="53"/>
        <v/>
      </c>
    </row>
    <row r="1597" spans="1:13" x14ac:dyDescent="0.3">
      <c r="A1597" t="s">
        <v>22</v>
      </c>
      <c r="B1597">
        <v>2015</v>
      </c>
      <c r="D1597" t="s">
        <v>192</v>
      </c>
      <c r="L1597" t="str">
        <f t="shared" si="52"/>
        <v>Guam</v>
      </c>
      <c r="M1597" t="str">
        <f t="shared" si="53"/>
        <v/>
      </c>
    </row>
    <row r="1598" spans="1:13" x14ac:dyDescent="0.3">
      <c r="A1598" t="s">
        <v>22</v>
      </c>
      <c r="B1598">
        <v>2016</v>
      </c>
      <c r="D1598" t="s">
        <v>192</v>
      </c>
      <c r="L1598" t="str">
        <f t="shared" si="52"/>
        <v>Guam</v>
      </c>
      <c r="M1598" t="str">
        <f t="shared" si="53"/>
        <v/>
      </c>
    </row>
    <row r="1599" spans="1:13" x14ac:dyDescent="0.3">
      <c r="A1599" t="s">
        <v>22</v>
      </c>
      <c r="B1599">
        <v>2017</v>
      </c>
      <c r="D1599" t="s">
        <v>192</v>
      </c>
      <c r="L1599" t="str">
        <f t="shared" si="52"/>
        <v>Guam</v>
      </c>
      <c r="M1599" t="str">
        <f t="shared" si="53"/>
        <v/>
      </c>
    </row>
    <row r="1600" spans="1:13" x14ac:dyDescent="0.3">
      <c r="A1600" t="s">
        <v>22</v>
      </c>
      <c r="B1600">
        <v>2018</v>
      </c>
      <c r="D1600" t="s">
        <v>192</v>
      </c>
      <c r="L1600" t="str">
        <f t="shared" si="52"/>
        <v>Guam</v>
      </c>
      <c r="M1600" t="str">
        <f t="shared" si="53"/>
        <v/>
      </c>
    </row>
    <row r="1601" spans="1:13" x14ac:dyDescent="0.3">
      <c r="A1601" t="s">
        <v>22</v>
      </c>
      <c r="B1601">
        <v>2019</v>
      </c>
      <c r="D1601" t="s">
        <v>192</v>
      </c>
      <c r="L1601" t="str">
        <f t="shared" si="52"/>
        <v>Guam</v>
      </c>
      <c r="M1601" t="str">
        <f t="shared" si="53"/>
        <v/>
      </c>
    </row>
    <row r="1602" spans="1:13" x14ac:dyDescent="0.3">
      <c r="A1602" t="s">
        <v>22</v>
      </c>
      <c r="B1602">
        <v>2000</v>
      </c>
      <c r="C1602">
        <v>18580</v>
      </c>
      <c r="D1602" t="s">
        <v>194</v>
      </c>
      <c r="E1602">
        <v>332.18976646714287</v>
      </c>
      <c r="L1602" t="str">
        <f t="shared" si="52"/>
        <v>Guatemala</v>
      </c>
      <c r="M1602" t="str">
        <f t="shared" si="53"/>
        <v/>
      </c>
    </row>
    <row r="1603" spans="1:13" x14ac:dyDescent="0.3">
      <c r="A1603" t="s">
        <v>22</v>
      </c>
      <c r="B1603">
        <v>2001</v>
      </c>
      <c r="C1603">
        <v>19260</v>
      </c>
      <c r="D1603" t="s">
        <v>194</v>
      </c>
      <c r="E1603">
        <v>359.59875551370021</v>
      </c>
      <c r="L1603" t="str">
        <f t="shared" ref="L1603:L1666" si="54">IF($A1603=$L$1,$D1603,"")</f>
        <v>Guatemala</v>
      </c>
      <c r="M1603" t="str">
        <f t="shared" ref="M1603:M1666" si="55">IF($A1603=$M$1,$D1603,"")</f>
        <v/>
      </c>
    </row>
    <row r="1604" spans="1:13" x14ac:dyDescent="0.3">
      <c r="A1604" t="s">
        <v>22</v>
      </c>
      <c r="B1604">
        <v>2002</v>
      </c>
      <c r="C1604">
        <v>20430</v>
      </c>
      <c r="D1604" t="s">
        <v>194</v>
      </c>
      <c r="E1604">
        <v>364.84819368038802</v>
      </c>
      <c r="L1604" t="str">
        <f t="shared" si="54"/>
        <v>Guatemala</v>
      </c>
      <c r="M1604" t="str">
        <f t="shared" si="55"/>
        <v/>
      </c>
    </row>
    <row r="1605" spans="1:13" x14ac:dyDescent="0.3">
      <c r="A1605" t="s">
        <v>22</v>
      </c>
      <c r="B1605">
        <v>2003</v>
      </c>
      <c r="C1605">
        <v>20670</v>
      </c>
      <c r="D1605" t="s">
        <v>194</v>
      </c>
      <c r="E1605">
        <v>453.87421715758921</v>
      </c>
      <c r="L1605" t="str">
        <f t="shared" si="54"/>
        <v>Guatemala</v>
      </c>
      <c r="M1605" t="str">
        <f t="shared" si="55"/>
        <v/>
      </c>
    </row>
    <row r="1606" spans="1:13" x14ac:dyDescent="0.3">
      <c r="A1606" t="s">
        <v>22</v>
      </c>
      <c r="B1606">
        <v>2004</v>
      </c>
      <c r="C1606">
        <v>21100</v>
      </c>
      <c r="D1606" t="s">
        <v>194</v>
      </c>
      <c r="E1606">
        <v>486.9064354285581</v>
      </c>
      <c r="L1606" t="str">
        <f t="shared" si="54"/>
        <v>Guatemala</v>
      </c>
      <c r="M1606" t="str">
        <f t="shared" si="55"/>
        <v/>
      </c>
    </row>
    <row r="1607" spans="1:13" x14ac:dyDescent="0.3">
      <c r="A1607" t="s">
        <v>22</v>
      </c>
      <c r="B1607">
        <v>2005</v>
      </c>
      <c r="C1607">
        <v>22440</v>
      </c>
      <c r="D1607" t="s">
        <v>194</v>
      </c>
      <c r="E1607">
        <v>486.1645072570189</v>
      </c>
      <c r="L1607" t="str">
        <f t="shared" si="54"/>
        <v>Guatemala</v>
      </c>
      <c r="M1607" t="str">
        <f t="shared" si="55"/>
        <v/>
      </c>
    </row>
    <row r="1608" spans="1:13" x14ac:dyDescent="0.3">
      <c r="A1608" t="s">
        <v>22</v>
      </c>
      <c r="B1608">
        <v>2006</v>
      </c>
      <c r="C1608">
        <v>22440</v>
      </c>
      <c r="D1608" t="s">
        <v>194</v>
      </c>
      <c r="E1608">
        <v>540.43908689179796</v>
      </c>
      <c r="L1608" t="str">
        <f t="shared" si="54"/>
        <v>Guatemala</v>
      </c>
      <c r="M1608" t="str">
        <f t="shared" si="55"/>
        <v/>
      </c>
    </row>
    <row r="1609" spans="1:13" x14ac:dyDescent="0.3">
      <c r="A1609" t="s">
        <v>22</v>
      </c>
      <c r="B1609">
        <v>2007</v>
      </c>
      <c r="C1609">
        <v>23900</v>
      </c>
      <c r="D1609" t="s">
        <v>194</v>
      </c>
      <c r="E1609">
        <v>552.49614955594404</v>
      </c>
      <c r="L1609" t="str">
        <f t="shared" si="54"/>
        <v>Guatemala</v>
      </c>
      <c r="M1609" t="str">
        <f t="shared" si="55"/>
        <v/>
      </c>
    </row>
    <row r="1610" spans="1:13" x14ac:dyDescent="0.3">
      <c r="A1610" t="s">
        <v>22</v>
      </c>
      <c r="B1610">
        <v>2008</v>
      </c>
      <c r="C1610">
        <v>22680</v>
      </c>
      <c r="D1610" t="s">
        <v>194</v>
      </c>
      <c r="E1610">
        <v>540.85728827940932</v>
      </c>
      <c r="L1610" t="str">
        <f t="shared" si="54"/>
        <v>Guatemala</v>
      </c>
      <c r="M1610" t="str">
        <f t="shared" si="55"/>
        <v/>
      </c>
    </row>
    <row r="1611" spans="1:13" x14ac:dyDescent="0.3">
      <c r="A1611" t="s">
        <v>22</v>
      </c>
      <c r="B1611">
        <v>2009</v>
      </c>
      <c r="C1611">
        <v>24030</v>
      </c>
      <c r="D1611" t="s">
        <v>194</v>
      </c>
      <c r="E1611">
        <v>549.9211082135314</v>
      </c>
      <c r="L1611" t="str">
        <f t="shared" si="54"/>
        <v>Guatemala</v>
      </c>
      <c r="M1611" t="str">
        <f t="shared" si="55"/>
        <v/>
      </c>
    </row>
    <row r="1612" spans="1:13" x14ac:dyDescent="0.3">
      <c r="A1612" t="s">
        <v>22</v>
      </c>
      <c r="B1612">
        <v>2010</v>
      </c>
      <c r="C1612">
        <v>24110</v>
      </c>
      <c r="D1612" t="s">
        <v>194</v>
      </c>
      <c r="E1612">
        <v>556.04306041219559</v>
      </c>
      <c r="L1612" t="str">
        <f t="shared" si="54"/>
        <v>Guatemala</v>
      </c>
      <c r="M1612" t="str">
        <f t="shared" si="55"/>
        <v/>
      </c>
    </row>
    <row r="1613" spans="1:13" x14ac:dyDescent="0.3">
      <c r="A1613" t="s">
        <v>22</v>
      </c>
      <c r="B1613">
        <v>2011</v>
      </c>
      <c r="C1613">
        <v>24680</v>
      </c>
      <c r="D1613" t="s">
        <v>194</v>
      </c>
      <c r="E1613">
        <v>550.28693631484043</v>
      </c>
      <c r="L1613" t="str">
        <f t="shared" si="54"/>
        <v>Guatemala</v>
      </c>
      <c r="M1613" t="str">
        <f t="shared" si="55"/>
        <v/>
      </c>
    </row>
    <row r="1614" spans="1:13" x14ac:dyDescent="0.3">
      <c r="A1614" t="s">
        <v>22</v>
      </c>
      <c r="B1614">
        <v>2012</v>
      </c>
      <c r="C1614">
        <v>25360</v>
      </c>
      <c r="D1614" t="s">
        <v>194</v>
      </c>
      <c r="E1614">
        <v>550.26599346689363</v>
      </c>
      <c r="L1614" t="str">
        <f t="shared" si="54"/>
        <v>Guatemala</v>
      </c>
      <c r="M1614" t="str">
        <f t="shared" si="55"/>
        <v/>
      </c>
    </row>
    <row r="1615" spans="1:13" x14ac:dyDescent="0.3">
      <c r="A1615" t="s">
        <v>22</v>
      </c>
      <c r="B1615">
        <v>2013</v>
      </c>
      <c r="C1615">
        <v>26430</v>
      </c>
      <c r="D1615" t="s">
        <v>194</v>
      </c>
      <c r="E1615">
        <v>578.90261892779574</v>
      </c>
      <c r="L1615" t="str">
        <f t="shared" si="54"/>
        <v>Guatemala</v>
      </c>
      <c r="M1615" t="str">
        <f t="shared" si="55"/>
        <v/>
      </c>
    </row>
    <row r="1616" spans="1:13" x14ac:dyDescent="0.3">
      <c r="A1616" t="s">
        <v>22</v>
      </c>
      <c r="B1616">
        <v>2014</v>
      </c>
      <c r="C1616">
        <v>27610</v>
      </c>
      <c r="D1616" t="s">
        <v>194</v>
      </c>
      <c r="E1616">
        <v>601.18973108878708</v>
      </c>
      <c r="L1616" t="str">
        <f t="shared" si="54"/>
        <v>Guatemala</v>
      </c>
      <c r="M1616" t="str">
        <f t="shared" si="55"/>
        <v/>
      </c>
    </row>
    <row r="1617" spans="1:13" x14ac:dyDescent="0.3">
      <c r="A1617" t="s">
        <v>22</v>
      </c>
      <c r="B1617">
        <v>2015</v>
      </c>
      <c r="C1617">
        <v>30450</v>
      </c>
      <c r="D1617" t="s">
        <v>194</v>
      </c>
      <c r="L1617" t="str">
        <f t="shared" si="54"/>
        <v>Guatemala</v>
      </c>
      <c r="M1617" t="str">
        <f t="shared" si="55"/>
        <v/>
      </c>
    </row>
    <row r="1618" spans="1:13" x14ac:dyDescent="0.3">
      <c r="A1618" t="s">
        <v>22</v>
      </c>
      <c r="B1618">
        <v>2016</v>
      </c>
      <c r="C1618">
        <v>31960</v>
      </c>
      <c r="D1618" t="s">
        <v>194</v>
      </c>
      <c r="L1618" t="str">
        <f t="shared" si="54"/>
        <v>Guatemala</v>
      </c>
      <c r="M1618" t="str">
        <f t="shared" si="55"/>
        <v/>
      </c>
    </row>
    <row r="1619" spans="1:13" x14ac:dyDescent="0.3">
      <c r="A1619" t="s">
        <v>22</v>
      </c>
      <c r="B1619">
        <v>2017</v>
      </c>
      <c r="C1619">
        <v>31360</v>
      </c>
      <c r="D1619" t="s">
        <v>194</v>
      </c>
      <c r="L1619" t="str">
        <f t="shared" si="54"/>
        <v>Guatemala</v>
      </c>
      <c r="M1619" t="str">
        <f t="shared" si="55"/>
        <v/>
      </c>
    </row>
    <row r="1620" spans="1:13" x14ac:dyDescent="0.3">
      <c r="A1620" t="s">
        <v>22</v>
      </c>
      <c r="B1620">
        <v>2018</v>
      </c>
      <c r="C1620">
        <v>33320</v>
      </c>
      <c r="D1620" t="s">
        <v>194</v>
      </c>
      <c r="L1620" t="str">
        <f t="shared" si="54"/>
        <v>Guatemala</v>
      </c>
      <c r="M1620" t="str">
        <f t="shared" si="55"/>
        <v/>
      </c>
    </row>
    <row r="1621" spans="1:13" x14ac:dyDescent="0.3">
      <c r="A1621" t="s">
        <v>22</v>
      </c>
      <c r="B1621">
        <v>2019</v>
      </c>
      <c r="C1621">
        <v>34620</v>
      </c>
      <c r="D1621" t="s">
        <v>194</v>
      </c>
      <c r="L1621" t="str">
        <f t="shared" si="54"/>
        <v>Guatemala</v>
      </c>
      <c r="M1621" t="str">
        <f t="shared" si="55"/>
        <v/>
      </c>
    </row>
    <row r="1622" spans="1:13" x14ac:dyDescent="0.3">
      <c r="A1622" t="s">
        <v>22</v>
      </c>
      <c r="B1622">
        <v>2000</v>
      </c>
      <c r="C1622">
        <v>11270</v>
      </c>
      <c r="D1622" t="s">
        <v>196</v>
      </c>
      <c r="L1622" t="str">
        <f t="shared" si="54"/>
        <v>Guinea</v>
      </c>
      <c r="M1622" t="str">
        <f t="shared" si="55"/>
        <v/>
      </c>
    </row>
    <row r="1623" spans="1:13" x14ac:dyDescent="0.3">
      <c r="A1623" t="s">
        <v>22</v>
      </c>
      <c r="B1623">
        <v>2001</v>
      </c>
      <c r="C1623">
        <v>12180</v>
      </c>
      <c r="D1623" t="s">
        <v>196</v>
      </c>
      <c r="L1623" t="str">
        <f t="shared" si="54"/>
        <v>Guinea</v>
      </c>
      <c r="M1623" t="str">
        <f t="shared" si="55"/>
        <v/>
      </c>
    </row>
    <row r="1624" spans="1:13" x14ac:dyDescent="0.3">
      <c r="A1624" t="s">
        <v>22</v>
      </c>
      <c r="B1624">
        <v>2002</v>
      </c>
      <c r="C1624">
        <v>13310</v>
      </c>
      <c r="D1624" t="s">
        <v>196</v>
      </c>
      <c r="L1624" t="str">
        <f t="shared" si="54"/>
        <v>Guinea</v>
      </c>
      <c r="M1624" t="str">
        <f t="shared" si="55"/>
        <v/>
      </c>
    </row>
    <row r="1625" spans="1:13" x14ac:dyDescent="0.3">
      <c r="A1625" t="s">
        <v>22</v>
      </c>
      <c r="B1625">
        <v>2003</v>
      </c>
      <c r="C1625">
        <v>13430</v>
      </c>
      <c r="D1625" t="s">
        <v>196</v>
      </c>
      <c r="L1625" t="str">
        <f t="shared" si="54"/>
        <v>Guinea</v>
      </c>
      <c r="M1625" t="str">
        <f t="shared" si="55"/>
        <v/>
      </c>
    </row>
    <row r="1626" spans="1:13" x14ac:dyDescent="0.3">
      <c r="A1626" t="s">
        <v>22</v>
      </c>
      <c r="B1626">
        <v>2004</v>
      </c>
      <c r="C1626">
        <v>13460</v>
      </c>
      <c r="D1626" t="s">
        <v>196</v>
      </c>
      <c r="L1626" t="str">
        <f t="shared" si="54"/>
        <v>Guinea</v>
      </c>
      <c r="M1626" t="str">
        <f t="shared" si="55"/>
        <v/>
      </c>
    </row>
    <row r="1627" spans="1:13" x14ac:dyDescent="0.3">
      <c r="A1627" t="s">
        <v>22</v>
      </c>
      <c r="B1627">
        <v>2005</v>
      </c>
      <c r="C1627">
        <v>14880</v>
      </c>
      <c r="D1627" t="s">
        <v>196</v>
      </c>
      <c r="L1627" t="str">
        <f t="shared" si="54"/>
        <v>Guinea</v>
      </c>
      <c r="M1627" t="str">
        <f t="shared" si="55"/>
        <v/>
      </c>
    </row>
    <row r="1628" spans="1:13" x14ac:dyDescent="0.3">
      <c r="A1628" t="s">
        <v>22</v>
      </c>
      <c r="B1628">
        <v>2006</v>
      </c>
      <c r="C1628">
        <v>15140</v>
      </c>
      <c r="D1628" t="s">
        <v>196</v>
      </c>
      <c r="L1628" t="str">
        <f t="shared" si="54"/>
        <v>Guinea</v>
      </c>
      <c r="M1628" t="str">
        <f t="shared" si="55"/>
        <v/>
      </c>
    </row>
    <row r="1629" spans="1:13" x14ac:dyDescent="0.3">
      <c r="A1629" t="s">
        <v>22</v>
      </c>
      <c r="B1629">
        <v>2007</v>
      </c>
      <c r="C1629">
        <v>15500</v>
      </c>
      <c r="D1629" t="s">
        <v>196</v>
      </c>
      <c r="L1629" t="str">
        <f t="shared" si="54"/>
        <v>Guinea</v>
      </c>
      <c r="M1629" t="str">
        <f t="shared" si="55"/>
        <v/>
      </c>
    </row>
    <row r="1630" spans="1:13" x14ac:dyDescent="0.3">
      <c r="A1630" t="s">
        <v>22</v>
      </c>
      <c r="B1630">
        <v>2008</v>
      </c>
      <c r="C1630">
        <v>16020</v>
      </c>
      <c r="D1630" t="s">
        <v>196</v>
      </c>
      <c r="L1630" t="str">
        <f t="shared" si="54"/>
        <v>Guinea</v>
      </c>
      <c r="M1630" t="str">
        <f t="shared" si="55"/>
        <v/>
      </c>
    </row>
    <row r="1631" spans="1:13" x14ac:dyDescent="0.3">
      <c r="A1631" t="s">
        <v>22</v>
      </c>
      <c r="B1631">
        <v>2009</v>
      </c>
      <c r="C1631">
        <v>16470</v>
      </c>
      <c r="D1631" t="s">
        <v>196</v>
      </c>
      <c r="L1631" t="str">
        <f t="shared" si="54"/>
        <v>Guinea</v>
      </c>
      <c r="M1631" t="str">
        <f t="shared" si="55"/>
        <v/>
      </c>
    </row>
    <row r="1632" spans="1:13" x14ac:dyDescent="0.3">
      <c r="A1632" t="s">
        <v>22</v>
      </c>
      <c r="B1632">
        <v>2010</v>
      </c>
      <c r="C1632">
        <v>18730</v>
      </c>
      <c r="D1632" t="s">
        <v>196</v>
      </c>
      <c r="L1632" t="str">
        <f t="shared" si="54"/>
        <v>Guinea</v>
      </c>
      <c r="M1632" t="str">
        <f t="shared" si="55"/>
        <v/>
      </c>
    </row>
    <row r="1633" spans="1:13" x14ac:dyDescent="0.3">
      <c r="A1633" t="s">
        <v>22</v>
      </c>
      <c r="B1633">
        <v>2011</v>
      </c>
      <c r="C1633">
        <v>19910</v>
      </c>
      <c r="D1633" t="s">
        <v>196</v>
      </c>
      <c r="L1633" t="str">
        <f t="shared" si="54"/>
        <v>Guinea</v>
      </c>
      <c r="M1633" t="str">
        <f t="shared" si="55"/>
        <v/>
      </c>
    </row>
    <row r="1634" spans="1:13" x14ac:dyDescent="0.3">
      <c r="A1634" t="s">
        <v>22</v>
      </c>
      <c r="B1634">
        <v>2012</v>
      </c>
      <c r="C1634">
        <v>21060</v>
      </c>
      <c r="D1634" t="s">
        <v>196</v>
      </c>
      <c r="L1634" t="str">
        <f t="shared" si="54"/>
        <v>Guinea</v>
      </c>
      <c r="M1634" t="str">
        <f t="shared" si="55"/>
        <v/>
      </c>
    </row>
    <row r="1635" spans="1:13" x14ac:dyDescent="0.3">
      <c r="A1635" t="s">
        <v>22</v>
      </c>
      <c r="B1635">
        <v>2013</v>
      </c>
      <c r="C1635">
        <v>21040</v>
      </c>
      <c r="D1635" t="s">
        <v>196</v>
      </c>
      <c r="L1635" t="str">
        <f t="shared" si="54"/>
        <v>Guinea</v>
      </c>
      <c r="M1635" t="str">
        <f t="shared" si="55"/>
        <v/>
      </c>
    </row>
    <row r="1636" spans="1:13" x14ac:dyDescent="0.3">
      <c r="A1636" t="s">
        <v>22</v>
      </c>
      <c r="B1636">
        <v>2014</v>
      </c>
      <c r="C1636">
        <v>21450</v>
      </c>
      <c r="D1636" t="s">
        <v>196</v>
      </c>
      <c r="L1636" t="str">
        <f t="shared" si="54"/>
        <v>Guinea</v>
      </c>
      <c r="M1636" t="str">
        <f t="shared" si="55"/>
        <v/>
      </c>
    </row>
    <row r="1637" spans="1:13" x14ac:dyDescent="0.3">
      <c r="A1637" t="s">
        <v>22</v>
      </c>
      <c r="B1637">
        <v>2015</v>
      </c>
      <c r="C1637">
        <v>21850</v>
      </c>
      <c r="D1637" t="s">
        <v>196</v>
      </c>
      <c r="L1637" t="str">
        <f t="shared" si="54"/>
        <v>Guinea</v>
      </c>
      <c r="M1637" t="str">
        <f t="shared" si="55"/>
        <v/>
      </c>
    </row>
    <row r="1638" spans="1:13" x14ac:dyDescent="0.3">
      <c r="A1638" t="s">
        <v>22</v>
      </c>
      <c r="B1638">
        <v>2016</v>
      </c>
      <c r="C1638">
        <v>24630</v>
      </c>
      <c r="D1638" t="s">
        <v>196</v>
      </c>
      <c r="L1638" t="str">
        <f t="shared" si="54"/>
        <v>Guinea</v>
      </c>
      <c r="M1638" t="str">
        <f t="shared" si="55"/>
        <v/>
      </c>
    </row>
    <row r="1639" spans="1:13" x14ac:dyDescent="0.3">
      <c r="A1639" t="s">
        <v>22</v>
      </c>
      <c r="B1639">
        <v>2017</v>
      </c>
      <c r="C1639">
        <v>25080</v>
      </c>
      <c r="D1639" t="s">
        <v>196</v>
      </c>
      <c r="L1639" t="str">
        <f t="shared" si="54"/>
        <v>Guinea</v>
      </c>
      <c r="M1639" t="str">
        <f t="shared" si="55"/>
        <v/>
      </c>
    </row>
    <row r="1640" spans="1:13" x14ac:dyDescent="0.3">
      <c r="A1640" t="s">
        <v>22</v>
      </c>
      <c r="B1640">
        <v>2018</v>
      </c>
      <c r="C1640">
        <v>25270</v>
      </c>
      <c r="D1640" t="s">
        <v>196</v>
      </c>
      <c r="L1640" t="str">
        <f t="shared" si="54"/>
        <v>Guinea</v>
      </c>
      <c r="M1640" t="str">
        <f t="shared" si="55"/>
        <v/>
      </c>
    </row>
    <row r="1641" spans="1:13" x14ac:dyDescent="0.3">
      <c r="A1641" t="s">
        <v>22</v>
      </c>
      <c r="B1641">
        <v>2019</v>
      </c>
      <c r="C1641">
        <v>26870</v>
      </c>
      <c r="D1641" t="s">
        <v>196</v>
      </c>
      <c r="L1641" t="str">
        <f t="shared" si="54"/>
        <v>Guinea</v>
      </c>
      <c r="M1641" t="str">
        <f t="shared" si="55"/>
        <v/>
      </c>
    </row>
    <row r="1642" spans="1:13" x14ac:dyDescent="0.3">
      <c r="A1642" t="s">
        <v>22</v>
      </c>
      <c r="B1642">
        <v>2000</v>
      </c>
      <c r="C1642">
        <v>1510</v>
      </c>
      <c r="D1642" t="s">
        <v>198</v>
      </c>
      <c r="L1642" t="str">
        <f t="shared" si="54"/>
        <v>Guinea-Bissau</v>
      </c>
      <c r="M1642" t="str">
        <f t="shared" si="55"/>
        <v/>
      </c>
    </row>
    <row r="1643" spans="1:13" x14ac:dyDescent="0.3">
      <c r="A1643" t="s">
        <v>22</v>
      </c>
      <c r="B1643">
        <v>2001</v>
      </c>
      <c r="C1643">
        <v>1800</v>
      </c>
      <c r="D1643" t="s">
        <v>198</v>
      </c>
      <c r="L1643" t="str">
        <f t="shared" si="54"/>
        <v>Guinea-Bissau</v>
      </c>
      <c r="M1643" t="str">
        <f t="shared" si="55"/>
        <v/>
      </c>
    </row>
    <row r="1644" spans="1:13" x14ac:dyDescent="0.3">
      <c r="A1644" t="s">
        <v>22</v>
      </c>
      <c r="B1644">
        <v>2002</v>
      </c>
      <c r="C1644">
        <v>1840</v>
      </c>
      <c r="D1644" t="s">
        <v>198</v>
      </c>
      <c r="L1644" t="str">
        <f t="shared" si="54"/>
        <v>Guinea-Bissau</v>
      </c>
      <c r="M1644" t="str">
        <f t="shared" si="55"/>
        <v/>
      </c>
    </row>
    <row r="1645" spans="1:13" x14ac:dyDescent="0.3">
      <c r="A1645" t="s">
        <v>22</v>
      </c>
      <c r="B1645">
        <v>2003</v>
      </c>
      <c r="C1645">
        <v>1880</v>
      </c>
      <c r="D1645" t="s">
        <v>198</v>
      </c>
      <c r="L1645" t="str">
        <f t="shared" si="54"/>
        <v>Guinea-Bissau</v>
      </c>
      <c r="M1645" t="str">
        <f t="shared" si="55"/>
        <v/>
      </c>
    </row>
    <row r="1646" spans="1:13" x14ac:dyDescent="0.3">
      <c r="A1646" t="s">
        <v>22</v>
      </c>
      <c r="B1646">
        <v>2004</v>
      </c>
      <c r="C1646">
        <v>1800</v>
      </c>
      <c r="D1646" t="s">
        <v>198</v>
      </c>
      <c r="L1646" t="str">
        <f t="shared" si="54"/>
        <v>Guinea-Bissau</v>
      </c>
      <c r="M1646" t="str">
        <f t="shared" si="55"/>
        <v/>
      </c>
    </row>
    <row r="1647" spans="1:13" x14ac:dyDescent="0.3">
      <c r="A1647" t="s">
        <v>22</v>
      </c>
      <c r="B1647">
        <v>2005</v>
      </c>
      <c r="C1647">
        <v>1750</v>
      </c>
      <c r="D1647" t="s">
        <v>198</v>
      </c>
      <c r="L1647" t="str">
        <f t="shared" si="54"/>
        <v>Guinea-Bissau</v>
      </c>
      <c r="M1647" t="str">
        <f t="shared" si="55"/>
        <v/>
      </c>
    </row>
    <row r="1648" spans="1:13" x14ac:dyDescent="0.3">
      <c r="A1648" t="s">
        <v>22</v>
      </c>
      <c r="B1648">
        <v>2006</v>
      </c>
      <c r="C1648">
        <v>1920</v>
      </c>
      <c r="D1648" t="s">
        <v>198</v>
      </c>
      <c r="L1648" t="str">
        <f t="shared" si="54"/>
        <v>Guinea-Bissau</v>
      </c>
      <c r="M1648" t="str">
        <f t="shared" si="55"/>
        <v/>
      </c>
    </row>
    <row r="1649" spans="1:13" x14ac:dyDescent="0.3">
      <c r="A1649" t="s">
        <v>22</v>
      </c>
      <c r="B1649">
        <v>2007</v>
      </c>
      <c r="C1649">
        <v>1930</v>
      </c>
      <c r="D1649" t="s">
        <v>198</v>
      </c>
      <c r="L1649" t="str">
        <f t="shared" si="54"/>
        <v>Guinea-Bissau</v>
      </c>
      <c r="M1649" t="str">
        <f t="shared" si="55"/>
        <v/>
      </c>
    </row>
    <row r="1650" spans="1:13" x14ac:dyDescent="0.3">
      <c r="A1650" t="s">
        <v>22</v>
      </c>
      <c r="B1650">
        <v>2008</v>
      </c>
      <c r="C1650">
        <v>1840</v>
      </c>
      <c r="D1650" t="s">
        <v>198</v>
      </c>
      <c r="L1650" t="str">
        <f t="shared" si="54"/>
        <v>Guinea-Bissau</v>
      </c>
      <c r="M1650" t="str">
        <f t="shared" si="55"/>
        <v/>
      </c>
    </row>
    <row r="1651" spans="1:13" x14ac:dyDescent="0.3">
      <c r="A1651" t="s">
        <v>22</v>
      </c>
      <c r="B1651">
        <v>2009</v>
      </c>
      <c r="C1651">
        <v>1960</v>
      </c>
      <c r="D1651" t="s">
        <v>198</v>
      </c>
      <c r="L1651" t="str">
        <f t="shared" si="54"/>
        <v>Guinea-Bissau</v>
      </c>
      <c r="M1651" t="str">
        <f t="shared" si="55"/>
        <v/>
      </c>
    </row>
    <row r="1652" spans="1:13" x14ac:dyDescent="0.3">
      <c r="A1652" t="s">
        <v>22</v>
      </c>
      <c r="B1652">
        <v>2010</v>
      </c>
      <c r="C1652">
        <v>2050</v>
      </c>
      <c r="D1652" t="s">
        <v>198</v>
      </c>
      <c r="L1652" t="str">
        <f t="shared" si="54"/>
        <v>Guinea-Bissau</v>
      </c>
      <c r="M1652" t="str">
        <f t="shared" si="55"/>
        <v/>
      </c>
    </row>
    <row r="1653" spans="1:13" x14ac:dyDescent="0.3">
      <c r="A1653" t="s">
        <v>22</v>
      </c>
      <c r="B1653">
        <v>2011</v>
      </c>
      <c r="C1653">
        <v>2030</v>
      </c>
      <c r="D1653" t="s">
        <v>198</v>
      </c>
      <c r="L1653" t="str">
        <f t="shared" si="54"/>
        <v>Guinea-Bissau</v>
      </c>
      <c r="M1653" t="str">
        <f t="shared" si="55"/>
        <v/>
      </c>
    </row>
    <row r="1654" spans="1:13" x14ac:dyDescent="0.3">
      <c r="A1654" t="s">
        <v>22</v>
      </c>
      <c r="B1654">
        <v>2012</v>
      </c>
      <c r="C1654">
        <v>2210</v>
      </c>
      <c r="D1654" t="s">
        <v>198</v>
      </c>
      <c r="L1654" t="str">
        <f t="shared" si="54"/>
        <v>Guinea-Bissau</v>
      </c>
      <c r="M1654" t="str">
        <f t="shared" si="55"/>
        <v/>
      </c>
    </row>
    <row r="1655" spans="1:13" x14ac:dyDescent="0.3">
      <c r="A1655" t="s">
        <v>22</v>
      </c>
      <c r="B1655">
        <v>2013</v>
      </c>
      <c r="C1655">
        <v>2160</v>
      </c>
      <c r="D1655" t="s">
        <v>198</v>
      </c>
      <c r="L1655" t="str">
        <f t="shared" si="54"/>
        <v>Guinea-Bissau</v>
      </c>
      <c r="M1655" t="str">
        <f t="shared" si="55"/>
        <v/>
      </c>
    </row>
    <row r="1656" spans="1:13" x14ac:dyDescent="0.3">
      <c r="A1656" t="s">
        <v>22</v>
      </c>
      <c r="B1656">
        <v>2014</v>
      </c>
      <c r="C1656">
        <v>2140</v>
      </c>
      <c r="D1656" t="s">
        <v>198</v>
      </c>
      <c r="L1656" t="str">
        <f t="shared" si="54"/>
        <v>Guinea-Bissau</v>
      </c>
      <c r="M1656" t="str">
        <f t="shared" si="55"/>
        <v/>
      </c>
    </row>
    <row r="1657" spans="1:13" x14ac:dyDescent="0.3">
      <c r="A1657" t="s">
        <v>22</v>
      </c>
      <c r="B1657">
        <v>2015</v>
      </c>
      <c r="C1657">
        <v>2250</v>
      </c>
      <c r="D1657" t="s">
        <v>198</v>
      </c>
      <c r="L1657" t="str">
        <f t="shared" si="54"/>
        <v>Guinea-Bissau</v>
      </c>
      <c r="M1657" t="str">
        <f t="shared" si="55"/>
        <v/>
      </c>
    </row>
    <row r="1658" spans="1:13" x14ac:dyDescent="0.3">
      <c r="A1658" t="s">
        <v>22</v>
      </c>
      <c r="B1658">
        <v>2016</v>
      </c>
      <c r="C1658">
        <v>2260</v>
      </c>
      <c r="D1658" t="s">
        <v>198</v>
      </c>
      <c r="L1658" t="str">
        <f t="shared" si="54"/>
        <v>Guinea-Bissau</v>
      </c>
      <c r="M1658" t="str">
        <f t="shared" si="55"/>
        <v/>
      </c>
    </row>
    <row r="1659" spans="1:13" x14ac:dyDescent="0.3">
      <c r="A1659" t="s">
        <v>22</v>
      </c>
      <c r="B1659">
        <v>2017</v>
      </c>
      <c r="C1659">
        <v>2290</v>
      </c>
      <c r="D1659" t="s">
        <v>198</v>
      </c>
      <c r="L1659" t="str">
        <f t="shared" si="54"/>
        <v>Guinea-Bissau</v>
      </c>
      <c r="M1659" t="str">
        <f t="shared" si="55"/>
        <v/>
      </c>
    </row>
    <row r="1660" spans="1:13" x14ac:dyDescent="0.3">
      <c r="A1660" t="s">
        <v>22</v>
      </c>
      <c r="B1660">
        <v>2018</v>
      </c>
      <c r="C1660">
        <v>2380</v>
      </c>
      <c r="D1660" t="s">
        <v>198</v>
      </c>
      <c r="L1660" t="str">
        <f t="shared" si="54"/>
        <v>Guinea-Bissau</v>
      </c>
      <c r="M1660" t="str">
        <f t="shared" si="55"/>
        <v/>
      </c>
    </row>
    <row r="1661" spans="1:13" x14ac:dyDescent="0.3">
      <c r="A1661" t="s">
        <v>22</v>
      </c>
      <c r="B1661">
        <v>2019</v>
      </c>
      <c r="C1661">
        <v>2400</v>
      </c>
      <c r="D1661" t="s">
        <v>198</v>
      </c>
      <c r="L1661" t="str">
        <f t="shared" si="54"/>
        <v>Guinea-Bissau</v>
      </c>
      <c r="M1661" t="str">
        <f t="shared" si="55"/>
        <v/>
      </c>
    </row>
    <row r="1662" spans="1:13" x14ac:dyDescent="0.3">
      <c r="A1662" t="s">
        <v>22</v>
      </c>
      <c r="B1662">
        <v>2000</v>
      </c>
      <c r="C1662">
        <v>3620</v>
      </c>
      <c r="D1662" t="s">
        <v>200</v>
      </c>
      <c r="L1662" t="str">
        <f t="shared" si="54"/>
        <v>Guyana</v>
      </c>
      <c r="M1662" t="str">
        <f t="shared" si="55"/>
        <v/>
      </c>
    </row>
    <row r="1663" spans="1:13" x14ac:dyDescent="0.3">
      <c r="A1663" t="s">
        <v>22</v>
      </c>
      <c r="B1663">
        <v>2001</v>
      </c>
      <c r="C1663">
        <v>3660</v>
      </c>
      <c r="D1663" t="s">
        <v>200</v>
      </c>
      <c r="L1663" t="str">
        <f t="shared" si="54"/>
        <v>Guyana</v>
      </c>
      <c r="M1663" t="str">
        <f t="shared" si="55"/>
        <v/>
      </c>
    </row>
    <row r="1664" spans="1:13" x14ac:dyDescent="0.3">
      <c r="A1664" t="s">
        <v>22</v>
      </c>
      <c r="B1664">
        <v>2002</v>
      </c>
      <c r="C1664">
        <v>3550</v>
      </c>
      <c r="D1664" t="s">
        <v>200</v>
      </c>
      <c r="L1664" t="str">
        <f t="shared" si="54"/>
        <v>Guyana</v>
      </c>
      <c r="M1664" t="str">
        <f t="shared" si="55"/>
        <v/>
      </c>
    </row>
    <row r="1665" spans="1:13" x14ac:dyDescent="0.3">
      <c r="A1665" t="s">
        <v>22</v>
      </c>
      <c r="B1665">
        <v>2003</v>
      </c>
      <c r="C1665">
        <v>3760</v>
      </c>
      <c r="D1665" t="s">
        <v>200</v>
      </c>
      <c r="L1665" t="str">
        <f t="shared" si="54"/>
        <v>Guyana</v>
      </c>
      <c r="M1665" t="str">
        <f t="shared" si="55"/>
        <v/>
      </c>
    </row>
    <row r="1666" spans="1:13" x14ac:dyDescent="0.3">
      <c r="A1666" t="s">
        <v>22</v>
      </c>
      <c r="B1666">
        <v>2004</v>
      </c>
      <c r="C1666">
        <v>3800</v>
      </c>
      <c r="D1666" t="s">
        <v>200</v>
      </c>
      <c r="L1666" t="str">
        <f t="shared" si="54"/>
        <v>Guyana</v>
      </c>
      <c r="M1666" t="str">
        <f t="shared" si="55"/>
        <v/>
      </c>
    </row>
    <row r="1667" spans="1:13" x14ac:dyDescent="0.3">
      <c r="A1667" t="s">
        <v>22</v>
      </c>
      <c r="B1667">
        <v>2005</v>
      </c>
      <c r="C1667">
        <v>3440</v>
      </c>
      <c r="D1667" t="s">
        <v>200</v>
      </c>
      <c r="L1667" t="str">
        <f t="shared" ref="L1667:L1730" si="56">IF($A1667=$L$1,$D1667,"")</f>
        <v>Guyana</v>
      </c>
      <c r="M1667" t="str">
        <f t="shared" ref="M1667:M1730" si="57">IF($A1667=$M$1,$D1667,"")</f>
        <v/>
      </c>
    </row>
    <row r="1668" spans="1:13" x14ac:dyDescent="0.3">
      <c r="A1668" t="s">
        <v>22</v>
      </c>
      <c r="B1668">
        <v>2006</v>
      </c>
      <c r="C1668">
        <v>3250</v>
      </c>
      <c r="D1668" t="s">
        <v>200</v>
      </c>
      <c r="L1668" t="str">
        <f t="shared" si="56"/>
        <v>Guyana</v>
      </c>
      <c r="M1668" t="str">
        <f t="shared" si="57"/>
        <v/>
      </c>
    </row>
    <row r="1669" spans="1:13" x14ac:dyDescent="0.3">
      <c r="A1669" t="s">
        <v>22</v>
      </c>
      <c r="B1669">
        <v>2007</v>
      </c>
      <c r="C1669">
        <v>3560</v>
      </c>
      <c r="D1669" t="s">
        <v>200</v>
      </c>
      <c r="L1669" t="str">
        <f t="shared" si="56"/>
        <v>Guyana</v>
      </c>
      <c r="M1669" t="str">
        <f t="shared" si="57"/>
        <v/>
      </c>
    </row>
    <row r="1670" spans="1:13" x14ac:dyDescent="0.3">
      <c r="A1670" t="s">
        <v>22</v>
      </c>
      <c r="B1670">
        <v>2008</v>
      </c>
      <c r="C1670">
        <v>3710</v>
      </c>
      <c r="D1670" t="s">
        <v>200</v>
      </c>
      <c r="L1670" t="str">
        <f t="shared" si="56"/>
        <v>Guyana</v>
      </c>
      <c r="M1670" t="str">
        <f t="shared" si="57"/>
        <v/>
      </c>
    </row>
    <row r="1671" spans="1:13" x14ac:dyDescent="0.3">
      <c r="A1671" t="s">
        <v>22</v>
      </c>
      <c r="B1671">
        <v>2009</v>
      </c>
      <c r="C1671">
        <v>3730</v>
      </c>
      <c r="D1671" t="s">
        <v>200</v>
      </c>
      <c r="L1671" t="str">
        <f t="shared" si="56"/>
        <v>Guyana</v>
      </c>
      <c r="M1671" t="str">
        <f t="shared" si="57"/>
        <v/>
      </c>
    </row>
    <row r="1672" spans="1:13" x14ac:dyDescent="0.3">
      <c r="A1672" t="s">
        <v>22</v>
      </c>
      <c r="B1672">
        <v>2010</v>
      </c>
      <c r="C1672">
        <v>3950</v>
      </c>
      <c r="D1672" t="s">
        <v>200</v>
      </c>
      <c r="L1672" t="str">
        <f t="shared" si="56"/>
        <v>Guyana</v>
      </c>
      <c r="M1672" t="str">
        <f t="shared" si="57"/>
        <v/>
      </c>
    </row>
    <row r="1673" spans="1:13" x14ac:dyDescent="0.3">
      <c r="A1673" t="s">
        <v>22</v>
      </c>
      <c r="B1673">
        <v>2011</v>
      </c>
      <c r="C1673">
        <v>4040</v>
      </c>
      <c r="D1673" t="s">
        <v>200</v>
      </c>
      <c r="L1673" t="str">
        <f t="shared" si="56"/>
        <v>Guyana</v>
      </c>
      <c r="M1673" t="str">
        <f t="shared" si="57"/>
        <v/>
      </c>
    </row>
    <row r="1674" spans="1:13" x14ac:dyDescent="0.3">
      <c r="A1674" t="s">
        <v>22</v>
      </c>
      <c r="B1674">
        <v>2012</v>
      </c>
      <c r="C1674">
        <v>4300</v>
      </c>
      <c r="D1674" t="s">
        <v>200</v>
      </c>
      <c r="L1674" t="str">
        <f t="shared" si="56"/>
        <v>Guyana</v>
      </c>
      <c r="M1674" t="str">
        <f t="shared" si="57"/>
        <v/>
      </c>
    </row>
    <row r="1675" spans="1:13" x14ac:dyDescent="0.3">
      <c r="A1675" t="s">
        <v>22</v>
      </c>
      <c r="B1675">
        <v>2013</v>
      </c>
      <c r="C1675">
        <v>4460</v>
      </c>
      <c r="D1675" t="s">
        <v>200</v>
      </c>
      <c r="L1675" t="str">
        <f t="shared" si="56"/>
        <v>Guyana</v>
      </c>
      <c r="M1675" t="str">
        <f t="shared" si="57"/>
        <v/>
      </c>
    </row>
    <row r="1676" spans="1:13" x14ac:dyDescent="0.3">
      <c r="A1676" t="s">
        <v>22</v>
      </c>
      <c r="B1676">
        <v>2014</v>
      </c>
      <c r="C1676">
        <v>4650</v>
      </c>
      <c r="D1676" t="s">
        <v>200</v>
      </c>
      <c r="L1676" t="str">
        <f t="shared" si="56"/>
        <v>Guyana</v>
      </c>
      <c r="M1676" t="str">
        <f t="shared" si="57"/>
        <v/>
      </c>
    </row>
    <row r="1677" spans="1:13" x14ac:dyDescent="0.3">
      <c r="A1677" t="s">
        <v>22</v>
      </c>
      <c r="B1677">
        <v>2015</v>
      </c>
      <c r="C1677">
        <v>4780</v>
      </c>
      <c r="D1677" t="s">
        <v>200</v>
      </c>
      <c r="L1677" t="str">
        <f t="shared" si="56"/>
        <v>Guyana</v>
      </c>
      <c r="M1677" t="str">
        <f t="shared" si="57"/>
        <v/>
      </c>
    </row>
    <row r="1678" spans="1:13" x14ac:dyDescent="0.3">
      <c r="A1678" t="s">
        <v>22</v>
      </c>
      <c r="B1678">
        <v>2016</v>
      </c>
      <c r="C1678">
        <v>4800</v>
      </c>
      <c r="D1678" t="s">
        <v>200</v>
      </c>
      <c r="L1678" t="str">
        <f t="shared" si="56"/>
        <v>Guyana</v>
      </c>
      <c r="M1678" t="str">
        <f t="shared" si="57"/>
        <v/>
      </c>
    </row>
    <row r="1679" spans="1:13" x14ac:dyDescent="0.3">
      <c r="A1679" t="s">
        <v>22</v>
      </c>
      <c r="B1679">
        <v>2017</v>
      </c>
      <c r="C1679">
        <v>4890</v>
      </c>
      <c r="D1679" t="s">
        <v>200</v>
      </c>
      <c r="L1679" t="str">
        <f t="shared" si="56"/>
        <v>Guyana</v>
      </c>
      <c r="M1679" t="str">
        <f t="shared" si="57"/>
        <v/>
      </c>
    </row>
    <row r="1680" spans="1:13" x14ac:dyDescent="0.3">
      <c r="A1680" t="s">
        <v>22</v>
      </c>
      <c r="B1680">
        <v>2018</v>
      </c>
      <c r="C1680">
        <v>5100</v>
      </c>
      <c r="D1680" t="s">
        <v>200</v>
      </c>
      <c r="L1680" t="str">
        <f t="shared" si="56"/>
        <v>Guyana</v>
      </c>
      <c r="M1680" t="str">
        <f t="shared" si="57"/>
        <v/>
      </c>
    </row>
    <row r="1681" spans="1:13" x14ac:dyDescent="0.3">
      <c r="A1681" t="s">
        <v>22</v>
      </c>
      <c r="B1681">
        <v>2019</v>
      </c>
      <c r="C1681">
        <v>5590</v>
      </c>
      <c r="D1681" t="s">
        <v>200</v>
      </c>
      <c r="L1681" t="str">
        <f t="shared" si="56"/>
        <v>Guyana</v>
      </c>
      <c r="M1681" t="str">
        <f t="shared" si="57"/>
        <v/>
      </c>
    </row>
    <row r="1682" spans="1:13" x14ac:dyDescent="0.3">
      <c r="A1682" t="s">
        <v>22</v>
      </c>
      <c r="B1682">
        <v>2000</v>
      </c>
      <c r="C1682">
        <v>7290</v>
      </c>
      <c r="D1682" t="s">
        <v>202</v>
      </c>
      <c r="E1682">
        <v>35.799514213588637</v>
      </c>
      <c r="L1682" t="str">
        <f t="shared" si="56"/>
        <v>Haiti</v>
      </c>
      <c r="M1682" t="str">
        <f t="shared" si="57"/>
        <v/>
      </c>
    </row>
    <row r="1683" spans="1:13" x14ac:dyDescent="0.3">
      <c r="A1683" t="s">
        <v>22</v>
      </c>
      <c r="B1683">
        <v>2001</v>
      </c>
      <c r="C1683">
        <v>7460</v>
      </c>
      <c r="D1683" t="s">
        <v>202</v>
      </c>
      <c r="E1683">
        <v>35.196502187874977</v>
      </c>
      <c r="L1683" t="str">
        <f t="shared" si="56"/>
        <v>Haiti</v>
      </c>
      <c r="M1683" t="str">
        <f t="shared" si="57"/>
        <v/>
      </c>
    </row>
    <row r="1684" spans="1:13" x14ac:dyDescent="0.3">
      <c r="A1684" t="s">
        <v>22</v>
      </c>
      <c r="B1684">
        <v>2002</v>
      </c>
      <c r="C1684">
        <v>7750</v>
      </c>
      <c r="D1684" t="s">
        <v>202</v>
      </c>
      <c r="E1684">
        <v>30.61405861541294</v>
      </c>
      <c r="L1684" t="str">
        <f t="shared" si="56"/>
        <v>Haiti</v>
      </c>
      <c r="M1684" t="str">
        <f t="shared" si="57"/>
        <v/>
      </c>
    </row>
    <row r="1685" spans="1:13" x14ac:dyDescent="0.3">
      <c r="A1685" t="s">
        <v>22</v>
      </c>
      <c r="B1685">
        <v>2003</v>
      </c>
      <c r="C1685">
        <v>7790</v>
      </c>
      <c r="D1685" t="s">
        <v>202</v>
      </c>
      <c r="E1685">
        <v>28.763695901218281</v>
      </c>
      <c r="L1685" t="str">
        <f t="shared" si="56"/>
        <v>Haiti</v>
      </c>
      <c r="M1685" t="str">
        <f t="shared" si="57"/>
        <v/>
      </c>
    </row>
    <row r="1686" spans="1:13" x14ac:dyDescent="0.3">
      <c r="A1686" t="s">
        <v>22</v>
      </c>
      <c r="B1686">
        <v>2004</v>
      </c>
      <c r="C1686">
        <v>7660</v>
      </c>
      <c r="D1686" t="s">
        <v>202</v>
      </c>
      <c r="E1686">
        <v>28.2964164578148</v>
      </c>
      <c r="L1686" t="str">
        <f t="shared" si="56"/>
        <v>Haiti</v>
      </c>
      <c r="M1686" t="str">
        <f t="shared" si="57"/>
        <v/>
      </c>
    </row>
    <row r="1687" spans="1:13" x14ac:dyDescent="0.3">
      <c r="A1687" t="s">
        <v>22</v>
      </c>
      <c r="B1687">
        <v>2005</v>
      </c>
      <c r="C1687">
        <v>7750</v>
      </c>
      <c r="D1687" t="s">
        <v>202</v>
      </c>
      <c r="E1687">
        <v>37.301709603689453</v>
      </c>
      <c r="L1687" t="str">
        <f t="shared" si="56"/>
        <v>Haiti</v>
      </c>
      <c r="M1687" t="str">
        <f t="shared" si="57"/>
        <v/>
      </c>
    </row>
    <row r="1688" spans="1:13" x14ac:dyDescent="0.3">
      <c r="A1688" t="s">
        <v>22</v>
      </c>
      <c r="B1688">
        <v>2006</v>
      </c>
      <c r="C1688">
        <v>7790</v>
      </c>
      <c r="D1688" t="s">
        <v>202</v>
      </c>
      <c r="E1688">
        <v>37.668072370640132</v>
      </c>
      <c r="L1688" t="str">
        <f t="shared" si="56"/>
        <v>Haiti</v>
      </c>
      <c r="M1688" t="str">
        <f t="shared" si="57"/>
        <v/>
      </c>
    </row>
    <row r="1689" spans="1:13" x14ac:dyDescent="0.3">
      <c r="A1689" t="s">
        <v>22</v>
      </c>
      <c r="B1689">
        <v>2007</v>
      </c>
      <c r="C1689">
        <v>8210</v>
      </c>
      <c r="D1689" t="s">
        <v>202</v>
      </c>
      <c r="E1689">
        <v>25.486196591674059</v>
      </c>
      <c r="L1689" t="str">
        <f t="shared" si="56"/>
        <v>Haiti</v>
      </c>
      <c r="M1689" t="str">
        <f t="shared" si="57"/>
        <v/>
      </c>
    </row>
    <row r="1690" spans="1:13" x14ac:dyDescent="0.3">
      <c r="A1690" t="s">
        <v>22</v>
      </c>
      <c r="B1690">
        <v>2008</v>
      </c>
      <c r="C1690">
        <v>8210</v>
      </c>
      <c r="D1690" t="s">
        <v>202</v>
      </c>
      <c r="E1690">
        <v>23.739007750941521</v>
      </c>
      <c r="L1690" t="str">
        <f t="shared" si="56"/>
        <v>Haiti</v>
      </c>
      <c r="M1690" t="str">
        <f t="shared" si="57"/>
        <v/>
      </c>
    </row>
    <row r="1691" spans="1:13" x14ac:dyDescent="0.3">
      <c r="A1691" t="s">
        <v>22</v>
      </c>
      <c r="B1691">
        <v>2009</v>
      </c>
      <c r="C1691">
        <v>8250</v>
      </c>
      <c r="D1691" t="s">
        <v>202</v>
      </c>
      <c r="E1691">
        <v>35.925530457807611</v>
      </c>
      <c r="L1691" t="str">
        <f t="shared" si="56"/>
        <v>Haiti</v>
      </c>
      <c r="M1691" t="str">
        <f t="shared" si="57"/>
        <v/>
      </c>
    </row>
    <row r="1692" spans="1:13" x14ac:dyDescent="0.3">
      <c r="A1692" t="s">
        <v>22</v>
      </c>
      <c r="B1692">
        <v>2010</v>
      </c>
      <c r="C1692">
        <v>8790</v>
      </c>
      <c r="D1692" t="s">
        <v>202</v>
      </c>
      <c r="E1692">
        <v>24.52429402698758</v>
      </c>
      <c r="L1692" t="str">
        <f t="shared" si="56"/>
        <v>Haiti</v>
      </c>
      <c r="M1692" t="str">
        <f t="shared" si="57"/>
        <v/>
      </c>
    </row>
    <row r="1693" spans="1:13" x14ac:dyDescent="0.3">
      <c r="A1693" t="s">
        <v>22</v>
      </c>
      <c r="B1693">
        <v>2011</v>
      </c>
      <c r="C1693">
        <v>9100</v>
      </c>
      <c r="D1693" t="s">
        <v>202</v>
      </c>
      <c r="E1693">
        <v>31.286137468911871</v>
      </c>
      <c r="L1693" t="str">
        <f t="shared" si="56"/>
        <v>Haiti</v>
      </c>
      <c r="M1693" t="str">
        <f t="shared" si="57"/>
        <v/>
      </c>
    </row>
    <row r="1694" spans="1:13" x14ac:dyDescent="0.3">
      <c r="A1694" t="s">
        <v>22</v>
      </c>
      <c r="B1694">
        <v>2012</v>
      </c>
      <c r="C1694">
        <v>8850</v>
      </c>
      <c r="D1694" t="s">
        <v>202</v>
      </c>
      <c r="E1694">
        <v>46.142190917070678</v>
      </c>
      <c r="L1694" t="str">
        <f t="shared" si="56"/>
        <v>Haiti</v>
      </c>
      <c r="M1694" t="str">
        <f t="shared" si="57"/>
        <v/>
      </c>
    </row>
    <row r="1695" spans="1:13" x14ac:dyDescent="0.3">
      <c r="A1695" t="s">
        <v>22</v>
      </c>
      <c r="B1695">
        <v>2013</v>
      </c>
      <c r="C1695">
        <v>9120</v>
      </c>
      <c r="D1695" t="s">
        <v>202</v>
      </c>
      <c r="E1695">
        <v>43.843320893111517</v>
      </c>
      <c r="L1695" t="str">
        <f t="shared" si="56"/>
        <v>Haiti</v>
      </c>
      <c r="M1695" t="str">
        <f t="shared" si="57"/>
        <v/>
      </c>
    </row>
    <row r="1696" spans="1:13" x14ac:dyDescent="0.3">
      <c r="A1696" t="s">
        <v>22</v>
      </c>
      <c r="B1696">
        <v>2014</v>
      </c>
      <c r="C1696">
        <v>9530</v>
      </c>
      <c r="D1696" t="s">
        <v>202</v>
      </c>
      <c r="E1696">
        <v>39.055808760009363</v>
      </c>
      <c r="L1696" t="str">
        <f t="shared" si="56"/>
        <v>Haiti</v>
      </c>
      <c r="M1696" t="str">
        <f t="shared" si="57"/>
        <v/>
      </c>
    </row>
    <row r="1697" spans="1:13" x14ac:dyDescent="0.3">
      <c r="A1697" t="s">
        <v>22</v>
      </c>
      <c r="B1697">
        <v>2015</v>
      </c>
      <c r="C1697">
        <v>9880</v>
      </c>
      <c r="D1697" t="s">
        <v>202</v>
      </c>
      <c r="L1697" t="str">
        <f t="shared" si="56"/>
        <v>Haiti</v>
      </c>
      <c r="M1697" t="str">
        <f t="shared" si="57"/>
        <v/>
      </c>
    </row>
    <row r="1698" spans="1:13" x14ac:dyDescent="0.3">
      <c r="A1698" t="s">
        <v>22</v>
      </c>
      <c r="B1698">
        <v>2016</v>
      </c>
      <c r="C1698">
        <v>10140</v>
      </c>
      <c r="D1698" t="s">
        <v>202</v>
      </c>
      <c r="L1698" t="str">
        <f t="shared" si="56"/>
        <v>Haiti</v>
      </c>
      <c r="M1698" t="str">
        <f t="shared" si="57"/>
        <v/>
      </c>
    </row>
    <row r="1699" spans="1:13" x14ac:dyDescent="0.3">
      <c r="A1699" t="s">
        <v>22</v>
      </c>
      <c r="B1699">
        <v>2017</v>
      </c>
      <c r="C1699">
        <v>10150</v>
      </c>
      <c r="D1699" t="s">
        <v>202</v>
      </c>
      <c r="L1699" t="str">
        <f t="shared" si="56"/>
        <v>Haiti</v>
      </c>
      <c r="M1699" t="str">
        <f t="shared" si="57"/>
        <v/>
      </c>
    </row>
    <row r="1700" spans="1:13" x14ac:dyDescent="0.3">
      <c r="A1700" t="s">
        <v>22</v>
      </c>
      <c r="B1700">
        <v>2018</v>
      </c>
      <c r="C1700">
        <v>10130</v>
      </c>
      <c r="D1700" t="s">
        <v>202</v>
      </c>
      <c r="L1700" t="str">
        <f t="shared" si="56"/>
        <v>Haiti</v>
      </c>
      <c r="M1700" t="str">
        <f t="shared" si="57"/>
        <v/>
      </c>
    </row>
    <row r="1701" spans="1:13" x14ac:dyDescent="0.3">
      <c r="A1701" t="s">
        <v>22</v>
      </c>
      <c r="B1701">
        <v>2019</v>
      </c>
      <c r="C1701">
        <v>10200</v>
      </c>
      <c r="D1701" t="s">
        <v>202</v>
      </c>
      <c r="L1701" t="str">
        <f t="shared" si="56"/>
        <v>Haiti</v>
      </c>
      <c r="M1701" t="str">
        <f t="shared" si="57"/>
        <v/>
      </c>
    </row>
    <row r="1702" spans="1:13" x14ac:dyDescent="0.3">
      <c r="A1702" t="s">
        <v>22</v>
      </c>
      <c r="B1702">
        <v>2000</v>
      </c>
      <c r="C1702">
        <v>12360</v>
      </c>
      <c r="D1702" t="s">
        <v>204</v>
      </c>
      <c r="E1702">
        <v>488.40141698772987</v>
      </c>
      <c r="L1702" t="str">
        <f t="shared" si="56"/>
        <v>Honduras</v>
      </c>
      <c r="M1702" t="str">
        <f t="shared" si="57"/>
        <v/>
      </c>
    </row>
    <row r="1703" spans="1:13" x14ac:dyDescent="0.3">
      <c r="A1703" t="s">
        <v>22</v>
      </c>
      <c r="B1703">
        <v>2001</v>
      </c>
      <c r="C1703">
        <v>13210</v>
      </c>
      <c r="D1703" t="s">
        <v>204</v>
      </c>
      <c r="E1703">
        <v>495.41522460600788</v>
      </c>
      <c r="L1703" t="str">
        <f t="shared" si="56"/>
        <v>Honduras</v>
      </c>
      <c r="M1703" t="str">
        <f t="shared" si="57"/>
        <v/>
      </c>
    </row>
    <row r="1704" spans="1:13" x14ac:dyDescent="0.3">
      <c r="A1704" t="s">
        <v>22</v>
      </c>
      <c r="B1704">
        <v>2002</v>
      </c>
      <c r="C1704">
        <v>13600</v>
      </c>
      <c r="D1704" t="s">
        <v>204</v>
      </c>
      <c r="E1704">
        <v>516.64916361283235</v>
      </c>
      <c r="L1704" t="str">
        <f t="shared" si="56"/>
        <v>Honduras</v>
      </c>
      <c r="M1704" t="str">
        <f t="shared" si="57"/>
        <v/>
      </c>
    </row>
    <row r="1705" spans="1:13" x14ac:dyDescent="0.3">
      <c r="A1705" t="s">
        <v>22</v>
      </c>
      <c r="B1705">
        <v>2003</v>
      </c>
      <c r="C1705">
        <v>15400</v>
      </c>
      <c r="D1705" t="s">
        <v>204</v>
      </c>
      <c r="E1705">
        <v>540.22312242210216</v>
      </c>
      <c r="L1705" t="str">
        <f t="shared" si="56"/>
        <v>Honduras</v>
      </c>
      <c r="M1705" t="str">
        <f t="shared" si="57"/>
        <v/>
      </c>
    </row>
    <row r="1706" spans="1:13" x14ac:dyDescent="0.3">
      <c r="A1706" t="s">
        <v>22</v>
      </c>
      <c r="B1706">
        <v>2004</v>
      </c>
      <c r="C1706">
        <v>16210</v>
      </c>
      <c r="D1706" t="s">
        <v>204</v>
      </c>
      <c r="E1706">
        <v>538.92974456927016</v>
      </c>
      <c r="L1706" t="str">
        <f t="shared" si="56"/>
        <v>Honduras</v>
      </c>
      <c r="M1706" t="str">
        <f t="shared" si="57"/>
        <v/>
      </c>
    </row>
    <row r="1707" spans="1:13" x14ac:dyDescent="0.3">
      <c r="A1707" t="s">
        <v>22</v>
      </c>
      <c r="B1707">
        <v>2005</v>
      </c>
      <c r="C1707">
        <v>16130</v>
      </c>
      <c r="D1707" t="s">
        <v>204</v>
      </c>
      <c r="E1707">
        <v>573.40264395329018</v>
      </c>
      <c r="L1707" t="str">
        <f t="shared" si="56"/>
        <v>Honduras</v>
      </c>
      <c r="M1707" t="str">
        <f t="shared" si="57"/>
        <v/>
      </c>
    </row>
    <row r="1708" spans="1:13" x14ac:dyDescent="0.3">
      <c r="A1708" t="s">
        <v>22</v>
      </c>
      <c r="B1708">
        <v>2006</v>
      </c>
      <c r="C1708">
        <v>17050</v>
      </c>
      <c r="D1708" t="s">
        <v>204</v>
      </c>
      <c r="E1708">
        <v>583.9439005173366</v>
      </c>
      <c r="L1708" t="str">
        <f t="shared" si="56"/>
        <v>Honduras</v>
      </c>
      <c r="M1708" t="str">
        <f t="shared" si="57"/>
        <v/>
      </c>
    </row>
    <row r="1709" spans="1:13" x14ac:dyDescent="0.3">
      <c r="A1709" t="s">
        <v>22</v>
      </c>
      <c r="B1709">
        <v>2007</v>
      </c>
      <c r="C1709">
        <v>17710</v>
      </c>
      <c r="D1709" t="s">
        <v>204</v>
      </c>
      <c r="E1709">
        <v>634.94746763791341</v>
      </c>
      <c r="L1709" t="str">
        <f t="shared" si="56"/>
        <v>Honduras</v>
      </c>
      <c r="M1709" t="str">
        <f t="shared" si="57"/>
        <v/>
      </c>
    </row>
    <row r="1710" spans="1:13" x14ac:dyDescent="0.3">
      <c r="A1710" t="s">
        <v>22</v>
      </c>
      <c r="B1710">
        <v>2008</v>
      </c>
      <c r="C1710">
        <v>17690</v>
      </c>
      <c r="D1710" t="s">
        <v>204</v>
      </c>
      <c r="E1710">
        <v>656.0618372112109</v>
      </c>
      <c r="L1710" t="str">
        <f t="shared" si="56"/>
        <v>Honduras</v>
      </c>
      <c r="M1710" t="str">
        <f t="shared" si="57"/>
        <v/>
      </c>
    </row>
    <row r="1711" spans="1:13" x14ac:dyDescent="0.3">
      <c r="A1711" t="s">
        <v>22</v>
      </c>
      <c r="B1711">
        <v>2009</v>
      </c>
      <c r="C1711">
        <v>17570</v>
      </c>
      <c r="D1711" t="s">
        <v>204</v>
      </c>
      <c r="E1711">
        <v>624.35742346131292</v>
      </c>
      <c r="L1711" t="str">
        <f t="shared" si="56"/>
        <v>Honduras</v>
      </c>
      <c r="M1711" t="str">
        <f t="shared" si="57"/>
        <v/>
      </c>
    </row>
    <row r="1712" spans="1:13" x14ac:dyDescent="0.3">
      <c r="A1712" t="s">
        <v>22</v>
      </c>
      <c r="B1712">
        <v>2010</v>
      </c>
      <c r="C1712">
        <v>17770</v>
      </c>
      <c r="D1712" t="s">
        <v>204</v>
      </c>
      <c r="E1712">
        <v>617.85637382150117</v>
      </c>
      <c r="L1712" t="str">
        <f t="shared" si="56"/>
        <v>Honduras</v>
      </c>
      <c r="M1712" t="str">
        <f t="shared" si="57"/>
        <v/>
      </c>
    </row>
    <row r="1713" spans="1:13" x14ac:dyDescent="0.3">
      <c r="A1713" t="s">
        <v>22</v>
      </c>
      <c r="B1713">
        <v>2011</v>
      </c>
      <c r="C1713">
        <v>18800</v>
      </c>
      <c r="D1713" t="s">
        <v>204</v>
      </c>
      <c r="E1713">
        <v>663.980558139864</v>
      </c>
      <c r="L1713" t="str">
        <f t="shared" si="56"/>
        <v>Honduras</v>
      </c>
      <c r="M1713" t="str">
        <f t="shared" si="57"/>
        <v/>
      </c>
    </row>
    <row r="1714" spans="1:13" x14ac:dyDescent="0.3">
      <c r="A1714" t="s">
        <v>22</v>
      </c>
      <c r="B1714">
        <v>2012</v>
      </c>
      <c r="C1714">
        <v>19170</v>
      </c>
      <c r="D1714" t="s">
        <v>204</v>
      </c>
      <c r="E1714">
        <v>636.63882476079459</v>
      </c>
      <c r="L1714" t="str">
        <f t="shared" si="56"/>
        <v>Honduras</v>
      </c>
      <c r="M1714" t="str">
        <f t="shared" si="57"/>
        <v/>
      </c>
    </row>
    <row r="1715" spans="1:13" x14ac:dyDescent="0.3">
      <c r="A1715" t="s">
        <v>22</v>
      </c>
      <c r="B1715">
        <v>2013</v>
      </c>
      <c r="C1715">
        <v>19600</v>
      </c>
      <c r="D1715" t="s">
        <v>204</v>
      </c>
      <c r="E1715">
        <v>643.17605998460647</v>
      </c>
      <c r="L1715" t="str">
        <f t="shared" si="56"/>
        <v>Honduras</v>
      </c>
      <c r="M1715" t="str">
        <f t="shared" si="57"/>
        <v/>
      </c>
    </row>
    <row r="1716" spans="1:13" x14ac:dyDescent="0.3">
      <c r="A1716" t="s">
        <v>22</v>
      </c>
      <c r="B1716">
        <v>2014</v>
      </c>
      <c r="C1716">
        <v>19780</v>
      </c>
      <c r="D1716" t="s">
        <v>204</v>
      </c>
      <c r="E1716">
        <v>619.83708702698061</v>
      </c>
      <c r="L1716" t="str">
        <f t="shared" si="56"/>
        <v>Honduras</v>
      </c>
      <c r="M1716" t="str">
        <f t="shared" si="57"/>
        <v/>
      </c>
    </row>
    <row r="1717" spans="1:13" x14ac:dyDescent="0.3">
      <c r="A1717" t="s">
        <v>22</v>
      </c>
      <c r="B1717">
        <v>2015</v>
      </c>
      <c r="C1717">
        <v>20240</v>
      </c>
      <c r="D1717" t="s">
        <v>204</v>
      </c>
      <c r="L1717" t="str">
        <f t="shared" si="56"/>
        <v>Honduras</v>
      </c>
      <c r="M1717" t="str">
        <f t="shared" si="57"/>
        <v/>
      </c>
    </row>
    <row r="1718" spans="1:13" x14ac:dyDescent="0.3">
      <c r="A1718" t="s">
        <v>22</v>
      </c>
      <c r="B1718">
        <v>2016</v>
      </c>
      <c r="C1718">
        <v>20080</v>
      </c>
      <c r="D1718" t="s">
        <v>204</v>
      </c>
      <c r="L1718" t="str">
        <f t="shared" si="56"/>
        <v>Honduras</v>
      </c>
      <c r="M1718" t="str">
        <f t="shared" si="57"/>
        <v/>
      </c>
    </row>
    <row r="1719" spans="1:13" x14ac:dyDescent="0.3">
      <c r="A1719" t="s">
        <v>22</v>
      </c>
      <c r="B1719">
        <v>2017</v>
      </c>
      <c r="C1719">
        <v>19750</v>
      </c>
      <c r="D1719" t="s">
        <v>204</v>
      </c>
      <c r="L1719" t="str">
        <f t="shared" si="56"/>
        <v>Honduras</v>
      </c>
      <c r="M1719" t="str">
        <f t="shared" si="57"/>
        <v/>
      </c>
    </row>
    <row r="1720" spans="1:13" x14ac:dyDescent="0.3">
      <c r="A1720" t="s">
        <v>22</v>
      </c>
      <c r="B1720">
        <v>2018</v>
      </c>
      <c r="C1720">
        <v>20900</v>
      </c>
      <c r="D1720" t="s">
        <v>204</v>
      </c>
      <c r="L1720" t="str">
        <f t="shared" si="56"/>
        <v>Honduras</v>
      </c>
      <c r="M1720" t="str">
        <f t="shared" si="57"/>
        <v/>
      </c>
    </row>
    <row r="1721" spans="1:13" x14ac:dyDescent="0.3">
      <c r="A1721" t="s">
        <v>22</v>
      </c>
      <c r="B1721">
        <v>2019</v>
      </c>
      <c r="C1721">
        <v>21040</v>
      </c>
      <c r="D1721" t="s">
        <v>204</v>
      </c>
      <c r="L1721" t="str">
        <f t="shared" si="56"/>
        <v>Honduras</v>
      </c>
      <c r="M1721" t="str">
        <f t="shared" si="57"/>
        <v/>
      </c>
    </row>
    <row r="1722" spans="1:13" x14ac:dyDescent="0.3">
      <c r="A1722" t="s">
        <v>22</v>
      </c>
      <c r="B1722">
        <v>2000</v>
      </c>
      <c r="D1722" t="s">
        <v>206</v>
      </c>
      <c r="E1722">
        <v>5446.6616654163536</v>
      </c>
      <c r="L1722" t="str">
        <f t="shared" si="56"/>
        <v>Hong Kong SAR, China</v>
      </c>
      <c r="M1722" t="str">
        <f t="shared" si="57"/>
        <v/>
      </c>
    </row>
    <row r="1723" spans="1:13" x14ac:dyDescent="0.3">
      <c r="A1723" t="s">
        <v>22</v>
      </c>
      <c r="B1723">
        <v>2001</v>
      </c>
      <c r="D1723" t="s">
        <v>206</v>
      </c>
      <c r="E1723">
        <v>5549.9456384135356</v>
      </c>
      <c r="L1723" t="str">
        <f t="shared" si="56"/>
        <v>Hong Kong SAR, China</v>
      </c>
      <c r="M1723" t="str">
        <f t="shared" si="57"/>
        <v/>
      </c>
    </row>
    <row r="1724" spans="1:13" x14ac:dyDescent="0.3">
      <c r="A1724" t="s">
        <v>22</v>
      </c>
      <c r="B1724">
        <v>2002</v>
      </c>
      <c r="D1724" t="s">
        <v>206</v>
      </c>
      <c r="E1724">
        <v>5647.8996456161694</v>
      </c>
      <c r="L1724" t="str">
        <f t="shared" si="56"/>
        <v>Hong Kong SAR, China</v>
      </c>
      <c r="M1724" t="str">
        <f t="shared" si="57"/>
        <v/>
      </c>
    </row>
    <row r="1725" spans="1:13" x14ac:dyDescent="0.3">
      <c r="A1725" t="s">
        <v>22</v>
      </c>
      <c r="B1725">
        <v>2003</v>
      </c>
      <c r="D1725" t="s">
        <v>206</v>
      </c>
      <c r="E1725">
        <v>5713.8824508230819</v>
      </c>
      <c r="L1725" t="str">
        <f t="shared" si="56"/>
        <v>Hong Kong SAR, China</v>
      </c>
      <c r="M1725" t="str">
        <f t="shared" si="57"/>
        <v/>
      </c>
    </row>
    <row r="1726" spans="1:13" x14ac:dyDescent="0.3">
      <c r="A1726" t="s">
        <v>22</v>
      </c>
      <c r="B1726">
        <v>2004</v>
      </c>
      <c r="D1726" t="s">
        <v>206</v>
      </c>
      <c r="E1726">
        <v>5782.5606250460678</v>
      </c>
      <c r="L1726" t="str">
        <f t="shared" si="56"/>
        <v>Hong Kong SAR, China</v>
      </c>
      <c r="M1726" t="str">
        <f t="shared" si="57"/>
        <v/>
      </c>
    </row>
    <row r="1727" spans="1:13" x14ac:dyDescent="0.3">
      <c r="A1727" t="s">
        <v>22</v>
      </c>
      <c r="B1727">
        <v>2005</v>
      </c>
      <c r="D1727" t="s">
        <v>206</v>
      </c>
      <c r="E1727">
        <v>5878.4418481770681</v>
      </c>
      <c r="L1727" t="str">
        <f t="shared" si="56"/>
        <v>Hong Kong SAR, China</v>
      </c>
      <c r="M1727" t="str">
        <f t="shared" si="57"/>
        <v/>
      </c>
    </row>
    <row r="1728" spans="1:13" x14ac:dyDescent="0.3">
      <c r="A1728" t="s">
        <v>22</v>
      </c>
      <c r="B1728">
        <v>2006</v>
      </c>
      <c r="D1728" t="s">
        <v>206</v>
      </c>
      <c r="E1728">
        <v>5882.8076008808384</v>
      </c>
      <c r="L1728" t="str">
        <f t="shared" si="56"/>
        <v>Hong Kong SAR, China</v>
      </c>
      <c r="M1728" t="str">
        <f t="shared" si="57"/>
        <v/>
      </c>
    </row>
    <row r="1729" spans="1:13" x14ac:dyDescent="0.3">
      <c r="A1729" t="s">
        <v>22</v>
      </c>
      <c r="B1729">
        <v>2007</v>
      </c>
      <c r="D1729" t="s">
        <v>206</v>
      </c>
      <c r="E1729">
        <v>5907.3493052643753</v>
      </c>
      <c r="L1729" t="str">
        <f t="shared" si="56"/>
        <v>Hong Kong SAR, China</v>
      </c>
      <c r="M1729" t="str">
        <f t="shared" si="57"/>
        <v/>
      </c>
    </row>
    <row r="1730" spans="1:13" x14ac:dyDescent="0.3">
      <c r="A1730" t="s">
        <v>22</v>
      </c>
      <c r="B1730">
        <v>2008</v>
      </c>
      <c r="D1730" t="s">
        <v>206</v>
      </c>
      <c r="E1730">
        <v>5883.0377418149419</v>
      </c>
      <c r="L1730" t="str">
        <f t="shared" si="56"/>
        <v>Hong Kong SAR, China</v>
      </c>
      <c r="M1730" t="str">
        <f t="shared" si="57"/>
        <v/>
      </c>
    </row>
    <row r="1731" spans="1:13" x14ac:dyDescent="0.3">
      <c r="A1731" t="s">
        <v>22</v>
      </c>
      <c r="B1731">
        <v>2009</v>
      </c>
      <c r="D1731" t="s">
        <v>206</v>
      </c>
      <c r="E1731">
        <v>5950.8375401560352</v>
      </c>
      <c r="L1731" t="str">
        <f t="shared" ref="L1731:L1794" si="58">IF($A1731=$L$1,$D1731,"")</f>
        <v>Hong Kong SAR, China</v>
      </c>
      <c r="M1731" t="str">
        <f t="shared" ref="M1731:M1794" si="59">IF($A1731=$M$1,$D1731,"")</f>
        <v/>
      </c>
    </row>
    <row r="1732" spans="1:13" x14ac:dyDescent="0.3">
      <c r="A1732" t="s">
        <v>22</v>
      </c>
      <c r="B1732">
        <v>2010</v>
      </c>
      <c r="D1732" t="s">
        <v>206</v>
      </c>
      <c r="E1732">
        <v>5973.3492782096182</v>
      </c>
      <c r="L1732" t="str">
        <f t="shared" si="58"/>
        <v>Hong Kong SAR, China</v>
      </c>
      <c r="M1732" t="str">
        <f t="shared" si="59"/>
        <v/>
      </c>
    </row>
    <row r="1733" spans="1:13" x14ac:dyDescent="0.3">
      <c r="A1733" t="s">
        <v>22</v>
      </c>
      <c r="B1733">
        <v>2011</v>
      </c>
      <c r="D1733" t="s">
        <v>206</v>
      </c>
      <c r="E1733">
        <v>5959.8959217150305</v>
      </c>
      <c r="L1733" t="str">
        <f t="shared" si="58"/>
        <v>Hong Kong SAR, China</v>
      </c>
      <c r="M1733" t="str">
        <f t="shared" si="59"/>
        <v/>
      </c>
    </row>
    <row r="1734" spans="1:13" x14ac:dyDescent="0.3">
      <c r="A1734" t="s">
        <v>22</v>
      </c>
      <c r="B1734">
        <v>2012</v>
      </c>
      <c r="D1734" t="s">
        <v>206</v>
      </c>
      <c r="E1734">
        <v>6031.2443182612833</v>
      </c>
      <c r="L1734" t="str">
        <f t="shared" si="58"/>
        <v>Hong Kong SAR, China</v>
      </c>
      <c r="M1734" t="str">
        <f t="shared" si="59"/>
        <v/>
      </c>
    </row>
    <row r="1735" spans="1:13" x14ac:dyDescent="0.3">
      <c r="A1735" t="s">
        <v>22</v>
      </c>
      <c r="B1735">
        <v>2013</v>
      </c>
      <c r="D1735" t="s">
        <v>206</v>
      </c>
      <c r="E1735">
        <v>5941.1609020880633</v>
      </c>
      <c r="L1735" t="str">
        <f t="shared" si="58"/>
        <v>Hong Kong SAR, China</v>
      </c>
      <c r="M1735" t="str">
        <f t="shared" si="59"/>
        <v/>
      </c>
    </row>
    <row r="1736" spans="1:13" x14ac:dyDescent="0.3">
      <c r="A1736" t="s">
        <v>22</v>
      </c>
      <c r="B1736">
        <v>2014</v>
      </c>
      <c r="D1736" t="s">
        <v>206</v>
      </c>
      <c r="E1736">
        <v>6083.2699356802004</v>
      </c>
      <c r="L1736" t="str">
        <f t="shared" si="58"/>
        <v>Hong Kong SAR, China</v>
      </c>
      <c r="M1736" t="str">
        <f t="shared" si="59"/>
        <v/>
      </c>
    </row>
    <row r="1737" spans="1:13" x14ac:dyDescent="0.3">
      <c r="A1737" t="s">
        <v>22</v>
      </c>
      <c r="B1737">
        <v>2015</v>
      </c>
      <c r="D1737" t="s">
        <v>206</v>
      </c>
      <c r="L1737" t="str">
        <f t="shared" si="58"/>
        <v>Hong Kong SAR, China</v>
      </c>
      <c r="M1737" t="str">
        <f t="shared" si="59"/>
        <v/>
      </c>
    </row>
    <row r="1738" spans="1:13" x14ac:dyDescent="0.3">
      <c r="A1738" t="s">
        <v>22</v>
      </c>
      <c r="B1738">
        <v>2016</v>
      </c>
      <c r="D1738" t="s">
        <v>206</v>
      </c>
      <c r="L1738" t="str">
        <f t="shared" si="58"/>
        <v>Hong Kong SAR, China</v>
      </c>
      <c r="M1738" t="str">
        <f t="shared" si="59"/>
        <v/>
      </c>
    </row>
    <row r="1739" spans="1:13" x14ac:dyDescent="0.3">
      <c r="A1739" t="s">
        <v>22</v>
      </c>
      <c r="B1739">
        <v>2017</v>
      </c>
      <c r="D1739" t="s">
        <v>206</v>
      </c>
      <c r="L1739" t="str">
        <f t="shared" si="58"/>
        <v>Hong Kong SAR, China</v>
      </c>
      <c r="M1739" t="str">
        <f t="shared" si="59"/>
        <v/>
      </c>
    </row>
    <row r="1740" spans="1:13" x14ac:dyDescent="0.3">
      <c r="A1740" t="s">
        <v>22</v>
      </c>
      <c r="B1740">
        <v>2018</v>
      </c>
      <c r="D1740" t="s">
        <v>206</v>
      </c>
      <c r="L1740" t="str">
        <f t="shared" si="58"/>
        <v>Hong Kong SAR, China</v>
      </c>
      <c r="M1740" t="str">
        <f t="shared" si="59"/>
        <v/>
      </c>
    </row>
    <row r="1741" spans="1:13" x14ac:dyDescent="0.3">
      <c r="A1741" t="s">
        <v>22</v>
      </c>
      <c r="B1741">
        <v>2019</v>
      </c>
      <c r="D1741" t="s">
        <v>206</v>
      </c>
      <c r="L1741" t="str">
        <f t="shared" si="58"/>
        <v>Hong Kong SAR, China</v>
      </c>
      <c r="M1741" t="str">
        <f t="shared" si="59"/>
        <v/>
      </c>
    </row>
    <row r="1742" spans="1:13" x14ac:dyDescent="0.3">
      <c r="A1742" t="s">
        <v>53</v>
      </c>
      <c r="B1742">
        <v>2000</v>
      </c>
      <c r="C1742">
        <v>70340</v>
      </c>
      <c r="D1742" t="s">
        <v>208</v>
      </c>
      <c r="E1742">
        <v>3309.2837106285001</v>
      </c>
      <c r="L1742" t="str">
        <f t="shared" si="58"/>
        <v/>
      </c>
      <c r="M1742" t="str">
        <f t="shared" si="59"/>
        <v>Hungary</v>
      </c>
    </row>
    <row r="1743" spans="1:13" x14ac:dyDescent="0.3">
      <c r="A1743" t="s">
        <v>53</v>
      </c>
      <c r="B1743">
        <v>2001</v>
      </c>
      <c r="C1743">
        <v>72400</v>
      </c>
      <c r="D1743" t="s">
        <v>208</v>
      </c>
      <c r="E1743">
        <v>3426.72290248436</v>
      </c>
      <c r="L1743" t="str">
        <f t="shared" si="58"/>
        <v/>
      </c>
      <c r="M1743" t="str">
        <f t="shared" si="59"/>
        <v>Hungary</v>
      </c>
    </row>
    <row r="1744" spans="1:13" x14ac:dyDescent="0.3">
      <c r="A1744" t="s">
        <v>53</v>
      </c>
      <c r="B1744">
        <v>2002</v>
      </c>
      <c r="C1744">
        <v>70700</v>
      </c>
      <c r="D1744" t="s">
        <v>208</v>
      </c>
      <c r="E1744">
        <v>3545.1707556783372</v>
      </c>
      <c r="L1744" t="str">
        <f t="shared" si="58"/>
        <v/>
      </c>
      <c r="M1744" t="str">
        <f t="shared" si="59"/>
        <v>Hungary</v>
      </c>
    </row>
    <row r="1745" spans="1:13" x14ac:dyDescent="0.3">
      <c r="A1745" t="s">
        <v>53</v>
      </c>
      <c r="B1745">
        <v>2003</v>
      </c>
      <c r="C1745">
        <v>73340</v>
      </c>
      <c r="D1745" t="s">
        <v>208</v>
      </c>
      <c r="E1745">
        <v>3637.278331756429</v>
      </c>
      <c r="L1745" t="str">
        <f t="shared" si="58"/>
        <v/>
      </c>
      <c r="M1745" t="str">
        <f t="shared" si="59"/>
        <v>Hungary</v>
      </c>
    </row>
    <row r="1746" spans="1:13" x14ac:dyDescent="0.3">
      <c r="A1746" t="s">
        <v>53</v>
      </c>
      <c r="B1746">
        <v>2004</v>
      </c>
      <c r="C1746">
        <v>72040</v>
      </c>
      <c r="D1746" t="s">
        <v>208</v>
      </c>
      <c r="E1746">
        <v>3680.168466944081</v>
      </c>
      <c r="L1746" t="str">
        <f t="shared" si="58"/>
        <v/>
      </c>
      <c r="M1746" t="str">
        <f t="shared" si="59"/>
        <v>Hungary</v>
      </c>
    </row>
    <row r="1747" spans="1:13" x14ac:dyDescent="0.3">
      <c r="A1747" t="s">
        <v>53</v>
      </c>
      <c r="B1747">
        <v>2005</v>
      </c>
      <c r="C1747">
        <v>71240</v>
      </c>
      <c r="D1747" t="s">
        <v>208</v>
      </c>
      <c r="E1747">
        <v>3771.3646139883108</v>
      </c>
      <c r="L1747" t="str">
        <f t="shared" si="58"/>
        <v/>
      </c>
      <c r="M1747" t="str">
        <f t="shared" si="59"/>
        <v>Hungary</v>
      </c>
    </row>
    <row r="1748" spans="1:13" x14ac:dyDescent="0.3">
      <c r="A1748" t="s">
        <v>53</v>
      </c>
      <c r="B1748">
        <v>2006</v>
      </c>
      <c r="C1748">
        <v>70430</v>
      </c>
      <c r="D1748" t="s">
        <v>208</v>
      </c>
      <c r="E1748">
        <v>3882.4906641301041</v>
      </c>
      <c r="L1748" t="str">
        <f t="shared" si="58"/>
        <v/>
      </c>
      <c r="M1748" t="str">
        <f t="shared" si="59"/>
        <v>Hungary</v>
      </c>
    </row>
    <row r="1749" spans="1:13" x14ac:dyDescent="0.3">
      <c r="A1749" t="s">
        <v>53</v>
      </c>
      <c r="B1749">
        <v>2007</v>
      </c>
      <c r="C1749">
        <v>68180</v>
      </c>
      <c r="D1749" t="s">
        <v>208</v>
      </c>
      <c r="E1749">
        <v>3976.518977145482</v>
      </c>
      <c r="L1749" t="str">
        <f t="shared" si="58"/>
        <v/>
      </c>
      <c r="M1749" t="str">
        <f t="shared" si="59"/>
        <v>Hungary</v>
      </c>
    </row>
    <row r="1750" spans="1:13" x14ac:dyDescent="0.3">
      <c r="A1750" t="s">
        <v>53</v>
      </c>
      <c r="B1750">
        <v>2008</v>
      </c>
      <c r="C1750">
        <v>66730</v>
      </c>
      <c r="D1750" t="s">
        <v>208</v>
      </c>
      <c r="E1750">
        <v>3988.7676939304179</v>
      </c>
      <c r="L1750" t="str">
        <f t="shared" si="58"/>
        <v/>
      </c>
      <c r="M1750" t="str">
        <f t="shared" si="59"/>
        <v>Hungary</v>
      </c>
    </row>
    <row r="1751" spans="1:13" x14ac:dyDescent="0.3">
      <c r="A1751" t="s">
        <v>53</v>
      </c>
      <c r="B1751">
        <v>2009</v>
      </c>
      <c r="C1751">
        <v>61010</v>
      </c>
      <c r="D1751" t="s">
        <v>208</v>
      </c>
      <c r="E1751">
        <v>3773.1538066279882</v>
      </c>
      <c r="L1751" t="str">
        <f t="shared" si="58"/>
        <v/>
      </c>
      <c r="M1751" t="str">
        <f t="shared" si="59"/>
        <v>Hungary</v>
      </c>
    </row>
    <row r="1752" spans="1:13" x14ac:dyDescent="0.3">
      <c r="A1752" t="s">
        <v>53</v>
      </c>
      <c r="B1752">
        <v>2010</v>
      </c>
      <c r="C1752">
        <v>60860</v>
      </c>
      <c r="D1752" t="s">
        <v>208</v>
      </c>
      <c r="E1752">
        <v>3876.491084070507</v>
      </c>
      <c r="L1752" t="str">
        <f t="shared" si="58"/>
        <v/>
      </c>
      <c r="M1752" t="str">
        <f t="shared" si="59"/>
        <v>Hungary</v>
      </c>
    </row>
    <row r="1753" spans="1:13" x14ac:dyDescent="0.3">
      <c r="A1753" t="s">
        <v>53</v>
      </c>
      <c r="B1753">
        <v>2011</v>
      </c>
      <c r="C1753">
        <v>60000</v>
      </c>
      <c r="D1753" t="s">
        <v>208</v>
      </c>
      <c r="E1753">
        <v>3898.823142671275</v>
      </c>
      <c r="L1753" t="str">
        <f t="shared" si="58"/>
        <v/>
      </c>
      <c r="M1753" t="str">
        <f t="shared" si="59"/>
        <v>Hungary</v>
      </c>
    </row>
    <row r="1754" spans="1:13" x14ac:dyDescent="0.3">
      <c r="A1754" t="s">
        <v>53</v>
      </c>
      <c r="B1754">
        <v>2012</v>
      </c>
      <c r="C1754">
        <v>56250</v>
      </c>
      <c r="D1754" t="s">
        <v>208</v>
      </c>
      <c r="E1754">
        <v>3923.0423244635631</v>
      </c>
      <c r="L1754" t="str">
        <f t="shared" si="58"/>
        <v/>
      </c>
      <c r="M1754" t="str">
        <f t="shared" si="59"/>
        <v>Hungary</v>
      </c>
    </row>
    <row r="1755" spans="1:13" x14ac:dyDescent="0.3">
      <c r="A1755" t="s">
        <v>53</v>
      </c>
      <c r="B1755">
        <v>2013</v>
      </c>
      <c r="C1755">
        <v>53790</v>
      </c>
      <c r="D1755" t="s">
        <v>208</v>
      </c>
      <c r="E1755">
        <v>3892.113701271252</v>
      </c>
      <c r="L1755" t="str">
        <f t="shared" si="58"/>
        <v/>
      </c>
      <c r="M1755" t="str">
        <f t="shared" si="59"/>
        <v>Hungary</v>
      </c>
    </row>
    <row r="1756" spans="1:13" x14ac:dyDescent="0.3">
      <c r="A1756" t="s">
        <v>53</v>
      </c>
      <c r="B1756">
        <v>2014</v>
      </c>
      <c r="C1756">
        <v>53330</v>
      </c>
      <c r="D1756" t="s">
        <v>208</v>
      </c>
      <c r="E1756">
        <v>3965.9582334833499</v>
      </c>
      <c r="L1756" t="str">
        <f t="shared" si="58"/>
        <v/>
      </c>
      <c r="M1756" t="str">
        <f t="shared" si="59"/>
        <v>Hungary</v>
      </c>
    </row>
    <row r="1757" spans="1:13" x14ac:dyDescent="0.3">
      <c r="A1757" t="s">
        <v>53</v>
      </c>
      <c r="B1757">
        <v>2015</v>
      </c>
      <c r="C1757">
        <v>55990</v>
      </c>
      <c r="D1757" t="s">
        <v>208</v>
      </c>
      <c r="L1757" t="str">
        <f t="shared" si="58"/>
        <v/>
      </c>
      <c r="M1757" t="str">
        <f t="shared" si="59"/>
        <v>Hungary</v>
      </c>
    </row>
    <row r="1758" spans="1:13" x14ac:dyDescent="0.3">
      <c r="A1758" t="s">
        <v>53</v>
      </c>
      <c r="B1758">
        <v>2016</v>
      </c>
      <c r="C1758">
        <v>57020</v>
      </c>
      <c r="D1758" t="s">
        <v>208</v>
      </c>
      <c r="L1758" t="str">
        <f t="shared" si="58"/>
        <v/>
      </c>
      <c r="M1758" t="str">
        <f t="shared" si="59"/>
        <v>Hungary</v>
      </c>
    </row>
    <row r="1759" spans="1:13" x14ac:dyDescent="0.3">
      <c r="A1759" t="s">
        <v>53</v>
      </c>
      <c r="B1759">
        <v>2017</v>
      </c>
      <c r="C1759">
        <v>59170</v>
      </c>
      <c r="D1759" t="s">
        <v>208</v>
      </c>
      <c r="L1759" t="str">
        <f t="shared" si="58"/>
        <v/>
      </c>
      <c r="M1759" t="str">
        <f t="shared" si="59"/>
        <v>Hungary</v>
      </c>
    </row>
    <row r="1760" spans="1:13" x14ac:dyDescent="0.3">
      <c r="A1760" t="s">
        <v>53</v>
      </c>
      <c r="B1760">
        <v>2018</v>
      </c>
      <c r="C1760">
        <v>59390</v>
      </c>
      <c r="D1760" t="s">
        <v>208</v>
      </c>
      <c r="L1760" t="str">
        <f t="shared" si="58"/>
        <v/>
      </c>
      <c r="M1760" t="str">
        <f t="shared" si="59"/>
        <v>Hungary</v>
      </c>
    </row>
    <row r="1761" spans="1:13" x14ac:dyDescent="0.3">
      <c r="A1761" t="s">
        <v>53</v>
      </c>
      <c r="B1761">
        <v>2019</v>
      </c>
      <c r="C1761">
        <v>59080</v>
      </c>
      <c r="D1761" t="s">
        <v>208</v>
      </c>
      <c r="L1761" t="str">
        <f t="shared" si="58"/>
        <v/>
      </c>
      <c r="M1761" t="str">
        <f t="shared" si="59"/>
        <v>Hungary</v>
      </c>
    </row>
    <row r="1762" spans="1:13" x14ac:dyDescent="0.3">
      <c r="A1762" t="s">
        <v>53</v>
      </c>
      <c r="B1762">
        <v>2000</v>
      </c>
      <c r="C1762">
        <v>3190</v>
      </c>
      <c r="D1762" t="s">
        <v>210</v>
      </c>
      <c r="E1762">
        <v>26201.52557742572</v>
      </c>
      <c r="L1762" t="str">
        <f t="shared" si="58"/>
        <v/>
      </c>
      <c r="M1762" t="str">
        <f t="shared" si="59"/>
        <v>Iceland</v>
      </c>
    </row>
    <row r="1763" spans="1:13" x14ac:dyDescent="0.3">
      <c r="A1763" t="s">
        <v>53</v>
      </c>
      <c r="B1763">
        <v>2001</v>
      </c>
      <c r="C1763">
        <v>3090</v>
      </c>
      <c r="D1763" t="s">
        <v>210</v>
      </c>
      <c r="E1763">
        <v>26950.394430251821</v>
      </c>
      <c r="L1763" t="str">
        <f t="shared" si="58"/>
        <v/>
      </c>
      <c r="M1763" t="str">
        <f t="shared" si="59"/>
        <v>Iceland</v>
      </c>
    </row>
    <row r="1764" spans="1:13" x14ac:dyDescent="0.3">
      <c r="A1764" t="s">
        <v>53</v>
      </c>
      <c r="B1764">
        <v>2002</v>
      </c>
      <c r="C1764">
        <v>3180</v>
      </c>
      <c r="D1764" t="s">
        <v>210</v>
      </c>
      <c r="E1764">
        <v>27896.898682887979</v>
      </c>
      <c r="L1764" t="str">
        <f t="shared" si="58"/>
        <v/>
      </c>
      <c r="M1764" t="str">
        <f t="shared" si="59"/>
        <v>Iceland</v>
      </c>
    </row>
    <row r="1765" spans="1:13" x14ac:dyDescent="0.3">
      <c r="A1765" t="s">
        <v>53</v>
      </c>
      <c r="B1765">
        <v>2003</v>
      </c>
      <c r="C1765">
        <v>3160</v>
      </c>
      <c r="D1765" t="s">
        <v>210</v>
      </c>
      <c r="E1765">
        <v>27666.386894214931</v>
      </c>
      <c r="L1765" t="str">
        <f t="shared" si="58"/>
        <v/>
      </c>
      <c r="M1765" t="str">
        <f t="shared" si="59"/>
        <v>Iceland</v>
      </c>
    </row>
    <row r="1766" spans="1:13" x14ac:dyDescent="0.3">
      <c r="A1766" t="s">
        <v>53</v>
      </c>
      <c r="B1766">
        <v>2004</v>
      </c>
      <c r="C1766">
        <v>3250</v>
      </c>
      <c r="D1766" t="s">
        <v>210</v>
      </c>
      <c r="E1766">
        <v>28215.452248402798</v>
      </c>
      <c r="L1766" t="str">
        <f t="shared" si="58"/>
        <v/>
      </c>
      <c r="M1766" t="str">
        <f t="shared" si="59"/>
        <v>Iceland</v>
      </c>
    </row>
    <row r="1767" spans="1:13" x14ac:dyDescent="0.3">
      <c r="A1767" t="s">
        <v>53</v>
      </c>
      <c r="B1767">
        <v>2005</v>
      </c>
      <c r="C1767">
        <v>3210</v>
      </c>
      <c r="D1767" t="s">
        <v>210</v>
      </c>
      <c r="E1767">
        <v>27988.029683150569</v>
      </c>
      <c r="L1767" t="str">
        <f t="shared" si="58"/>
        <v/>
      </c>
      <c r="M1767" t="str">
        <f t="shared" si="59"/>
        <v>Iceland</v>
      </c>
    </row>
    <row r="1768" spans="1:13" x14ac:dyDescent="0.3">
      <c r="A1768" t="s">
        <v>53</v>
      </c>
      <c r="B1768">
        <v>2006</v>
      </c>
      <c r="C1768">
        <v>3320</v>
      </c>
      <c r="D1768" t="s">
        <v>210</v>
      </c>
      <c r="E1768">
        <v>31328.38680369475</v>
      </c>
      <c r="L1768" t="str">
        <f t="shared" si="58"/>
        <v/>
      </c>
      <c r="M1768" t="str">
        <f t="shared" si="59"/>
        <v>Iceland</v>
      </c>
    </row>
    <row r="1769" spans="1:13" x14ac:dyDescent="0.3">
      <c r="A1769" t="s">
        <v>53</v>
      </c>
      <c r="B1769">
        <v>2007</v>
      </c>
      <c r="C1769">
        <v>3380</v>
      </c>
      <c r="D1769" t="s">
        <v>210</v>
      </c>
      <c r="E1769">
        <v>36852.544886155752</v>
      </c>
      <c r="L1769" t="str">
        <f t="shared" si="58"/>
        <v/>
      </c>
      <c r="M1769" t="str">
        <f t="shared" si="59"/>
        <v>Iceland</v>
      </c>
    </row>
    <row r="1770" spans="1:13" x14ac:dyDescent="0.3">
      <c r="A1770" t="s">
        <v>53</v>
      </c>
      <c r="B1770">
        <v>2008</v>
      </c>
      <c r="C1770">
        <v>3190</v>
      </c>
      <c r="D1770" t="s">
        <v>210</v>
      </c>
      <c r="E1770">
        <v>50063.954330936882</v>
      </c>
      <c r="L1770" t="str">
        <f t="shared" si="58"/>
        <v/>
      </c>
      <c r="M1770" t="str">
        <f t="shared" si="59"/>
        <v>Iceland</v>
      </c>
    </row>
    <row r="1771" spans="1:13" x14ac:dyDescent="0.3">
      <c r="A1771" t="s">
        <v>53</v>
      </c>
      <c r="B1771">
        <v>2009</v>
      </c>
      <c r="C1771">
        <v>3060</v>
      </c>
      <c r="D1771" t="s">
        <v>210</v>
      </c>
      <c r="E1771">
        <v>51259.187626962717</v>
      </c>
      <c r="L1771" t="str">
        <f t="shared" si="58"/>
        <v/>
      </c>
      <c r="M1771" t="str">
        <f t="shared" si="59"/>
        <v>Iceland</v>
      </c>
    </row>
    <row r="1772" spans="1:13" x14ac:dyDescent="0.3">
      <c r="A1772" t="s">
        <v>53</v>
      </c>
      <c r="B1772">
        <v>2010</v>
      </c>
      <c r="C1772">
        <v>2910</v>
      </c>
      <c r="D1772" t="s">
        <v>210</v>
      </c>
      <c r="E1772">
        <v>51439.908691017823</v>
      </c>
      <c r="L1772" t="str">
        <f t="shared" si="58"/>
        <v/>
      </c>
      <c r="M1772" t="str">
        <f t="shared" si="59"/>
        <v>Iceland</v>
      </c>
    </row>
    <row r="1773" spans="1:13" x14ac:dyDescent="0.3">
      <c r="A1773" t="s">
        <v>53</v>
      </c>
      <c r="B1773">
        <v>2011</v>
      </c>
      <c r="C1773">
        <v>2810</v>
      </c>
      <c r="D1773" t="s">
        <v>210</v>
      </c>
      <c r="E1773">
        <v>52373.877008532538</v>
      </c>
      <c r="L1773" t="str">
        <f t="shared" si="58"/>
        <v/>
      </c>
      <c r="M1773" t="str">
        <f t="shared" si="59"/>
        <v>Iceland</v>
      </c>
    </row>
    <row r="1774" spans="1:13" x14ac:dyDescent="0.3">
      <c r="A1774" t="s">
        <v>53</v>
      </c>
      <c r="B1774">
        <v>2012</v>
      </c>
      <c r="C1774">
        <v>2760</v>
      </c>
      <c r="D1774" t="s">
        <v>210</v>
      </c>
      <c r="E1774">
        <v>53202.833659686446</v>
      </c>
      <c r="L1774" t="str">
        <f t="shared" si="58"/>
        <v/>
      </c>
      <c r="M1774" t="str">
        <f t="shared" si="59"/>
        <v>Iceland</v>
      </c>
    </row>
    <row r="1775" spans="1:13" x14ac:dyDescent="0.3">
      <c r="A1775" t="s">
        <v>53</v>
      </c>
      <c r="B1775">
        <v>2013</v>
      </c>
      <c r="C1775">
        <v>2920</v>
      </c>
      <c r="D1775" t="s">
        <v>210</v>
      </c>
      <c r="E1775">
        <v>54799.174707502993</v>
      </c>
      <c r="L1775" t="str">
        <f t="shared" si="58"/>
        <v/>
      </c>
      <c r="M1775" t="str">
        <f t="shared" si="59"/>
        <v>Iceland</v>
      </c>
    </row>
    <row r="1776" spans="1:13" x14ac:dyDescent="0.3">
      <c r="A1776" t="s">
        <v>53</v>
      </c>
      <c r="B1776">
        <v>2014</v>
      </c>
      <c r="C1776">
        <v>2980</v>
      </c>
      <c r="D1776" t="s">
        <v>210</v>
      </c>
      <c r="E1776">
        <v>53832.479091958718</v>
      </c>
      <c r="L1776" t="str">
        <f t="shared" si="58"/>
        <v/>
      </c>
      <c r="M1776" t="str">
        <f t="shared" si="59"/>
        <v>Iceland</v>
      </c>
    </row>
    <row r="1777" spans="1:13" x14ac:dyDescent="0.3">
      <c r="A1777" t="s">
        <v>53</v>
      </c>
      <c r="B1777">
        <v>2015</v>
      </c>
      <c r="C1777">
        <v>3000</v>
      </c>
      <c r="D1777" t="s">
        <v>210</v>
      </c>
      <c r="L1777" t="str">
        <f t="shared" si="58"/>
        <v/>
      </c>
      <c r="M1777" t="str">
        <f t="shared" si="59"/>
        <v>Iceland</v>
      </c>
    </row>
    <row r="1778" spans="1:13" x14ac:dyDescent="0.3">
      <c r="A1778" t="s">
        <v>53</v>
      </c>
      <c r="B1778">
        <v>2016</v>
      </c>
      <c r="C1778">
        <v>2550</v>
      </c>
      <c r="D1778" t="s">
        <v>210</v>
      </c>
      <c r="L1778" t="str">
        <f t="shared" si="58"/>
        <v/>
      </c>
      <c r="M1778" t="str">
        <f t="shared" si="59"/>
        <v>Iceland</v>
      </c>
    </row>
    <row r="1779" spans="1:13" x14ac:dyDescent="0.3">
      <c r="A1779" t="s">
        <v>53</v>
      </c>
      <c r="B1779">
        <v>2017</v>
      </c>
      <c r="C1779">
        <v>2590</v>
      </c>
      <c r="D1779" t="s">
        <v>210</v>
      </c>
      <c r="L1779" t="str">
        <f t="shared" si="58"/>
        <v/>
      </c>
      <c r="M1779" t="str">
        <f t="shared" si="59"/>
        <v>Iceland</v>
      </c>
    </row>
    <row r="1780" spans="1:13" x14ac:dyDescent="0.3">
      <c r="A1780" t="s">
        <v>53</v>
      </c>
      <c r="B1780">
        <v>2018</v>
      </c>
      <c r="C1780">
        <v>2620</v>
      </c>
      <c r="D1780" t="s">
        <v>210</v>
      </c>
      <c r="L1780" t="str">
        <f t="shared" si="58"/>
        <v/>
      </c>
      <c r="M1780" t="str">
        <f t="shared" si="59"/>
        <v>Iceland</v>
      </c>
    </row>
    <row r="1781" spans="1:13" x14ac:dyDescent="0.3">
      <c r="A1781" t="s">
        <v>53</v>
      </c>
      <c r="B1781">
        <v>2019</v>
      </c>
      <c r="C1781">
        <v>2540</v>
      </c>
      <c r="D1781" t="s">
        <v>210</v>
      </c>
      <c r="L1781" t="str">
        <f t="shared" si="58"/>
        <v/>
      </c>
      <c r="M1781" t="str">
        <f t="shared" si="59"/>
        <v>Iceland</v>
      </c>
    </row>
    <row r="1782" spans="1:13" x14ac:dyDescent="0.3">
      <c r="A1782" t="s">
        <v>22</v>
      </c>
      <c r="B1782">
        <v>2000</v>
      </c>
      <c r="C1782">
        <v>1689650.02</v>
      </c>
      <c r="D1782" t="s">
        <v>212</v>
      </c>
      <c r="E1782">
        <v>393.64624781189809</v>
      </c>
      <c r="L1782" t="str">
        <f t="shared" si="58"/>
        <v>India</v>
      </c>
      <c r="M1782" t="str">
        <f t="shared" si="59"/>
        <v/>
      </c>
    </row>
    <row r="1783" spans="1:13" x14ac:dyDescent="0.3">
      <c r="A1783" t="s">
        <v>22</v>
      </c>
      <c r="B1783">
        <v>2001</v>
      </c>
      <c r="C1783">
        <v>1711939.97</v>
      </c>
      <c r="D1783" t="s">
        <v>212</v>
      </c>
      <c r="E1783">
        <v>393.81019812264321</v>
      </c>
      <c r="L1783" t="str">
        <f t="shared" si="58"/>
        <v>India</v>
      </c>
      <c r="M1783" t="str">
        <f t="shared" si="59"/>
        <v/>
      </c>
    </row>
    <row r="1784" spans="1:13" x14ac:dyDescent="0.3">
      <c r="A1784" t="s">
        <v>22</v>
      </c>
      <c r="B1784">
        <v>2002</v>
      </c>
      <c r="C1784">
        <v>1730600.03</v>
      </c>
      <c r="D1784" t="s">
        <v>212</v>
      </c>
      <c r="E1784">
        <v>410.64478390935602</v>
      </c>
      <c r="L1784" t="str">
        <f t="shared" si="58"/>
        <v>India</v>
      </c>
      <c r="M1784" t="str">
        <f t="shared" si="59"/>
        <v/>
      </c>
    </row>
    <row r="1785" spans="1:13" x14ac:dyDescent="0.3">
      <c r="A1785" t="s">
        <v>22</v>
      </c>
      <c r="B1785">
        <v>2003</v>
      </c>
      <c r="C1785">
        <v>1771270.02</v>
      </c>
      <c r="D1785" t="s">
        <v>212</v>
      </c>
      <c r="E1785">
        <v>430.48316332586751</v>
      </c>
      <c r="L1785" t="str">
        <f t="shared" si="58"/>
        <v>India</v>
      </c>
      <c r="M1785" t="str">
        <f t="shared" si="59"/>
        <v/>
      </c>
    </row>
    <row r="1786" spans="1:13" x14ac:dyDescent="0.3">
      <c r="A1786" t="s">
        <v>22</v>
      </c>
      <c r="B1786">
        <v>2004</v>
      </c>
      <c r="C1786">
        <v>1858230.01</v>
      </c>
      <c r="D1786" t="s">
        <v>212</v>
      </c>
      <c r="E1786">
        <v>451.61154610787798</v>
      </c>
      <c r="L1786" t="str">
        <f t="shared" si="58"/>
        <v>India</v>
      </c>
      <c r="M1786" t="str">
        <f t="shared" si="59"/>
        <v/>
      </c>
    </row>
    <row r="1787" spans="1:13" x14ac:dyDescent="0.3">
      <c r="A1787" t="s">
        <v>22</v>
      </c>
      <c r="B1787">
        <v>2005</v>
      </c>
      <c r="C1787">
        <v>1931589.98</v>
      </c>
      <c r="D1787" t="s">
        <v>212</v>
      </c>
      <c r="E1787">
        <v>468.02575401918529</v>
      </c>
      <c r="L1787" t="str">
        <f t="shared" si="58"/>
        <v>India</v>
      </c>
      <c r="M1787" t="str">
        <f t="shared" si="59"/>
        <v/>
      </c>
    </row>
    <row r="1788" spans="1:13" x14ac:dyDescent="0.3">
      <c r="A1788" t="s">
        <v>22</v>
      </c>
      <c r="B1788">
        <v>2006</v>
      </c>
      <c r="C1788">
        <v>2028249.94</v>
      </c>
      <c r="D1788" t="s">
        <v>212</v>
      </c>
      <c r="E1788">
        <v>509.21405475373371</v>
      </c>
      <c r="L1788" t="str">
        <f t="shared" si="58"/>
        <v>India</v>
      </c>
      <c r="M1788" t="str">
        <f t="shared" si="59"/>
        <v/>
      </c>
    </row>
    <row r="1789" spans="1:13" x14ac:dyDescent="0.3">
      <c r="A1789" t="s">
        <v>22</v>
      </c>
      <c r="B1789">
        <v>2007</v>
      </c>
      <c r="C1789">
        <v>2171119.98</v>
      </c>
      <c r="D1789" t="s">
        <v>212</v>
      </c>
      <c r="E1789">
        <v>541.7383951957903</v>
      </c>
      <c r="L1789" t="str">
        <f t="shared" si="58"/>
        <v>India</v>
      </c>
      <c r="M1789" t="str">
        <f t="shared" si="59"/>
        <v/>
      </c>
    </row>
    <row r="1790" spans="1:13" x14ac:dyDescent="0.3">
      <c r="A1790" t="s">
        <v>22</v>
      </c>
      <c r="B1790">
        <v>2008</v>
      </c>
      <c r="C1790">
        <v>2270710.0099999998</v>
      </c>
      <c r="D1790" t="s">
        <v>212</v>
      </c>
      <c r="E1790">
        <v>561.24758141448058</v>
      </c>
      <c r="L1790" t="str">
        <f t="shared" si="58"/>
        <v>India</v>
      </c>
      <c r="M1790" t="str">
        <f t="shared" si="59"/>
        <v/>
      </c>
    </row>
    <row r="1791" spans="1:13" x14ac:dyDescent="0.3">
      <c r="A1791" t="s">
        <v>22</v>
      </c>
      <c r="B1791">
        <v>2009</v>
      </c>
      <c r="C1791">
        <v>2412919.98</v>
      </c>
      <c r="D1791" t="s">
        <v>212</v>
      </c>
      <c r="E1791">
        <v>598.49824190818094</v>
      </c>
      <c r="L1791" t="str">
        <f t="shared" si="58"/>
        <v>India</v>
      </c>
      <c r="M1791" t="str">
        <f t="shared" si="59"/>
        <v/>
      </c>
    </row>
    <row r="1792" spans="1:13" x14ac:dyDescent="0.3">
      <c r="A1792" t="s">
        <v>22</v>
      </c>
      <c r="B1792">
        <v>2010</v>
      </c>
      <c r="C1792">
        <v>2522489.98</v>
      </c>
      <c r="D1792" t="s">
        <v>212</v>
      </c>
      <c r="E1792">
        <v>640.39460675136297</v>
      </c>
      <c r="L1792" t="str">
        <f t="shared" si="58"/>
        <v>India</v>
      </c>
      <c r="M1792" t="str">
        <f t="shared" si="59"/>
        <v/>
      </c>
    </row>
    <row r="1793" spans="1:13" x14ac:dyDescent="0.3">
      <c r="A1793" t="s">
        <v>22</v>
      </c>
      <c r="B1793">
        <v>2011</v>
      </c>
      <c r="C1793">
        <v>2633350.02</v>
      </c>
      <c r="D1793" t="s">
        <v>212</v>
      </c>
      <c r="E1793">
        <v>696.84268145211627</v>
      </c>
      <c r="L1793" t="str">
        <f t="shared" si="58"/>
        <v>India</v>
      </c>
      <c r="M1793" t="str">
        <f t="shared" si="59"/>
        <v/>
      </c>
    </row>
    <row r="1794" spans="1:13" x14ac:dyDescent="0.3">
      <c r="A1794" t="s">
        <v>22</v>
      </c>
      <c r="B1794">
        <v>2012</v>
      </c>
      <c r="C1794">
        <v>2782799.92</v>
      </c>
      <c r="D1794" t="s">
        <v>212</v>
      </c>
      <c r="E1794">
        <v>723.23691656798917</v>
      </c>
      <c r="L1794" t="str">
        <f t="shared" si="58"/>
        <v>India</v>
      </c>
      <c r="M1794" t="str">
        <f t="shared" si="59"/>
        <v/>
      </c>
    </row>
    <row r="1795" spans="1:13" x14ac:dyDescent="0.3">
      <c r="A1795" t="s">
        <v>22</v>
      </c>
      <c r="B1795">
        <v>2013</v>
      </c>
      <c r="C1795">
        <v>2850000.07</v>
      </c>
      <c r="D1795" t="s">
        <v>212</v>
      </c>
      <c r="E1795">
        <v>764.20113414462128</v>
      </c>
      <c r="L1795" t="str">
        <f t="shared" ref="L1795:L1858" si="60">IF($A1795=$L$1,$D1795,"")</f>
        <v>India</v>
      </c>
      <c r="M1795" t="str">
        <f t="shared" ref="M1795:M1858" si="61">IF($A1795=$M$1,$D1795,"")</f>
        <v/>
      </c>
    </row>
    <row r="1796" spans="1:13" x14ac:dyDescent="0.3">
      <c r="A1796" t="s">
        <v>22</v>
      </c>
      <c r="B1796">
        <v>2014</v>
      </c>
      <c r="C1796">
        <v>3030340.11</v>
      </c>
      <c r="D1796" t="s">
        <v>212</v>
      </c>
      <c r="E1796">
        <v>804.5163492833002</v>
      </c>
      <c r="L1796" t="str">
        <f t="shared" si="60"/>
        <v>India</v>
      </c>
      <c r="M1796" t="str">
        <f t="shared" si="61"/>
        <v/>
      </c>
    </row>
    <row r="1797" spans="1:13" x14ac:dyDescent="0.3">
      <c r="A1797" t="s">
        <v>22</v>
      </c>
      <c r="B1797">
        <v>2015</v>
      </c>
      <c r="C1797">
        <v>3049140.03</v>
      </c>
      <c r="D1797" t="s">
        <v>212</v>
      </c>
      <c r="L1797" t="str">
        <f t="shared" si="60"/>
        <v>India</v>
      </c>
      <c r="M1797" t="str">
        <f t="shared" si="61"/>
        <v/>
      </c>
    </row>
    <row r="1798" spans="1:13" x14ac:dyDescent="0.3">
      <c r="A1798" t="s">
        <v>22</v>
      </c>
      <c r="B1798">
        <v>2016</v>
      </c>
      <c r="C1798">
        <v>3089360.01</v>
      </c>
      <c r="D1798" t="s">
        <v>212</v>
      </c>
      <c r="L1798" t="str">
        <f t="shared" si="60"/>
        <v>India</v>
      </c>
      <c r="M1798" t="str">
        <f t="shared" si="61"/>
        <v/>
      </c>
    </row>
    <row r="1799" spans="1:13" x14ac:dyDescent="0.3">
      <c r="A1799" t="s">
        <v>22</v>
      </c>
      <c r="B1799">
        <v>2017</v>
      </c>
      <c r="C1799">
        <v>3223599.91</v>
      </c>
      <c r="D1799" t="s">
        <v>212</v>
      </c>
      <c r="L1799" t="str">
        <f t="shared" si="60"/>
        <v>India</v>
      </c>
      <c r="M1799" t="str">
        <f t="shared" si="61"/>
        <v/>
      </c>
    </row>
    <row r="1800" spans="1:13" x14ac:dyDescent="0.3">
      <c r="A1800" t="s">
        <v>22</v>
      </c>
      <c r="B1800">
        <v>2018</v>
      </c>
      <c r="C1800">
        <v>3368759.94</v>
      </c>
      <c r="D1800" t="s">
        <v>212</v>
      </c>
      <c r="L1800" t="str">
        <f t="shared" si="60"/>
        <v>India</v>
      </c>
      <c r="M1800" t="str">
        <f t="shared" si="61"/>
        <v/>
      </c>
    </row>
    <row r="1801" spans="1:13" x14ac:dyDescent="0.3">
      <c r="A1801" t="s">
        <v>22</v>
      </c>
      <c r="B1801">
        <v>2019</v>
      </c>
      <c r="C1801">
        <v>3373120.07</v>
      </c>
      <c r="D1801" t="s">
        <v>212</v>
      </c>
      <c r="L1801" t="str">
        <f t="shared" si="60"/>
        <v>India</v>
      </c>
      <c r="M1801" t="str">
        <f t="shared" si="61"/>
        <v/>
      </c>
    </row>
    <row r="1802" spans="1:13" x14ac:dyDescent="0.3">
      <c r="A1802" t="s">
        <v>22</v>
      </c>
      <c r="B1802">
        <v>2000</v>
      </c>
      <c r="C1802">
        <v>665840.01</v>
      </c>
      <c r="D1802" t="s">
        <v>214</v>
      </c>
      <c r="E1802">
        <v>390.42365751397563</v>
      </c>
      <c r="L1802" t="str">
        <f t="shared" si="60"/>
        <v>Indonesia</v>
      </c>
      <c r="M1802" t="str">
        <f t="shared" si="61"/>
        <v/>
      </c>
    </row>
    <row r="1803" spans="1:13" x14ac:dyDescent="0.3">
      <c r="A1803" t="s">
        <v>22</v>
      </c>
      <c r="B1803">
        <v>2001</v>
      </c>
      <c r="C1803">
        <v>679640</v>
      </c>
      <c r="D1803" t="s">
        <v>214</v>
      </c>
      <c r="E1803">
        <v>411.46790094041103</v>
      </c>
      <c r="L1803" t="str">
        <f t="shared" si="60"/>
        <v>Indonesia</v>
      </c>
      <c r="M1803" t="str">
        <f t="shared" si="61"/>
        <v/>
      </c>
    </row>
    <row r="1804" spans="1:13" x14ac:dyDescent="0.3">
      <c r="A1804" t="s">
        <v>22</v>
      </c>
      <c r="B1804">
        <v>2002</v>
      </c>
      <c r="C1804">
        <v>680970.01</v>
      </c>
      <c r="D1804" t="s">
        <v>214</v>
      </c>
      <c r="E1804">
        <v>417.49596368273711</v>
      </c>
      <c r="L1804" t="str">
        <f t="shared" si="60"/>
        <v>Indonesia</v>
      </c>
      <c r="M1804" t="str">
        <f t="shared" si="61"/>
        <v/>
      </c>
    </row>
    <row r="1805" spans="1:13" x14ac:dyDescent="0.3">
      <c r="A1805" t="s">
        <v>22</v>
      </c>
      <c r="B1805">
        <v>2003</v>
      </c>
      <c r="C1805">
        <v>702710.02</v>
      </c>
      <c r="D1805" t="s">
        <v>214</v>
      </c>
      <c r="E1805">
        <v>428.85582137450803</v>
      </c>
      <c r="L1805" t="str">
        <f t="shared" si="60"/>
        <v>Indonesia</v>
      </c>
      <c r="M1805" t="str">
        <f t="shared" si="61"/>
        <v/>
      </c>
    </row>
    <row r="1806" spans="1:13" x14ac:dyDescent="0.3">
      <c r="A1806" t="s">
        <v>22</v>
      </c>
      <c r="B1806">
        <v>2004</v>
      </c>
      <c r="C1806">
        <v>708270</v>
      </c>
      <c r="D1806" t="s">
        <v>214</v>
      </c>
      <c r="E1806">
        <v>474.37438281416598</v>
      </c>
      <c r="L1806" t="str">
        <f t="shared" si="60"/>
        <v>Indonesia</v>
      </c>
      <c r="M1806" t="str">
        <f t="shared" si="61"/>
        <v/>
      </c>
    </row>
    <row r="1807" spans="1:13" x14ac:dyDescent="0.3">
      <c r="A1807" t="s">
        <v>22</v>
      </c>
      <c r="B1807">
        <v>2005</v>
      </c>
      <c r="C1807">
        <v>704199.99</v>
      </c>
      <c r="D1807" t="s">
        <v>214</v>
      </c>
      <c r="E1807">
        <v>500.65078592168499</v>
      </c>
      <c r="L1807" t="str">
        <f t="shared" si="60"/>
        <v>Indonesia</v>
      </c>
      <c r="M1807" t="str">
        <f t="shared" si="61"/>
        <v/>
      </c>
    </row>
    <row r="1808" spans="1:13" x14ac:dyDescent="0.3">
      <c r="A1808" t="s">
        <v>22</v>
      </c>
      <c r="B1808">
        <v>2006</v>
      </c>
      <c r="C1808">
        <v>725889.99</v>
      </c>
      <c r="D1808" t="s">
        <v>214</v>
      </c>
      <c r="E1808">
        <v>516.03391272867748</v>
      </c>
      <c r="L1808" t="str">
        <f t="shared" si="60"/>
        <v>Indonesia</v>
      </c>
      <c r="M1808" t="str">
        <f t="shared" si="61"/>
        <v/>
      </c>
    </row>
    <row r="1809" spans="1:13" x14ac:dyDescent="0.3">
      <c r="A1809" t="s">
        <v>22</v>
      </c>
      <c r="B1809">
        <v>2007</v>
      </c>
      <c r="C1809">
        <v>736480</v>
      </c>
      <c r="D1809" t="s">
        <v>214</v>
      </c>
      <c r="E1809">
        <v>546.15348304594124</v>
      </c>
      <c r="L1809" t="str">
        <f t="shared" si="60"/>
        <v>Indonesia</v>
      </c>
      <c r="M1809" t="str">
        <f t="shared" si="61"/>
        <v/>
      </c>
    </row>
    <row r="1810" spans="1:13" x14ac:dyDescent="0.3">
      <c r="A1810" t="s">
        <v>22</v>
      </c>
      <c r="B1810">
        <v>2008</v>
      </c>
      <c r="C1810">
        <v>729770.02</v>
      </c>
      <c r="D1810" t="s">
        <v>214</v>
      </c>
      <c r="E1810">
        <v>570.06047337162261</v>
      </c>
      <c r="L1810" t="str">
        <f t="shared" si="60"/>
        <v>Indonesia</v>
      </c>
      <c r="M1810" t="str">
        <f t="shared" si="61"/>
        <v/>
      </c>
    </row>
    <row r="1811" spans="1:13" x14ac:dyDescent="0.3">
      <c r="A1811" t="s">
        <v>22</v>
      </c>
      <c r="B1811">
        <v>2009</v>
      </c>
      <c r="C1811">
        <v>745470</v>
      </c>
      <c r="D1811" t="s">
        <v>214</v>
      </c>
      <c r="E1811">
        <v>593.94296771266397</v>
      </c>
      <c r="L1811" t="str">
        <f t="shared" si="60"/>
        <v>Indonesia</v>
      </c>
      <c r="M1811" t="str">
        <f t="shared" si="61"/>
        <v/>
      </c>
    </row>
    <row r="1812" spans="1:13" x14ac:dyDescent="0.3">
      <c r="A1812" t="s">
        <v>22</v>
      </c>
      <c r="B1812">
        <v>2010</v>
      </c>
      <c r="C1812">
        <v>766499.99</v>
      </c>
      <c r="D1812" t="s">
        <v>214</v>
      </c>
      <c r="E1812">
        <v>635.98524718333294</v>
      </c>
      <c r="L1812" t="str">
        <f t="shared" si="60"/>
        <v>Indonesia</v>
      </c>
      <c r="M1812" t="str">
        <f t="shared" si="61"/>
        <v/>
      </c>
    </row>
    <row r="1813" spans="1:13" x14ac:dyDescent="0.3">
      <c r="A1813" t="s">
        <v>22</v>
      </c>
      <c r="B1813">
        <v>2011</v>
      </c>
      <c r="C1813">
        <v>827449.99</v>
      </c>
      <c r="D1813" t="s">
        <v>214</v>
      </c>
      <c r="E1813">
        <v>680.28202224001802</v>
      </c>
      <c r="L1813" t="str">
        <f t="shared" si="60"/>
        <v>Indonesia</v>
      </c>
      <c r="M1813" t="str">
        <f t="shared" si="61"/>
        <v/>
      </c>
    </row>
    <row r="1814" spans="1:13" x14ac:dyDescent="0.3">
      <c r="A1814" t="s">
        <v>22</v>
      </c>
      <c r="B1814">
        <v>2012</v>
      </c>
      <c r="C1814">
        <v>831780.01</v>
      </c>
      <c r="D1814" t="s">
        <v>214</v>
      </c>
      <c r="E1814">
        <v>733.37389010727452</v>
      </c>
      <c r="L1814" t="str">
        <f t="shared" si="60"/>
        <v>Indonesia</v>
      </c>
      <c r="M1814" t="str">
        <f t="shared" si="61"/>
        <v/>
      </c>
    </row>
    <row r="1815" spans="1:13" x14ac:dyDescent="0.3">
      <c r="A1815" t="s">
        <v>22</v>
      </c>
      <c r="B1815">
        <v>2013</v>
      </c>
      <c r="C1815">
        <v>796560</v>
      </c>
      <c r="D1815" t="s">
        <v>214</v>
      </c>
      <c r="E1815">
        <v>773.99081418909213</v>
      </c>
      <c r="L1815" t="str">
        <f t="shared" si="60"/>
        <v>Indonesia</v>
      </c>
      <c r="M1815" t="str">
        <f t="shared" si="61"/>
        <v/>
      </c>
    </row>
    <row r="1816" spans="1:13" x14ac:dyDescent="0.3">
      <c r="A1816" t="s">
        <v>22</v>
      </c>
      <c r="B1816">
        <v>2014</v>
      </c>
      <c r="C1816">
        <v>841710</v>
      </c>
      <c r="D1816" t="s">
        <v>214</v>
      </c>
      <c r="E1816">
        <v>811.90985816864782</v>
      </c>
      <c r="L1816" t="str">
        <f t="shared" si="60"/>
        <v>Indonesia</v>
      </c>
      <c r="M1816" t="str">
        <f t="shared" si="61"/>
        <v/>
      </c>
    </row>
    <row r="1817" spans="1:13" x14ac:dyDescent="0.3">
      <c r="A1817" t="s">
        <v>22</v>
      </c>
      <c r="B1817">
        <v>2015</v>
      </c>
      <c r="C1817">
        <v>846879.98</v>
      </c>
      <c r="D1817" t="s">
        <v>214</v>
      </c>
      <c r="E1817">
        <v>910</v>
      </c>
      <c r="L1817" t="str">
        <f t="shared" si="60"/>
        <v>Indonesia</v>
      </c>
      <c r="M1817" t="str">
        <f t="shared" si="61"/>
        <v/>
      </c>
    </row>
    <row r="1818" spans="1:13" x14ac:dyDescent="0.3">
      <c r="A1818" t="s">
        <v>22</v>
      </c>
      <c r="B1818">
        <v>2016</v>
      </c>
      <c r="C1818">
        <v>844740.01</v>
      </c>
      <c r="D1818" t="s">
        <v>214</v>
      </c>
      <c r="E1818">
        <v>956</v>
      </c>
      <c r="L1818" t="str">
        <f t="shared" si="60"/>
        <v>Indonesia</v>
      </c>
      <c r="M1818" t="str">
        <f t="shared" si="61"/>
        <v/>
      </c>
    </row>
    <row r="1819" spans="1:13" x14ac:dyDescent="0.3">
      <c r="A1819" t="s">
        <v>22</v>
      </c>
      <c r="B1819">
        <v>2017</v>
      </c>
      <c r="C1819">
        <v>890530.01</v>
      </c>
      <c r="D1819" t="s">
        <v>214</v>
      </c>
      <c r="E1819">
        <v>1021</v>
      </c>
      <c r="L1819" t="str">
        <f t="shared" si="60"/>
        <v>Indonesia</v>
      </c>
      <c r="M1819" t="str">
        <f t="shared" si="61"/>
        <v/>
      </c>
    </row>
    <row r="1820" spans="1:13" x14ac:dyDescent="0.3">
      <c r="A1820" t="s">
        <v>22</v>
      </c>
      <c r="B1820">
        <v>2018</v>
      </c>
      <c r="C1820">
        <v>954799.99</v>
      </c>
      <c r="D1820" t="s">
        <v>214</v>
      </c>
      <c r="E1820">
        <v>1064</v>
      </c>
      <c r="L1820" t="str">
        <f t="shared" si="60"/>
        <v>Indonesia</v>
      </c>
      <c r="M1820" t="str">
        <f t="shared" si="61"/>
        <v/>
      </c>
    </row>
    <row r="1821" spans="1:13" x14ac:dyDescent="0.3">
      <c r="A1821" t="s">
        <v>22</v>
      </c>
      <c r="B1821">
        <v>2019</v>
      </c>
      <c r="C1821">
        <v>998880.04</v>
      </c>
      <c r="D1821" t="s">
        <v>214</v>
      </c>
      <c r="E1821">
        <v>1084</v>
      </c>
      <c r="L1821" t="str">
        <f t="shared" si="60"/>
        <v>Indonesia</v>
      </c>
      <c r="M1821" t="str">
        <f t="shared" si="61"/>
        <v/>
      </c>
    </row>
    <row r="1822" spans="1:13" x14ac:dyDescent="0.3">
      <c r="A1822" t="s">
        <v>22</v>
      </c>
      <c r="B1822">
        <v>2000</v>
      </c>
      <c r="C1822">
        <v>524390</v>
      </c>
      <c r="D1822" t="s">
        <v>216</v>
      </c>
      <c r="E1822">
        <v>1546.5063474236181</v>
      </c>
      <c r="L1822" t="str">
        <f t="shared" si="60"/>
        <v>Iran, Islamic Rep.</v>
      </c>
      <c r="M1822" t="str">
        <f t="shared" si="61"/>
        <v/>
      </c>
    </row>
    <row r="1823" spans="1:13" x14ac:dyDescent="0.3">
      <c r="A1823" t="s">
        <v>22</v>
      </c>
      <c r="B1823">
        <v>2001</v>
      </c>
      <c r="C1823">
        <v>538740</v>
      </c>
      <c r="D1823" t="s">
        <v>216</v>
      </c>
      <c r="E1823">
        <v>1643.979857006665</v>
      </c>
      <c r="L1823" t="str">
        <f t="shared" si="60"/>
        <v>Iran, Islamic Rep.</v>
      </c>
      <c r="M1823" t="str">
        <f t="shared" si="61"/>
        <v/>
      </c>
    </row>
    <row r="1824" spans="1:13" x14ac:dyDescent="0.3">
      <c r="A1824" t="s">
        <v>22</v>
      </c>
      <c r="B1824">
        <v>2002</v>
      </c>
      <c r="C1824">
        <v>553780</v>
      </c>
      <c r="D1824" t="s">
        <v>216</v>
      </c>
      <c r="E1824">
        <v>1745.2678503128809</v>
      </c>
      <c r="L1824" t="str">
        <f t="shared" si="60"/>
        <v>Iran, Islamic Rep.</v>
      </c>
      <c r="M1824" t="str">
        <f t="shared" si="61"/>
        <v/>
      </c>
    </row>
    <row r="1825" spans="1:13" x14ac:dyDescent="0.3">
      <c r="A1825" t="s">
        <v>22</v>
      </c>
      <c r="B1825">
        <v>2003</v>
      </c>
      <c r="C1825">
        <v>589859.99</v>
      </c>
      <c r="D1825" t="s">
        <v>216</v>
      </c>
      <c r="E1825">
        <v>1888.688109749568</v>
      </c>
      <c r="L1825" t="str">
        <f t="shared" si="60"/>
        <v>Iran, Islamic Rep.</v>
      </c>
      <c r="M1825" t="str">
        <f t="shared" si="61"/>
        <v/>
      </c>
    </row>
    <row r="1826" spans="1:13" x14ac:dyDescent="0.3">
      <c r="A1826" t="s">
        <v>22</v>
      </c>
      <c r="B1826">
        <v>2004</v>
      </c>
      <c r="C1826">
        <v>626370</v>
      </c>
      <c r="D1826" t="s">
        <v>216</v>
      </c>
      <c r="E1826">
        <v>2009.520374524162</v>
      </c>
      <c r="L1826" t="str">
        <f t="shared" si="60"/>
        <v>Iran, Islamic Rep.</v>
      </c>
      <c r="M1826" t="str">
        <f t="shared" si="61"/>
        <v/>
      </c>
    </row>
    <row r="1827" spans="1:13" x14ac:dyDescent="0.3">
      <c r="A1827" t="s">
        <v>22</v>
      </c>
      <c r="B1827">
        <v>2005</v>
      </c>
      <c r="C1827">
        <v>665120.01</v>
      </c>
      <c r="D1827" t="s">
        <v>216</v>
      </c>
      <c r="E1827">
        <v>2079.560255607807</v>
      </c>
      <c r="L1827" t="str">
        <f t="shared" si="60"/>
        <v>Iran, Islamic Rep.</v>
      </c>
      <c r="M1827" t="str">
        <f t="shared" si="61"/>
        <v/>
      </c>
    </row>
    <row r="1828" spans="1:13" x14ac:dyDescent="0.3">
      <c r="A1828" t="s">
        <v>22</v>
      </c>
      <c r="B1828">
        <v>2006</v>
      </c>
      <c r="C1828">
        <v>707690</v>
      </c>
      <c r="D1828" t="s">
        <v>216</v>
      </c>
      <c r="E1828">
        <v>2221.1968247753562</v>
      </c>
      <c r="L1828" t="str">
        <f t="shared" si="60"/>
        <v>Iran, Islamic Rep.</v>
      </c>
      <c r="M1828" t="str">
        <f t="shared" si="61"/>
        <v/>
      </c>
    </row>
    <row r="1829" spans="1:13" x14ac:dyDescent="0.3">
      <c r="A1829" t="s">
        <v>22</v>
      </c>
      <c r="B1829">
        <v>2007</v>
      </c>
      <c r="C1829">
        <v>743290.01</v>
      </c>
      <c r="D1829" t="s">
        <v>216</v>
      </c>
      <c r="E1829">
        <v>2307.290873185269</v>
      </c>
      <c r="L1829" t="str">
        <f t="shared" si="60"/>
        <v>Iran, Islamic Rep.</v>
      </c>
      <c r="M1829" t="str">
        <f t="shared" si="61"/>
        <v/>
      </c>
    </row>
    <row r="1830" spans="1:13" x14ac:dyDescent="0.3">
      <c r="A1830" t="s">
        <v>22</v>
      </c>
      <c r="B1830">
        <v>2008</v>
      </c>
      <c r="C1830">
        <v>751150</v>
      </c>
      <c r="D1830" t="s">
        <v>216</v>
      </c>
      <c r="E1830">
        <v>2422.5807968784729</v>
      </c>
      <c r="L1830" t="str">
        <f t="shared" si="60"/>
        <v>Iran, Islamic Rep.</v>
      </c>
      <c r="M1830" t="str">
        <f t="shared" si="61"/>
        <v/>
      </c>
    </row>
    <row r="1831" spans="1:13" x14ac:dyDescent="0.3">
      <c r="A1831" t="s">
        <v>22</v>
      </c>
      <c r="B1831">
        <v>2009</v>
      </c>
      <c r="C1831">
        <v>773949.98</v>
      </c>
      <c r="D1831" t="s">
        <v>216</v>
      </c>
      <c r="E1831">
        <v>2505.8542129263428</v>
      </c>
      <c r="L1831" t="str">
        <f t="shared" si="60"/>
        <v>Iran, Islamic Rep.</v>
      </c>
      <c r="M1831" t="str">
        <f t="shared" si="61"/>
        <v/>
      </c>
    </row>
    <row r="1832" spans="1:13" x14ac:dyDescent="0.3">
      <c r="A1832" t="s">
        <v>22</v>
      </c>
      <c r="B1832">
        <v>2010</v>
      </c>
      <c r="C1832">
        <v>776789.98</v>
      </c>
      <c r="D1832" t="s">
        <v>216</v>
      </c>
      <c r="E1832">
        <v>2659.9552545107631</v>
      </c>
      <c r="L1832" t="str">
        <f t="shared" si="60"/>
        <v>Iran, Islamic Rep.</v>
      </c>
      <c r="M1832" t="str">
        <f t="shared" si="61"/>
        <v/>
      </c>
    </row>
    <row r="1833" spans="1:13" x14ac:dyDescent="0.3">
      <c r="A1833" t="s">
        <v>22</v>
      </c>
      <c r="B1833">
        <v>2011</v>
      </c>
      <c r="C1833">
        <v>787869.99</v>
      </c>
      <c r="D1833" t="s">
        <v>216</v>
      </c>
      <c r="E1833">
        <v>2681.5047891967092</v>
      </c>
      <c r="L1833" t="str">
        <f t="shared" si="60"/>
        <v>Iran, Islamic Rep.</v>
      </c>
      <c r="M1833" t="str">
        <f t="shared" si="61"/>
        <v/>
      </c>
    </row>
    <row r="1834" spans="1:13" x14ac:dyDescent="0.3">
      <c r="A1834" t="s">
        <v>22</v>
      </c>
      <c r="B1834">
        <v>2012</v>
      </c>
      <c r="C1834">
        <v>787459.99</v>
      </c>
      <c r="D1834" t="s">
        <v>216</v>
      </c>
      <c r="E1834">
        <v>2784.6218079162709</v>
      </c>
      <c r="L1834" t="str">
        <f t="shared" si="60"/>
        <v>Iran, Islamic Rep.</v>
      </c>
      <c r="M1834" t="str">
        <f t="shared" si="61"/>
        <v/>
      </c>
    </row>
    <row r="1835" spans="1:13" x14ac:dyDescent="0.3">
      <c r="A1835" t="s">
        <v>22</v>
      </c>
      <c r="B1835">
        <v>2013</v>
      </c>
      <c r="C1835">
        <v>808080.01</v>
      </c>
      <c r="D1835" t="s">
        <v>216</v>
      </c>
      <c r="E1835">
        <v>2830.8112332315532</v>
      </c>
      <c r="L1835" t="str">
        <f t="shared" si="60"/>
        <v>Iran, Islamic Rep.</v>
      </c>
      <c r="M1835" t="str">
        <f t="shared" si="61"/>
        <v/>
      </c>
    </row>
    <row r="1836" spans="1:13" x14ac:dyDescent="0.3">
      <c r="A1836" t="s">
        <v>22</v>
      </c>
      <c r="B1836">
        <v>2014</v>
      </c>
      <c r="C1836">
        <v>836159.98</v>
      </c>
      <c r="D1836" t="s">
        <v>216</v>
      </c>
      <c r="E1836">
        <v>3022.1219387882152</v>
      </c>
      <c r="L1836" t="str">
        <f t="shared" si="60"/>
        <v>Iran, Islamic Rep.</v>
      </c>
      <c r="M1836" t="str">
        <f t="shared" si="61"/>
        <v/>
      </c>
    </row>
    <row r="1837" spans="1:13" x14ac:dyDescent="0.3">
      <c r="A1837" t="s">
        <v>22</v>
      </c>
      <c r="B1837">
        <v>2015</v>
      </c>
      <c r="C1837">
        <v>835439.99</v>
      </c>
      <c r="D1837" t="s">
        <v>216</v>
      </c>
      <c r="L1837" t="str">
        <f t="shared" si="60"/>
        <v>Iran, Islamic Rep.</v>
      </c>
      <c r="M1837" t="str">
        <f t="shared" si="61"/>
        <v/>
      </c>
    </row>
    <row r="1838" spans="1:13" x14ac:dyDescent="0.3">
      <c r="A1838" t="s">
        <v>22</v>
      </c>
      <c r="B1838">
        <v>2016</v>
      </c>
      <c r="C1838">
        <v>871280.03</v>
      </c>
      <c r="D1838" t="s">
        <v>216</v>
      </c>
      <c r="L1838" t="str">
        <f t="shared" si="60"/>
        <v>Iran, Islamic Rep.</v>
      </c>
      <c r="M1838" t="str">
        <f t="shared" si="61"/>
        <v/>
      </c>
    </row>
    <row r="1839" spans="1:13" x14ac:dyDescent="0.3">
      <c r="A1839" t="s">
        <v>22</v>
      </c>
      <c r="B1839">
        <v>2017</v>
      </c>
      <c r="C1839">
        <v>901989.98</v>
      </c>
      <c r="D1839" t="s">
        <v>216</v>
      </c>
      <c r="L1839" t="str">
        <f t="shared" si="60"/>
        <v>Iran, Islamic Rep.</v>
      </c>
      <c r="M1839" t="str">
        <f t="shared" si="61"/>
        <v/>
      </c>
    </row>
    <row r="1840" spans="1:13" x14ac:dyDescent="0.3">
      <c r="A1840" t="s">
        <v>22</v>
      </c>
      <c r="B1840">
        <v>2018</v>
      </c>
      <c r="C1840">
        <v>913809.98</v>
      </c>
      <c r="D1840" t="s">
        <v>216</v>
      </c>
      <c r="L1840" t="str">
        <f t="shared" si="60"/>
        <v>Iran, Islamic Rep.</v>
      </c>
      <c r="M1840" t="str">
        <f t="shared" si="61"/>
        <v/>
      </c>
    </row>
    <row r="1841" spans="1:13" x14ac:dyDescent="0.3">
      <c r="A1841" t="s">
        <v>22</v>
      </c>
      <c r="B1841">
        <v>2019</v>
      </c>
      <c r="C1841">
        <v>880990</v>
      </c>
      <c r="D1841" t="s">
        <v>216</v>
      </c>
      <c r="L1841" t="str">
        <f t="shared" si="60"/>
        <v>Iran, Islamic Rep.</v>
      </c>
      <c r="M1841" t="str">
        <f t="shared" si="61"/>
        <v/>
      </c>
    </row>
    <row r="1842" spans="1:13" x14ac:dyDescent="0.3">
      <c r="A1842" t="s">
        <v>22</v>
      </c>
      <c r="B1842">
        <v>2000</v>
      </c>
      <c r="C1842">
        <v>160050</v>
      </c>
      <c r="D1842" t="s">
        <v>218</v>
      </c>
      <c r="E1842">
        <v>1240.978382931117</v>
      </c>
      <c r="L1842" t="str">
        <f t="shared" si="60"/>
        <v>Iraq</v>
      </c>
      <c r="M1842" t="str">
        <f t="shared" si="61"/>
        <v/>
      </c>
    </row>
    <row r="1843" spans="1:13" x14ac:dyDescent="0.3">
      <c r="A1843" t="s">
        <v>22</v>
      </c>
      <c r="B1843">
        <v>2001</v>
      </c>
      <c r="C1843">
        <v>168260</v>
      </c>
      <c r="D1843" t="s">
        <v>218</v>
      </c>
      <c r="E1843">
        <v>1240.696429115814</v>
      </c>
      <c r="L1843" t="str">
        <f t="shared" si="60"/>
        <v>Iraq</v>
      </c>
      <c r="M1843" t="str">
        <f t="shared" si="61"/>
        <v/>
      </c>
    </row>
    <row r="1844" spans="1:13" x14ac:dyDescent="0.3">
      <c r="A1844" t="s">
        <v>22</v>
      </c>
      <c r="B1844">
        <v>2002</v>
      </c>
      <c r="C1844">
        <v>154560</v>
      </c>
      <c r="D1844" t="s">
        <v>218</v>
      </c>
      <c r="E1844">
        <v>1264.924541316951</v>
      </c>
      <c r="L1844" t="str">
        <f t="shared" si="60"/>
        <v>Iraq</v>
      </c>
      <c r="M1844" t="str">
        <f t="shared" si="61"/>
        <v/>
      </c>
    </row>
    <row r="1845" spans="1:13" x14ac:dyDescent="0.3">
      <c r="A1845" t="s">
        <v>22</v>
      </c>
      <c r="B1845">
        <v>2003</v>
      </c>
      <c r="C1845">
        <v>128510</v>
      </c>
      <c r="D1845" t="s">
        <v>218</v>
      </c>
      <c r="E1845">
        <v>1040.1059439521989</v>
      </c>
      <c r="L1845" t="str">
        <f t="shared" si="60"/>
        <v>Iraq</v>
      </c>
      <c r="M1845" t="str">
        <f t="shared" si="61"/>
        <v/>
      </c>
    </row>
    <row r="1846" spans="1:13" x14ac:dyDescent="0.3">
      <c r="A1846" t="s">
        <v>22</v>
      </c>
      <c r="B1846">
        <v>2004</v>
      </c>
      <c r="C1846">
        <v>149670</v>
      </c>
      <c r="D1846" t="s">
        <v>218</v>
      </c>
      <c r="E1846">
        <v>1202.2571545815549</v>
      </c>
      <c r="L1846" t="str">
        <f t="shared" si="60"/>
        <v>Iraq</v>
      </c>
      <c r="M1846" t="str">
        <f t="shared" si="61"/>
        <v/>
      </c>
    </row>
    <row r="1847" spans="1:13" x14ac:dyDescent="0.3">
      <c r="A1847" t="s">
        <v>22</v>
      </c>
      <c r="B1847">
        <v>2005</v>
      </c>
      <c r="C1847">
        <v>144790</v>
      </c>
      <c r="D1847" t="s">
        <v>218</v>
      </c>
      <c r="E1847">
        <v>836.51907774969573</v>
      </c>
      <c r="L1847" t="str">
        <f t="shared" si="60"/>
        <v>Iraq</v>
      </c>
      <c r="M1847" t="str">
        <f t="shared" si="61"/>
        <v/>
      </c>
    </row>
    <row r="1848" spans="1:13" x14ac:dyDescent="0.3">
      <c r="A1848" t="s">
        <v>22</v>
      </c>
      <c r="B1848">
        <v>2006</v>
      </c>
      <c r="C1848">
        <v>145270</v>
      </c>
      <c r="D1848" t="s">
        <v>218</v>
      </c>
      <c r="E1848">
        <v>981.85216592580241</v>
      </c>
      <c r="L1848" t="str">
        <f t="shared" si="60"/>
        <v>Iraq</v>
      </c>
      <c r="M1848" t="str">
        <f t="shared" si="61"/>
        <v/>
      </c>
    </row>
    <row r="1849" spans="1:13" x14ac:dyDescent="0.3">
      <c r="A1849" t="s">
        <v>22</v>
      </c>
      <c r="B1849">
        <v>2007</v>
      </c>
      <c r="C1849">
        <v>141630</v>
      </c>
      <c r="D1849" t="s">
        <v>218</v>
      </c>
      <c r="E1849">
        <v>782.05047270916862</v>
      </c>
      <c r="L1849" t="str">
        <f t="shared" si="60"/>
        <v>Iraq</v>
      </c>
      <c r="M1849" t="str">
        <f t="shared" si="61"/>
        <v/>
      </c>
    </row>
    <row r="1850" spans="1:13" x14ac:dyDescent="0.3">
      <c r="A1850" t="s">
        <v>22</v>
      </c>
      <c r="B1850">
        <v>2008</v>
      </c>
      <c r="C1850">
        <v>160060</v>
      </c>
      <c r="D1850" t="s">
        <v>218</v>
      </c>
      <c r="E1850">
        <v>769.36520835339184</v>
      </c>
      <c r="L1850" t="str">
        <f t="shared" si="60"/>
        <v>Iraq</v>
      </c>
      <c r="M1850" t="str">
        <f t="shared" si="61"/>
        <v/>
      </c>
    </row>
    <row r="1851" spans="1:13" x14ac:dyDescent="0.3">
      <c r="A1851" t="s">
        <v>22</v>
      </c>
      <c r="B1851">
        <v>2009</v>
      </c>
      <c r="C1851">
        <v>170950</v>
      </c>
      <c r="D1851" t="s">
        <v>218</v>
      </c>
      <c r="E1851">
        <v>863.10925661294004</v>
      </c>
      <c r="L1851" t="str">
        <f t="shared" si="60"/>
        <v>Iraq</v>
      </c>
      <c r="M1851" t="str">
        <f t="shared" si="61"/>
        <v/>
      </c>
    </row>
    <row r="1852" spans="1:13" x14ac:dyDescent="0.3">
      <c r="A1852" t="s">
        <v>22</v>
      </c>
      <c r="B1852">
        <v>2010</v>
      </c>
      <c r="C1852">
        <v>186750</v>
      </c>
      <c r="D1852" t="s">
        <v>218</v>
      </c>
      <c r="E1852">
        <v>1237.039487993686</v>
      </c>
      <c r="L1852" t="str">
        <f t="shared" si="60"/>
        <v>Iraq</v>
      </c>
      <c r="M1852" t="str">
        <f t="shared" si="61"/>
        <v/>
      </c>
    </row>
    <row r="1853" spans="1:13" x14ac:dyDescent="0.3">
      <c r="A1853" t="s">
        <v>22</v>
      </c>
      <c r="B1853">
        <v>2011</v>
      </c>
      <c r="C1853">
        <v>199740</v>
      </c>
      <c r="D1853" t="s">
        <v>218</v>
      </c>
      <c r="E1853">
        <v>1314.2261728565429</v>
      </c>
      <c r="L1853" t="str">
        <f t="shared" si="60"/>
        <v>Iraq</v>
      </c>
      <c r="M1853" t="str">
        <f t="shared" si="61"/>
        <v/>
      </c>
    </row>
    <row r="1854" spans="1:13" x14ac:dyDescent="0.3">
      <c r="A1854" t="s">
        <v>22</v>
      </c>
      <c r="B1854">
        <v>2012</v>
      </c>
      <c r="C1854">
        <v>225500</v>
      </c>
      <c r="D1854" t="s">
        <v>218</v>
      </c>
      <c r="E1854">
        <v>1141.140994239827</v>
      </c>
      <c r="L1854" t="str">
        <f t="shared" si="60"/>
        <v>Iraq</v>
      </c>
      <c r="M1854" t="str">
        <f t="shared" si="61"/>
        <v/>
      </c>
    </row>
    <row r="1855" spans="1:13" x14ac:dyDescent="0.3">
      <c r="A1855" t="s">
        <v>22</v>
      </c>
      <c r="B1855">
        <v>2013</v>
      </c>
      <c r="C1855">
        <v>238740.01</v>
      </c>
      <c r="D1855" t="s">
        <v>218</v>
      </c>
      <c r="E1855">
        <v>1427.720026211008</v>
      </c>
      <c r="L1855" t="str">
        <f t="shared" si="60"/>
        <v>Iraq</v>
      </c>
      <c r="M1855" t="str">
        <f t="shared" si="61"/>
        <v/>
      </c>
    </row>
    <row r="1856" spans="1:13" x14ac:dyDescent="0.3">
      <c r="A1856" t="s">
        <v>22</v>
      </c>
      <c r="B1856">
        <v>2014</v>
      </c>
      <c r="C1856">
        <v>238529.99</v>
      </c>
      <c r="D1856" t="s">
        <v>218</v>
      </c>
      <c r="E1856">
        <v>1328.2304934254089</v>
      </c>
      <c r="L1856" t="str">
        <f t="shared" si="60"/>
        <v>Iraq</v>
      </c>
      <c r="M1856" t="str">
        <f t="shared" si="61"/>
        <v/>
      </c>
    </row>
    <row r="1857" spans="1:13" x14ac:dyDescent="0.3">
      <c r="A1857" t="s">
        <v>22</v>
      </c>
      <c r="B1857">
        <v>2015</v>
      </c>
      <c r="C1857">
        <v>250110</v>
      </c>
      <c r="D1857" t="s">
        <v>218</v>
      </c>
      <c r="L1857" t="str">
        <f t="shared" si="60"/>
        <v>Iraq</v>
      </c>
      <c r="M1857" t="str">
        <f t="shared" si="61"/>
        <v/>
      </c>
    </row>
    <row r="1858" spans="1:13" x14ac:dyDescent="0.3">
      <c r="A1858" t="s">
        <v>22</v>
      </c>
      <c r="B1858">
        <v>2016</v>
      </c>
      <c r="C1858">
        <v>272500</v>
      </c>
      <c r="D1858" t="s">
        <v>218</v>
      </c>
      <c r="L1858" t="str">
        <f t="shared" si="60"/>
        <v>Iraq</v>
      </c>
      <c r="M1858" t="str">
        <f t="shared" si="61"/>
        <v/>
      </c>
    </row>
    <row r="1859" spans="1:13" x14ac:dyDescent="0.3">
      <c r="A1859" t="s">
        <v>22</v>
      </c>
      <c r="B1859">
        <v>2017</v>
      </c>
      <c r="C1859">
        <v>287740</v>
      </c>
      <c r="D1859" t="s">
        <v>218</v>
      </c>
      <c r="L1859" t="str">
        <f t="shared" ref="L1859:L1922" si="62">IF($A1859=$L$1,$D1859,"")</f>
        <v>Iraq</v>
      </c>
      <c r="M1859" t="str">
        <f t="shared" ref="M1859:M1922" si="63">IF($A1859=$M$1,$D1859,"")</f>
        <v/>
      </c>
    </row>
    <row r="1860" spans="1:13" x14ac:dyDescent="0.3">
      <c r="A1860" t="s">
        <v>22</v>
      </c>
      <c r="B1860">
        <v>2018</v>
      </c>
      <c r="C1860">
        <v>298149.99</v>
      </c>
      <c r="D1860" t="s">
        <v>218</v>
      </c>
      <c r="L1860" t="str">
        <f t="shared" si="62"/>
        <v>Iraq</v>
      </c>
      <c r="M1860" t="str">
        <f t="shared" si="63"/>
        <v/>
      </c>
    </row>
    <row r="1861" spans="1:13" x14ac:dyDescent="0.3">
      <c r="A1861" t="s">
        <v>22</v>
      </c>
      <c r="B1861">
        <v>2019</v>
      </c>
      <c r="C1861">
        <v>314920</v>
      </c>
      <c r="D1861" t="s">
        <v>218</v>
      </c>
      <c r="L1861" t="str">
        <f t="shared" si="62"/>
        <v>Iraq</v>
      </c>
      <c r="M1861" t="str">
        <f t="shared" si="63"/>
        <v/>
      </c>
    </row>
    <row r="1862" spans="1:13" x14ac:dyDescent="0.3">
      <c r="A1862" t="s">
        <v>53</v>
      </c>
      <c r="B1862">
        <v>2000</v>
      </c>
      <c r="C1862">
        <v>70110</v>
      </c>
      <c r="D1862" t="s">
        <v>220</v>
      </c>
      <c r="E1862">
        <v>5796.0555811639624</v>
      </c>
      <c r="L1862" t="str">
        <f t="shared" si="62"/>
        <v/>
      </c>
      <c r="M1862" t="str">
        <f t="shared" si="63"/>
        <v>Ireland</v>
      </c>
    </row>
    <row r="1863" spans="1:13" x14ac:dyDescent="0.3">
      <c r="A1863" t="s">
        <v>53</v>
      </c>
      <c r="B1863">
        <v>2001</v>
      </c>
      <c r="C1863">
        <v>72260</v>
      </c>
      <c r="D1863" t="s">
        <v>220</v>
      </c>
      <c r="E1863">
        <v>5896.9392249788752</v>
      </c>
      <c r="L1863" t="str">
        <f t="shared" si="62"/>
        <v/>
      </c>
      <c r="M1863" t="str">
        <f t="shared" si="63"/>
        <v>Ireland</v>
      </c>
    </row>
    <row r="1864" spans="1:13" x14ac:dyDescent="0.3">
      <c r="A1864" t="s">
        <v>53</v>
      </c>
      <c r="B1864">
        <v>2002</v>
      </c>
      <c r="C1864">
        <v>71580</v>
      </c>
      <c r="D1864" t="s">
        <v>220</v>
      </c>
      <c r="E1864">
        <v>6035.6866458271179</v>
      </c>
      <c r="L1864" t="str">
        <f t="shared" si="62"/>
        <v/>
      </c>
      <c r="M1864" t="str">
        <f t="shared" si="63"/>
        <v>Ireland</v>
      </c>
    </row>
    <row r="1865" spans="1:13" x14ac:dyDescent="0.3">
      <c r="A1865" t="s">
        <v>53</v>
      </c>
      <c r="B1865">
        <v>2003</v>
      </c>
      <c r="C1865">
        <v>71700</v>
      </c>
      <c r="D1865" t="s">
        <v>220</v>
      </c>
      <c r="E1865">
        <v>6092.5489944879546</v>
      </c>
      <c r="L1865" t="str">
        <f t="shared" si="62"/>
        <v/>
      </c>
      <c r="M1865" t="str">
        <f t="shared" si="63"/>
        <v>Ireland</v>
      </c>
    </row>
    <row r="1866" spans="1:13" x14ac:dyDescent="0.3">
      <c r="A1866" t="s">
        <v>53</v>
      </c>
      <c r="B1866">
        <v>2004</v>
      </c>
      <c r="C1866">
        <v>71050</v>
      </c>
      <c r="D1866" t="s">
        <v>220</v>
      </c>
      <c r="E1866">
        <v>6168.3989875836014</v>
      </c>
      <c r="L1866" t="str">
        <f t="shared" si="62"/>
        <v/>
      </c>
      <c r="M1866" t="str">
        <f t="shared" si="63"/>
        <v>Ireland</v>
      </c>
    </row>
    <row r="1867" spans="1:13" x14ac:dyDescent="0.3">
      <c r="A1867" t="s">
        <v>53</v>
      </c>
      <c r="B1867">
        <v>2005</v>
      </c>
      <c r="C1867">
        <v>72280</v>
      </c>
      <c r="D1867" t="s">
        <v>220</v>
      </c>
      <c r="E1867">
        <v>6241.7155739277296</v>
      </c>
      <c r="L1867" t="str">
        <f t="shared" si="62"/>
        <v/>
      </c>
      <c r="M1867" t="str">
        <f t="shared" si="63"/>
        <v>Ireland</v>
      </c>
    </row>
    <row r="1868" spans="1:13" x14ac:dyDescent="0.3">
      <c r="A1868" t="s">
        <v>53</v>
      </c>
      <c r="B1868">
        <v>2006</v>
      </c>
      <c r="C1868">
        <v>72700</v>
      </c>
      <c r="D1868" t="s">
        <v>220</v>
      </c>
      <c r="E1868">
        <v>6351.0991107946456</v>
      </c>
      <c r="L1868" t="str">
        <f t="shared" si="62"/>
        <v/>
      </c>
      <c r="M1868" t="str">
        <f t="shared" si="63"/>
        <v>Ireland</v>
      </c>
    </row>
    <row r="1869" spans="1:13" x14ac:dyDescent="0.3">
      <c r="A1869" t="s">
        <v>53</v>
      </c>
      <c r="B1869">
        <v>2007</v>
      </c>
      <c r="C1869">
        <v>70970</v>
      </c>
      <c r="D1869" t="s">
        <v>220</v>
      </c>
      <c r="E1869">
        <v>6218.313403541124</v>
      </c>
      <c r="L1869" t="str">
        <f t="shared" si="62"/>
        <v/>
      </c>
      <c r="M1869" t="str">
        <f t="shared" si="63"/>
        <v>Ireland</v>
      </c>
    </row>
    <row r="1870" spans="1:13" x14ac:dyDescent="0.3">
      <c r="A1870" t="s">
        <v>53</v>
      </c>
      <c r="B1870">
        <v>2008</v>
      </c>
      <c r="C1870">
        <v>70120</v>
      </c>
      <c r="D1870" t="s">
        <v>220</v>
      </c>
      <c r="E1870">
        <v>6340.733045494153</v>
      </c>
      <c r="L1870" t="str">
        <f t="shared" si="62"/>
        <v/>
      </c>
      <c r="M1870" t="str">
        <f t="shared" si="63"/>
        <v>Ireland</v>
      </c>
    </row>
    <row r="1871" spans="1:13" x14ac:dyDescent="0.3">
      <c r="A1871" t="s">
        <v>53</v>
      </c>
      <c r="B1871">
        <v>2009</v>
      </c>
      <c r="C1871">
        <v>64860</v>
      </c>
      <c r="D1871" t="s">
        <v>220</v>
      </c>
      <c r="E1871">
        <v>5947.9094892925059</v>
      </c>
      <c r="L1871" t="str">
        <f t="shared" si="62"/>
        <v/>
      </c>
      <c r="M1871" t="str">
        <f t="shared" si="63"/>
        <v>Ireland</v>
      </c>
    </row>
    <row r="1872" spans="1:13" x14ac:dyDescent="0.3">
      <c r="A1872" t="s">
        <v>53</v>
      </c>
      <c r="B1872">
        <v>2010</v>
      </c>
      <c r="C1872">
        <v>63550</v>
      </c>
      <c r="D1872" t="s">
        <v>220</v>
      </c>
      <c r="E1872">
        <v>5927.868679902328</v>
      </c>
      <c r="L1872" t="str">
        <f t="shared" si="62"/>
        <v/>
      </c>
      <c r="M1872" t="str">
        <f t="shared" si="63"/>
        <v>Ireland</v>
      </c>
    </row>
    <row r="1873" spans="1:13" x14ac:dyDescent="0.3">
      <c r="A1873" t="s">
        <v>53</v>
      </c>
      <c r="B1873">
        <v>2011</v>
      </c>
      <c r="C1873">
        <v>59930</v>
      </c>
      <c r="D1873" t="s">
        <v>220</v>
      </c>
      <c r="E1873">
        <v>5657.5381586887916</v>
      </c>
      <c r="L1873" t="str">
        <f t="shared" si="62"/>
        <v/>
      </c>
      <c r="M1873" t="str">
        <f t="shared" si="63"/>
        <v>Ireland</v>
      </c>
    </row>
    <row r="1874" spans="1:13" x14ac:dyDescent="0.3">
      <c r="A1874" t="s">
        <v>53</v>
      </c>
      <c r="B1874">
        <v>2012</v>
      </c>
      <c r="C1874">
        <v>61320</v>
      </c>
      <c r="D1874" t="s">
        <v>220</v>
      </c>
      <c r="E1874">
        <v>5651.0084828177123</v>
      </c>
      <c r="L1874" t="str">
        <f t="shared" si="62"/>
        <v/>
      </c>
      <c r="M1874" t="str">
        <f t="shared" si="63"/>
        <v>Ireland</v>
      </c>
    </row>
    <row r="1875" spans="1:13" x14ac:dyDescent="0.3">
      <c r="A1875" t="s">
        <v>53</v>
      </c>
      <c r="B1875">
        <v>2013</v>
      </c>
      <c r="C1875">
        <v>60240</v>
      </c>
      <c r="D1875" t="s">
        <v>220</v>
      </c>
      <c r="E1875">
        <v>5698.7561788790899</v>
      </c>
      <c r="L1875" t="str">
        <f t="shared" si="62"/>
        <v/>
      </c>
      <c r="M1875" t="str">
        <f t="shared" si="63"/>
        <v>Ireland</v>
      </c>
    </row>
    <row r="1876" spans="1:13" x14ac:dyDescent="0.3">
      <c r="A1876" t="s">
        <v>53</v>
      </c>
      <c r="B1876">
        <v>2014</v>
      </c>
      <c r="C1876">
        <v>60360</v>
      </c>
      <c r="D1876" t="s">
        <v>220</v>
      </c>
      <c r="E1876">
        <v>5672.0641341079581</v>
      </c>
      <c r="L1876" t="str">
        <f t="shared" si="62"/>
        <v/>
      </c>
      <c r="M1876" t="str">
        <f t="shared" si="63"/>
        <v>Ireland</v>
      </c>
    </row>
    <row r="1877" spans="1:13" x14ac:dyDescent="0.3">
      <c r="A1877" t="s">
        <v>53</v>
      </c>
      <c r="B1877">
        <v>2015</v>
      </c>
      <c r="C1877">
        <v>62290</v>
      </c>
      <c r="D1877" t="s">
        <v>220</v>
      </c>
      <c r="L1877" t="str">
        <f t="shared" si="62"/>
        <v/>
      </c>
      <c r="M1877" t="str">
        <f t="shared" si="63"/>
        <v>Ireland</v>
      </c>
    </row>
    <row r="1878" spans="1:13" x14ac:dyDescent="0.3">
      <c r="A1878" t="s">
        <v>53</v>
      </c>
      <c r="B1878">
        <v>2016</v>
      </c>
      <c r="C1878">
        <v>64730</v>
      </c>
      <c r="D1878" t="s">
        <v>220</v>
      </c>
      <c r="L1878" t="str">
        <f t="shared" si="62"/>
        <v/>
      </c>
      <c r="M1878" t="str">
        <f t="shared" si="63"/>
        <v>Ireland</v>
      </c>
    </row>
    <row r="1879" spans="1:13" x14ac:dyDescent="0.3">
      <c r="A1879" t="s">
        <v>53</v>
      </c>
      <c r="B1879">
        <v>2017</v>
      </c>
      <c r="C1879">
        <v>64310</v>
      </c>
      <c r="D1879" t="s">
        <v>220</v>
      </c>
      <c r="L1879" t="str">
        <f t="shared" si="62"/>
        <v/>
      </c>
      <c r="M1879" t="str">
        <f t="shared" si="63"/>
        <v>Ireland</v>
      </c>
    </row>
    <row r="1880" spans="1:13" x14ac:dyDescent="0.3">
      <c r="A1880" t="s">
        <v>53</v>
      </c>
      <c r="B1880">
        <v>2018</v>
      </c>
      <c r="C1880">
        <v>62600</v>
      </c>
      <c r="D1880" t="s">
        <v>220</v>
      </c>
      <c r="L1880" t="str">
        <f t="shared" si="62"/>
        <v/>
      </c>
      <c r="M1880" t="str">
        <f t="shared" si="63"/>
        <v>Ireland</v>
      </c>
    </row>
    <row r="1881" spans="1:13" x14ac:dyDescent="0.3">
      <c r="A1881" t="s">
        <v>53</v>
      </c>
      <c r="B1881">
        <v>2019</v>
      </c>
      <c r="C1881">
        <v>60460</v>
      </c>
      <c r="D1881" t="s">
        <v>220</v>
      </c>
      <c r="L1881" t="str">
        <f t="shared" si="62"/>
        <v/>
      </c>
      <c r="M1881" t="str">
        <f t="shared" si="63"/>
        <v>Ireland</v>
      </c>
    </row>
    <row r="1882" spans="1:13" x14ac:dyDescent="0.3">
      <c r="A1882" t="s">
        <v>22</v>
      </c>
      <c r="B1882">
        <v>2000</v>
      </c>
      <c r="D1882" t="s">
        <v>222</v>
      </c>
      <c r="L1882" t="str">
        <f t="shared" si="62"/>
        <v>Isle of Man</v>
      </c>
      <c r="M1882" t="str">
        <f t="shared" si="63"/>
        <v/>
      </c>
    </row>
    <row r="1883" spans="1:13" x14ac:dyDescent="0.3">
      <c r="A1883" t="s">
        <v>22</v>
      </c>
      <c r="B1883">
        <v>2001</v>
      </c>
      <c r="D1883" t="s">
        <v>222</v>
      </c>
      <c r="L1883" t="str">
        <f t="shared" si="62"/>
        <v>Isle of Man</v>
      </c>
      <c r="M1883" t="str">
        <f t="shared" si="63"/>
        <v/>
      </c>
    </row>
    <row r="1884" spans="1:13" x14ac:dyDescent="0.3">
      <c r="A1884" t="s">
        <v>22</v>
      </c>
      <c r="B1884">
        <v>2002</v>
      </c>
      <c r="D1884" t="s">
        <v>222</v>
      </c>
      <c r="L1884" t="str">
        <f t="shared" si="62"/>
        <v>Isle of Man</v>
      </c>
      <c r="M1884" t="str">
        <f t="shared" si="63"/>
        <v/>
      </c>
    </row>
    <row r="1885" spans="1:13" x14ac:dyDescent="0.3">
      <c r="A1885" t="s">
        <v>22</v>
      </c>
      <c r="B1885">
        <v>2003</v>
      </c>
      <c r="D1885" t="s">
        <v>222</v>
      </c>
      <c r="L1885" t="str">
        <f t="shared" si="62"/>
        <v>Isle of Man</v>
      </c>
      <c r="M1885" t="str">
        <f t="shared" si="63"/>
        <v/>
      </c>
    </row>
    <row r="1886" spans="1:13" x14ac:dyDescent="0.3">
      <c r="A1886" t="s">
        <v>22</v>
      </c>
      <c r="B1886">
        <v>2004</v>
      </c>
      <c r="D1886" t="s">
        <v>222</v>
      </c>
      <c r="L1886" t="str">
        <f t="shared" si="62"/>
        <v>Isle of Man</v>
      </c>
      <c r="M1886" t="str">
        <f t="shared" si="63"/>
        <v/>
      </c>
    </row>
    <row r="1887" spans="1:13" x14ac:dyDescent="0.3">
      <c r="A1887" t="s">
        <v>22</v>
      </c>
      <c r="B1887">
        <v>2005</v>
      </c>
      <c r="D1887" t="s">
        <v>222</v>
      </c>
      <c r="L1887" t="str">
        <f t="shared" si="62"/>
        <v>Isle of Man</v>
      </c>
      <c r="M1887" t="str">
        <f t="shared" si="63"/>
        <v/>
      </c>
    </row>
    <row r="1888" spans="1:13" x14ac:dyDescent="0.3">
      <c r="A1888" t="s">
        <v>22</v>
      </c>
      <c r="B1888">
        <v>2006</v>
      </c>
      <c r="D1888" t="s">
        <v>222</v>
      </c>
      <c r="L1888" t="str">
        <f t="shared" si="62"/>
        <v>Isle of Man</v>
      </c>
      <c r="M1888" t="str">
        <f t="shared" si="63"/>
        <v/>
      </c>
    </row>
    <row r="1889" spans="1:13" x14ac:dyDescent="0.3">
      <c r="A1889" t="s">
        <v>22</v>
      </c>
      <c r="B1889">
        <v>2007</v>
      </c>
      <c r="D1889" t="s">
        <v>222</v>
      </c>
      <c r="L1889" t="str">
        <f t="shared" si="62"/>
        <v>Isle of Man</v>
      </c>
      <c r="M1889" t="str">
        <f t="shared" si="63"/>
        <v/>
      </c>
    </row>
    <row r="1890" spans="1:13" x14ac:dyDescent="0.3">
      <c r="A1890" t="s">
        <v>22</v>
      </c>
      <c r="B1890">
        <v>2008</v>
      </c>
      <c r="D1890" t="s">
        <v>222</v>
      </c>
      <c r="L1890" t="str">
        <f t="shared" si="62"/>
        <v>Isle of Man</v>
      </c>
      <c r="M1890" t="str">
        <f t="shared" si="63"/>
        <v/>
      </c>
    </row>
    <row r="1891" spans="1:13" x14ac:dyDescent="0.3">
      <c r="A1891" t="s">
        <v>22</v>
      </c>
      <c r="B1891">
        <v>2009</v>
      </c>
      <c r="D1891" t="s">
        <v>222</v>
      </c>
      <c r="L1891" t="str">
        <f t="shared" si="62"/>
        <v>Isle of Man</v>
      </c>
      <c r="M1891" t="str">
        <f t="shared" si="63"/>
        <v/>
      </c>
    </row>
    <row r="1892" spans="1:13" x14ac:dyDescent="0.3">
      <c r="A1892" t="s">
        <v>22</v>
      </c>
      <c r="B1892">
        <v>2010</v>
      </c>
      <c r="D1892" t="s">
        <v>222</v>
      </c>
      <c r="L1892" t="str">
        <f t="shared" si="62"/>
        <v>Isle of Man</v>
      </c>
      <c r="M1892" t="str">
        <f t="shared" si="63"/>
        <v/>
      </c>
    </row>
    <row r="1893" spans="1:13" x14ac:dyDescent="0.3">
      <c r="A1893" t="s">
        <v>22</v>
      </c>
      <c r="B1893">
        <v>2011</v>
      </c>
      <c r="D1893" t="s">
        <v>222</v>
      </c>
      <c r="L1893" t="str">
        <f t="shared" si="62"/>
        <v>Isle of Man</v>
      </c>
      <c r="M1893" t="str">
        <f t="shared" si="63"/>
        <v/>
      </c>
    </row>
    <row r="1894" spans="1:13" x14ac:dyDescent="0.3">
      <c r="A1894" t="s">
        <v>22</v>
      </c>
      <c r="B1894">
        <v>2012</v>
      </c>
      <c r="D1894" t="s">
        <v>222</v>
      </c>
      <c r="L1894" t="str">
        <f t="shared" si="62"/>
        <v>Isle of Man</v>
      </c>
      <c r="M1894" t="str">
        <f t="shared" si="63"/>
        <v/>
      </c>
    </row>
    <row r="1895" spans="1:13" x14ac:dyDescent="0.3">
      <c r="A1895" t="s">
        <v>22</v>
      </c>
      <c r="B1895">
        <v>2013</v>
      </c>
      <c r="D1895" t="s">
        <v>222</v>
      </c>
      <c r="L1895" t="str">
        <f t="shared" si="62"/>
        <v>Isle of Man</v>
      </c>
      <c r="M1895" t="str">
        <f t="shared" si="63"/>
        <v/>
      </c>
    </row>
    <row r="1896" spans="1:13" x14ac:dyDescent="0.3">
      <c r="A1896" t="s">
        <v>22</v>
      </c>
      <c r="B1896">
        <v>2014</v>
      </c>
      <c r="D1896" t="s">
        <v>222</v>
      </c>
      <c r="L1896" t="str">
        <f t="shared" si="62"/>
        <v>Isle of Man</v>
      </c>
      <c r="M1896" t="str">
        <f t="shared" si="63"/>
        <v/>
      </c>
    </row>
    <row r="1897" spans="1:13" x14ac:dyDescent="0.3">
      <c r="A1897" t="s">
        <v>22</v>
      </c>
      <c r="B1897">
        <v>2015</v>
      </c>
      <c r="D1897" t="s">
        <v>222</v>
      </c>
      <c r="L1897" t="str">
        <f t="shared" si="62"/>
        <v>Isle of Man</v>
      </c>
      <c r="M1897" t="str">
        <f t="shared" si="63"/>
        <v/>
      </c>
    </row>
    <row r="1898" spans="1:13" x14ac:dyDescent="0.3">
      <c r="A1898" t="s">
        <v>22</v>
      </c>
      <c r="B1898">
        <v>2016</v>
      </c>
      <c r="D1898" t="s">
        <v>222</v>
      </c>
      <c r="L1898" t="str">
        <f t="shared" si="62"/>
        <v>Isle of Man</v>
      </c>
      <c r="M1898" t="str">
        <f t="shared" si="63"/>
        <v/>
      </c>
    </row>
    <row r="1899" spans="1:13" x14ac:dyDescent="0.3">
      <c r="A1899" t="s">
        <v>22</v>
      </c>
      <c r="B1899">
        <v>2017</v>
      </c>
      <c r="D1899" t="s">
        <v>222</v>
      </c>
      <c r="L1899" t="str">
        <f t="shared" si="62"/>
        <v>Isle of Man</v>
      </c>
      <c r="M1899" t="str">
        <f t="shared" si="63"/>
        <v/>
      </c>
    </row>
    <row r="1900" spans="1:13" x14ac:dyDescent="0.3">
      <c r="A1900" t="s">
        <v>22</v>
      </c>
      <c r="B1900">
        <v>2018</v>
      </c>
      <c r="D1900" t="s">
        <v>222</v>
      </c>
      <c r="L1900" t="str">
        <f t="shared" si="62"/>
        <v>Isle of Man</v>
      </c>
      <c r="M1900" t="str">
        <f t="shared" si="63"/>
        <v/>
      </c>
    </row>
    <row r="1901" spans="1:13" x14ac:dyDescent="0.3">
      <c r="A1901" t="s">
        <v>22</v>
      </c>
      <c r="B1901">
        <v>2019</v>
      </c>
      <c r="D1901" t="s">
        <v>222</v>
      </c>
      <c r="L1901" t="str">
        <f t="shared" si="62"/>
        <v>Isle of Man</v>
      </c>
      <c r="M1901" t="str">
        <f t="shared" si="63"/>
        <v/>
      </c>
    </row>
    <row r="1902" spans="1:13" x14ac:dyDescent="0.3">
      <c r="A1902" t="s">
        <v>22</v>
      </c>
      <c r="B1902">
        <v>2000</v>
      </c>
      <c r="C1902">
        <v>69580</v>
      </c>
      <c r="D1902" t="s">
        <v>224</v>
      </c>
      <c r="E1902">
        <v>6323.1038320877724</v>
      </c>
      <c r="L1902" t="str">
        <f t="shared" si="62"/>
        <v>Israel</v>
      </c>
      <c r="M1902" t="str">
        <f t="shared" si="63"/>
        <v/>
      </c>
    </row>
    <row r="1903" spans="1:13" x14ac:dyDescent="0.3">
      <c r="A1903" t="s">
        <v>22</v>
      </c>
      <c r="B1903">
        <v>2001</v>
      </c>
      <c r="C1903">
        <v>69160</v>
      </c>
      <c r="D1903" t="s">
        <v>224</v>
      </c>
      <c r="E1903">
        <v>6400.2174250660037</v>
      </c>
      <c r="L1903" t="str">
        <f t="shared" si="62"/>
        <v>Israel</v>
      </c>
      <c r="M1903" t="str">
        <f t="shared" si="63"/>
        <v/>
      </c>
    </row>
    <row r="1904" spans="1:13" x14ac:dyDescent="0.3">
      <c r="A1904" t="s">
        <v>22</v>
      </c>
      <c r="B1904">
        <v>2002</v>
      </c>
      <c r="C1904">
        <v>70890</v>
      </c>
      <c r="D1904" t="s">
        <v>224</v>
      </c>
      <c r="E1904">
        <v>6502.7397260273974</v>
      </c>
      <c r="L1904" t="str">
        <f t="shared" si="62"/>
        <v>Israel</v>
      </c>
      <c r="M1904" t="str">
        <f t="shared" si="63"/>
        <v/>
      </c>
    </row>
    <row r="1905" spans="1:13" x14ac:dyDescent="0.3">
      <c r="A1905" t="s">
        <v>22</v>
      </c>
      <c r="B1905">
        <v>2003</v>
      </c>
      <c r="C1905">
        <v>71450</v>
      </c>
      <c r="D1905" t="s">
        <v>224</v>
      </c>
      <c r="E1905">
        <v>6597.3063067103158</v>
      </c>
      <c r="L1905" t="str">
        <f t="shared" si="62"/>
        <v>Israel</v>
      </c>
      <c r="M1905" t="str">
        <f t="shared" si="63"/>
        <v/>
      </c>
    </row>
    <row r="1906" spans="1:13" x14ac:dyDescent="0.3">
      <c r="A1906" t="s">
        <v>22</v>
      </c>
      <c r="B1906">
        <v>2004</v>
      </c>
      <c r="C1906">
        <v>72300</v>
      </c>
      <c r="D1906" t="s">
        <v>224</v>
      </c>
      <c r="E1906">
        <v>6525.9215743868408</v>
      </c>
      <c r="L1906" t="str">
        <f t="shared" si="62"/>
        <v>Israel</v>
      </c>
      <c r="M1906" t="str">
        <f t="shared" si="63"/>
        <v/>
      </c>
    </row>
    <row r="1907" spans="1:13" x14ac:dyDescent="0.3">
      <c r="A1907" t="s">
        <v>22</v>
      </c>
      <c r="B1907">
        <v>2005</v>
      </c>
      <c r="C1907">
        <v>70700</v>
      </c>
      <c r="D1907" t="s">
        <v>224</v>
      </c>
      <c r="E1907">
        <v>6572.1995353602397</v>
      </c>
      <c r="L1907" t="str">
        <f t="shared" si="62"/>
        <v>Israel</v>
      </c>
      <c r="M1907" t="str">
        <f t="shared" si="63"/>
        <v/>
      </c>
    </row>
    <row r="1908" spans="1:13" x14ac:dyDescent="0.3">
      <c r="A1908" t="s">
        <v>22</v>
      </c>
      <c r="B1908">
        <v>2006</v>
      </c>
      <c r="C1908">
        <v>74370</v>
      </c>
      <c r="D1908" t="s">
        <v>224</v>
      </c>
      <c r="E1908">
        <v>6711.2295674610486</v>
      </c>
      <c r="L1908" t="str">
        <f t="shared" si="62"/>
        <v>Israel</v>
      </c>
      <c r="M1908" t="str">
        <f t="shared" si="63"/>
        <v/>
      </c>
    </row>
    <row r="1909" spans="1:13" x14ac:dyDescent="0.3">
      <c r="A1909" t="s">
        <v>22</v>
      </c>
      <c r="B1909">
        <v>2007</v>
      </c>
      <c r="C1909">
        <v>76910</v>
      </c>
      <c r="D1909" t="s">
        <v>224</v>
      </c>
      <c r="E1909">
        <v>7003.2450801520872</v>
      </c>
      <c r="L1909" t="str">
        <f t="shared" si="62"/>
        <v>Israel</v>
      </c>
      <c r="M1909" t="str">
        <f t="shared" si="63"/>
        <v/>
      </c>
    </row>
    <row r="1910" spans="1:13" x14ac:dyDescent="0.3">
      <c r="A1910" t="s">
        <v>22</v>
      </c>
      <c r="B1910">
        <v>2008</v>
      </c>
      <c r="C1910">
        <v>76970</v>
      </c>
      <c r="D1910" t="s">
        <v>224</v>
      </c>
      <c r="E1910">
        <v>7134.0028458844135</v>
      </c>
      <c r="L1910" t="str">
        <f t="shared" si="62"/>
        <v>Israel</v>
      </c>
      <c r="M1910" t="str">
        <f t="shared" si="63"/>
        <v/>
      </c>
    </row>
    <row r="1911" spans="1:13" x14ac:dyDescent="0.3">
      <c r="A1911" t="s">
        <v>22</v>
      </c>
      <c r="B1911">
        <v>2009</v>
      </c>
      <c r="C1911">
        <v>75830</v>
      </c>
      <c r="D1911" t="s">
        <v>224</v>
      </c>
      <c r="E1911">
        <v>6607.8871433151653</v>
      </c>
      <c r="L1911" t="str">
        <f t="shared" si="62"/>
        <v>Israel</v>
      </c>
      <c r="M1911" t="str">
        <f t="shared" si="63"/>
        <v/>
      </c>
    </row>
    <row r="1912" spans="1:13" x14ac:dyDescent="0.3">
      <c r="A1912" t="s">
        <v>22</v>
      </c>
      <c r="B1912">
        <v>2010</v>
      </c>
      <c r="C1912">
        <v>80680</v>
      </c>
      <c r="D1912" t="s">
        <v>224</v>
      </c>
      <c r="E1912">
        <v>6953.2766671913532</v>
      </c>
      <c r="L1912" t="str">
        <f t="shared" si="62"/>
        <v>Israel</v>
      </c>
      <c r="M1912" t="str">
        <f t="shared" si="63"/>
        <v/>
      </c>
    </row>
    <row r="1913" spans="1:13" x14ac:dyDescent="0.3">
      <c r="A1913" t="s">
        <v>22</v>
      </c>
      <c r="B1913">
        <v>2011</v>
      </c>
      <c r="C1913">
        <v>80280</v>
      </c>
      <c r="D1913" t="s">
        <v>224</v>
      </c>
      <c r="E1913">
        <v>6930.000772618404</v>
      </c>
      <c r="L1913" t="str">
        <f t="shared" si="62"/>
        <v>Israel</v>
      </c>
      <c r="M1913" t="str">
        <f t="shared" si="63"/>
        <v/>
      </c>
    </row>
    <row r="1914" spans="1:13" x14ac:dyDescent="0.3">
      <c r="A1914" t="s">
        <v>22</v>
      </c>
      <c r="B1914">
        <v>2012</v>
      </c>
      <c r="C1914">
        <v>86600</v>
      </c>
      <c r="D1914" t="s">
        <v>224</v>
      </c>
      <c r="E1914">
        <v>7184.5016117818086</v>
      </c>
      <c r="L1914" t="str">
        <f t="shared" si="62"/>
        <v>Israel</v>
      </c>
      <c r="M1914" t="str">
        <f t="shared" si="63"/>
        <v/>
      </c>
    </row>
    <row r="1915" spans="1:13" x14ac:dyDescent="0.3">
      <c r="A1915" t="s">
        <v>22</v>
      </c>
      <c r="B1915">
        <v>2013</v>
      </c>
      <c r="C1915">
        <v>77960</v>
      </c>
      <c r="D1915" t="s">
        <v>224</v>
      </c>
      <c r="E1915">
        <v>6710.0936782678828</v>
      </c>
      <c r="L1915" t="str">
        <f t="shared" si="62"/>
        <v>Israel</v>
      </c>
      <c r="M1915" t="str">
        <f t="shared" si="63"/>
        <v/>
      </c>
    </row>
    <row r="1916" spans="1:13" x14ac:dyDescent="0.3">
      <c r="A1916" t="s">
        <v>22</v>
      </c>
      <c r="B1916">
        <v>2014</v>
      </c>
      <c r="C1916">
        <v>75930</v>
      </c>
      <c r="D1916" t="s">
        <v>224</v>
      </c>
      <c r="E1916">
        <v>6600.8982801222046</v>
      </c>
      <c r="L1916" t="str">
        <f t="shared" si="62"/>
        <v>Israel</v>
      </c>
      <c r="M1916" t="str">
        <f t="shared" si="63"/>
        <v/>
      </c>
    </row>
    <row r="1917" spans="1:13" x14ac:dyDescent="0.3">
      <c r="A1917" t="s">
        <v>22</v>
      </c>
      <c r="B1917">
        <v>2015</v>
      </c>
      <c r="C1917">
        <v>77690</v>
      </c>
      <c r="D1917" t="s">
        <v>224</v>
      </c>
      <c r="L1917" t="str">
        <f t="shared" si="62"/>
        <v>Israel</v>
      </c>
      <c r="M1917" t="str">
        <f t="shared" si="63"/>
        <v/>
      </c>
    </row>
    <row r="1918" spans="1:13" x14ac:dyDescent="0.3">
      <c r="A1918" t="s">
        <v>22</v>
      </c>
      <c r="B1918">
        <v>2016</v>
      </c>
      <c r="C1918">
        <v>76770</v>
      </c>
      <c r="D1918" t="s">
        <v>224</v>
      </c>
      <c r="L1918" t="str">
        <f t="shared" si="62"/>
        <v>Israel</v>
      </c>
      <c r="M1918" t="str">
        <f t="shared" si="63"/>
        <v/>
      </c>
    </row>
    <row r="1919" spans="1:13" x14ac:dyDescent="0.3">
      <c r="A1919" t="s">
        <v>22</v>
      </c>
      <c r="B1919">
        <v>2017</v>
      </c>
      <c r="C1919">
        <v>77670</v>
      </c>
      <c r="D1919" t="s">
        <v>224</v>
      </c>
      <c r="L1919" t="str">
        <f t="shared" si="62"/>
        <v>Israel</v>
      </c>
      <c r="M1919" t="str">
        <f t="shared" si="63"/>
        <v/>
      </c>
    </row>
    <row r="1920" spans="1:13" x14ac:dyDescent="0.3">
      <c r="A1920" t="s">
        <v>22</v>
      </c>
      <c r="B1920">
        <v>2018</v>
      </c>
      <c r="C1920">
        <v>73330</v>
      </c>
      <c r="D1920" t="s">
        <v>224</v>
      </c>
      <c r="L1920" t="str">
        <f t="shared" si="62"/>
        <v>Israel</v>
      </c>
      <c r="M1920" t="str">
        <f t="shared" si="63"/>
        <v/>
      </c>
    </row>
    <row r="1921" spans="1:13" x14ac:dyDescent="0.3">
      <c r="A1921" t="s">
        <v>22</v>
      </c>
      <c r="B1921">
        <v>2019</v>
      </c>
      <c r="C1921">
        <v>75110</v>
      </c>
      <c r="D1921" t="s">
        <v>224</v>
      </c>
      <c r="L1921" t="str">
        <f t="shared" si="62"/>
        <v>Israel</v>
      </c>
      <c r="M1921" t="str">
        <f t="shared" si="63"/>
        <v/>
      </c>
    </row>
    <row r="1922" spans="1:13" x14ac:dyDescent="0.3">
      <c r="A1922" t="s">
        <v>53</v>
      </c>
      <c r="B1922">
        <v>2000</v>
      </c>
      <c r="C1922">
        <v>513840</v>
      </c>
      <c r="D1922" t="s">
        <v>226</v>
      </c>
      <c r="E1922">
        <v>5299.8564787942169</v>
      </c>
      <c r="L1922" t="str">
        <f t="shared" si="62"/>
        <v/>
      </c>
      <c r="M1922" t="str">
        <f t="shared" si="63"/>
        <v>Italy</v>
      </c>
    </row>
    <row r="1923" spans="1:13" x14ac:dyDescent="0.3">
      <c r="A1923" t="s">
        <v>53</v>
      </c>
      <c r="B1923">
        <v>2001</v>
      </c>
      <c r="C1923">
        <v>511490</v>
      </c>
      <c r="D1923" t="s">
        <v>226</v>
      </c>
      <c r="E1923">
        <v>5406.4917216770427</v>
      </c>
      <c r="L1923" t="str">
        <f t="shared" ref="L1923:L1986" si="64">IF($A1923=$L$1,$D1923,"")</f>
        <v/>
      </c>
      <c r="M1923" t="str">
        <f t="shared" ref="M1923:M1986" si="65">IF($A1923=$M$1,$D1923,"")</f>
        <v>Italy</v>
      </c>
    </row>
    <row r="1924" spans="1:13" x14ac:dyDescent="0.3">
      <c r="A1924" t="s">
        <v>53</v>
      </c>
      <c r="B1924">
        <v>2002</v>
      </c>
      <c r="C1924">
        <v>519960</v>
      </c>
      <c r="D1924" t="s">
        <v>226</v>
      </c>
      <c r="E1924">
        <v>5539.7038367667355</v>
      </c>
      <c r="L1924" t="str">
        <f t="shared" si="64"/>
        <v/>
      </c>
      <c r="M1924" t="str">
        <f t="shared" si="65"/>
        <v>Italy</v>
      </c>
    </row>
    <row r="1925" spans="1:13" x14ac:dyDescent="0.3">
      <c r="A1925" t="s">
        <v>53</v>
      </c>
      <c r="B1925">
        <v>2003</v>
      </c>
      <c r="C1925">
        <v>538100.01</v>
      </c>
      <c r="D1925" t="s">
        <v>226</v>
      </c>
      <c r="E1925">
        <v>5652.5195424865706</v>
      </c>
      <c r="L1925" t="str">
        <f t="shared" si="64"/>
        <v/>
      </c>
      <c r="M1925" t="str">
        <f t="shared" si="65"/>
        <v>Italy</v>
      </c>
    </row>
    <row r="1926" spans="1:13" x14ac:dyDescent="0.3">
      <c r="A1926" t="s">
        <v>53</v>
      </c>
      <c r="B1926">
        <v>2004</v>
      </c>
      <c r="C1926">
        <v>548919.99</v>
      </c>
      <c r="D1926" t="s">
        <v>226</v>
      </c>
      <c r="E1926">
        <v>5687.9975734557247</v>
      </c>
      <c r="L1926" t="str">
        <f t="shared" si="64"/>
        <v/>
      </c>
      <c r="M1926" t="str">
        <f t="shared" si="65"/>
        <v>Italy</v>
      </c>
    </row>
    <row r="1927" spans="1:13" x14ac:dyDescent="0.3">
      <c r="A1927" t="s">
        <v>53</v>
      </c>
      <c r="B1927">
        <v>2005</v>
      </c>
      <c r="C1927">
        <v>549289.99</v>
      </c>
      <c r="D1927" t="s">
        <v>226</v>
      </c>
      <c r="E1927">
        <v>5731.1015568122011</v>
      </c>
      <c r="L1927" t="str">
        <f t="shared" si="64"/>
        <v/>
      </c>
      <c r="M1927" t="str">
        <f t="shared" si="65"/>
        <v>Italy</v>
      </c>
    </row>
    <row r="1928" spans="1:13" x14ac:dyDescent="0.3">
      <c r="A1928" t="s">
        <v>53</v>
      </c>
      <c r="B1928">
        <v>2006</v>
      </c>
      <c r="C1928">
        <v>536529.99</v>
      </c>
      <c r="D1928" t="s">
        <v>226</v>
      </c>
      <c r="E1928">
        <v>5833.4672967599963</v>
      </c>
      <c r="L1928" t="str">
        <f t="shared" si="64"/>
        <v/>
      </c>
      <c r="M1928" t="str">
        <f t="shared" si="65"/>
        <v>Italy</v>
      </c>
    </row>
    <row r="1929" spans="1:13" x14ac:dyDescent="0.3">
      <c r="A1929" t="s">
        <v>53</v>
      </c>
      <c r="B1929">
        <v>2007</v>
      </c>
      <c r="C1929">
        <v>528740</v>
      </c>
      <c r="D1929" t="s">
        <v>226</v>
      </c>
      <c r="E1929">
        <v>5804.325963567393</v>
      </c>
      <c r="L1929" t="str">
        <f t="shared" si="64"/>
        <v/>
      </c>
      <c r="M1929" t="str">
        <f t="shared" si="65"/>
        <v>Italy</v>
      </c>
    </row>
    <row r="1930" spans="1:13" x14ac:dyDescent="0.3">
      <c r="A1930" t="s">
        <v>53</v>
      </c>
      <c r="B1930">
        <v>2008</v>
      </c>
      <c r="C1930">
        <v>512980.01</v>
      </c>
      <c r="D1930" t="s">
        <v>226</v>
      </c>
      <c r="E1930">
        <v>5757.9606114777989</v>
      </c>
      <c r="L1930" t="str">
        <f t="shared" si="64"/>
        <v/>
      </c>
      <c r="M1930" t="str">
        <f t="shared" si="65"/>
        <v>Italy</v>
      </c>
    </row>
    <row r="1931" spans="1:13" x14ac:dyDescent="0.3">
      <c r="A1931" t="s">
        <v>53</v>
      </c>
      <c r="B1931">
        <v>2009</v>
      </c>
      <c r="C1931">
        <v>463170</v>
      </c>
      <c r="D1931" t="s">
        <v>226</v>
      </c>
      <c r="E1931">
        <v>5368.3905666713454</v>
      </c>
      <c r="L1931" t="str">
        <f t="shared" si="64"/>
        <v/>
      </c>
      <c r="M1931" t="str">
        <f t="shared" si="65"/>
        <v>Italy</v>
      </c>
    </row>
    <row r="1932" spans="1:13" x14ac:dyDescent="0.3">
      <c r="A1932" t="s">
        <v>53</v>
      </c>
      <c r="B1932">
        <v>2010</v>
      </c>
      <c r="C1932">
        <v>471079.99</v>
      </c>
      <c r="D1932" t="s">
        <v>226</v>
      </c>
      <c r="E1932">
        <v>5493.7110367005362</v>
      </c>
      <c r="L1932" t="str">
        <f t="shared" si="64"/>
        <v/>
      </c>
      <c r="M1932" t="str">
        <f t="shared" si="65"/>
        <v>Italy</v>
      </c>
    </row>
    <row r="1933" spans="1:13" x14ac:dyDescent="0.3">
      <c r="A1933" t="s">
        <v>53</v>
      </c>
      <c r="B1933">
        <v>2011</v>
      </c>
      <c r="C1933">
        <v>459550</v>
      </c>
      <c r="D1933" t="s">
        <v>226</v>
      </c>
      <c r="E1933">
        <v>5514.8036149678665</v>
      </c>
      <c r="L1933" t="str">
        <f t="shared" si="64"/>
        <v/>
      </c>
      <c r="M1933" t="str">
        <f t="shared" si="65"/>
        <v>Italy</v>
      </c>
    </row>
    <row r="1934" spans="1:13" x14ac:dyDescent="0.3">
      <c r="A1934" t="s">
        <v>53</v>
      </c>
      <c r="B1934">
        <v>2012</v>
      </c>
      <c r="C1934">
        <v>440750</v>
      </c>
      <c r="D1934" t="s">
        <v>226</v>
      </c>
      <c r="E1934">
        <v>5397.7414773402434</v>
      </c>
      <c r="L1934" t="str">
        <f t="shared" si="64"/>
        <v/>
      </c>
      <c r="M1934" t="str">
        <f t="shared" si="65"/>
        <v>Italy</v>
      </c>
    </row>
    <row r="1935" spans="1:13" x14ac:dyDescent="0.3">
      <c r="A1935" t="s">
        <v>53</v>
      </c>
      <c r="B1935">
        <v>2013</v>
      </c>
      <c r="C1935">
        <v>408149.99</v>
      </c>
      <c r="D1935" t="s">
        <v>226</v>
      </c>
      <c r="E1935">
        <v>5159.183655037853</v>
      </c>
      <c r="L1935" t="str">
        <f t="shared" si="64"/>
        <v/>
      </c>
      <c r="M1935" t="str">
        <f t="shared" si="65"/>
        <v>Italy</v>
      </c>
    </row>
    <row r="1936" spans="1:13" x14ac:dyDescent="0.3">
      <c r="A1936" t="s">
        <v>53</v>
      </c>
      <c r="B1936">
        <v>2014</v>
      </c>
      <c r="C1936">
        <v>387770</v>
      </c>
      <c r="D1936" t="s">
        <v>226</v>
      </c>
      <c r="E1936">
        <v>5002.4066798773592</v>
      </c>
      <c r="L1936" t="str">
        <f t="shared" si="64"/>
        <v/>
      </c>
      <c r="M1936" t="str">
        <f t="shared" si="65"/>
        <v>Italy</v>
      </c>
    </row>
    <row r="1937" spans="1:13" x14ac:dyDescent="0.3">
      <c r="A1937" t="s">
        <v>53</v>
      </c>
      <c r="B1937">
        <v>2015</v>
      </c>
      <c r="C1937">
        <v>399039.99</v>
      </c>
      <c r="D1937" t="s">
        <v>226</v>
      </c>
      <c r="L1937" t="str">
        <f t="shared" si="64"/>
        <v/>
      </c>
      <c r="M1937" t="str">
        <f t="shared" si="65"/>
        <v>Italy</v>
      </c>
    </row>
    <row r="1938" spans="1:13" x14ac:dyDescent="0.3">
      <c r="A1938" t="s">
        <v>53</v>
      </c>
      <c r="B1938">
        <v>2016</v>
      </c>
      <c r="C1938">
        <v>394380</v>
      </c>
      <c r="D1938" t="s">
        <v>226</v>
      </c>
      <c r="L1938" t="str">
        <f t="shared" si="64"/>
        <v/>
      </c>
      <c r="M1938" t="str">
        <f t="shared" si="65"/>
        <v>Italy</v>
      </c>
    </row>
    <row r="1939" spans="1:13" x14ac:dyDescent="0.3">
      <c r="A1939" t="s">
        <v>53</v>
      </c>
      <c r="B1939">
        <v>2017</v>
      </c>
      <c r="C1939">
        <v>390220</v>
      </c>
      <c r="D1939" t="s">
        <v>226</v>
      </c>
      <c r="L1939" t="str">
        <f t="shared" si="64"/>
        <v/>
      </c>
      <c r="M1939" t="str">
        <f t="shared" si="65"/>
        <v>Italy</v>
      </c>
    </row>
    <row r="1940" spans="1:13" x14ac:dyDescent="0.3">
      <c r="A1940" t="s">
        <v>53</v>
      </c>
      <c r="B1940">
        <v>2018</v>
      </c>
      <c r="C1940">
        <v>384850</v>
      </c>
      <c r="D1940" t="s">
        <v>226</v>
      </c>
      <c r="L1940" t="str">
        <f t="shared" si="64"/>
        <v/>
      </c>
      <c r="M1940" t="str">
        <f t="shared" si="65"/>
        <v>Italy</v>
      </c>
    </row>
    <row r="1941" spans="1:13" x14ac:dyDescent="0.3">
      <c r="A1941" t="s">
        <v>53</v>
      </c>
      <c r="B1941">
        <v>2019</v>
      </c>
      <c r="C1941">
        <v>376929.99</v>
      </c>
      <c r="D1941" t="s">
        <v>226</v>
      </c>
      <c r="L1941" t="str">
        <f t="shared" si="64"/>
        <v/>
      </c>
      <c r="M1941" t="str">
        <f t="shared" si="65"/>
        <v>Italy</v>
      </c>
    </row>
    <row r="1942" spans="1:13" x14ac:dyDescent="0.3">
      <c r="A1942" t="s">
        <v>22</v>
      </c>
      <c r="B1942">
        <v>2000</v>
      </c>
      <c r="C1942">
        <v>11730</v>
      </c>
      <c r="D1942" t="s">
        <v>228</v>
      </c>
      <c r="E1942">
        <v>2276.341791043651</v>
      </c>
      <c r="L1942" t="str">
        <f t="shared" si="64"/>
        <v>Jamaica</v>
      </c>
      <c r="M1942" t="str">
        <f t="shared" si="65"/>
        <v/>
      </c>
    </row>
    <row r="1943" spans="1:13" x14ac:dyDescent="0.3">
      <c r="A1943" t="s">
        <v>22</v>
      </c>
      <c r="B1943">
        <v>2001</v>
      </c>
      <c r="C1943">
        <v>11750</v>
      </c>
      <c r="D1943" t="s">
        <v>228</v>
      </c>
      <c r="E1943">
        <v>2277.6335043926319</v>
      </c>
      <c r="L1943" t="str">
        <f t="shared" si="64"/>
        <v>Jamaica</v>
      </c>
      <c r="M1943" t="str">
        <f t="shared" si="65"/>
        <v/>
      </c>
    </row>
    <row r="1944" spans="1:13" x14ac:dyDescent="0.3">
      <c r="A1944" t="s">
        <v>22</v>
      </c>
      <c r="B1944">
        <v>2002</v>
      </c>
      <c r="C1944">
        <v>11920</v>
      </c>
      <c r="D1944" t="s">
        <v>228</v>
      </c>
      <c r="E1944">
        <v>2345.4765093991741</v>
      </c>
      <c r="L1944" t="str">
        <f t="shared" si="64"/>
        <v>Jamaica</v>
      </c>
      <c r="M1944" t="str">
        <f t="shared" si="65"/>
        <v/>
      </c>
    </row>
    <row r="1945" spans="1:13" x14ac:dyDescent="0.3">
      <c r="A1945" t="s">
        <v>22</v>
      </c>
      <c r="B1945">
        <v>2003</v>
      </c>
      <c r="C1945">
        <v>12330</v>
      </c>
      <c r="D1945" t="s">
        <v>228</v>
      </c>
      <c r="E1945">
        <v>2408.617580472408</v>
      </c>
      <c r="L1945" t="str">
        <f t="shared" si="64"/>
        <v>Jamaica</v>
      </c>
      <c r="M1945" t="str">
        <f t="shared" si="65"/>
        <v/>
      </c>
    </row>
    <row r="1946" spans="1:13" x14ac:dyDescent="0.3">
      <c r="A1946" t="s">
        <v>22</v>
      </c>
      <c r="B1946">
        <v>2004</v>
      </c>
      <c r="C1946">
        <v>12240</v>
      </c>
      <c r="D1946" t="s">
        <v>228</v>
      </c>
      <c r="E1946">
        <v>2380.1686374800602</v>
      </c>
      <c r="L1946" t="str">
        <f t="shared" si="64"/>
        <v>Jamaica</v>
      </c>
      <c r="M1946" t="str">
        <f t="shared" si="65"/>
        <v/>
      </c>
    </row>
    <row r="1947" spans="1:13" x14ac:dyDescent="0.3">
      <c r="A1947" t="s">
        <v>22</v>
      </c>
      <c r="B1947">
        <v>2005</v>
      </c>
      <c r="C1947">
        <v>12180</v>
      </c>
      <c r="D1947" t="s">
        <v>228</v>
      </c>
      <c r="E1947">
        <v>2397.080291970803</v>
      </c>
      <c r="L1947" t="str">
        <f t="shared" si="64"/>
        <v>Jamaica</v>
      </c>
      <c r="M1947" t="str">
        <f t="shared" si="65"/>
        <v/>
      </c>
    </row>
    <row r="1948" spans="1:13" x14ac:dyDescent="0.3">
      <c r="A1948" t="s">
        <v>22</v>
      </c>
      <c r="B1948">
        <v>2006</v>
      </c>
      <c r="C1948">
        <v>13390</v>
      </c>
      <c r="D1948" t="s">
        <v>228</v>
      </c>
      <c r="E1948">
        <v>2371.8293618896801</v>
      </c>
      <c r="L1948" t="str">
        <f t="shared" si="64"/>
        <v>Jamaica</v>
      </c>
      <c r="M1948" t="str">
        <f t="shared" si="65"/>
        <v/>
      </c>
    </row>
    <row r="1949" spans="1:13" x14ac:dyDescent="0.3">
      <c r="A1949" t="s">
        <v>22</v>
      </c>
      <c r="B1949">
        <v>2007</v>
      </c>
      <c r="C1949">
        <v>13290</v>
      </c>
      <c r="D1949" t="s">
        <v>228</v>
      </c>
      <c r="E1949">
        <v>1926.863709613619</v>
      </c>
      <c r="L1949" t="str">
        <f t="shared" si="64"/>
        <v>Jamaica</v>
      </c>
      <c r="M1949" t="str">
        <f t="shared" si="65"/>
        <v/>
      </c>
    </row>
    <row r="1950" spans="1:13" x14ac:dyDescent="0.3">
      <c r="A1950" t="s">
        <v>22</v>
      </c>
      <c r="B1950">
        <v>2008</v>
      </c>
      <c r="C1950">
        <v>10890</v>
      </c>
      <c r="D1950" t="s">
        <v>228</v>
      </c>
      <c r="E1950">
        <v>1160.370959236398</v>
      </c>
      <c r="L1950" t="str">
        <f t="shared" si="64"/>
        <v>Jamaica</v>
      </c>
      <c r="M1950" t="str">
        <f t="shared" si="65"/>
        <v/>
      </c>
    </row>
    <row r="1951" spans="1:13" x14ac:dyDescent="0.3">
      <c r="A1951" t="s">
        <v>22</v>
      </c>
      <c r="B1951">
        <v>2009</v>
      </c>
      <c r="C1951">
        <v>9130</v>
      </c>
      <c r="D1951" t="s">
        <v>228</v>
      </c>
      <c r="E1951">
        <v>1222.173379797621</v>
      </c>
      <c r="L1951" t="str">
        <f t="shared" si="64"/>
        <v>Jamaica</v>
      </c>
      <c r="M1951" t="str">
        <f t="shared" si="65"/>
        <v/>
      </c>
    </row>
    <row r="1952" spans="1:13" x14ac:dyDescent="0.3">
      <c r="A1952" t="s">
        <v>22</v>
      </c>
      <c r="B1952">
        <v>2010</v>
      </c>
      <c r="C1952">
        <v>8730</v>
      </c>
      <c r="D1952" t="s">
        <v>228</v>
      </c>
      <c r="E1952">
        <v>1216.1692873489931</v>
      </c>
      <c r="L1952" t="str">
        <f t="shared" si="64"/>
        <v>Jamaica</v>
      </c>
      <c r="M1952" t="str">
        <f t="shared" si="65"/>
        <v/>
      </c>
    </row>
    <row r="1953" spans="1:13" x14ac:dyDescent="0.3">
      <c r="A1953" t="s">
        <v>22</v>
      </c>
      <c r="B1953">
        <v>2011</v>
      </c>
      <c r="C1953">
        <v>8790</v>
      </c>
      <c r="D1953" t="s">
        <v>228</v>
      </c>
      <c r="E1953">
        <v>1204.9122201100381</v>
      </c>
      <c r="L1953" t="str">
        <f t="shared" si="64"/>
        <v>Jamaica</v>
      </c>
      <c r="M1953" t="str">
        <f t="shared" si="65"/>
        <v/>
      </c>
    </row>
    <row r="1954" spans="1:13" x14ac:dyDescent="0.3">
      <c r="A1954" t="s">
        <v>22</v>
      </c>
      <c r="B1954">
        <v>2012</v>
      </c>
      <c r="C1954">
        <v>8250</v>
      </c>
      <c r="D1954" t="s">
        <v>228</v>
      </c>
      <c r="E1954">
        <v>1037.6028102886289</v>
      </c>
      <c r="L1954" t="str">
        <f t="shared" si="64"/>
        <v>Jamaica</v>
      </c>
      <c r="M1954" t="str">
        <f t="shared" si="65"/>
        <v/>
      </c>
    </row>
    <row r="1955" spans="1:13" x14ac:dyDescent="0.3">
      <c r="A1955" t="s">
        <v>22</v>
      </c>
      <c r="B1955">
        <v>2013</v>
      </c>
      <c r="C1955">
        <v>8680</v>
      </c>
      <c r="D1955" t="s">
        <v>228</v>
      </c>
      <c r="E1955">
        <v>1013.044345176671</v>
      </c>
      <c r="L1955" t="str">
        <f t="shared" si="64"/>
        <v>Jamaica</v>
      </c>
      <c r="M1955" t="str">
        <f t="shared" si="65"/>
        <v/>
      </c>
    </row>
    <row r="1956" spans="1:13" x14ac:dyDescent="0.3">
      <c r="A1956" t="s">
        <v>22</v>
      </c>
      <c r="B1956">
        <v>2014</v>
      </c>
      <c r="C1956">
        <v>8470</v>
      </c>
      <c r="D1956" t="s">
        <v>228</v>
      </c>
      <c r="E1956">
        <v>1050.7325390059671</v>
      </c>
      <c r="L1956" t="str">
        <f t="shared" si="64"/>
        <v>Jamaica</v>
      </c>
      <c r="M1956" t="str">
        <f t="shared" si="65"/>
        <v/>
      </c>
    </row>
    <row r="1957" spans="1:13" x14ac:dyDescent="0.3">
      <c r="A1957" t="s">
        <v>22</v>
      </c>
      <c r="B1957">
        <v>2015</v>
      </c>
      <c r="C1957">
        <v>8340</v>
      </c>
      <c r="D1957" t="s">
        <v>228</v>
      </c>
      <c r="L1957" t="str">
        <f t="shared" si="64"/>
        <v>Jamaica</v>
      </c>
      <c r="M1957" t="str">
        <f t="shared" si="65"/>
        <v/>
      </c>
    </row>
    <row r="1958" spans="1:13" x14ac:dyDescent="0.3">
      <c r="A1958" t="s">
        <v>22</v>
      </c>
      <c r="B1958">
        <v>2016</v>
      </c>
      <c r="C1958">
        <v>8810</v>
      </c>
      <c r="D1958" t="s">
        <v>228</v>
      </c>
      <c r="L1958" t="str">
        <f t="shared" si="64"/>
        <v>Jamaica</v>
      </c>
      <c r="M1958" t="str">
        <f t="shared" si="65"/>
        <v/>
      </c>
    </row>
    <row r="1959" spans="1:13" x14ac:dyDescent="0.3">
      <c r="A1959" t="s">
        <v>22</v>
      </c>
      <c r="B1959">
        <v>2017</v>
      </c>
      <c r="C1959">
        <v>8450</v>
      </c>
      <c r="D1959" t="s">
        <v>228</v>
      </c>
      <c r="L1959" t="str">
        <f t="shared" si="64"/>
        <v>Jamaica</v>
      </c>
      <c r="M1959" t="str">
        <f t="shared" si="65"/>
        <v/>
      </c>
    </row>
    <row r="1960" spans="1:13" x14ac:dyDescent="0.3">
      <c r="A1960" t="s">
        <v>22</v>
      </c>
      <c r="B1960">
        <v>2018</v>
      </c>
      <c r="C1960">
        <v>9850</v>
      </c>
      <c r="D1960" t="s">
        <v>228</v>
      </c>
      <c r="L1960" t="str">
        <f t="shared" si="64"/>
        <v>Jamaica</v>
      </c>
      <c r="M1960" t="str">
        <f t="shared" si="65"/>
        <v/>
      </c>
    </row>
    <row r="1961" spans="1:13" x14ac:dyDescent="0.3">
      <c r="A1961" t="s">
        <v>22</v>
      </c>
      <c r="B1961">
        <v>2019</v>
      </c>
      <c r="C1961">
        <v>9630</v>
      </c>
      <c r="D1961" t="s">
        <v>228</v>
      </c>
      <c r="L1961" t="str">
        <f t="shared" si="64"/>
        <v>Jamaica</v>
      </c>
      <c r="M1961" t="str">
        <f t="shared" si="65"/>
        <v/>
      </c>
    </row>
    <row r="1962" spans="1:13" x14ac:dyDescent="0.3">
      <c r="A1962" t="s">
        <v>53</v>
      </c>
      <c r="B1962">
        <v>2000</v>
      </c>
      <c r="C1962">
        <v>1241430</v>
      </c>
      <c r="D1962" t="s">
        <v>230</v>
      </c>
      <c r="E1962">
        <v>8299.4095062399974</v>
      </c>
      <c r="L1962" t="str">
        <f t="shared" si="64"/>
        <v/>
      </c>
      <c r="M1962" t="str">
        <f t="shared" si="65"/>
        <v>Japan</v>
      </c>
    </row>
    <row r="1963" spans="1:13" x14ac:dyDescent="0.3">
      <c r="A1963" t="s">
        <v>53</v>
      </c>
      <c r="B1963">
        <v>2001</v>
      </c>
      <c r="C1963">
        <v>1225010</v>
      </c>
      <c r="D1963" t="s">
        <v>230</v>
      </c>
      <c r="E1963">
        <v>8162.0146442362893</v>
      </c>
      <c r="L1963" t="str">
        <f t="shared" si="64"/>
        <v/>
      </c>
      <c r="M1963" t="str">
        <f t="shared" si="65"/>
        <v>Japan</v>
      </c>
    </row>
    <row r="1964" spans="1:13" x14ac:dyDescent="0.3">
      <c r="A1964" t="s">
        <v>53</v>
      </c>
      <c r="B1964">
        <v>2002</v>
      </c>
      <c r="C1964">
        <v>1261099.98</v>
      </c>
      <c r="D1964" t="s">
        <v>230</v>
      </c>
      <c r="E1964">
        <v>8266.099101573227</v>
      </c>
      <c r="L1964" t="str">
        <f t="shared" si="64"/>
        <v/>
      </c>
      <c r="M1964" t="str">
        <f t="shared" si="65"/>
        <v>Japan</v>
      </c>
    </row>
    <row r="1965" spans="1:13" x14ac:dyDescent="0.3">
      <c r="A1965" t="s">
        <v>53</v>
      </c>
      <c r="B1965">
        <v>2003</v>
      </c>
      <c r="C1965">
        <v>1269349.95</v>
      </c>
      <c r="D1965" t="s">
        <v>230</v>
      </c>
      <c r="E1965">
        <v>8164.9336820181961</v>
      </c>
      <c r="L1965" t="str">
        <f t="shared" si="64"/>
        <v/>
      </c>
      <c r="M1965" t="str">
        <f t="shared" si="65"/>
        <v>Japan</v>
      </c>
    </row>
    <row r="1966" spans="1:13" x14ac:dyDescent="0.3">
      <c r="A1966" t="s">
        <v>53</v>
      </c>
      <c r="B1966">
        <v>2004</v>
      </c>
      <c r="C1966">
        <v>1264659.98</v>
      </c>
      <c r="D1966" t="s">
        <v>230</v>
      </c>
      <c r="E1966">
        <v>8393.2577234054206</v>
      </c>
      <c r="L1966" t="str">
        <f t="shared" si="64"/>
        <v/>
      </c>
      <c r="M1966" t="str">
        <f t="shared" si="65"/>
        <v>Japan</v>
      </c>
    </row>
    <row r="1967" spans="1:13" x14ac:dyDescent="0.3">
      <c r="A1967" t="s">
        <v>53</v>
      </c>
      <c r="B1967">
        <v>2005</v>
      </c>
      <c r="C1967">
        <v>1266879.95</v>
      </c>
      <c r="D1967" t="s">
        <v>230</v>
      </c>
      <c r="E1967">
        <v>8539.0105890915929</v>
      </c>
      <c r="L1967" t="str">
        <f t="shared" si="64"/>
        <v/>
      </c>
      <c r="M1967" t="str">
        <f t="shared" si="65"/>
        <v>Japan</v>
      </c>
    </row>
    <row r="1968" spans="1:13" x14ac:dyDescent="0.3">
      <c r="A1968" t="s">
        <v>53</v>
      </c>
      <c r="B1968">
        <v>2006</v>
      </c>
      <c r="C1968">
        <v>1243340.02</v>
      </c>
      <c r="D1968" t="s">
        <v>230</v>
      </c>
      <c r="E1968">
        <v>8542.4781391274428</v>
      </c>
      <c r="L1968" t="str">
        <f t="shared" si="64"/>
        <v/>
      </c>
      <c r="M1968" t="str">
        <f t="shared" si="65"/>
        <v>Japan</v>
      </c>
    </row>
    <row r="1969" spans="1:13" x14ac:dyDescent="0.3">
      <c r="A1969" t="s">
        <v>53</v>
      </c>
      <c r="B1969">
        <v>2007</v>
      </c>
      <c r="C1969">
        <v>1277819.95</v>
      </c>
      <c r="D1969" t="s">
        <v>230</v>
      </c>
      <c r="E1969">
        <v>8710.0257029241966</v>
      </c>
      <c r="L1969" t="str">
        <f t="shared" si="64"/>
        <v/>
      </c>
      <c r="M1969" t="str">
        <f t="shared" si="65"/>
        <v>Japan</v>
      </c>
    </row>
    <row r="1970" spans="1:13" x14ac:dyDescent="0.3">
      <c r="A1970" t="s">
        <v>53</v>
      </c>
      <c r="B1970">
        <v>2008</v>
      </c>
      <c r="C1970">
        <v>1210049.97</v>
      </c>
      <c r="D1970" t="s">
        <v>230</v>
      </c>
      <c r="E1970">
        <v>8270.0077305701107</v>
      </c>
      <c r="L1970" t="str">
        <f t="shared" si="64"/>
        <v/>
      </c>
      <c r="M1970" t="str">
        <f t="shared" si="65"/>
        <v>Japan</v>
      </c>
    </row>
    <row r="1971" spans="1:13" x14ac:dyDescent="0.3">
      <c r="A1971" t="s">
        <v>53</v>
      </c>
      <c r="B1971">
        <v>2009</v>
      </c>
      <c r="C1971">
        <v>1151799.98</v>
      </c>
      <c r="D1971" t="s">
        <v>230</v>
      </c>
      <c r="E1971">
        <v>8020.273805711965</v>
      </c>
      <c r="L1971" t="str">
        <f t="shared" si="64"/>
        <v/>
      </c>
      <c r="M1971" t="str">
        <f t="shared" si="65"/>
        <v>Japan</v>
      </c>
    </row>
    <row r="1972" spans="1:13" x14ac:dyDescent="0.3">
      <c r="A1972" t="s">
        <v>53</v>
      </c>
      <c r="B1972">
        <v>2010</v>
      </c>
      <c r="C1972">
        <v>1207079.98</v>
      </c>
      <c r="D1972" t="s">
        <v>230</v>
      </c>
      <c r="E1972">
        <v>8594.9090341219653</v>
      </c>
      <c r="L1972" t="str">
        <f t="shared" si="64"/>
        <v/>
      </c>
      <c r="M1972" t="str">
        <f t="shared" si="65"/>
        <v>Japan</v>
      </c>
    </row>
    <row r="1973" spans="1:13" x14ac:dyDescent="0.3">
      <c r="A1973" t="s">
        <v>53</v>
      </c>
      <c r="B1973">
        <v>2011</v>
      </c>
      <c r="C1973">
        <v>1263410.02</v>
      </c>
      <c r="D1973" t="s">
        <v>230</v>
      </c>
      <c r="E1973">
        <v>8099.5986951726081</v>
      </c>
      <c r="L1973" t="str">
        <f t="shared" si="64"/>
        <v/>
      </c>
      <c r="M1973" t="str">
        <f t="shared" si="65"/>
        <v>Japan</v>
      </c>
    </row>
    <row r="1974" spans="1:13" x14ac:dyDescent="0.3">
      <c r="A1974" t="s">
        <v>53</v>
      </c>
      <c r="B1974">
        <v>2012</v>
      </c>
      <c r="C1974">
        <v>1302869.99</v>
      </c>
      <c r="D1974" t="s">
        <v>230</v>
      </c>
      <c r="E1974">
        <v>7998.3467707182544</v>
      </c>
      <c r="L1974" t="str">
        <f t="shared" si="64"/>
        <v/>
      </c>
      <c r="M1974" t="str">
        <f t="shared" si="65"/>
        <v>Japan</v>
      </c>
    </row>
    <row r="1975" spans="1:13" x14ac:dyDescent="0.3">
      <c r="A1975" t="s">
        <v>53</v>
      </c>
      <c r="B1975">
        <v>2013</v>
      </c>
      <c r="C1975">
        <v>1312340.03</v>
      </c>
      <c r="D1975" t="s">
        <v>230</v>
      </c>
      <c r="E1975">
        <v>7988.5833104476442</v>
      </c>
      <c r="L1975" t="str">
        <f t="shared" si="64"/>
        <v/>
      </c>
      <c r="M1975" t="str">
        <f t="shared" si="65"/>
        <v>Japan</v>
      </c>
    </row>
    <row r="1976" spans="1:13" x14ac:dyDescent="0.3">
      <c r="A1976" t="s">
        <v>53</v>
      </c>
      <c r="B1976">
        <v>2014</v>
      </c>
      <c r="C1976">
        <v>1266040</v>
      </c>
      <c r="D1976" t="s">
        <v>230</v>
      </c>
      <c r="E1976">
        <v>7819.7146359093622</v>
      </c>
      <c r="L1976" t="str">
        <f t="shared" si="64"/>
        <v/>
      </c>
      <c r="M1976" t="str">
        <f t="shared" si="65"/>
        <v>Japan</v>
      </c>
    </row>
    <row r="1977" spans="1:13" x14ac:dyDescent="0.3">
      <c r="A1977" t="s">
        <v>53</v>
      </c>
      <c r="B1977">
        <v>2015</v>
      </c>
      <c r="C1977">
        <v>1227009.94</v>
      </c>
      <c r="D1977" t="s">
        <v>230</v>
      </c>
      <c r="L1977" t="str">
        <f t="shared" si="64"/>
        <v/>
      </c>
      <c r="M1977" t="str">
        <f t="shared" si="65"/>
        <v>Japan</v>
      </c>
    </row>
    <row r="1978" spans="1:13" x14ac:dyDescent="0.3">
      <c r="A1978" t="s">
        <v>53</v>
      </c>
      <c r="B1978">
        <v>2016</v>
      </c>
      <c r="C1978">
        <v>1215090.04</v>
      </c>
      <c r="D1978" t="s">
        <v>230</v>
      </c>
      <c r="L1978" t="str">
        <f t="shared" si="64"/>
        <v/>
      </c>
      <c r="M1978" t="str">
        <f t="shared" si="65"/>
        <v>Japan</v>
      </c>
    </row>
    <row r="1979" spans="1:13" x14ac:dyDescent="0.3">
      <c r="A1979" t="s">
        <v>53</v>
      </c>
      <c r="B1979">
        <v>2017</v>
      </c>
      <c r="C1979">
        <v>1202499.98</v>
      </c>
      <c r="D1979" t="s">
        <v>230</v>
      </c>
      <c r="L1979" t="str">
        <f t="shared" si="64"/>
        <v/>
      </c>
      <c r="M1979" t="str">
        <f t="shared" si="65"/>
        <v>Japan</v>
      </c>
    </row>
    <row r="1980" spans="1:13" x14ac:dyDescent="0.3">
      <c r="A1980" t="s">
        <v>53</v>
      </c>
      <c r="B1980">
        <v>2018</v>
      </c>
      <c r="C1980">
        <v>1162870.02</v>
      </c>
      <c r="D1980" t="s">
        <v>230</v>
      </c>
      <c r="L1980" t="str">
        <f t="shared" si="64"/>
        <v/>
      </c>
      <c r="M1980" t="str">
        <f t="shared" si="65"/>
        <v>Japan</v>
      </c>
    </row>
    <row r="1981" spans="1:13" x14ac:dyDescent="0.3">
      <c r="A1981" t="s">
        <v>53</v>
      </c>
      <c r="B1981">
        <v>2019</v>
      </c>
      <c r="C1981">
        <v>1127649.95</v>
      </c>
      <c r="D1981" t="s">
        <v>230</v>
      </c>
      <c r="L1981" t="str">
        <f t="shared" si="64"/>
        <v/>
      </c>
      <c r="M1981" t="str">
        <f t="shared" si="65"/>
        <v>Japan</v>
      </c>
    </row>
    <row r="1982" spans="1:13" x14ac:dyDescent="0.3">
      <c r="A1982" t="s">
        <v>22</v>
      </c>
      <c r="B1982">
        <v>2000</v>
      </c>
      <c r="C1982">
        <v>20410</v>
      </c>
      <c r="D1982" t="s">
        <v>232</v>
      </c>
      <c r="E1982">
        <v>1289.605943978471</v>
      </c>
      <c r="L1982" t="str">
        <f t="shared" si="64"/>
        <v>Jordan</v>
      </c>
      <c r="M1982" t="str">
        <f t="shared" si="65"/>
        <v/>
      </c>
    </row>
    <row r="1983" spans="1:13" x14ac:dyDescent="0.3">
      <c r="A1983" t="s">
        <v>22</v>
      </c>
      <c r="B1983">
        <v>2001</v>
      </c>
      <c r="C1983">
        <v>20470</v>
      </c>
      <c r="D1983" t="s">
        <v>232</v>
      </c>
      <c r="E1983">
        <v>1324.049398466035</v>
      </c>
      <c r="L1983" t="str">
        <f t="shared" si="64"/>
        <v>Jordan</v>
      </c>
      <c r="M1983" t="str">
        <f t="shared" si="65"/>
        <v/>
      </c>
    </row>
    <row r="1984" spans="1:13" x14ac:dyDescent="0.3">
      <c r="A1984" t="s">
        <v>22</v>
      </c>
      <c r="B1984">
        <v>2002</v>
      </c>
      <c r="C1984">
        <v>21220</v>
      </c>
      <c r="D1984" t="s">
        <v>232</v>
      </c>
      <c r="E1984">
        <v>1401.5948053921441</v>
      </c>
      <c r="L1984" t="str">
        <f t="shared" si="64"/>
        <v>Jordan</v>
      </c>
      <c r="M1984" t="str">
        <f t="shared" si="65"/>
        <v/>
      </c>
    </row>
    <row r="1985" spans="1:13" x14ac:dyDescent="0.3">
      <c r="A1985" t="s">
        <v>22</v>
      </c>
      <c r="B1985">
        <v>2003</v>
      </c>
      <c r="C1985">
        <v>21770</v>
      </c>
      <c r="D1985" t="s">
        <v>232</v>
      </c>
      <c r="E1985">
        <v>1442.2061245085599</v>
      </c>
      <c r="L1985" t="str">
        <f t="shared" si="64"/>
        <v>Jordan</v>
      </c>
      <c r="M1985" t="str">
        <f t="shared" si="65"/>
        <v/>
      </c>
    </row>
    <row r="1986" spans="1:13" x14ac:dyDescent="0.3">
      <c r="A1986" t="s">
        <v>22</v>
      </c>
      <c r="B1986">
        <v>2004</v>
      </c>
      <c r="C1986">
        <v>23350</v>
      </c>
      <c r="D1986" t="s">
        <v>232</v>
      </c>
      <c r="E1986">
        <v>1551.904299473804</v>
      </c>
      <c r="L1986" t="str">
        <f t="shared" si="64"/>
        <v>Jordan</v>
      </c>
      <c r="M1986" t="str">
        <f t="shared" si="65"/>
        <v/>
      </c>
    </row>
    <row r="1987" spans="1:13" x14ac:dyDescent="0.3">
      <c r="A1987" t="s">
        <v>22</v>
      </c>
      <c r="B1987">
        <v>2005</v>
      </c>
      <c r="C1987">
        <v>24850</v>
      </c>
      <c r="D1987" t="s">
        <v>232</v>
      </c>
      <c r="E1987">
        <v>1578.315950755848</v>
      </c>
      <c r="L1987" t="str">
        <f t="shared" ref="L1987:L2050" si="66">IF($A1987=$L$1,$D1987,"")</f>
        <v>Jordan</v>
      </c>
      <c r="M1987" t="str">
        <f t="shared" ref="M1987:M2050" si="67">IF($A1987=$M$1,$D1987,"")</f>
        <v/>
      </c>
    </row>
    <row r="1988" spans="1:13" x14ac:dyDescent="0.3">
      <c r="A1988" t="s">
        <v>22</v>
      </c>
      <c r="B1988">
        <v>2006</v>
      </c>
      <c r="C1988">
        <v>25530</v>
      </c>
      <c r="D1988" t="s">
        <v>232</v>
      </c>
      <c r="E1988">
        <v>1678.8652413141381</v>
      </c>
      <c r="L1988" t="str">
        <f t="shared" si="66"/>
        <v>Jordan</v>
      </c>
      <c r="M1988" t="str">
        <f t="shared" si="67"/>
        <v/>
      </c>
    </row>
    <row r="1989" spans="1:13" x14ac:dyDescent="0.3">
      <c r="A1989" t="s">
        <v>22</v>
      </c>
      <c r="B1989">
        <v>2007</v>
      </c>
      <c r="C1989">
        <v>26900</v>
      </c>
      <c r="D1989" t="s">
        <v>232</v>
      </c>
      <c r="E1989">
        <v>1784.7294050315811</v>
      </c>
      <c r="L1989" t="str">
        <f t="shared" si="66"/>
        <v>Jordan</v>
      </c>
      <c r="M1989" t="str">
        <f t="shared" si="67"/>
        <v/>
      </c>
    </row>
    <row r="1990" spans="1:13" x14ac:dyDescent="0.3">
      <c r="A1990" t="s">
        <v>22</v>
      </c>
      <c r="B1990">
        <v>2008</v>
      </c>
      <c r="C1990">
        <v>26050</v>
      </c>
      <c r="D1990" t="s">
        <v>232</v>
      </c>
      <c r="E1990">
        <v>1847.6397294704029</v>
      </c>
      <c r="L1990" t="str">
        <f t="shared" si="66"/>
        <v>Jordan</v>
      </c>
      <c r="M1990" t="str">
        <f t="shared" si="67"/>
        <v/>
      </c>
    </row>
    <row r="1991" spans="1:13" x14ac:dyDescent="0.3">
      <c r="A1991" t="s">
        <v>22</v>
      </c>
      <c r="B1991">
        <v>2009</v>
      </c>
      <c r="C1991">
        <v>26660</v>
      </c>
      <c r="D1991" t="s">
        <v>232</v>
      </c>
      <c r="E1991">
        <v>1812.2054912205519</v>
      </c>
      <c r="L1991" t="str">
        <f t="shared" si="66"/>
        <v>Jordan</v>
      </c>
      <c r="M1991" t="str">
        <f t="shared" si="67"/>
        <v/>
      </c>
    </row>
    <row r="1992" spans="1:13" x14ac:dyDescent="0.3">
      <c r="A1992" t="s">
        <v>22</v>
      </c>
      <c r="B1992">
        <v>2010</v>
      </c>
      <c r="C1992">
        <v>26290</v>
      </c>
      <c r="D1992" t="s">
        <v>232</v>
      </c>
      <c r="E1992">
        <v>1845.3383379643519</v>
      </c>
      <c r="L1992" t="str">
        <f t="shared" si="66"/>
        <v>Jordan</v>
      </c>
      <c r="M1992" t="str">
        <f t="shared" si="67"/>
        <v/>
      </c>
    </row>
    <row r="1993" spans="1:13" x14ac:dyDescent="0.3">
      <c r="A1993" t="s">
        <v>22</v>
      </c>
      <c r="B1993">
        <v>2011</v>
      </c>
      <c r="C1993">
        <v>26970</v>
      </c>
      <c r="D1993" t="s">
        <v>232</v>
      </c>
      <c r="E1993">
        <v>1846.7000171476491</v>
      </c>
      <c r="L1993" t="str">
        <f t="shared" si="66"/>
        <v>Jordan</v>
      </c>
      <c r="M1993" t="str">
        <f t="shared" si="67"/>
        <v/>
      </c>
    </row>
    <row r="1994" spans="1:13" x14ac:dyDescent="0.3">
      <c r="A1994" t="s">
        <v>22</v>
      </c>
      <c r="B1994">
        <v>2012</v>
      </c>
      <c r="C1994">
        <v>30280</v>
      </c>
      <c r="D1994" t="s">
        <v>232</v>
      </c>
      <c r="E1994">
        <v>1917.808523969763</v>
      </c>
      <c r="L1994" t="str">
        <f t="shared" si="66"/>
        <v>Jordan</v>
      </c>
      <c r="M1994" t="str">
        <f t="shared" si="67"/>
        <v/>
      </c>
    </row>
    <row r="1995" spans="1:13" x14ac:dyDescent="0.3">
      <c r="A1995" t="s">
        <v>22</v>
      </c>
      <c r="B1995">
        <v>2013</v>
      </c>
      <c r="C1995">
        <v>30340</v>
      </c>
      <c r="D1995" t="s">
        <v>232</v>
      </c>
      <c r="E1995">
        <v>1854.3273664302069</v>
      </c>
      <c r="L1995" t="str">
        <f t="shared" si="66"/>
        <v>Jordan</v>
      </c>
      <c r="M1995" t="str">
        <f t="shared" si="67"/>
        <v/>
      </c>
    </row>
    <row r="1996" spans="1:13" x14ac:dyDescent="0.3">
      <c r="A1996" t="s">
        <v>22</v>
      </c>
      <c r="B1996">
        <v>2014</v>
      </c>
      <c r="C1996">
        <v>32220</v>
      </c>
      <c r="D1996" t="s">
        <v>232</v>
      </c>
      <c r="E1996">
        <v>1864.9323868107249</v>
      </c>
      <c r="L1996" t="str">
        <f t="shared" si="66"/>
        <v>Jordan</v>
      </c>
      <c r="M1996" t="str">
        <f t="shared" si="67"/>
        <v/>
      </c>
    </row>
    <row r="1997" spans="1:13" x14ac:dyDescent="0.3">
      <c r="A1997" t="s">
        <v>22</v>
      </c>
      <c r="B1997">
        <v>2015</v>
      </c>
      <c r="C1997">
        <v>32450</v>
      </c>
      <c r="D1997" t="s">
        <v>232</v>
      </c>
      <c r="L1997" t="str">
        <f t="shared" si="66"/>
        <v>Jordan</v>
      </c>
      <c r="M1997" t="str">
        <f t="shared" si="67"/>
        <v/>
      </c>
    </row>
    <row r="1998" spans="1:13" x14ac:dyDescent="0.3">
      <c r="A1998" t="s">
        <v>22</v>
      </c>
      <c r="B1998">
        <v>2016</v>
      </c>
      <c r="C1998">
        <v>32390</v>
      </c>
      <c r="D1998" t="s">
        <v>232</v>
      </c>
      <c r="L1998" t="str">
        <f t="shared" si="66"/>
        <v>Jordan</v>
      </c>
      <c r="M1998" t="str">
        <f t="shared" si="67"/>
        <v/>
      </c>
    </row>
    <row r="1999" spans="1:13" x14ac:dyDescent="0.3">
      <c r="A1999" t="s">
        <v>22</v>
      </c>
      <c r="B1999">
        <v>2017</v>
      </c>
      <c r="C1999">
        <v>33850</v>
      </c>
      <c r="D1999" t="s">
        <v>232</v>
      </c>
      <c r="L1999" t="str">
        <f t="shared" si="66"/>
        <v>Jordan</v>
      </c>
      <c r="M1999" t="str">
        <f t="shared" si="67"/>
        <v/>
      </c>
    </row>
    <row r="2000" spans="1:13" x14ac:dyDescent="0.3">
      <c r="A2000" t="s">
        <v>22</v>
      </c>
      <c r="B2000">
        <v>2018</v>
      </c>
      <c r="C2000">
        <v>32640</v>
      </c>
      <c r="D2000" t="s">
        <v>232</v>
      </c>
      <c r="L2000" t="str">
        <f t="shared" si="66"/>
        <v>Jordan</v>
      </c>
      <c r="M2000" t="str">
        <f t="shared" si="67"/>
        <v/>
      </c>
    </row>
    <row r="2001" spans="1:13" x14ac:dyDescent="0.3">
      <c r="A2001" t="s">
        <v>22</v>
      </c>
      <c r="B2001">
        <v>2019</v>
      </c>
      <c r="C2001">
        <v>32650</v>
      </c>
      <c r="D2001" t="s">
        <v>232</v>
      </c>
      <c r="L2001" t="str">
        <f t="shared" si="66"/>
        <v>Jordan</v>
      </c>
      <c r="M2001" t="str">
        <f t="shared" si="67"/>
        <v/>
      </c>
    </row>
    <row r="2002" spans="1:13" x14ac:dyDescent="0.3">
      <c r="A2002" t="s">
        <v>22</v>
      </c>
      <c r="B2002">
        <v>2000</v>
      </c>
      <c r="C2002">
        <v>156700</v>
      </c>
      <c r="D2002" t="s">
        <v>234</v>
      </c>
      <c r="E2002">
        <v>3169.5233406160569</v>
      </c>
      <c r="L2002" t="str">
        <f t="shared" si="66"/>
        <v>Kazakhstan</v>
      </c>
      <c r="M2002" t="str">
        <f t="shared" si="67"/>
        <v/>
      </c>
    </row>
    <row r="2003" spans="1:13" x14ac:dyDescent="0.3">
      <c r="A2003" t="s">
        <v>22</v>
      </c>
      <c r="B2003">
        <v>2001</v>
      </c>
      <c r="C2003">
        <v>155710</v>
      </c>
      <c r="D2003" t="s">
        <v>234</v>
      </c>
      <c r="E2003">
        <v>3512.0355006129562</v>
      </c>
      <c r="L2003" t="str">
        <f t="shared" si="66"/>
        <v>Kazakhstan</v>
      </c>
      <c r="M2003" t="str">
        <f t="shared" si="67"/>
        <v/>
      </c>
    </row>
    <row r="2004" spans="1:13" x14ac:dyDescent="0.3">
      <c r="A2004" t="s">
        <v>22</v>
      </c>
      <c r="B2004">
        <v>2002</v>
      </c>
      <c r="C2004">
        <v>182180</v>
      </c>
      <c r="D2004" t="s">
        <v>234</v>
      </c>
      <c r="E2004">
        <v>3558.3272786202629</v>
      </c>
      <c r="L2004" t="str">
        <f t="shared" si="66"/>
        <v>Kazakhstan</v>
      </c>
      <c r="M2004" t="str">
        <f t="shared" si="67"/>
        <v/>
      </c>
    </row>
    <row r="2005" spans="1:13" x14ac:dyDescent="0.3">
      <c r="A2005" t="s">
        <v>22</v>
      </c>
      <c r="B2005">
        <v>2003</v>
      </c>
      <c r="C2005">
        <v>192510</v>
      </c>
      <c r="D2005" t="s">
        <v>234</v>
      </c>
      <c r="E2005">
        <v>3768.792567773909</v>
      </c>
      <c r="L2005" t="str">
        <f t="shared" si="66"/>
        <v>Kazakhstan</v>
      </c>
      <c r="M2005" t="str">
        <f t="shared" si="67"/>
        <v/>
      </c>
    </row>
    <row r="2006" spans="1:13" x14ac:dyDescent="0.3">
      <c r="A2006" t="s">
        <v>22</v>
      </c>
      <c r="B2006">
        <v>2004</v>
      </c>
      <c r="C2006">
        <v>208790</v>
      </c>
      <c r="D2006" t="s">
        <v>234</v>
      </c>
      <c r="E2006">
        <v>3859.1928160317761</v>
      </c>
      <c r="L2006" t="str">
        <f t="shared" si="66"/>
        <v>Kazakhstan</v>
      </c>
      <c r="M2006" t="str">
        <f t="shared" si="67"/>
        <v/>
      </c>
    </row>
    <row r="2007" spans="1:13" x14ac:dyDescent="0.3">
      <c r="A2007" t="s">
        <v>22</v>
      </c>
      <c r="B2007">
        <v>2005</v>
      </c>
      <c r="C2007">
        <v>222530.01</v>
      </c>
      <c r="D2007" t="s">
        <v>234</v>
      </c>
      <c r="E2007">
        <v>4012.0739189183569</v>
      </c>
      <c r="L2007" t="str">
        <f t="shared" si="66"/>
        <v>Kazakhstan</v>
      </c>
      <c r="M2007" t="str">
        <f t="shared" si="67"/>
        <v/>
      </c>
    </row>
    <row r="2008" spans="1:13" x14ac:dyDescent="0.3">
      <c r="A2008" t="s">
        <v>22</v>
      </c>
      <c r="B2008">
        <v>2006</v>
      </c>
      <c r="C2008">
        <v>241390</v>
      </c>
      <c r="D2008" t="s">
        <v>234</v>
      </c>
      <c r="E2008">
        <v>4261.2122940263262</v>
      </c>
      <c r="L2008" t="str">
        <f t="shared" si="66"/>
        <v>Kazakhstan</v>
      </c>
      <c r="M2008" t="str">
        <f t="shared" si="67"/>
        <v/>
      </c>
    </row>
    <row r="2009" spans="1:13" x14ac:dyDescent="0.3">
      <c r="A2009" t="s">
        <v>22</v>
      </c>
      <c r="B2009">
        <v>2007</v>
      </c>
      <c r="C2009">
        <v>253010</v>
      </c>
      <c r="D2009" t="s">
        <v>234</v>
      </c>
      <c r="E2009">
        <v>4487.2861302675656</v>
      </c>
      <c r="L2009" t="str">
        <f t="shared" si="66"/>
        <v>Kazakhstan</v>
      </c>
      <c r="M2009" t="str">
        <f t="shared" si="67"/>
        <v/>
      </c>
    </row>
    <row r="2010" spans="1:13" x14ac:dyDescent="0.3">
      <c r="A2010" t="s">
        <v>22</v>
      </c>
      <c r="B2010">
        <v>2008</v>
      </c>
      <c r="C2010">
        <v>299340</v>
      </c>
      <c r="D2010" t="s">
        <v>234</v>
      </c>
      <c r="E2010">
        <v>4658.571897791574</v>
      </c>
      <c r="L2010" t="str">
        <f t="shared" si="66"/>
        <v>Kazakhstan</v>
      </c>
      <c r="M2010" t="str">
        <f t="shared" si="67"/>
        <v/>
      </c>
    </row>
    <row r="2011" spans="1:13" x14ac:dyDescent="0.3">
      <c r="A2011" t="s">
        <v>22</v>
      </c>
      <c r="B2011">
        <v>2009</v>
      </c>
      <c r="C2011">
        <v>270280</v>
      </c>
      <c r="D2011" t="s">
        <v>234</v>
      </c>
      <c r="E2011">
        <v>4447.3244033892879</v>
      </c>
      <c r="L2011" t="str">
        <f t="shared" si="66"/>
        <v>Kazakhstan</v>
      </c>
      <c r="M2011" t="str">
        <f t="shared" si="67"/>
        <v/>
      </c>
    </row>
    <row r="2012" spans="1:13" x14ac:dyDescent="0.3">
      <c r="A2012" t="s">
        <v>22</v>
      </c>
      <c r="B2012">
        <v>2010</v>
      </c>
      <c r="C2012">
        <v>289340</v>
      </c>
      <c r="D2012" t="s">
        <v>234</v>
      </c>
      <c r="E2012">
        <v>4728.0115908273256</v>
      </c>
      <c r="L2012" t="str">
        <f t="shared" si="66"/>
        <v>Kazakhstan</v>
      </c>
      <c r="M2012" t="str">
        <f t="shared" si="67"/>
        <v/>
      </c>
    </row>
    <row r="2013" spans="1:13" x14ac:dyDescent="0.3">
      <c r="A2013" t="s">
        <v>22</v>
      </c>
      <c r="B2013">
        <v>2011</v>
      </c>
      <c r="C2013">
        <v>304130</v>
      </c>
      <c r="D2013" t="s">
        <v>234</v>
      </c>
      <c r="E2013">
        <v>4892.7348956665501</v>
      </c>
      <c r="L2013" t="str">
        <f t="shared" si="66"/>
        <v>Kazakhstan</v>
      </c>
      <c r="M2013" t="str">
        <f t="shared" si="67"/>
        <v/>
      </c>
    </row>
    <row r="2014" spans="1:13" x14ac:dyDescent="0.3">
      <c r="A2014" t="s">
        <v>22</v>
      </c>
      <c r="B2014">
        <v>2012</v>
      </c>
      <c r="C2014">
        <v>301950.01</v>
      </c>
      <c r="D2014" t="s">
        <v>234</v>
      </c>
      <c r="E2014">
        <v>5180.6535100752799</v>
      </c>
      <c r="L2014" t="str">
        <f t="shared" si="66"/>
        <v>Kazakhstan</v>
      </c>
      <c r="M2014" t="str">
        <f t="shared" si="67"/>
        <v/>
      </c>
    </row>
    <row r="2015" spans="1:13" x14ac:dyDescent="0.3">
      <c r="A2015" t="s">
        <v>22</v>
      </c>
      <c r="B2015">
        <v>2013</v>
      </c>
      <c r="C2015">
        <v>316210.01</v>
      </c>
      <c r="D2015" t="s">
        <v>234</v>
      </c>
      <c r="E2015">
        <v>5345.4684265862606</v>
      </c>
      <c r="L2015" t="str">
        <f t="shared" si="66"/>
        <v>Kazakhstan</v>
      </c>
      <c r="M2015" t="str">
        <f t="shared" si="67"/>
        <v/>
      </c>
    </row>
    <row r="2016" spans="1:13" x14ac:dyDescent="0.3">
      <c r="A2016" t="s">
        <v>22</v>
      </c>
      <c r="B2016">
        <v>2014</v>
      </c>
      <c r="C2016">
        <v>267630</v>
      </c>
      <c r="D2016" t="s">
        <v>234</v>
      </c>
      <c r="E2016">
        <v>5600.2084648650807</v>
      </c>
      <c r="L2016" t="str">
        <f t="shared" si="66"/>
        <v>Kazakhstan</v>
      </c>
      <c r="M2016" t="str">
        <f t="shared" si="67"/>
        <v/>
      </c>
    </row>
    <row r="2017" spans="1:13" x14ac:dyDescent="0.3">
      <c r="A2017" t="s">
        <v>22</v>
      </c>
      <c r="B2017">
        <v>2015</v>
      </c>
      <c r="C2017">
        <v>248970</v>
      </c>
      <c r="D2017" t="s">
        <v>234</v>
      </c>
      <c r="L2017" t="str">
        <f t="shared" si="66"/>
        <v>Kazakhstan</v>
      </c>
      <c r="M2017" t="str">
        <f t="shared" si="67"/>
        <v/>
      </c>
    </row>
    <row r="2018" spans="1:13" x14ac:dyDescent="0.3">
      <c r="A2018" t="s">
        <v>22</v>
      </c>
      <c r="B2018">
        <v>2016</v>
      </c>
      <c r="C2018">
        <v>258229.99</v>
      </c>
      <c r="D2018" t="s">
        <v>234</v>
      </c>
      <c r="L2018" t="str">
        <f t="shared" si="66"/>
        <v>Kazakhstan</v>
      </c>
      <c r="M2018" t="str">
        <f t="shared" si="67"/>
        <v/>
      </c>
    </row>
    <row r="2019" spans="1:13" x14ac:dyDescent="0.3">
      <c r="A2019" t="s">
        <v>22</v>
      </c>
      <c r="B2019">
        <v>2017</v>
      </c>
      <c r="C2019">
        <v>278610</v>
      </c>
      <c r="D2019" t="s">
        <v>234</v>
      </c>
      <c r="L2019" t="str">
        <f t="shared" si="66"/>
        <v>Kazakhstan</v>
      </c>
      <c r="M2019" t="str">
        <f t="shared" si="67"/>
        <v/>
      </c>
    </row>
    <row r="2020" spans="1:13" x14ac:dyDescent="0.3">
      <c r="A2020" t="s">
        <v>22</v>
      </c>
      <c r="B2020">
        <v>2018</v>
      </c>
      <c r="C2020">
        <v>277110.01</v>
      </c>
      <c r="D2020" t="s">
        <v>234</v>
      </c>
      <c r="L2020" t="str">
        <f t="shared" si="66"/>
        <v>Kazakhstan</v>
      </c>
      <c r="M2020" t="str">
        <f t="shared" si="67"/>
        <v/>
      </c>
    </row>
    <row r="2021" spans="1:13" x14ac:dyDescent="0.3">
      <c r="A2021" t="s">
        <v>22</v>
      </c>
      <c r="B2021">
        <v>2019</v>
      </c>
      <c r="C2021">
        <v>273170</v>
      </c>
      <c r="D2021" t="s">
        <v>234</v>
      </c>
      <c r="L2021" t="str">
        <f t="shared" si="66"/>
        <v>Kazakhstan</v>
      </c>
      <c r="M2021" t="str">
        <f t="shared" si="67"/>
        <v/>
      </c>
    </row>
    <row r="2022" spans="1:13" x14ac:dyDescent="0.3">
      <c r="A2022" t="s">
        <v>22</v>
      </c>
      <c r="B2022">
        <v>2000</v>
      </c>
      <c r="C2022">
        <v>34760</v>
      </c>
      <c r="D2022" t="s">
        <v>236</v>
      </c>
      <c r="E2022">
        <v>104.3968793310666</v>
      </c>
      <c r="L2022" t="str">
        <f t="shared" si="66"/>
        <v>Kenya</v>
      </c>
      <c r="M2022" t="str">
        <f t="shared" si="67"/>
        <v/>
      </c>
    </row>
    <row r="2023" spans="1:13" x14ac:dyDescent="0.3">
      <c r="A2023" t="s">
        <v>22</v>
      </c>
      <c r="B2023">
        <v>2001</v>
      </c>
      <c r="C2023">
        <v>34150</v>
      </c>
      <c r="D2023" t="s">
        <v>236</v>
      </c>
      <c r="E2023">
        <v>113.88623961062051</v>
      </c>
      <c r="L2023" t="str">
        <f t="shared" si="66"/>
        <v>Kenya</v>
      </c>
      <c r="M2023" t="str">
        <f t="shared" si="67"/>
        <v/>
      </c>
    </row>
    <row r="2024" spans="1:13" x14ac:dyDescent="0.3">
      <c r="A2024" t="s">
        <v>22</v>
      </c>
      <c r="B2024">
        <v>2002</v>
      </c>
      <c r="C2024">
        <v>35030</v>
      </c>
      <c r="D2024" t="s">
        <v>236</v>
      </c>
      <c r="E2024">
        <v>113.1200738474389</v>
      </c>
      <c r="L2024" t="str">
        <f t="shared" si="66"/>
        <v>Kenya</v>
      </c>
      <c r="M2024" t="str">
        <f t="shared" si="67"/>
        <v/>
      </c>
    </row>
    <row r="2025" spans="1:13" x14ac:dyDescent="0.3">
      <c r="A2025" t="s">
        <v>22</v>
      </c>
      <c r="B2025">
        <v>2003</v>
      </c>
      <c r="C2025">
        <v>35960</v>
      </c>
      <c r="D2025" t="s">
        <v>236</v>
      </c>
      <c r="E2025">
        <v>118.68929302907161</v>
      </c>
      <c r="L2025" t="str">
        <f t="shared" si="66"/>
        <v>Kenya</v>
      </c>
      <c r="M2025" t="str">
        <f t="shared" si="67"/>
        <v/>
      </c>
    </row>
    <row r="2026" spans="1:13" x14ac:dyDescent="0.3">
      <c r="A2026" t="s">
        <v>22</v>
      </c>
      <c r="B2026">
        <v>2004</v>
      </c>
      <c r="C2026">
        <v>38570</v>
      </c>
      <c r="D2026" t="s">
        <v>236</v>
      </c>
      <c r="E2026">
        <v>125.8584648741372</v>
      </c>
      <c r="L2026" t="str">
        <f t="shared" si="66"/>
        <v>Kenya</v>
      </c>
      <c r="M2026" t="str">
        <f t="shared" si="67"/>
        <v/>
      </c>
    </row>
    <row r="2027" spans="1:13" x14ac:dyDescent="0.3">
      <c r="A2027" t="s">
        <v>22</v>
      </c>
      <c r="B2027">
        <v>2005</v>
      </c>
      <c r="C2027">
        <v>38910</v>
      </c>
      <c r="D2027" t="s">
        <v>236</v>
      </c>
      <c r="E2027">
        <v>128.16418296002311</v>
      </c>
      <c r="L2027" t="str">
        <f t="shared" si="66"/>
        <v>Kenya</v>
      </c>
      <c r="M2027" t="str">
        <f t="shared" si="67"/>
        <v/>
      </c>
    </row>
    <row r="2028" spans="1:13" x14ac:dyDescent="0.3">
      <c r="A2028" t="s">
        <v>22</v>
      </c>
      <c r="B2028">
        <v>2006</v>
      </c>
      <c r="C2028">
        <v>39080</v>
      </c>
      <c r="D2028" t="s">
        <v>236</v>
      </c>
      <c r="E2028">
        <v>135.8600414740998</v>
      </c>
      <c r="L2028" t="str">
        <f t="shared" si="66"/>
        <v>Kenya</v>
      </c>
      <c r="M2028" t="str">
        <f t="shared" si="67"/>
        <v/>
      </c>
    </row>
    <row r="2029" spans="1:13" x14ac:dyDescent="0.3">
      <c r="A2029" t="s">
        <v>22</v>
      </c>
      <c r="B2029">
        <v>2007</v>
      </c>
      <c r="C2029">
        <v>55560</v>
      </c>
      <c r="D2029" t="s">
        <v>236</v>
      </c>
      <c r="E2029">
        <v>139.43598415684789</v>
      </c>
      <c r="L2029" t="str">
        <f t="shared" si="66"/>
        <v>Kenya</v>
      </c>
      <c r="M2029" t="str">
        <f t="shared" si="67"/>
        <v/>
      </c>
    </row>
    <row r="2030" spans="1:13" x14ac:dyDescent="0.3">
      <c r="A2030" t="s">
        <v>22</v>
      </c>
      <c r="B2030">
        <v>2008</v>
      </c>
      <c r="C2030">
        <v>56570</v>
      </c>
      <c r="D2030" t="s">
        <v>236</v>
      </c>
      <c r="E2030">
        <v>138.8721909417736</v>
      </c>
      <c r="L2030" t="str">
        <f t="shared" si="66"/>
        <v>Kenya</v>
      </c>
      <c r="M2030" t="str">
        <f t="shared" si="67"/>
        <v/>
      </c>
    </row>
    <row r="2031" spans="1:13" x14ac:dyDescent="0.3">
      <c r="A2031" t="s">
        <v>22</v>
      </c>
      <c r="B2031">
        <v>2009</v>
      </c>
      <c r="C2031">
        <v>56700</v>
      </c>
      <c r="D2031" t="s">
        <v>236</v>
      </c>
      <c r="E2031">
        <v>139.79825532364131</v>
      </c>
      <c r="L2031" t="str">
        <f t="shared" si="66"/>
        <v>Kenya</v>
      </c>
      <c r="M2031" t="str">
        <f t="shared" si="67"/>
        <v/>
      </c>
    </row>
    <row r="2032" spans="1:13" x14ac:dyDescent="0.3">
      <c r="A2032" t="s">
        <v>22</v>
      </c>
      <c r="B2032">
        <v>2010</v>
      </c>
      <c r="C2032">
        <v>58020</v>
      </c>
      <c r="D2032" t="s">
        <v>236</v>
      </c>
      <c r="E2032">
        <v>147.84437007972559</v>
      </c>
      <c r="L2032" t="str">
        <f t="shared" si="66"/>
        <v>Kenya</v>
      </c>
      <c r="M2032" t="str">
        <f t="shared" si="67"/>
        <v/>
      </c>
    </row>
    <row r="2033" spans="1:13" x14ac:dyDescent="0.3">
      <c r="A2033" t="s">
        <v>22</v>
      </c>
      <c r="B2033">
        <v>2011</v>
      </c>
      <c r="C2033">
        <v>59790</v>
      </c>
      <c r="D2033" t="s">
        <v>236</v>
      </c>
      <c r="E2033">
        <v>148.7090612940259</v>
      </c>
      <c r="L2033" t="str">
        <f t="shared" si="66"/>
        <v>Kenya</v>
      </c>
      <c r="M2033" t="str">
        <f t="shared" si="67"/>
        <v/>
      </c>
    </row>
    <row r="2034" spans="1:13" x14ac:dyDescent="0.3">
      <c r="A2034" t="s">
        <v>22</v>
      </c>
      <c r="B2034">
        <v>2012</v>
      </c>
      <c r="C2034">
        <v>58570</v>
      </c>
      <c r="D2034" t="s">
        <v>236</v>
      </c>
      <c r="E2034">
        <v>150.43929016920171</v>
      </c>
      <c r="L2034" t="str">
        <f t="shared" si="66"/>
        <v>Kenya</v>
      </c>
      <c r="M2034" t="str">
        <f t="shared" si="67"/>
        <v/>
      </c>
    </row>
    <row r="2035" spans="1:13" x14ac:dyDescent="0.3">
      <c r="A2035" t="s">
        <v>22</v>
      </c>
      <c r="B2035">
        <v>2013</v>
      </c>
      <c r="C2035">
        <v>59980</v>
      </c>
      <c r="D2035" t="s">
        <v>236</v>
      </c>
      <c r="E2035">
        <v>160.98423228864789</v>
      </c>
      <c r="L2035" t="str">
        <f t="shared" si="66"/>
        <v>Kenya</v>
      </c>
      <c r="M2035" t="str">
        <f t="shared" si="67"/>
        <v/>
      </c>
    </row>
    <row r="2036" spans="1:13" x14ac:dyDescent="0.3">
      <c r="A2036" t="s">
        <v>22</v>
      </c>
      <c r="B2036">
        <v>2014</v>
      </c>
      <c r="C2036">
        <v>62450</v>
      </c>
      <c r="D2036" t="s">
        <v>236</v>
      </c>
      <c r="E2036">
        <v>164.32526011795741</v>
      </c>
      <c r="L2036" t="str">
        <f t="shared" si="66"/>
        <v>Kenya</v>
      </c>
      <c r="M2036" t="str">
        <f t="shared" si="67"/>
        <v/>
      </c>
    </row>
    <row r="2037" spans="1:13" x14ac:dyDescent="0.3">
      <c r="A2037" t="s">
        <v>22</v>
      </c>
      <c r="B2037">
        <v>2015</v>
      </c>
      <c r="C2037">
        <v>64520</v>
      </c>
      <c r="D2037" t="s">
        <v>236</v>
      </c>
      <c r="L2037" t="str">
        <f t="shared" si="66"/>
        <v>Kenya</v>
      </c>
      <c r="M2037" t="str">
        <f t="shared" si="67"/>
        <v/>
      </c>
    </row>
    <row r="2038" spans="1:13" x14ac:dyDescent="0.3">
      <c r="A2038" t="s">
        <v>22</v>
      </c>
      <c r="B2038">
        <v>2016</v>
      </c>
      <c r="C2038">
        <v>70100</v>
      </c>
      <c r="D2038" t="s">
        <v>236</v>
      </c>
      <c r="L2038" t="str">
        <f t="shared" si="66"/>
        <v>Kenya</v>
      </c>
      <c r="M2038" t="str">
        <f t="shared" si="67"/>
        <v/>
      </c>
    </row>
    <row r="2039" spans="1:13" x14ac:dyDescent="0.3">
      <c r="A2039" t="s">
        <v>22</v>
      </c>
      <c r="B2039">
        <v>2017</v>
      </c>
      <c r="C2039">
        <v>66490</v>
      </c>
      <c r="D2039" t="s">
        <v>236</v>
      </c>
      <c r="L2039" t="str">
        <f t="shared" si="66"/>
        <v>Kenya</v>
      </c>
      <c r="M2039" t="str">
        <f t="shared" si="67"/>
        <v/>
      </c>
    </row>
    <row r="2040" spans="1:13" x14ac:dyDescent="0.3">
      <c r="A2040" t="s">
        <v>22</v>
      </c>
      <c r="B2040">
        <v>2018</v>
      </c>
      <c r="C2040">
        <v>66840</v>
      </c>
      <c r="D2040" t="s">
        <v>236</v>
      </c>
      <c r="L2040" t="str">
        <f t="shared" si="66"/>
        <v>Kenya</v>
      </c>
      <c r="M2040" t="str">
        <f t="shared" si="67"/>
        <v/>
      </c>
    </row>
    <row r="2041" spans="1:13" x14ac:dyDescent="0.3">
      <c r="A2041" t="s">
        <v>22</v>
      </c>
      <c r="B2041">
        <v>2019</v>
      </c>
      <c r="C2041">
        <v>79000</v>
      </c>
      <c r="D2041" t="s">
        <v>236</v>
      </c>
      <c r="L2041" t="str">
        <f t="shared" si="66"/>
        <v>Kenya</v>
      </c>
      <c r="M2041" t="str">
        <f t="shared" si="67"/>
        <v/>
      </c>
    </row>
    <row r="2042" spans="1:13" x14ac:dyDescent="0.3">
      <c r="A2042" t="s">
        <v>22</v>
      </c>
      <c r="B2042">
        <v>2000</v>
      </c>
      <c r="C2042">
        <v>50</v>
      </c>
      <c r="D2042" t="s">
        <v>238</v>
      </c>
      <c r="L2042" t="str">
        <f t="shared" si="66"/>
        <v>Kiribati</v>
      </c>
      <c r="M2042" t="str">
        <f t="shared" si="67"/>
        <v/>
      </c>
    </row>
    <row r="2043" spans="1:13" x14ac:dyDescent="0.3">
      <c r="A2043" t="s">
        <v>22</v>
      </c>
      <c r="B2043">
        <v>2001</v>
      </c>
      <c r="C2043">
        <v>50</v>
      </c>
      <c r="D2043" t="s">
        <v>238</v>
      </c>
      <c r="L2043" t="str">
        <f t="shared" si="66"/>
        <v>Kiribati</v>
      </c>
      <c r="M2043" t="str">
        <f t="shared" si="67"/>
        <v/>
      </c>
    </row>
    <row r="2044" spans="1:13" x14ac:dyDescent="0.3">
      <c r="A2044" t="s">
        <v>22</v>
      </c>
      <c r="B2044">
        <v>2002</v>
      </c>
      <c r="C2044">
        <v>60</v>
      </c>
      <c r="D2044" t="s">
        <v>238</v>
      </c>
      <c r="L2044" t="str">
        <f t="shared" si="66"/>
        <v>Kiribati</v>
      </c>
      <c r="M2044" t="str">
        <f t="shared" si="67"/>
        <v/>
      </c>
    </row>
    <row r="2045" spans="1:13" x14ac:dyDescent="0.3">
      <c r="A2045" t="s">
        <v>22</v>
      </c>
      <c r="B2045">
        <v>2003</v>
      </c>
      <c r="C2045">
        <v>60</v>
      </c>
      <c r="D2045" t="s">
        <v>238</v>
      </c>
      <c r="L2045" t="str">
        <f t="shared" si="66"/>
        <v>Kiribati</v>
      </c>
      <c r="M2045" t="str">
        <f t="shared" si="67"/>
        <v/>
      </c>
    </row>
    <row r="2046" spans="1:13" x14ac:dyDescent="0.3">
      <c r="A2046" t="s">
        <v>22</v>
      </c>
      <c r="B2046">
        <v>2004</v>
      </c>
      <c r="C2046">
        <v>70</v>
      </c>
      <c r="D2046" t="s">
        <v>238</v>
      </c>
      <c r="L2046" t="str">
        <f t="shared" si="66"/>
        <v>Kiribati</v>
      </c>
      <c r="M2046" t="str">
        <f t="shared" si="67"/>
        <v/>
      </c>
    </row>
    <row r="2047" spans="1:13" x14ac:dyDescent="0.3">
      <c r="A2047" t="s">
        <v>22</v>
      </c>
      <c r="B2047">
        <v>2005</v>
      </c>
      <c r="C2047">
        <v>90</v>
      </c>
      <c r="D2047" t="s">
        <v>238</v>
      </c>
      <c r="L2047" t="str">
        <f t="shared" si="66"/>
        <v>Kiribati</v>
      </c>
      <c r="M2047" t="str">
        <f t="shared" si="67"/>
        <v/>
      </c>
    </row>
    <row r="2048" spans="1:13" x14ac:dyDescent="0.3">
      <c r="A2048" t="s">
        <v>22</v>
      </c>
      <c r="B2048">
        <v>2006</v>
      </c>
      <c r="C2048">
        <v>90</v>
      </c>
      <c r="D2048" t="s">
        <v>238</v>
      </c>
      <c r="L2048" t="str">
        <f t="shared" si="66"/>
        <v>Kiribati</v>
      </c>
      <c r="M2048" t="str">
        <f t="shared" si="67"/>
        <v/>
      </c>
    </row>
    <row r="2049" spans="1:13" x14ac:dyDescent="0.3">
      <c r="A2049" t="s">
        <v>22</v>
      </c>
      <c r="B2049">
        <v>2007</v>
      </c>
      <c r="C2049">
        <v>80</v>
      </c>
      <c r="D2049" t="s">
        <v>238</v>
      </c>
      <c r="L2049" t="str">
        <f t="shared" si="66"/>
        <v>Kiribati</v>
      </c>
      <c r="M2049" t="str">
        <f t="shared" si="67"/>
        <v/>
      </c>
    </row>
    <row r="2050" spans="1:13" x14ac:dyDescent="0.3">
      <c r="A2050" t="s">
        <v>22</v>
      </c>
      <c r="B2050">
        <v>2008</v>
      </c>
      <c r="C2050">
        <v>80</v>
      </c>
      <c r="D2050" t="s">
        <v>238</v>
      </c>
      <c r="L2050" t="str">
        <f t="shared" si="66"/>
        <v>Kiribati</v>
      </c>
      <c r="M2050" t="str">
        <f t="shared" si="67"/>
        <v/>
      </c>
    </row>
    <row r="2051" spans="1:13" x14ac:dyDescent="0.3">
      <c r="A2051" t="s">
        <v>22</v>
      </c>
      <c r="B2051">
        <v>2009</v>
      </c>
      <c r="C2051">
        <v>80</v>
      </c>
      <c r="D2051" t="s">
        <v>238</v>
      </c>
      <c r="L2051" t="str">
        <f t="shared" ref="L2051:L2114" si="68">IF($A2051=$L$1,$D2051,"")</f>
        <v>Kiribati</v>
      </c>
      <c r="M2051" t="str">
        <f t="shared" ref="M2051:M2114" si="69">IF($A2051=$M$1,$D2051,"")</f>
        <v/>
      </c>
    </row>
    <row r="2052" spans="1:13" x14ac:dyDescent="0.3">
      <c r="A2052" t="s">
        <v>22</v>
      </c>
      <c r="B2052">
        <v>2010</v>
      </c>
      <c r="C2052">
        <v>70</v>
      </c>
      <c r="D2052" t="s">
        <v>238</v>
      </c>
      <c r="L2052" t="str">
        <f t="shared" si="68"/>
        <v>Kiribati</v>
      </c>
      <c r="M2052" t="str">
        <f t="shared" si="69"/>
        <v/>
      </c>
    </row>
    <row r="2053" spans="1:13" x14ac:dyDescent="0.3">
      <c r="A2053" t="s">
        <v>22</v>
      </c>
      <c r="B2053">
        <v>2011</v>
      </c>
      <c r="C2053">
        <v>70</v>
      </c>
      <c r="D2053" t="s">
        <v>238</v>
      </c>
      <c r="L2053" t="str">
        <f t="shared" si="68"/>
        <v>Kiribati</v>
      </c>
      <c r="M2053" t="str">
        <f t="shared" si="69"/>
        <v/>
      </c>
    </row>
    <row r="2054" spans="1:13" x14ac:dyDescent="0.3">
      <c r="A2054" t="s">
        <v>22</v>
      </c>
      <c r="B2054">
        <v>2012</v>
      </c>
      <c r="C2054">
        <v>80</v>
      </c>
      <c r="D2054" t="s">
        <v>238</v>
      </c>
      <c r="L2054" t="str">
        <f t="shared" si="68"/>
        <v>Kiribati</v>
      </c>
      <c r="M2054" t="str">
        <f t="shared" si="69"/>
        <v/>
      </c>
    </row>
    <row r="2055" spans="1:13" x14ac:dyDescent="0.3">
      <c r="A2055" t="s">
        <v>22</v>
      </c>
      <c r="B2055">
        <v>2013</v>
      </c>
      <c r="C2055">
        <v>80</v>
      </c>
      <c r="D2055" t="s">
        <v>238</v>
      </c>
      <c r="L2055" t="str">
        <f t="shared" si="68"/>
        <v>Kiribati</v>
      </c>
      <c r="M2055" t="str">
        <f t="shared" si="69"/>
        <v/>
      </c>
    </row>
    <row r="2056" spans="1:13" x14ac:dyDescent="0.3">
      <c r="A2056" t="s">
        <v>22</v>
      </c>
      <c r="B2056">
        <v>2014</v>
      </c>
      <c r="C2056">
        <v>80</v>
      </c>
      <c r="D2056" t="s">
        <v>238</v>
      </c>
      <c r="L2056" t="str">
        <f t="shared" si="68"/>
        <v>Kiribati</v>
      </c>
      <c r="M2056" t="str">
        <f t="shared" si="69"/>
        <v/>
      </c>
    </row>
    <row r="2057" spans="1:13" x14ac:dyDescent="0.3">
      <c r="A2057" t="s">
        <v>22</v>
      </c>
      <c r="B2057">
        <v>2015</v>
      </c>
      <c r="C2057">
        <v>80</v>
      </c>
      <c r="D2057" t="s">
        <v>238</v>
      </c>
      <c r="L2057" t="str">
        <f t="shared" si="68"/>
        <v>Kiribati</v>
      </c>
      <c r="M2057" t="str">
        <f t="shared" si="69"/>
        <v/>
      </c>
    </row>
    <row r="2058" spans="1:13" x14ac:dyDescent="0.3">
      <c r="A2058" t="s">
        <v>22</v>
      </c>
      <c r="B2058">
        <v>2016</v>
      </c>
      <c r="C2058">
        <v>90</v>
      </c>
      <c r="D2058" t="s">
        <v>238</v>
      </c>
      <c r="L2058" t="str">
        <f t="shared" si="68"/>
        <v>Kiribati</v>
      </c>
      <c r="M2058" t="str">
        <f t="shared" si="69"/>
        <v/>
      </c>
    </row>
    <row r="2059" spans="1:13" x14ac:dyDescent="0.3">
      <c r="A2059" t="s">
        <v>22</v>
      </c>
      <c r="B2059">
        <v>2017</v>
      </c>
      <c r="C2059">
        <v>120</v>
      </c>
      <c r="D2059" t="s">
        <v>238</v>
      </c>
      <c r="L2059" t="str">
        <f t="shared" si="68"/>
        <v>Kiribati</v>
      </c>
      <c r="M2059" t="str">
        <f t="shared" si="69"/>
        <v/>
      </c>
    </row>
    <row r="2060" spans="1:13" x14ac:dyDescent="0.3">
      <c r="A2060" t="s">
        <v>22</v>
      </c>
      <c r="B2060">
        <v>2018</v>
      </c>
      <c r="C2060">
        <v>120</v>
      </c>
      <c r="D2060" t="s">
        <v>238</v>
      </c>
      <c r="L2060" t="str">
        <f t="shared" si="68"/>
        <v>Kiribati</v>
      </c>
      <c r="M2060" t="str">
        <f t="shared" si="69"/>
        <v/>
      </c>
    </row>
    <row r="2061" spans="1:13" x14ac:dyDescent="0.3">
      <c r="A2061" t="s">
        <v>22</v>
      </c>
      <c r="B2061">
        <v>2019</v>
      </c>
      <c r="C2061">
        <v>120</v>
      </c>
      <c r="D2061" t="s">
        <v>238</v>
      </c>
      <c r="L2061" t="str">
        <f t="shared" si="68"/>
        <v>Kiribati</v>
      </c>
      <c r="M2061" t="str">
        <f t="shared" si="69"/>
        <v/>
      </c>
    </row>
    <row r="2062" spans="1:13" x14ac:dyDescent="0.3">
      <c r="A2062" t="s">
        <v>22</v>
      </c>
      <c r="B2062">
        <v>2000</v>
      </c>
      <c r="C2062">
        <v>86940</v>
      </c>
      <c r="D2062" t="s">
        <v>240</v>
      </c>
      <c r="E2062">
        <v>712.37055410601329</v>
      </c>
      <c r="L2062" t="str">
        <f t="shared" si="68"/>
        <v>Korea, Dem. People's Rep.</v>
      </c>
      <c r="M2062" t="str">
        <f t="shared" si="69"/>
        <v/>
      </c>
    </row>
    <row r="2063" spans="1:13" x14ac:dyDescent="0.3">
      <c r="A2063" t="s">
        <v>22</v>
      </c>
      <c r="B2063">
        <v>2001</v>
      </c>
      <c r="C2063">
        <v>89980</v>
      </c>
      <c r="D2063" t="s">
        <v>240</v>
      </c>
      <c r="E2063">
        <v>735.18407613856266</v>
      </c>
      <c r="L2063" t="str">
        <f t="shared" si="68"/>
        <v>Korea, Dem. People's Rep.</v>
      </c>
      <c r="M2063" t="str">
        <f t="shared" si="69"/>
        <v/>
      </c>
    </row>
    <row r="2064" spans="1:13" x14ac:dyDescent="0.3">
      <c r="A2064" t="s">
        <v>22</v>
      </c>
      <c r="B2064">
        <v>2002</v>
      </c>
      <c r="C2064">
        <v>87020</v>
      </c>
      <c r="D2064" t="s">
        <v>240</v>
      </c>
      <c r="E2064">
        <v>713.38432824453946</v>
      </c>
      <c r="L2064" t="str">
        <f t="shared" si="68"/>
        <v>Korea, Dem. People's Rep.</v>
      </c>
      <c r="M2064" t="str">
        <f t="shared" si="69"/>
        <v/>
      </c>
    </row>
    <row r="2065" spans="1:13" x14ac:dyDescent="0.3">
      <c r="A2065" t="s">
        <v>22</v>
      </c>
      <c r="B2065">
        <v>2003</v>
      </c>
      <c r="C2065">
        <v>88780</v>
      </c>
      <c r="D2065" t="s">
        <v>240</v>
      </c>
      <c r="E2065">
        <v>750.94189496294223</v>
      </c>
      <c r="L2065" t="str">
        <f t="shared" si="68"/>
        <v>Korea, Dem. People's Rep.</v>
      </c>
      <c r="M2065" t="str">
        <f t="shared" si="69"/>
        <v/>
      </c>
    </row>
    <row r="2066" spans="1:13" x14ac:dyDescent="0.3">
      <c r="A2066" t="s">
        <v>22</v>
      </c>
      <c r="B2066">
        <v>2004</v>
      </c>
      <c r="C2066">
        <v>90540</v>
      </c>
      <c r="D2066" t="s">
        <v>240</v>
      </c>
      <c r="E2066">
        <v>779.51386986921864</v>
      </c>
      <c r="L2066" t="str">
        <f t="shared" si="68"/>
        <v>Korea, Dem. People's Rep.</v>
      </c>
      <c r="M2066" t="str">
        <f t="shared" si="69"/>
        <v/>
      </c>
    </row>
    <row r="2067" spans="1:13" x14ac:dyDescent="0.3">
      <c r="A2067" t="s">
        <v>22</v>
      </c>
      <c r="B2067">
        <v>2005</v>
      </c>
      <c r="C2067">
        <v>94070</v>
      </c>
      <c r="D2067" t="s">
        <v>240</v>
      </c>
      <c r="E2067">
        <v>807.01410762399712</v>
      </c>
      <c r="L2067" t="str">
        <f t="shared" si="68"/>
        <v>Korea, Dem. People's Rep.</v>
      </c>
      <c r="M2067" t="str">
        <f t="shared" si="69"/>
        <v/>
      </c>
    </row>
    <row r="2068" spans="1:13" x14ac:dyDescent="0.3">
      <c r="A2068" t="s">
        <v>22</v>
      </c>
      <c r="B2068">
        <v>2006</v>
      </c>
      <c r="C2068">
        <v>95980</v>
      </c>
      <c r="D2068" t="s">
        <v>240</v>
      </c>
      <c r="E2068">
        <v>785.24652766720874</v>
      </c>
      <c r="L2068" t="str">
        <f t="shared" si="68"/>
        <v>Korea, Dem. People's Rep.</v>
      </c>
      <c r="M2068" t="str">
        <f t="shared" si="69"/>
        <v/>
      </c>
    </row>
    <row r="2069" spans="1:13" x14ac:dyDescent="0.3">
      <c r="A2069" t="s">
        <v>22</v>
      </c>
      <c r="B2069">
        <v>2007</v>
      </c>
      <c r="C2069">
        <v>83070</v>
      </c>
      <c r="D2069" t="s">
        <v>240</v>
      </c>
      <c r="E2069">
        <v>749.16292278135779</v>
      </c>
      <c r="L2069" t="str">
        <f t="shared" si="68"/>
        <v>Korea, Dem. People's Rep.</v>
      </c>
      <c r="M2069" t="str">
        <f t="shared" si="69"/>
        <v/>
      </c>
    </row>
    <row r="2070" spans="1:13" x14ac:dyDescent="0.3">
      <c r="A2070" t="s">
        <v>22</v>
      </c>
      <c r="B2070">
        <v>2008</v>
      </c>
      <c r="C2070">
        <v>90890</v>
      </c>
      <c r="D2070" t="s">
        <v>240</v>
      </c>
      <c r="E2070">
        <v>803.65631744741279</v>
      </c>
      <c r="L2070" t="str">
        <f t="shared" si="68"/>
        <v>Korea, Dem. People's Rep.</v>
      </c>
      <c r="M2070" t="str">
        <f t="shared" si="69"/>
        <v/>
      </c>
    </row>
    <row r="2071" spans="1:13" x14ac:dyDescent="0.3">
      <c r="A2071" t="s">
        <v>22</v>
      </c>
      <c r="B2071">
        <v>2009</v>
      </c>
      <c r="C2071">
        <v>73840</v>
      </c>
      <c r="D2071" t="s">
        <v>240</v>
      </c>
      <c r="E2071">
        <v>728.12970508843421</v>
      </c>
      <c r="L2071" t="str">
        <f t="shared" si="68"/>
        <v>Korea, Dem. People's Rep.</v>
      </c>
      <c r="M2071" t="str">
        <f t="shared" si="69"/>
        <v/>
      </c>
    </row>
    <row r="2072" spans="1:13" x14ac:dyDescent="0.3">
      <c r="A2072" t="s">
        <v>22</v>
      </c>
      <c r="B2072">
        <v>2010</v>
      </c>
      <c r="C2072">
        <v>70640</v>
      </c>
      <c r="D2072" t="s">
        <v>240</v>
      </c>
      <c r="E2072">
        <v>742.96789583540408</v>
      </c>
      <c r="L2072" t="str">
        <f t="shared" si="68"/>
        <v>Korea, Dem. People's Rep.</v>
      </c>
      <c r="M2072" t="str">
        <f t="shared" si="69"/>
        <v/>
      </c>
    </row>
    <row r="2073" spans="1:13" x14ac:dyDescent="0.3">
      <c r="A2073" t="s">
        <v>22</v>
      </c>
      <c r="B2073">
        <v>2011</v>
      </c>
      <c r="C2073">
        <v>56260</v>
      </c>
      <c r="D2073" t="s">
        <v>240</v>
      </c>
      <c r="E2073">
        <v>656.01032885952611</v>
      </c>
      <c r="L2073" t="str">
        <f t="shared" si="68"/>
        <v>Korea, Dem. People's Rep.</v>
      </c>
      <c r="M2073" t="str">
        <f t="shared" si="69"/>
        <v/>
      </c>
    </row>
    <row r="2074" spans="1:13" x14ac:dyDescent="0.3">
      <c r="A2074" t="s">
        <v>22</v>
      </c>
      <c r="B2074">
        <v>2012</v>
      </c>
      <c r="C2074">
        <v>57930</v>
      </c>
      <c r="D2074" t="s">
        <v>240</v>
      </c>
      <c r="E2074">
        <v>652.96707286320623</v>
      </c>
      <c r="L2074" t="str">
        <f t="shared" si="68"/>
        <v>Korea, Dem. People's Rep.</v>
      </c>
      <c r="M2074" t="str">
        <f t="shared" si="69"/>
        <v/>
      </c>
    </row>
    <row r="2075" spans="1:13" x14ac:dyDescent="0.3">
      <c r="A2075" t="s">
        <v>22</v>
      </c>
      <c r="B2075">
        <v>2013</v>
      </c>
      <c r="C2075">
        <v>47050</v>
      </c>
      <c r="D2075" t="s">
        <v>240</v>
      </c>
      <c r="E2075">
        <v>619.06576545859321</v>
      </c>
      <c r="L2075" t="str">
        <f t="shared" si="68"/>
        <v>Korea, Dem. People's Rep.</v>
      </c>
      <c r="M2075" t="str">
        <f t="shared" si="69"/>
        <v/>
      </c>
    </row>
    <row r="2076" spans="1:13" x14ac:dyDescent="0.3">
      <c r="A2076" t="s">
        <v>22</v>
      </c>
      <c r="B2076">
        <v>2014</v>
      </c>
      <c r="C2076">
        <v>50780</v>
      </c>
      <c r="D2076" t="s">
        <v>240</v>
      </c>
      <c r="E2076">
        <v>601.68906335845304</v>
      </c>
      <c r="L2076" t="str">
        <f t="shared" si="68"/>
        <v>Korea, Dem. People's Rep.</v>
      </c>
      <c r="M2076" t="str">
        <f t="shared" si="69"/>
        <v/>
      </c>
    </row>
    <row r="2077" spans="1:13" x14ac:dyDescent="0.3">
      <c r="A2077" t="s">
        <v>22</v>
      </c>
      <c r="B2077">
        <v>2015</v>
      </c>
      <c r="C2077">
        <v>44560</v>
      </c>
      <c r="D2077" t="s">
        <v>240</v>
      </c>
      <c r="L2077" t="str">
        <f t="shared" si="68"/>
        <v>Korea, Dem. People's Rep.</v>
      </c>
      <c r="M2077" t="str">
        <f t="shared" si="69"/>
        <v/>
      </c>
    </row>
    <row r="2078" spans="1:13" x14ac:dyDescent="0.3">
      <c r="A2078" t="s">
        <v>22</v>
      </c>
      <c r="B2078">
        <v>2016</v>
      </c>
      <c r="C2078">
        <v>49630</v>
      </c>
      <c r="D2078" t="s">
        <v>240</v>
      </c>
      <c r="L2078" t="str">
        <f t="shared" si="68"/>
        <v>Korea, Dem. People's Rep.</v>
      </c>
      <c r="M2078" t="str">
        <f t="shared" si="69"/>
        <v/>
      </c>
    </row>
    <row r="2079" spans="1:13" x14ac:dyDescent="0.3">
      <c r="A2079" t="s">
        <v>22</v>
      </c>
      <c r="B2079">
        <v>2017</v>
      </c>
      <c r="C2079">
        <v>74610</v>
      </c>
      <c r="D2079" t="s">
        <v>240</v>
      </c>
      <c r="L2079" t="str">
        <f t="shared" si="68"/>
        <v>Korea, Dem. People's Rep.</v>
      </c>
      <c r="M2079" t="str">
        <f t="shared" si="69"/>
        <v/>
      </c>
    </row>
    <row r="2080" spans="1:13" x14ac:dyDescent="0.3">
      <c r="A2080" t="s">
        <v>22</v>
      </c>
      <c r="B2080">
        <v>2018</v>
      </c>
      <c r="C2080">
        <v>70810</v>
      </c>
      <c r="D2080" t="s">
        <v>240</v>
      </c>
      <c r="L2080" t="str">
        <f t="shared" si="68"/>
        <v>Korea, Dem. People's Rep.</v>
      </c>
      <c r="M2080" t="str">
        <f t="shared" si="69"/>
        <v/>
      </c>
    </row>
    <row r="2081" spans="1:13" x14ac:dyDescent="0.3">
      <c r="A2081" t="s">
        <v>22</v>
      </c>
      <c r="B2081">
        <v>2019</v>
      </c>
      <c r="C2081">
        <v>76550</v>
      </c>
      <c r="D2081" t="s">
        <v>240</v>
      </c>
      <c r="L2081" t="str">
        <f t="shared" si="68"/>
        <v>Korea, Dem. People's Rep.</v>
      </c>
      <c r="M2081" t="str">
        <f t="shared" si="69"/>
        <v/>
      </c>
    </row>
    <row r="2082" spans="1:13" x14ac:dyDescent="0.3">
      <c r="A2082" t="s">
        <v>22</v>
      </c>
      <c r="B2082">
        <v>2000</v>
      </c>
      <c r="C2082">
        <v>496270</v>
      </c>
      <c r="D2082" t="s">
        <v>242</v>
      </c>
      <c r="E2082">
        <v>5906.9593330393554</v>
      </c>
      <c r="L2082" t="str">
        <f t="shared" si="68"/>
        <v>Korea, Rep.</v>
      </c>
      <c r="M2082" t="str">
        <f t="shared" si="69"/>
        <v/>
      </c>
    </row>
    <row r="2083" spans="1:13" x14ac:dyDescent="0.3">
      <c r="A2083" t="s">
        <v>22</v>
      </c>
      <c r="B2083">
        <v>2001</v>
      </c>
      <c r="C2083">
        <v>511860</v>
      </c>
      <c r="D2083" t="s">
        <v>242</v>
      </c>
      <c r="E2083">
        <v>6309.2034049111589</v>
      </c>
      <c r="L2083" t="str">
        <f t="shared" si="68"/>
        <v>Korea, Rep.</v>
      </c>
      <c r="M2083" t="str">
        <f t="shared" si="69"/>
        <v/>
      </c>
    </row>
    <row r="2084" spans="1:13" x14ac:dyDescent="0.3">
      <c r="A2084" t="s">
        <v>22</v>
      </c>
      <c r="B2084">
        <v>2002</v>
      </c>
      <c r="C2084">
        <v>502860</v>
      </c>
      <c r="D2084" t="s">
        <v>242</v>
      </c>
      <c r="E2084">
        <v>6673.9377042618098</v>
      </c>
      <c r="L2084" t="str">
        <f t="shared" si="68"/>
        <v>Korea, Rep.</v>
      </c>
      <c r="M2084" t="str">
        <f t="shared" si="69"/>
        <v/>
      </c>
    </row>
    <row r="2085" spans="1:13" x14ac:dyDescent="0.3">
      <c r="A2085" t="s">
        <v>22</v>
      </c>
      <c r="B2085">
        <v>2003</v>
      </c>
      <c r="C2085">
        <v>508810.01</v>
      </c>
      <c r="D2085" t="s">
        <v>242</v>
      </c>
      <c r="E2085">
        <v>6977.3176623480213</v>
      </c>
      <c r="L2085" t="str">
        <f t="shared" si="68"/>
        <v>Korea, Rep.</v>
      </c>
      <c r="M2085" t="str">
        <f t="shared" si="69"/>
        <v/>
      </c>
    </row>
    <row r="2086" spans="1:13" x14ac:dyDescent="0.3">
      <c r="A2086" t="s">
        <v>22</v>
      </c>
      <c r="B2086">
        <v>2004</v>
      </c>
      <c r="C2086">
        <v>530680</v>
      </c>
      <c r="D2086" t="s">
        <v>242</v>
      </c>
      <c r="E2086">
        <v>7390.794147037097</v>
      </c>
      <c r="L2086" t="str">
        <f t="shared" si="68"/>
        <v>Korea, Rep.</v>
      </c>
      <c r="M2086" t="str">
        <f t="shared" si="69"/>
        <v/>
      </c>
    </row>
    <row r="2087" spans="1:13" x14ac:dyDescent="0.3">
      <c r="A2087" t="s">
        <v>22</v>
      </c>
      <c r="B2087">
        <v>2005</v>
      </c>
      <c r="C2087">
        <v>524460</v>
      </c>
      <c r="D2087" t="s">
        <v>242</v>
      </c>
      <c r="E2087">
        <v>7796.3146743206817</v>
      </c>
      <c r="L2087" t="str">
        <f t="shared" si="68"/>
        <v>Korea, Rep.</v>
      </c>
      <c r="M2087" t="str">
        <f t="shared" si="69"/>
        <v/>
      </c>
    </row>
    <row r="2088" spans="1:13" x14ac:dyDescent="0.3">
      <c r="A2088" t="s">
        <v>22</v>
      </c>
      <c r="B2088">
        <v>2006</v>
      </c>
      <c r="C2088">
        <v>529990.01</v>
      </c>
      <c r="D2088" t="s">
        <v>242</v>
      </c>
      <c r="E2088">
        <v>8039.7962834858008</v>
      </c>
      <c r="L2088" t="str">
        <f t="shared" si="68"/>
        <v>Korea, Rep.</v>
      </c>
      <c r="M2088" t="str">
        <f t="shared" si="69"/>
        <v/>
      </c>
    </row>
    <row r="2089" spans="1:13" x14ac:dyDescent="0.3">
      <c r="A2089" t="s">
        <v>22</v>
      </c>
      <c r="B2089">
        <v>2007</v>
      </c>
      <c r="C2089">
        <v>537180</v>
      </c>
      <c r="D2089" t="s">
        <v>242</v>
      </c>
      <c r="E2089">
        <v>8462.2065425759683</v>
      </c>
      <c r="L2089" t="str">
        <f t="shared" si="68"/>
        <v>Korea, Rep.</v>
      </c>
      <c r="M2089" t="str">
        <f t="shared" si="69"/>
        <v/>
      </c>
    </row>
    <row r="2090" spans="1:13" x14ac:dyDescent="0.3">
      <c r="A2090" t="s">
        <v>22</v>
      </c>
      <c r="B2090">
        <v>2008</v>
      </c>
      <c r="C2090">
        <v>547589.98</v>
      </c>
      <c r="D2090" t="s">
        <v>242</v>
      </c>
      <c r="E2090">
        <v>8772.2874632135208</v>
      </c>
      <c r="L2090" t="str">
        <f t="shared" si="68"/>
        <v>Korea, Rep.</v>
      </c>
      <c r="M2090" t="str">
        <f t="shared" si="69"/>
        <v/>
      </c>
    </row>
    <row r="2091" spans="1:13" x14ac:dyDescent="0.3">
      <c r="A2091" t="s">
        <v>22</v>
      </c>
      <c r="B2091">
        <v>2009</v>
      </c>
      <c r="C2091">
        <v>559600.01</v>
      </c>
      <c r="D2091" t="s">
        <v>242</v>
      </c>
      <c r="E2091">
        <v>8877.5749330709823</v>
      </c>
      <c r="L2091" t="str">
        <f t="shared" si="68"/>
        <v>Korea, Rep.</v>
      </c>
      <c r="M2091" t="str">
        <f t="shared" si="69"/>
        <v/>
      </c>
    </row>
    <row r="2092" spans="1:13" x14ac:dyDescent="0.3">
      <c r="A2092" t="s">
        <v>22</v>
      </c>
      <c r="B2092">
        <v>2010</v>
      </c>
      <c r="C2092">
        <v>608749.97</v>
      </c>
      <c r="D2092" t="s">
        <v>242</v>
      </c>
      <c r="E2092">
        <v>9716.1260805157799</v>
      </c>
      <c r="L2092" t="str">
        <f t="shared" si="68"/>
        <v>Korea, Rep.</v>
      </c>
      <c r="M2092" t="str">
        <f t="shared" si="69"/>
        <v/>
      </c>
    </row>
    <row r="2093" spans="1:13" x14ac:dyDescent="0.3">
      <c r="A2093" t="s">
        <v>22</v>
      </c>
      <c r="B2093">
        <v>2011</v>
      </c>
      <c r="C2093">
        <v>631779.98</v>
      </c>
      <c r="D2093" t="s">
        <v>242</v>
      </c>
      <c r="E2093">
        <v>10129.9570868187</v>
      </c>
      <c r="L2093" t="str">
        <f t="shared" si="68"/>
        <v>Korea, Rep.</v>
      </c>
      <c r="M2093" t="str">
        <f t="shared" si="69"/>
        <v/>
      </c>
    </row>
    <row r="2094" spans="1:13" x14ac:dyDescent="0.3">
      <c r="A2094" t="s">
        <v>22</v>
      </c>
      <c r="B2094">
        <v>2012</v>
      </c>
      <c r="C2094">
        <v>633820.01</v>
      </c>
      <c r="D2094" t="s">
        <v>242</v>
      </c>
      <c r="E2094">
        <v>10305.328981740249</v>
      </c>
      <c r="L2094" t="str">
        <f t="shared" si="68"/>
        <v>Korea, Rep.</v>
      </c>
      <c r="M2094" t="str">
        <f t="shared" si="69"/>
        <v/>
      </c>
    </row>
    <row r="2095" spans="1:13" x14ac:dyDescent="0.3">
      <c r="A2095" t="s">
        <v>22</v>
      </c>
      <c r="B2095">
        <v>2013</v>
      </c>
      <c r="C2095">
        <v>632979.98</v>
      </c>
      <c r="D2095" t="s">
        <v>242</v>
      </c>
      <c r="E2095">
        <v>10384.622164916451</v>
      </c>
      <c r="L2095" t="str">
        <f t="shared" si="68"/>
        <v>Korea, Rep.</v>
      </c>
      <c r="M2095" t="str">
        <f t="shared" si="69"/>
        <v/>
      </c>
    </row>
    <row r="2096" spans="1:13" x14ac:dyDescent="0.3">
      <c r="A2096" t="s">
        <v>22</v>
      </c>
      <c r="B2096">
        <v>2014</v>
      </c>
      <c r="C2096">
        <v>621150.03</v>
      </c>
      <c r="D2096" t="s">
        <v>242</v>
      </c>
      <c r="E2096">
        <v>10496.5136719641</v>
      </c>
      <c r="L2096" t="str">
        <f t="shared" si="68"/>
        <v>Korea, Rep.</v>
      </c>
      <c r="M2096" t="str">
        <f t="shared" si="69"/>
        <v/>
      </c>
    </row>
    <row r="2097" spans="1:13" x14ac:dyDescent="0.3">
      <c r="A2097" t="s">
        <v>22</v>
      </c>
      <c r="B2097">
        <v>2015</v>
      </c>
      <c r="C2097">
        <v>640920.02</v>
      </c>
      <c r="D2097" t="s">
        <v>242</v>
      </c>
      <c r="L2097" t="str">
        <f t="shared" si="68"/>
        <v>Korea, Rep.</v>
      </c>
      <c r="M2097" t="str">
        <f t="shared" si="69"/>
        <v/>
      </c>
    </row>
    <row r="2098" spans="1:13" x14ac:dyDescent="0.3">
      <c r="A2098" t="s">
        <v>22</v>
      </c>
      <c r="B2098">
        <v>2016</v>
      </c>
      <c r="C2098">
        <v>648810</v>
      </c>
      <c r="D2098" t="s">
        <v>242</v>
      </c>
      <c r="L2098" t="str">
        <f t="shared" si="68"/>
        <v>Korea, Rep.</v>
      </c>
      <c r="M2098" t="str">
        <f t="shared" si="69"/>
        <v/>
      </c>
    </row>
    <row r="2099" spans="1:13" x14ac:dyDescent="0.3">
      <c r="A2099" t="s">
        <v>22</v>
      </c>
      <c r="B2099">
        <v>2017</v>
      </c>
      <c r="C2099">
        <v>659640</v>
      </c>
      <c r="D2099" t="s">
        <v>242</v>
      </c>
      <c r="L2099" t="str">
        <f t="shared" si="68"/>
        <v>Korea, Rep.</v>
      </c>
      <c r="M2099" t="str">
        <f t="shared" si="69"/>
        <v/>
      </c>
    </row>
    <row r="2100" spans="1:13" x14ac:dyDescent="0.3">
      <c r="A2100" t="s">
        <v>22</v>
      </c>
      <c r="B2100">
        <v>2018</v>
      </c>
      <c r="C2100">
        <v>663790.01</v>
      </c>
      <c r="D2100" t="s">
        <v>242</v>
      </c>
      <c r="L2100" t="str">
        <f t="shared" si="68"/>
        <v>Korea, Rep.</v>
      </c>
      <c r="M2100" t="str">
        <f t="shared" si="69"/>
        <v/>
      </c>
    </row>
    <row r="2101" spans="1:13" x14ac:dyDescent="0.3">
      <c r="A2101" t="s">
        <v>22</v>
      </c>
      <c r="B2101">
        <v>2019</v>
      </c>
      <c r="C2101">
        <v>643819.98</v>
      </c>
      <c r="D2101" t="s">
        <v>242</v>
      </c>
      <c r="L2101" t="str">
        <f t="shared" si="68"/>
        <v>Korea, Rep.</v>
      </c>
      <c r="M2101" t="str">
        <f t="shared" si="69"/>
        <v/>
      </c>
    </row>
    <row r="2102" spans="1:13" x14ac:dyDescent="0.3">
      <c r="A2102" t="s">
        <v>22</v>
      </c>
      <c r="B2102">
        <v>2000</v>
      </c>
      <c r="D2102" t="s">
        <v>244</v>
      </c>
      <c r="E2102">
        <v>1557.0588235294119</v>
      </c>
      <c r="L2102" t="str">
        <f t="shared" si="68"/>
        <v>Kosovo</v>
      </c>
      <c r="M2102" t="str">
        <f t="shared" si="69"/>
        <v/>
      </c>
    </row>
    <row r="2103" spans="1:13" x14ac:dyDescent="0.3">
      <c r="A2103" t="s">
        <v>22</v>
      </c>
      <c r="B2103">
        <v>2001</v>
      </c>
      <c r="D2103" t="s">
        <v>244</v>
      </c>
      <c r="E2103">
        <v>1968.075788552947</v>
      </c>
      <c r="L2103" t="str">
        <f t="shared" si="68"/>
        <v>Kosovo</v>
      </c>
      <c r="M2103" t="str">
        <f t="shared" si="69"/>
        <v/>
      </c>
    </row>
    <row r="2104" spans="1:13" x14ac:dyDescent="0.3">
      <c r="A2104" t="s">
        <v>22</v>
      </c>
      <c r="B2104">
        <v>2002</v>
      </c>
      <c r="D2104" t="s">
        <v>244</v>
      </c>
      <c r="E2104">
        <v>1953.8156974934061</v>
      </c>
      <c r="L2104" t="str">
        <f t="shared" si="68"/>
        <v>Kosovo</v>
      </c>
      <c r="M2104" t="str">
        <f t="shared" si="69"/>
        <v/>
      </c>
    </row>
    <row r="2105" spans="1:13" x14ac:dyDescent="0.3">
      <c r="A2105" t="s">
        <v>22</v>
      </c>
      <c r="B2105">
        <v>2003</v>
      </c>
      <c r="D2105" t="s">
        <v>244</v>
      </c>
      <c r="E2105">
        <v>1908.461924100628</v>
      </c>
      <c r="L2105" t="str">
        <f t="shared" si="68"/>
        <v>Kosovo</v>
      </c>
      <c r="M2105" t="str">
        <f t="shared" si="69"/>
        <v/>
      </c>
    </row>
    <row r="2106" spans="1:13" x14ac:dyDescent="0.3">
      <c r="A2106" t="s">
        <v>22</v>
      </c>
      <c r="B2106">
        <v>2004</v>
      </c>
      <c r="D2106" t="s">
        <v>244</v>
      </c>
      <c r="E2106">
        <v>2111.318521056281</v>
      </c>
      <c r="L2106" t="str">
        <f t="shared" si="68"/>
        <v>Kosovo</v>
      </c>
      <c r="M2106" t="str">
        <f t="shared" si="69"/>
        <v/>
      </c>
    </row>
    <row r="2107" spans="1:13" x14ac:dyDescent="0.3">
      <c r="A2107" t="s">
        <v>22</v>
      </c>
      <c r="B2107">
        <v>2005</v>
      </c>
      <c r="D2107" t="s">
        <v>244</v>
      </c>
      <c r="E2107">
        <v>2169.0956629811581</v>
      </c>
      <c r="L2107" t="str">
        <f t="shared" si="68"/>
        <v>Kosovo</v>
      </c>
      <c r="M2107" t="str">
        <f t="shared" si="69"/>
        <v/>
      </c>
    </row>
    <row r="2108" spans="1:13" x14ac:dyDescent="0.3">
      <c r="A2108" t="s">
        <v>22</v>
      </c>
      <c r="B2108">
        <v>2006</v>
      </c>
      <c r="D2108" t="s">
        <v>244</v>
      </c>
      <c r="E2108">
        <v>2225.0188422923388</v>
      </c>
      <c r="L2108" t="str">
        <f t="shared" si="68"/>
        <v>Kosovo</v>
      </c>
      <c r="M2108" t="str">
        <f t="shared" si="69"/>
        <v/>
      </c>
    </row>
    <row r="2109" spans="1:13" x14ac:dyDescent="0.3">
      <c r="A2109" t="s">
        <v>22</v>
      </c>
      <c r="B2109">
        <v>2007</v>
      </c>
      <c r="D2109" t="s">
        <v>244</v>
      </c>
      <c r="E2109">
        <v>2395.8638609349</v>
      </c>
      <c r="L2109" t="str">
        <f t="shared" si="68"/>
        <v>Kosovo</v>
      </c>
      <c r="M2109" t="str">
        <f t="shared" si="69"/>
        <v/>
      </c>
    </row>
    <row r="2110" spans="1:13" x14ac:dyDescent="0.3">
      <c r="A2110" t="s">
        <v>22</v>
      </c>
      <c r="B2110">
        <v>2008</v>
      </c>
      <c r="D2110" t="s">
        <v>244</v>
      </c>
      <c r="E2110">
        <v>2644.5261285018801</v>
      </c>
      <c r="L2110" t="str">
        <f t="shared" si="68"/>
        <v>Kosovo</v>
      </c>
      <c r="M2110" t="str">
        <f t="shared" si="69"/>
        <v/>
      </c>
    </row>
    <row r="2111" spans="1:13" x14ac:dyDescent="0.3">
      <c r="A2111" t="s">
        <v>22</v>
      </c>
      <c r="B2111">
        <v>2009</v>
      </c>
      <c r="D2111" t="s">
        <v>244</v>
      </c>
      <c r="E2111">
        <v>2558.084876643084</v>
      </c>
      <c r="L2111" t="str">
        <f t="shared" si="68"/>
        <v>Kosovo</v>
      </c>
      <c r="M2111" t="str">
        <f t="shared" si="69"/>
        <v/>
      </c>
    </row>
    <row r="2112" spans="1:13" x14ac:dyDescent="0.3">
      <c r="A2112" t="s">
        <v>22</v>
      </c>
      <c r="B2112">
        <v>2010</v>
      </c>
      <c r="D2112" t="s">
        <v>244</v>
      </c>
      <c r="E2112">
        <v>2649.689133177149</v>
      </c>
      <c r="L2112" t="str">
        <f t="shared" si="68"/>
        <v>Kosovo</v>
      </c>
      <c r="M2112" t="str">
        <f t="shared" si="69"/>
        <v/>
      </c>
    </row>
    <row r="2113" spans="1:13" x14ac:dyDescent="0.3">
      <c r="A2113" t="s">
        <v>22</v>
      </c>
      <c r="B2113">
        <v>2011</v>
      </c>
      <c r="D2113" t="s">
        <v>244</v>
      </c>
      <c r="E2113">
        <v>2946.9570072585152</v>
      </c>
      <c r="L2113" t="str">
        <f t="shared" si="68"/>
        <v>Kosovo</v>
      </c>
      <c r="M2113" t="str">
        <f t="shared" si="69"/>
        <v/>
      </c>
    </row>
    <row r="2114" spans="1:13" x14ac:dyDescent="0.3">
      <c r="A2114" t="s">
        <v>22</v>
      </c>
      <c r="B2114">
        <v>2012</v>
      </c>
      <c r="D2114" t="s">
        <v>244</v>
      </c>
      <c r="E2114">
        <v>2859.8211726373552</v>
      </c>
      <c r="L2114" t="str">
        <f t="shared" si="68"/>
        <v>Kosovo</v>
      </c>
      <c r="M2114" t="str">
        <f t="shared" si="69"/>
        <v/>
      </c>
    </row>
    <row r="2115" spans="1:13" x14ac:dyDescent="0.3">
      <c r="A2115" t="s">
        <v>22</v>
      </c>
      <c r="B2115">
        <v>2013</v>
      </c>
      <c r="D2115" t="s">
        <v>244</v>
      </c>
      <c r="E2115">
        <v>2917.3040018876668</v>
      </c>
      <c r="L2115" t="str">
        <f t="shared" ref="L2115:L2178" si="70">IF($A2115=$L$1,$D2115,"")</f>
        <v>Kosovo</v>
      </c>
      <c r="M2115" t="str">
        <f t="shared" ref="M2115:M2178" si="71">IF($A2115=$M$1,$D2115,"")</f>
        <v/>
      </c>
    </row>
    <row r="2116" spans="1:13" x14ac:dyDescent="0.3">
      <c r="A2116" t="s">
        <v>22</v>
      </c>
      <c r="B2116">
        <v>2014</v>
      </c>
      <c r="D2116" t="s">
        <v>244</v>
      </c>
      <c r="E2116">
        <v>2818.3372306816468</v>
      </c>
      <c r="L2116" t="str">
        <f t="shared" si="70"/>
        <v>Kosovo</v>
      </c>
      <c r="M2116" t="str">
        <f t="shared" si="71"/>
        <v/>
      </c>
    </row>
    <row r="2117" spans="1:13" x14ac:dyDescent="0.3">
      <c r="A2117" t="s">
        <v>22</v>
      </c>
      <c r="B2117">
        <v>2015</v>
      </c>
      <c r="D2117" t="s">
        <v>244</v>
      </c>
      <c r="L2117" t="str">
        <f t="shared" si="70"/>
        <v>Kosovo</v>
      </c>
      <c r="M2117" t="str">
        <f t="shared" si="71"/>
        <v/>
      </c>
    </row>
    <row r="2118" spans="1:13" x14ac:dyDescent="0.3">
      <c r="A2118" t="s">
        <v>22</v>
      </c>
      <c r="B2118">
        <v>2016</v>
      </c>
      <c r="D2118" t="s">
        <v>244</v>
      </c>
      <c r="L2118" t="str">
        <f t="shared" si="70"/>
        <v>Kosovo</v>
      </c>
      <c r="M2118" t="str">
        <f t="shared" si="71"/>
        <v/>
      </c>
    </row>
    <row r="2119" spans="1:13" x14ac:dyDescent="0.3">
      <c r="A2119" t="s">
        <v>22</v>
      </c>
      <c r="B2119">
        <v>2017</v>
      </c>
      <c r="D2119" t="s">
        <v>244</v>
      </c>
      <c r="L2119" t="str">
        <f t="shared" si="70"/>
        <v>Kosovo</v>
      </c>
      <c r="M2119" t="str">
        <f t="shared" si="71"/>
        <v/>
      </c>
    </row>
    <row r="2120" spans="1:13" x14ac:dyDescent="0.3">
      <c r="A2120" t="s">
        <v>22</v>
      </c>
      <c r="B2120">
        <v>2018</v>
      </c>
      <c r="D2120" t="s">
        <v>244</v>
      </c>
      <c r="L2120" t="str">
        <f t="shared" si="70"/>
        <v>Kosovo</v>
      </c>
      <c r="M2120" t="str">
        <f t="shared" si="71"/>
        <v/>
      </c>
    </row>
    <row r="2121" spans="1:13" x14ac:dyDescent="0.3">
      <c r="A2121" t="s">
        <v>22</v>
      </c>
      <c r="B2121">
        <v>2019</v>
      </c>
      <c r="D2121" t="s">
        <v>244</v>
      </c>
      <c r="L2121" t="str">
        <f t="shared" si="70"/>
        <v>Kosovo</v>
      </c>
      <c r="M2121" t="str">
        <f t="shared" si="71"/>
        <v/>
      </c>
    </row>
    <row r="2122" spans="1:13" x14ac:dyDescent="0.3">
      <c r="A2122" t="s">
        <v>22</v>
      </c>
      <c r="B2122">
        <v>2000</v>
      </c>
      <c r="C2122">
        <v>67630</v>
      </c>
      <c r="D2122" t="s">
        <v>246</v>
      </c>
      <c r="E2122">
        <v>14066.14663274532</v>
      </c>
      <c r="L2122" t="str">
        <f t="shared" si="70"/>
        <v>Kuwait</v>
      </c>
      <c r="M2122" t="str">
        <f t="shared" si="71"/>
        <v/>
      </c>
    </row>
    <row r="2123" spans="1:13" x14ac:dyDescent="0.3">
      <c r="A2123" t="s">
        <v>22</v>
      </c>
      <c r="B2123">
        <v>2001</v>
      </c>
      <c r="C2123">
        <v>70560</v>
      </c>
      <c r="D2123" t="s">
        <v>246</v>
      </c>
      <c r="E2123">
        <v>14513.57004059863</v>
      </c>
      <c r="L2123" t="str">
        <f t="shared" si="70"/>
        <v>Kuwait</v>
      </c>
      <c r="M2123" t="str">
        <f t="shared" si="71"/>
        <v/>
      </c>
    </row>
    <row r="2124" spans="1:13" x14ac:dyDescent="0.3">
      <c r="A2124" t="s">
        <v>22</v>
      </c>
      <c r="B2124">
        <v>2002</v>
      </c>
      <c r="C2124">
        <v>72270</v>
      </c>
      <c r="D2124" t="s">
        <v>246</v>
      </c>
      <c r="E2124">
        <v>15143.72311348059</v>
      </c>
      <c r="L2124" t="str">
        <f t="shared" si="70"/>
        <v>Kuwait</v>
      </c>
      <c r="M2124" t="str">
        <f t="shared" si="71"/>
        <v/>
      </c>
    </row>
    <row r="2125" spans="1:13" x14ac:dyDescent="0.3">
      <c r="A2125" t="s">
        <v>22</v>
      </c>
      <c r="B2125">
        <v>2003</v>
      </c>
      <c r="C2125">
        <v>77260</v>
      </c>
      <c r="D2125" t="s">
        <v>246</v>
      </c>
      <c r="E2125">
        <v>16387.663730913671</v>
      </c>
      <c r="L2125" t="str">
        <f t="shared" si="70"/>
        <v>Kuwait</v>
      </c>
      <c r="M2125" t="str">
        <f t="shared" si="71"/>
        <v/>
      </c>
    </row>
    <row r="2126" spans="1:13" x14ac:dyDescent="0.3">
      <c r="A2126" t="s">
        <v>22</v>
      </c>
      <c r="B2126">
        <v>2004</v>
      </c>
      <c r="C2126">
        <v>82270</v>
      </c>
      <c r="D2126" t="s">
        <v>246</v>
      </c>
      <c r="E2126">
        <v>16686.222845919419</v>
      </c>
      <c r="L2126" t="str">
        <f t="shared" si="70"/>
        <v>Kuwait</v>
      </c>
      <c r="M2126" t="str">
        <f t="shared" si="71"/>
        <v/>
      </c>
    </row>
    <row r="2127" spans="1:13" x14ac:dyDescent="0.3">
      <c r="A2127" t="s">
        <v>22</v>
      </c>
      <c r="B2127">
        <v>2005</v>
      </c>
      <c r="C2127">
        <v>91370</v>
      </c>
      <c r="D2127" t="s">
        <v>246</v>
      </c>
      <c r="E2127">
        <v>17076.499121661742</v>
      </c>
      <c r="L2127" t="str">
        <f t="shared" si="70"/>
        <v>Kuwait</v>
      </c>
      <c r="M2127" t="str">
        <f t="shared" si="71"/>
        <v/>
      </c>
    </row>
    <row r="2128" spans="1:13" x14ac:dyDescent="0.3">
      <c r="A2128" t="s">
        <v>22</v>
      </c>
      <c r="B2128">
        <v>2006</v>
      </c>
      <c r="C2128">
        <v>94450</v>
      </c>
      <c r="D2128" t="s">
        <v>246</v>
      </c>
      <c r="E2128">
        <v>17765.805647900019</v>
      </c>
      <c r="L2128" t="str">
        <f t="shared" si="70"/>
        <v>Kuwait</v>
      </c>
      <c r="M2128" t="str">
        <f t="shared" si="71"/>
        <v/>
      </c>
    </row>
    <row r="2129" spans="1:13" x14ac:dyDescent="0.3">
      <c r="A2129" t="s">
        <v>22</v>
      </c>
      <c r="B2129">
        <v>2007</v>
      </c>
      <c r="C2129">
        <v>91930</v>
      </c>
      <c r="D2129" t="s">
        <v>246</v>
      </c>
      <c r="E2129">
        <v>17093.272993171791</v>
      </c>
      <c r="L2129" t="str">
        <f t="shared" si="70"/>
        <v>Kuwait</v>
      </c>
      <c r="M2129" t="str">
        <f t="shared" si="71"/>
        <v/>
      </c>
    </row>
    <row r="2130" spans="1:13" x14ac:dyDescent="0.3">
      <c r="A2130" t="s">
        <v>22</v>
      </c>
      <c r="B2130">
        <v>2008</v>
      </c>
      <c r="C2130">
        <v>98300</v>
      </c>
      <c r="D2130" t="s">
        <v>246</v>
      </c>
      <c r="E2130">
        <v>17031.185876559201</v>
      </c>
      <c r="L2130" t="str">
        <f t="shared" si="70"/>
        <v>Kuwait</v>
      </c>
      <c r="M2130" t="str">
        <f t="shared" si="71"/>
        <v/>
      </c>
    </row>
    <row r="2131" spans="1:13" x14ac:dyDescent="0.3">
      <c r="A2131" t="s">
        <v>22</v>
      </c>
      <c r="B2131">
        <v>2009</v>
      </c>
      <c r="C2131">
        <v>98000</v>
      </c>
      <c r="D2131" t="s">
        <v>246</v>
      </c>
      <c r="E2131">
        <v>16519.0793044128</v>
      </c>
      <c r="L2131" t="str">
        <f t="shared" si="70"/>
        <v>Kuwait</v>
      </c>
      <c r="M2131" t="str">
        <f t="shared" si="71"/>
        <v/>
      </c>
    </row>
    <row r="2132" spans="1:13" x14ac:dyDescent="0.3">
      <c r="A2132" t="s">
        <v>22</v>
      </c>
      <c r="B2132">
        <v>2010</v>
      </c>
      <c r="C2132">
        <v>101610</v>
      </c>
      <c r="D2132" t="s">
        <v>246</v>
      </c>
      <c r="E2132">
        <v>16757.33417472068</v>
      </c>
      <c r="L2132" t="str">
        <f t="shared" si="70"/>
        <v>Kuwait</v>
      </c>
      <c r="M2132" t="str">
        <f t="shared" si="71"/>
        <v/>
      </c>
    </row>
    <row r="2133" spans="1:13" x14ac:dyDescent="0.3">
      <c r="A2133" t="s">
        <v>22</v>
      </c>
      <c r="B2133">
        <v>2011</v>
      </c>
      <c r="C2133">
        <v>106120</v>
      </c>
      <c r="D2133" t="s">
        <v>246</v>
      </c>
      <c r="E2133">
        <v>15900.928456396259</v>
      </c>
      <c r="L2133" t="str">
        <f t="shared" si="70"/>
        <v>Kuwait</v>
      </c>
      <c r="M2133" t="str">
        <f t="shared" si="71"/>
        <v/>
      </c>
    </row>
    <row r="2134" spans="1:13" x14ac:dyDescent="0.3">
      <c r="A2134" t="s">
        <v>22</v>
      </c>
      <c r="B2134">
        <v>2012</v>
      </c>
      <c r="C2134">
        <v>109490</v>
      </c>
      <c r="D2134" t="s">
        <v>246</v>
      </c>
      <c r="E2134">
        <v>16053.859651008759</v>
      </c>
      <c r="L2134" t="str">
        <f t="shared" si="70"/>
        <v>Kuwait</v>
      </c>
      <c r="M2134" t="str">
        <f t="shared" si="71"/>
        <v/>
      </c>
    </row>
    <row r="2135" spans="1:13" x14ac:dyDescent="0.3">
      <c r="A2135" t="s">
        <v>22</v>
      </c>
      <c r="B2135">
        <v>2013</v>
      </c>
      <c r="C2135">
        <v>112540</v>
      </c>
      <c r="D2135" t="s">
        <v>246</v>
      </c>
      <c r="E2135">
        <v>15195.17738010233</v>
      </c>
      <c r="L2135" t="str">
        <f t="shared" si="70"/>
        <v>Kuwait</v>
      </c>
      <c r="M2135" t="str">
        <f t="shared" si="71"/>
        <v/>
      </c>
    </row>
    <row r="2136" spans="1:13" x14ac:dyDescent="0.3">
      <c r="A2136" t="s">
        <v>22</v>
      </c>
      <c r="B2136">
        <v>2014</v>
      </c>
      <c r="C2136">
        <v>110580</v>
      </c>
      <c r="D2136" t="s">
        <v>246</v>
      </c>
      <c r="E2136">
        <v>15590.612578533541</v>
      </c>
      <c r="L2136" t="str">
        <f t="shared" si="70"/>
        <v>Kuwait</v>
      </c>
      <c r="M2136" t="str">
        <f t="shared" si="71"/>
        <v/>
      </c>
    </row>
    <row r="2137" spans="1:13" x14ac:dyDescent="0.3">
      <c r="A2137" t="s">
        <v>22</v>
      </c>
      <c r="B2137">
        <v>2015</v>
      </c>
      <c r="C2137">
        <v>114250</v>
      </c>
      <c r="D2137" t="s">
        <v>246</v>
      </c>
      <c r="L2137" t="str">
        <f t="shared" si="70"/>
        <v>Kuwait</v>
      </c>
      <c r="M2137" t="str">
        <f t="shared" si="71"/>
        <v/>
      </c>
    </row>
    <row r="2138" spans="1:13" x14ac:dyDescent="0.3">
      <c r="A2138" t="s">
        <v>22</v>
      </c>
      <c r="B2138">
        <v>2016</v>
      </c>
      <c r="C2138">
        <v>118330</v>
      </c>
      <c r="D2138" t="s">
        <v>246</v>
      </c>
      <c r="L2138" t="str">
        <f t="shared" si="70"/>
        <v>Kuwait</v>
      </c>
      <c r="M2138" t="str">
        <f t="shared" si="71"/>
        <v/>
      </c>
    </row>
    <row r="2139" spans="1:13" x14ac:dyDescent="0.3">
      <c r="A2139" t="s">
        <v>22</v>
      </c>
      <c r="B2139">
        <v>2017</v>
      </c>
      <c r="C2139">
        <v>116070</v>
      </c>
      <c r="D2139" t="s">
        <v>246</v>
      </c>
      <c r="L2139" t="str">
        <f t="shared" si="70"/>
        <v>Kuwait</v>
      </c>
      <c r="M2139" t="str">
        <f t="shared" si="71"/>
        <v/>
      </c>
    </row>
    <row r="2140" spans="1:13" x14ac:dyDescent="0.3">
      <c r="A2140" t="s">
        <v>22</v>
      </c>
      <c r="B2140">
        <v>2018</v>
      </c>
      <c r="C2140">
        <v>117150</v>
      </c>
      <c r="D2140" t="s">
        <v>246</v>
      </c>
      <c r="L2140" t="str">
        <f t="shared" si="70"/>
        <v>Kuwait</v>
      </c>
      <c r="M2140" t="str">
        <f t="shared" si="71"/>
        <v/>
      </c>
    </row>
    <row r="2141" spans="1:13" x14ac:dyDescent="0.3">
      <c r="A2141" t="s">
        <v>22</v>
      </c>
      <c r="B2141">
        <v>2019</v>
      </c>
      <c r="C2141">
        <v>118350</v>
      </c>
      <c r="D2141" t="s">
        <v>246</v>
      </c>
      <c r="L2141" t="str">
        <f t="shared" si="70"/>
        <v>Kuwait</v>
      </c>
      <c r="M2141" t="str">
        <f t="shared" si="71"/>
        <v/>
      </c>
    </row>
    <row r="2142" spans="1:13" x14ac:dyDescent="0.3">
      <c r="A2142" t="s">
        <v>22</v>
      </c>
      <c r="B2142">
        <v>2000</v>
      </c>
      <c r="C2142">
        <v>9410</v>
      </c>
      <c r="D2142" t="s">
        <v>248</v>
      </c>
      <c r="E2142">
        <v>1696.0640209047849</v>
      </c>
      <c r="L2142" t="str">
        <f t="shared" si="70"/>
        <v>Kyrgyz Republic</v>
      </c>
      <c r="M2142" t="str">
        <f t="shared" si="71"/>
        <v/>
      </c>
    </row>
    <row r="2143" spans="1:13" x14ac:dyDescent="0.3">
      <c r="A2143" t="s">
        <v>22</v>
      </c>
      <c r="B2143">
        <v>2001</v>
      </c>
      <c r="C2143">
        <v>8800</v>
      </c>
      <c r="D2143" t="s">
        <v>248</v>
      </c>
      <c r="E2143">
        <v>1445.875715354593</v>
      </c>
      <c r="L2143" t="str">
        <f t="shared" si="70"/>
        <v>Kyrgyz Republic</v>
      </c>
      <c r="M2143" t="str">
        <f t="shared" si="71"/>
        <v/>
      </c>
    </row>
    <row r="2144" spans="1:13" x14ac:dyDescent="0.3">
      <c r="A2144" t="s">
        <v>22</v>
      </c>
      <c r="B2144">
        <v>2002</v>
      </c>
      <c r="C2144">
        <v>9760</v>
      </c>
      <c r="D2144" t="s">
        <v>248</v>
      </c>
      <c r="E2144">
        <v>1365.9406496082711</v>
      </c>
      <c r="L2144" t="str">
        <f t="shared" si="70"/>
        <v>Kyrgyz Republic</v>
      </c>
      <c r="M2144" t="str">
        <f t="shared" si="71"/>
        <v/>
      </c>
    </row>
    <row r="2145" spans="1:13" x14ac:dyDescent="0.3">
      <c r="A2145" t="s">
        <v>22</v>
      </c>
      <c r="B2145">
        <v>2003</v>
      </c>
      <c r="C2145">
        <v>10390</v>
      </c>
      <c r="D2145" t="s">
        <v>248</v>
      </c>
      <c r="E2145">
        <v>1644.3598437530979</v>
      </c>
      <c r="L2145" t="str">
        <f t="shared" si="70"/>
        <v>Kyrgyz Republic</v>
      </c>
      <c r="M2145" t="str">
        <f t="shared" si="71"/>
        <v/>
      </c>
    </row>
    <row r="2146" spans="1:13" x14ac:dyDescent="0.3">
      <c r="A2146" t="s">
        <v>22</v>
      </c>
      <c r="B2146">
        <v>2004</v>
      </c>
      <c r="C2146">
        <v>10530</v>
      </c>
      <c r="D2146" t="s">
        <v>248</v>
      </c>
      <c r="E2146">
        <v>1417.9089858365819</v>
      </c>
      <c r="L2146" t="str">
        <f t="shared" si="70"/>
        <v>Kyrgyz Republic</v>
      </c>
      <c r="M2146" t="str">
        <f t="shared" si="71"/>
        <v/>
      </c>
    </row>
    <row r="2147" spans="1:13" x14ac:dyDescent="0.3">
      <c r="A2147" t="s">
        <v>22</v>
      </c>
      <c r="B2147">
        <v>2005</v>
      </c>
      <c r="C2147">
        <v>10220</v>
      </c>
      <c r="D2147" t="s">
        <v>248</v>
      </c>
      <c r="E2147">
        <v>1374.307519466935</v>
      </c>
      <c r="L2147" t="str">
        <f t="shared" si="70"/>
        <v>Kyrgyz Republic</v>
      </c>
      <c r="M2147" t="str">
        <f t="shared" si="71"/>
        <v/>
      </c>
    </row>
    <row r="2148" spans="1:13" x14ac:dyDescent="0.3">
      <c r="A2148" t="s">
        <v>22</v>
      </c>
      <c r="B2148">
        <v>2006</v>
      </c>
      <c r="C2148">
        <v>10280</v>
      </c>
      <c r="D2148" t="s">
        <v>248</v>
      </c>
      <c r="E2148">
        <v>1377.4336961520769</v>
      </c>
      <c r="L2148" t="str">
        <f t="shared" si="70"/>
        <v>Kyrgyz Republic</v>
      </c>
      <c r="M2148" t="str">
        <f t="shared" si="71"/>
        <v/>
      </c>
    </row>
    <row r="2149" spans="1:13" x14ac:dyDescent="0.3">
      <c r="A2149" t="s">
        <v>22</v>
      </c>
      <c r="B2149">
        <v>2007</v>
      </c>
      <c r="C2149">
        <v>11520</v>
      </c>
      <c r="D2149" t="s">
        <v>248</v>
      </c>
      <c r="E2149">
        <v>1456.229595323058</v>
      </c>
      <c r="L2149" t="str">
        <f t="shared" si="70"/>
        <v>Kyrgyz Republic</v>
      </c>
      <c r="M2149" t="str">
        <f t="shared" si="71"/>
        <v/>
      </c>
    </row>
    <row r="2150" spans="1:13" x14ac:dyDescent="0.3">
      <c r="A2150" t="s">
        <v>22</v>
      </c>
      <c r="B2150">
        <v>2008</v>
      </c>
      <c r="C2150">
        <v>12670</v>
      </c>
      <c r="D2150" t="s">
        <v>248</v>
      </c>
      <c r="E2150">
        <v>1378.720363998721</v>
      </c>
      <c r="L2150" t="str">
        <f t="shared" si="70"/>
        <v>Kyrgyz Republic</v>
      </c>
      <c r="M2150" t="str">
        <f t="shared" si="71"/>
        <v/>
      </c>
    </row>
    <row r="2151" spans="1:13" x14ac:dyDescent="0.3">
      <c r="A2151" t="s">
        <v>22</v>
      </c>
      <c r="B2151">
        <v>2009</v>
      </c>
      <c r="C2151">
        <v>12250</v>
      </c>
      <c r="D2151" t="s">
        <v>248</v>
      </c>
      <c r="E2151">
        <v>1323.723366708153</v>
      </c>
      <c r="L2151" t="str">
        <f t="shared" si="70"/>
        <v>Kyrgyz Republic</v>
      </c>
      <c r="M2151" t="str">
        <f t="shared" si="71"/>
        <v/>
      </c>
    </row>
    <row r="2152" spans="1:13" x14ac:dyDescent="0.3">
      <c r="A2152" t="s">
        <v>22</v>
      </c>
      <c r="B2152">
        <v>2010</v>
      </c>
      <c r="C2152">
        <v>11880</v>
      </c>
      <c r="D2152" t="s">
        <v>248</v>
      </c>
      <c r="E2152">
        <v>1371.721213678665</v>
      </c>
      <c r="L2152" t="str">
        <f t="shared" si="70"/>
        <v>Kyrgyz Republic</v>
      </c>
      <c r="M2152" t="str">
        <f t="shared" si="71"/>
        <v/>
      </c>
    </row>
    <row r="2153" spans="1:13" x14ac:dyDescent="0.3">
      <c r="A2153" t="s">
        <v>22</v>
      </c>
      <c r="B2153">
        <v>2011</v>
      </c>
      <c r="C2153">
        <v>13290</v>
      </c>
      <c r="D2153" t="s">
        <v>248</v>
      </c>
      <c r="E2153">
        <v>1649.2583324266491</v>
      </c>
      <c r="L2153" t="str">
        <f t="shared" si="70"/>
        <v>Kyrgyz Republic</v>
      </c>
      <c r="M2153" t="str">
        <f t="shared" si="71"/>
        <v/>
      </c>
    </row>
    <row r="2154" spans="1:13" x14ac:dyDescent="0.3">
      <c r="A2154" t="s">
        <v>22</v>
      </c>
      <c r="B2154">
        <v>2012</v>
      </c>
      <c r="C2154">
        <v>15890</v>
      </c>
      <c r="D2154" t="s">
        <v>248</v>
      </c>
      <c r="E2154">
        <v>1809.1025823940649</v>
      </c>
      <c r="L2154" t="str">
        <f t="shared" si="70"/>
        <v>Kyrgyz Republic</v>
      </c>
      <c r="M2154" t="str">
        <f t="shared" si="71"/>
        <v/>
      </c>
    </row>
    <row r="2155" spans="1:13" x14ac:dyDescent="0.3">
      <c r="A2155" t="s">
        <v>22</v>
      </c>
      <c r="B2155">
        <v>2013</v>
      </c>
      <c r="C2155">
        <v>15380</v>
      </c>
      <c r="D2155" t="s">
        <v>248</v>
      </c>
      <c r="E2155">
        <v>1887.0200713336601</v>
      </c>
      <c r="L2155" t="str">
        <f t="shared" si="70"/>
        <v>Kyrgyz Republic</v>
      </c>
      <c r="M2155" t="str">
        <f t="shared" si="71"/>
        <v/>
      </c>
    </row>
    <row r="2156" spans="1:13" x14ac:dyDescent="0.3">
      <c r="A2156" t="s">
        <v>22</v>
      </c>
      <c r="B2156">
        <v>2014</v>
      </c>
      <c r="C2156">
        <v>15960</v>
      </c>
      <c r="D2156" t="s">
        <v>248</v>
      </c>
      <c r="E2156">
        <v>1941.221831891012</v>
      </c>
      <c r="L2156" t="str">
        <f t="shared" si="70"/>
        <v>Kyrgyz Republic</v>
      </c>
      <c r="M2156" t="str">
        <f t="shared" si="71"/>
        <v/>
      </c>
    </row>
    <row r="2157" spans="1:13" x14ac:dyDescent="0.3">
      <c r="A2157" t="s">
        <v>22</v>
      </c>
      <c r="B2157">
        <v>2015</v>
      </c>
      <c r="C2157">
        <v>16440</v>
      </c>
      <c r="D2157" t="s">
        <v>248</v>
      </c>
      <c r="L2157" t="str">
        <f t="shared" si="70"/>
        <v>Kyrgyz Republic</v>
      </c>
      <c r="M2157" t="str">
        <f t="shared" si="71"/>
        <v/>
      </c>
    </row>
    <row r="2158" spans="1:13" x14ac:dyDescent="0.3">
      <c r="A2158" t="s">
        <v>22</v>
      </c>
      <c r="B2158">
        <v>2016</v>
      </c>
      <c r="C2158">
        <v>16020</v>
      </c>
      <c r="D2158" t="s">
        <v>248</v>
      </c>
      <c r="L2158" t="str">
        <f t="shared" si="70"/>
        <v>Kyrgyz Republic</v>
      </c>
      <c r="M2158" t="str">
        <f t="shared" si="71"/>
        <v/>
      </c>
    </row>
    <row r="2159" spans="1:13" x14ac:dyDescent="0.3">
      <c r="A2159" t="s">
        <v>22</v>
      </c>
      <c r="B2159">
        <v>2017</v>
      </c>
      <c r="C2159">
        <v>15820</v>
      </c>
      <c r="D2159" t="s">
        <v>248</v>
      </c>
      <c r="L2159" t="str">
        <f t="shared" si="70"/>
        <v>Kyrgyz Republic</v>
      </c>
      <c r="M2159" t="str">
        <f t="shared" si="71"/>
        <v/>
      </c>
    </row>
    <row r="2160" spans="1:13" x14ac:dyDescent="0.3">
      <c r="A2160" t="s">
        <v>22</v>
      </c>
      <c r="B2160">
        <v>2018</v>
      </c>
      <c r="C2160">
        <v>17920</v>
      </c>
      <c r="D2160" t="s">
        <v>248</v>
      </c>
      <c r="L2160" t="str">
        <f t="shared" si="70"/>
        <v>Kyrgyz Republic</v>
      </c>
      <c r="M2160" t="str">
        <f t="shared" si="71"/>
        <v/>
      </c>
    </row>
    <row r="2161" spans="1:13" x14ac:dyDescent="0.3">
      <c r="A2161" t="s">
        <v>22</v>
      </c>
      <c r="B2161">
        <v>2019</v>
      </c>
      <c r="C2161">
        <v>16770</v>
      </c>
      <c r="D2161" t="s">
        <v>248</v>
      </c>
      <c r="L2161" t="str">
        <f t="shared" si="70"/>
        <v>Kyrgyz Republic</v>
      </c>
      <c r="M2161" t="str">
        <f t="shared" si="71"/>
        <v/>
      </c>
    </row>
    <row r="2162" spans="1:13" x14ac:dyDescent="0.3">
      <c r="A2162" t="s">
        <v>22</v>
      </c>
      <c r="B2162">
        <v>2000</v>
      </c>
      <c r="C2162">
        <v>7950</v>
      </c>
      <c r="D2162" t="s">
        <v>250</v>
      </c>
      <c r="L2162" t="str">
        <f t="shared" si="70"/>
        <v>Lao PDR</v>
      </c>
      <c r="M2162" t="str">
        <f t="shared" si="71"/>
        <v/>
      </c>
    </row>
    <row r="2163" spans="1:13" x14ac:dyDescent="0.3">
      <c r="A2163" t="s">
        <v>22</v>
      </c>
      <c r="B2163">
        <v>2001</v>
      </c>
      <c r="C2163">
        <v>8290</v>
      </c>
      <c r="D2163" t="s">
        <v>250</v>
      </c>
      <c r="L2163" t="str">
        <f t="shared" si="70"/>
        <v>Lao PDR</v>
      </c>
      <c r="M2163" t="str">
        <f t="shared" si="71"/>
        <v/>
      </c>
    </row>
    <row r="2164" spans="1:13" x14ac:dyDescent="0.3">
      <c r="A2164" t="s">
        <v>22</v>
      </c>
      <c r="B2164">
        <v>2002</v>
      </c>
      <c r="C2164">
        <v>8590</v>
      </c>
      <c r="D2164" t="s">
        <v>250</v>
      </c>
      <c r="L2164" t="str">
        <f t="shared" si="70"/>
        <v>Lao PDR</v>
      </c>
      <c r="M2164" t="str">
        <f t="shared" si="71"/>
        <v/>
      </c>
    </row>
    <row r="2165" spans="1:13" x14ac:dyDescent="0.3">
      <c r="A2165" t="s">
        <v>22</v>
      </c>
      <c r="B2165">
        <v>2003</v>
      </c>
      <c r="C2165">
        <v>8810</v>
      </c>
      <c r="D2165" t="s">
        <v>250</v>
      </c>
      <c r="L2165" t="str">
        <f t="shared" si="70"/>
        <v>Lao PDR</v>
      </c>
      <c r="M2165" t="str">
        <f t="shared" si="71"/>
        <v/>
      </c>
    </row>
    <row r="2166" spans="1:13" x14ac:dyDescent="0.3">
      <c r="A2166" t="s">
        <v>22</v>
      </c>
      <c r="B2166">
        <v>2004</v>
      </c>
      <c r="C2166">
        <v>9260</v>
      </c>
      <c r="D2166" t="s">
        <v>250</v>
      </c>
      <c r="L2166" t="str">
        <f t="shared" si="70"/>
        <v>Lao PDR</v>
      </c>
      <c r="M2166" t="str">
        <f t="shared" si="71"/>
        <v/>
      </c>
    </row>
    <row r="2167" spans="1:13" x14ac:dyDescent="0.3">
      <c r="A2167" t="s">
        <v>22</v>
      </c>
      <c r="B2167">
        <v>2005</v>
      </c>
      <c r="C2167">
        <v>9210</v>
      </c>
      <c r="D2167" t="s">
        <v>250</v>
      </c>
      <c r="L2167" t="str">
        <f t="shared" si="70"/>
        <v>Lao PDR</v>
      </c>
      <c r="M2167" t="str">
        <f t="shared" si="71"/>
        <v/>
      </c>
    </row>
    <row r="2168" spans="1:13" x14ac:dyDescent="0.3">
      <c r="A2168" t="s">
        <v>22</v>
      </c>
      <c r="B2168">
        <v>2006</v>
      </c>
      <c r="C2168">
        <v>9590</v>
      </c>
      <c r="D2168" t="s">
        <v>250</v>
      </c>
      <c r="L2168" t="str">
        <f t="shared" si="70"/>
        <v>Lao PDR</v>
      </c>
      <c r="M2168" t="str">
        <f t="shared" si="71"/>
        <v/>
      </c>
    </row>
    <row r="2169" spans="1:13" x14ac:dyDescent="0.3">
      <c r="A2169" t="s">
        <v>22</v>
      </c>
      <c r="B2169">
        <v>2007</v>
      </c>
      <c r="C2169">
        <v>10140</v>
      </c>
      <c r="D2169" t="s">
        <v>250</v>
      </c>
      <c r="L2169" t="str">
        <f t="shared" si="70"/>
        <v>Lao PDR</v>
      </c>
      <c r="M2169" t="str">
        <f t="shared" si="71"/>
        <v/>
      </c>
    </row>
    <row r="2170" spans="1:13" x14ac:dyDescent="0.3">
      <c r="A2170" t="s">
        <v>22</v>
      </c>
      <c r="B2170">
        <v>2008</v>
      </c>
      <c r="C2170">
        <v>10580</v>
      </c>
      <c r="D2170" t="s">
        <v>250</v>
      </c>
      <c r="L2170" t="str">
        <f t="shared" si="70"/>
        <v>Lao PDR</v>
      </c>
      <c r="M2170" t="str">
        <f t="shared" si="71"/>
        <v/>
      </c>
    </row>
    <row r="2171" spans="1:13" x14ac:dyDescent="0.3">
      <c r="A2171" t="s">
        <v>22</v>
      </c>
      <c r="B2171">
        <v>2009</v>
      </c>
      <c r="C2171">
        <v>11400</v>
      </c>
      <c r="D2171" t="s">
        <v>250</v>
      </c>
      <c r="L2171" t="str">
        <f t="shared" si="70"/>
        <v>Lao PDR</v>
      </c>
      <c r="M2171" t="str">
        <f t="shared" si="71"/>
        <v/>
      </c>
    </row>
    <row r="2172" spans="1:13" x14ac:dyDescent="0.3">
      <c r="A2172" t="s">
        <v>22</v>
      </c>
      <c r="B2172">
        <v>2010</v>
      </c>
      <c r="C2172">
        <v>12340</v>
      </c>
      <c r="D2172" t="s">
        <v>250</v>
      </c>
      <c r="L2172" t="str">
        <f t="shared" si="70"/>
        <v>Lao PDR</v>
      </c>
      <c r="M2172" t="str">
        <f t="shared" si="71"/>
        <v/>
      </c>
    </row>
    <row r="2173" spans="1:13" x14ac:dyDescent="0.3">
      <c r="A2173" t="s">
        <v>22</v>
      </c>
      <c r="B2173">
        <v>2011</v>
      </c>
      <c r="C2173">
        <v>12070</v>
      </c>
      <c r="D2173" t="s">
        <v>250</v>
      </c>
      <c r="L2173" t="str">
        <f t="shared" si="70"/>
        <v>Lao PDR</v>
      </c>
      <c r="M2173" t="str">
        <f t="shared" si="71"/>
        <v/>
      </c>
    </row>
    <row r="2174" spans="1:13" x14ac:dyDescent="0.3">
      <c r="A2174" t="s">
        <v>22</v>
      </c>
      <c r="B2174">
        <v>2012</v>
      </c>
      <c r="C2174">
        <v>13040</v>
      </c>
      <c r="D2174" t="s">
        <v>250</v>
      </c>
      <c r="L2174" t="str">
        <f t="shared" si="70"/>
        <v>Lao PDR</v>
      </c>
      <c r="M2174" t="str">
        <f t="shared" si="71"/>
        <v/>
      </c>
    </row>
    <row r="2175" spans="1:13" x14ac:dyDescent="0.3">
      <c r="A2175" t="s">
        <v>22</v>
      </c>
      <c r="B2175">
        <v>2013</v>
      </c>
      <c r="C2175">
        <v>13990</v>
      </c>
      <c r="D2175" t="s">
        <v>250</v>
      </c>
      <c r="L2175" t="str">
        <f t="shared" si="70"/>
        <v>Lao PDR</v>
      </c>
      <c r="M2175" t="str">
        <f t="shared" si="71"/>
        <v/>
      </c>
    </row>
    <row r="2176" spans="1:13" x14ac:dyDescent="0.3">
      <c r="A2176" t="s">
        <v>22</v>
      </c>
      <c r="B2176">
        <v>2014</v>
      </c>
      <c r="C2176">
        <v>14330</v>
      </c>
      <c r="D2176" t="s">
        <v>250</v>
      </c>
      <c r="L2176" t="str">
        <f t="shared" si="70"/>
        <v>Lao PDR</v>
      </c>
      <c r="M2176" t="str">
        <f t="shared" si="71"/>
        <v/>
      </c>
    </row>
    <row r="2177" spans="1:13" x14ac:dyDescent="0.3">
      <c r="A2177" t="s">
        <v>22</v>
      </c>
      <c r="B2177">
        <v>2015</v>
      </c>
      <c r="C2177">
        <v>19190</v>
      </c>
      <c r="D2177" t="s">
        <v>250</v>
      </c>
      <c r="L2177" t="str">
        <f t="shared" si="70"/>
        <v>Lao PDR</v>
      </c>
      <c r="M2177" t="str">
        <f t="shared" si="71"/>
        <v/>
      </c>
    </row>
    <row r="2178" spans="1:13" x14ac:dyDescent="0.3">
      <c r="A2178" t="s">
        <v>22</v>
      </c>
      <c r="B2178">
        <v>2016</v>
      </c>
      <c r="C2178">
        <v>26450</v>
      </c>
      <c r="D2178" t="s">
        <v>250</v>
      </c>
      <c r="L2178" t="str">
        <f t="shared" si="70"/>
        <v>Lao PDR</v>
      </c>
      <c r="M2178" t="str">
        <f t="shared" si="71"/>
        <v/>
      </c>
    </row>
    <row r="2179" spans="1:13" x14ac:dyDescent="0.3">
      <c r="A2179" t="s">
        <v>22</v>
      </c>
      <c r="B2179">
        <v>2017</v>
      </c>
      <c r="C2179">
        <v>29700</v>
      </c>
      <c r="D2179" t="s">
        <v>250</v>
      </c>
      <c r="L2179" t="str">
        <f t="shared" ref="L2179:L2242" si="72">IF($A2179=$L$1,$D2179,"")</f>
        <v>Lao PDR</v>
      </c>
      <c r="M2179" t="str">
        <f t="shared" ref="M2179:M2242" si="73">IF($A2179=$M$1,$D2179,"")</f>
        <v/>
      </c>
    </row>
    <row r="2180" spans="1:13" x14ac:dyDescent="0.3">
      <c r="A2180" t="s">
        <v>22</v>
      </c>
      <c r="B2180">
        <v>2018</v>
      </c>
      <c r="C2180">
        <v>29780</v>
      </c>
      <c r="D2180" t="s">
        <v>250</v>
      </c>
      <c r="L2180" t="str">
        <f t="shared" si="72"/>
        <v>Lao PDR</v>
      </c>
      <c r="M2180" t="str">
        <f t="shared" si="73"/>
        <v/>
      </c>
    </row>
    <row r="2181" spans="1:13" x14ac:dyDescent="0.3">
      <c r="A2181" t="s">
        <v>22</v>
      </c>
      <c r="B2181">
        <v>2019</v>
      </c>
      <c r="C2181">
        <v>29130</v>
      </c>
      <c r="D2181" t="s">
        <v>250</v>
      </c>
      <c r="L2181" t="str">
        <f t="shared" si="72"/>
        <v>Lao PDR</v>
      </c>
      <c r="M2181" t="str">
        <f t="shared" si="73"/>
        <v/>
      </c>
    </row>
    <row r="2182" spans="1:13" x14ac:dyDescent="0.3">
      <c r="A2182" t="s">
        <v>53</v>
      </c>
      <c r="B2182">
        <v>2000</v>
      </c>
      <c r="C2182">
        <v>10540</v>
      </c>
      <c r="D2182" t="s">
        <v>252</v>
      </c>
      <c r="E2182">
        <v>2082.3213870879181</v>
      </c>
      <c r="L2182" t="str">
        <f t="shared" si="72"/>
        <v/>
      </c>
      <c r="M2182" t="str">
        <f t="shared" si="73"/>
        <v>Latvia</v>
      </c>
    </row>
    <row r="2183" spans="1:13" x14ac:dyDescent="0.3">
      <c r="A2183" t="s">
        <v>53</v>
      </c>
      <c r="B2183">
        <v>2001</v>
      </c>
      <c r="C2183">
        <v>11080</v>
      </c>
      <c r="D2183" t="s">
        <v>252</v>
      </c>
      <c r="E2183">
        <v>2213.3606027802862</v>
      </c>
      <c r="L2183" t="str">
        <f t="shared" si="72"/>
        <v/>
      </c>
      <c r="M2183" t="str">
        <f t="shared" si="73"/>
        <v>Latvia</v>
      </c>
    </row>
    <row r="2184" spans="1:13" x14ac:dyDescent="0.3">
      <c r="A2184" t="s">
        <v>53</v>
      </c>
      <c r="B2184">
        <v>2002</v>
      </c>
      <c r="C2184">
        <v>11110</v>
      </c>
      <c r="D2184" t="s">
        <v>252</v>
      </c>
      <c r="E2184">
        <v>2307.1865180659629</v>
      </c>
      <c r="L2184" t="str">
        <f t="shared" si="72"/>
        <v/>
      </c>
      <c r="M2184" t="str">
        <f t="shared" si="73"/>
        <v>Latvia</v>
      </c>
    </row>
    <row r="2185" spans="1:13" x14ac:dyDescent="0.3">
      <c r="A2185" t="s">
        <v>53</v>
      </c>
      <c r="B2185">
        <v>2003</v>
      </c>
      <c r="C2185">
        <v>11230</v>
      </c>
      <c r="D2185" t="s">
        <v>252</v>
      </c>
      <c r="E2185">
        <v>2493.930169081123</v>
      </c>
      <c r="L2185" t="str">
        <f t="shared" si="72"/>
        <v/>
      </c>
      <c r="M2185" t="str">
        <f t="shared" si="73"/>
        <v>Latvia</v>
      </c>
    </row>
    <row r="2186" spans="1:13" x14ac:dyDescent="0.3">
      <c r="A2186" t="s">
        <v>53</v>
      </c>
      <c r="B2186">
        <v>2004</v>
      </c>
      <c r="C2186">
        <v>11300</v>
      </c>
      <c r="D2186" t="s">
        <v>252</v>
      </c>
      <c r="E2186">
        <v>2607.4599601789032</v>
      </c>
      <c r="L2186" t="str">
        <f t="shared" si="72"/>
        <v/>
      </c>
      <c r="M2186" t="str">
        <f t="shared" si="73"/>
        <v>Latvia</v>
      </c>
    </row>
    <row r="2187" spans="1:13" x14ac:dyDescent="0.3">
      <c r="A2187" t="s">
        <v>53</v>
      </c>
      <c r="B2187">
        <v>2005</v>
      </c>
      <c r="C2187">
        <v>11440</v>
      </c>
      <c r="D2187" t="s">
        <v>252</v>
      </c>
      <c r="E2187">
        <v>2777.3819802492321</v>
      </c>
      <c r="L2187" t="str">
        <f t="shared" si="72"/>
        <v/>
      </c>
      <c r="M2187" t="str">
        <f t="shared" si="73"/>
        <v>Latvia</v>
      </c>
    </row>
    <row r="2188" spans="1:13" x14ac:dyDescent="0.3">
      <c r="A2188" t="s">
        <v>53</v>
      </c>
      <c r="B2188">
        <v>2006</v>
      </c>
      <c r="C2188">
        <v>11950</v>
      </c>
      <c r="D2188" t="s">
        <v>252</v>
      </c>
      <c r="E2188">
        <v>2966.6099730566361</v>
      </c>
      <c r="L2188" t="str">
        <f t="shared" si="72"/>
        <v/>
      </c>
      <c r="M2188" t="str">
        <f t="shared" si="73"/>
        <v>Latvia</v>
      </c>
    </row>
    <row r="2189" spans="1:13" x14ac:dyDescent="0.3">
      <c r="A2189" t="s">
        <v>53</v>
      </c>
      <c r="B2189">
        <v>2007</v>
      </c>
      <c r="C2189">
        <v>12330</v>
      </c>
      <c r="D2189" t="s">
        <v>252</v>
      </c>
      <c r="E2189">
        <v>3169.0772953995429</v>
      </c>
      <c r="L2189" t="str">
        <f t="shared" si="72"/>
        <v/>
      </c>
      <c r="M2189" t="str">
        <f t="shared" si="73"/>
        <v>Latvia</v>
      </c>
    </row>
    <row r="2190" spans="1:13" x14ac:dyDescent="0.3">
      <c r="A2190" t="s">
        <v>53</v>
      </c>
      <c r="B2190">
        <v>2008</v>
      </c>
      <c r="C2190">
        <v>11970</v>
      </c>
      <c r="D2190" t="s">
        <v>252</v>
      </c>
      <c r="E2190">
        <v>3213.121440007495</v>
      </c>
      <c r="L2190" t="str">
        <f t="shared" si="72"/>
        <v/>
      </c>
      <c r="M2190" t="str">
        <f t="shared" si="73"/>
        <v>Latvia</v>
      </c>
    </row>
    <row r="2191" spans="1:13" x14ac:dyDescent="0.3">
      <c r="A2191" t="s">
        <v>53</v>
      </c>
      <c r="B2191">
        <v>2009</v>
      </c>
      <c r="C2191">
        <v>11170</v>
      </c>
      <c r="D2191" t="s">
        <v>252</v>
      </c>
      <c r="E2191">
        <v>3026.6114885166662</v>
      </c>
      <c r="L2191" t="str">
        <f t="shared" si="72"/>
        <v/>
      </c>
      <c r="M2191" t="str">
        <f t="shared" si="73"/>
        <v>Latvia</v>
      </c>
    </row>
    <row r="2192" spans="1:13" x14ac:dyDescent="0.3">
      <c r="A2192" t="s">
        <v>53</v>
      </c>
      <c r="B2192">
        <v>2010</v>
      </c>
      <c r="C2192">
        <v>12310</v>
      </c>
      <c r="D2192" t="s">
        <v>252</v>
      </c>
      <c r="E2192">
        <v>3229.9510620698861</v>
      </c>
      <c r="L2192" t="str">
        <f t="shared" si="72"/>
        <v/>
      </c>
      <c r="M2192" t="str">
        <f t="shared" si="73"/>
        <v>Latvia</v>
      </c>
    </row>
    <row r="2193" spans="1:13" x14ac:dyDescent="0.3">
      <c r="A2193" t="s">
        <v>53</v>
      </c>
      <c r="B2193">
        <v>2011</v>
      </c>
      <c r="C2193">
        <v>11650</v>
      </c>
      <c r="D2193" t="s">
        <v>252</v>
      </c>
      <c r="E2193">
        <v>3264.0533201534781</v>
      </c>
      <c r="L2193" t="str">
        <f t="shared" si="72"/>
        <v/>
      </c>
      <c r="M2193" t="str">
        <f t="shared" si="73"/>
        <v>Latvia</v>
      </c>
    </row>
    <row r="2194" spans="1:13" x14ac:dyDescent="0.3">
      <c r="A2194" t="s">
        <v>53</v>
      </c>
      <c r="B2194">
        <v>2012</v>
      </c>
      <c r="C2194">
        <v>11450</v>
      </c>
      <c r="D2194" t="s">
        <v>252</v>
      </c>
      <c r="E2194">
        <v>3587.9328659861112</v>
      </c>
      <c r="L2194" t="str">
        <f t="shared" si="72"/>
        <v/>
      </c>
      <c r="M2194" t="str">
        <f t="shared" si="73"/>
        <v>Latvia</v>
      </c>
    </row>
    <row r="2195" spans="1:13" x14ac:dyDescent="0.3">
      <c r="A2195" t="s">
        <v>53</v>
      </c>
      <c r="B2195">
        <v>2013</v>
      </c>
      <c r="C2195">
        <v>11360</v>
      </c>
      <c r="D2195" t="s">
        <v>252</v>
      </c>
      <c r="E2195">
        <v>3472.5413845547678</v>
      </c>
      <c r="L2195" t="str">
        <f t="shared" si="72"/>
        <v/>
      </c>
      <c r="M2195" t="str">
        <f t="shared" si="73"/>
        <v>Latvia</v>
      </c>
    </row>
    <row r="2196" spans="1:13" x14ac:dyDescent="0.3">
      <c r="A2196" t="s">
        <v>53</v>
      </c>
      <c r="B2196">
        <v>2014</v>
      </c>
      <c r="C2196">
        <v>11280</v>
      </c>
      <c r="D2196" t="s">
        <v>252</v>
      </c>
      <c r="E2196">
        <v>3507.4045206547162</v>
      </c>
      <c r="L2196" t="str">
        <f t="shared" si="72"/>
        <v/>
      </c>
      <c r="M2196" t="str">
        <f t="shared" si="73"/>
        <v>Latvia</v>
      </c>
    </row>
    <row r="2197" spans="1:13" x14ac:dyDescent="0.3">
      <c r="A2197" t="s">
        <v>53</v>
      </c>
      <c r="B2197">
        <v>2015</v>
      </c>
      <c r="C2197">
        <v>11320</v>
      </c>
      <c r="D2197" t="s">
        <v>252</v>
      </c>
      <c r="L2197" t="str">
        <f t="shared" si="72"/>
        <v/>
      </c>
      <c r="M2197" t="str">
        <f t="shared" si="73"/>
        <v>Latvia</v>
      </c>
    </row>
    <row r="2198" spans="1:13" x14ac:dyDescent="0.3">
      <c r="A2198" t="s">
        <v>53</v>
      </c>
      <c r="B2198">
        <v>2016</v>
      </c>
      <c r="C2198">
        <v>11140</v>
      </c>
      <c r="D2198" t="s">
        <v>252</v>
      </c>
      <c r="L2198" t="str">
        <f t="shared" si="72"/>
        <v/>
      </c>
      <c r="M2198" t="str">
        <f t="shared" si="73"/>
        <v>Latvia</v>
      </c>
    </row>
    <row r="2199" spans="1:13" x14ac:dyDescent="0.3">
      <c r="A2199" t="s">
        <v>53</v>
      </c>
      <c r="B2199">
        <v>2017</v>
      </c>
      <c r="C2199">
        <v>11100</v>
      </c>
      <c r="D2199" t="s">
        <v>252</v>
      </c>
      <c r="L2199" t="str">
        <f t="shared" si="72"/>
        <v/>
      </c>
      <c r="M2199" t="str">
        <f t="shared" si="73"/>
        <v>Latvia</v>
      </c>
    </row>
    <row r="2200" spans="1:13" x14ac:dyDescent="0.3">
      <c r="A2200" t="s">
        <v>53</v>
      </c>
      <c r="B2200">
        <v>2018</v>
      </c>
      <c r="C2200">
        <v>11650</v>
      </c>
      <c r="D2200" t="s">
        <v>252</v>
      </c>
      <c r="L2200" t="str">
        <f t="shared" si="72"/>
        <v/>
      </c>
      <c r="M2200" t="str">
        <f t="shared" si="73"/>
        <v>Latvia</v>
      </c>
    </row>
    <row r="2201" spans="1:13" x14ac:dyDescent="0.3">
      <c r="A2201" t="s">
        <v>53</v>
      </c>
      <c r="B2201">
        <v>2019</v>
      </c>
      <c r="C2201">
        <v>11490</v>
      </c>
      <c r="D2201" t="s">
        <v>252</v>
      </c>
      <c r="L2201" t="str">
        <f t="shared" si="72"/>
        <v/>
      </c>
      <c r="M2201" t="str">
        <f t="shared" si="73"/>
        <v>Latvia</v>
      </c>
    </row>
    <row r="2202" spans="1:13" x14ac:dyDescent="0.3">
      <c r="A2202" t="s">
        <v>22</v>
      </c>
      <c r="B2202">
        <v>2000</v>
      </c>
      <c r="C2202">
        <v>18550</v>
      </c>
      <c r="D2202" t="s">
        <v>254</v>
      </c>
      <c r="E2202">
        <v>2513.5488061488909</v>
      </c>
      <c r="L2202" t="str">
        <f t="shared" si="72"/>
        <v>Lebanon</v>
      </c>
      <c r="M2202" t="str">
        <f t="shared" si="73"/>
        <v/>
      </c>
    </row>
    <row r="2203" spans="1:13" x14ac:dyDescent="0.3">
      <c r="A2203" t="s">
        <v>22</v>
      </c>
      <c r="B2203">
        <v>2001</v>
      </c>
      <c r="C2203">
        <v>19850</v>
      </c>
      <c r="D2203" t="s">
        <v>254</v>
      </c>
      <c r="E2203">
        <v>2480.5819294868279</v>
      </c>
      <c r="L2203" t="str">
        <f t="shared" si="72"/>
        <v>Lebanon</v>
      </c>
      <c r="M2203" t="str">
        <f t="shared" si="73"/>
        <v/>
      </c>
    </row>
    <row r="2204" spans="1:13" x14ac:dyDescent="0.3">
      <c r="A2204" t="s">
        <v>22</v>
      </c>
      <c r="B2204">
        <v>2002</v>
      </c>
      <c r="C2204">
        <v>19810</v>
      </c>
      <c r="D2204" t="s">
        <v>254</v>
      </c>
      <c r="E2204">
        <v>2535.743704576892</v>
      </c>
      <c r="L2204" t="str">
        <f t="shared" si="72"/>
        <v>Lebanon</v>
      </c>
      <c r="M2204" t="str">
        <f t="shared" si="73"/>
        <v/>
      </c>
    </row>
    <row r="2205" spans="1:13" x14ac:dyDescent="0.3">
      <c r="A2205" t="s">
        <v>22</v>
      </c>
      <c r="B2205">
        <v>2003</v>
      </c>
      <c r="C2205">
        <v>20460</v>
      </c>
      <c r="D2205" t="s">
        <v>254</v>
      </c>
      <c r="E2205">
        <v>2499.7846584774602</v>
      </c>
      <c r="L2205" t="str">
        <f t="shared" si="72"/>
        <v>Lebanon</v>
      </c>
      <c r="M2205" t="str">
        <f t="shared" si="73"/>
        <v/>
      </c>
    </row>
    <row r="2206" spans="1:13" x14ac:dyDescent="0.3">
      <c r="A2206" t="s">
        <v>22</v>
      </c>
      <c r="B2206">
        <v>2004</v>
      </c>
      <c r="C2206">
        <v>21010</v>
      </c>
      <c r="D2206" t="s">
        <v>254</v>
      </c>
      <c r="E2206">
        <v>2407.7680611601982</v>
      </c>
      <c r="L2206" t="str">
        <f t="shared" si="72"/>
        <v>Lebanon</v>
      </c>
      <c r="M2206" t="str">
        <f t="shared" si="73"/>
        <v/>
      </c>
    </row>
    <row r="2207" spans="1:13" x14ac:dyDescent="0.3">
      <c r="A2207" t="s">
        <v>22</v>
      </c>
      <c r="B2207">
        <v>2005</v>
      </c>
      <c r="C2207">
        <v>20390</v>
      </c>
      <c r="D2207" t="s">
        <v>254</v>
      </c>
      <c r="E2207">
        <v>2384.8840151691052</v>
      </c>
      <c r="L2207" t="str">
        <f t="shared" si="72"/>
        <v>Lebanon</v>
      </c>
      <c r="M2207" t="str">
        <f t="shared" si="73"/>
        <v/>
      </c>
    </row>
    <row r="2208" spans="1:13" x14ac:dyDescent="0.3">
      <c r="A2208" t="s">
        <v>22</v>
      </c>
      <c r="B2208">
        <v>2006</v>
      </c>
      <c r="C2208">
        <v>19360</v>
      </c>
      <c r="D2208" t="s">
        <v>254</v>
      </c>
      <c r="E2208">
        <v>2296.9645528345968</v>
      </c>
      <c r="L2208" t="str">
        <f t="shared" si="72"/>
        <v>Lebanon</v>
      </c>
      <c r="M2208" t="str">
        <f t="shared" si="73"/>
        <v/>
      </c>
    </row>
    <row r="2209" spans="1:13" x14ac:dyDescent="0.3">
      <c r="A2209" t="s">
        <v>22</v>
      </c>
      <c r="B2209">
        <v>2007</v>
      </c>
      <c r="C2209">
        <v>18210</v>
      </c>
      <c r="D2209" t="s">
        <v>254</v>
      </c>
      <c r="E2209">
        <v>2396.720859631153</v>
      </c>
      <c r="L2209" t="str">
        <f t="shared" si="72"/>
        <v>Lebanon</v>
      </c>
      <c r="M2209" t="str">
        <f t="shared" si="73"/>
        <v/>
      </c>
    </row>
    <row r="2210" spans="1:13" x14ac:dyDescent="0.3">
      <c r="A2210" t="s">
        <v>22</v>
      </c>
      <c r="B2210">
        <v>2008</v>
      </c>
      <c r="C2210">
        <v>21920</v>
      </c>
      <c r="D2210" t="s">
        <v>254</v>
      </c>
      <c r="E2210">
        <v>2559.4234318940471</v>
      </c>
      <c r="L2210" t="str">
        <f t="shared" si="72"/>
        <v>Lebanon</v>
      </c>
      <c r="M2210" t="str">
        <f t="shared" si="73"/>
        <v/>
      </c>
    </row>
    <row r="2211" spans="1:13" x14ac:dyDescent="0.3">
      <c r="A2211" t="s">
        <v>22</v>
      </c>
      <c r="B2211">
        <v>2009</v>
      </c>
      <c r="C2211">
        <v>25290</v>
      </c>
      <c r="D2211" t="s">
        <v>254</v>
      </c>
      <c r="E2211">
        <v>2729.4679064688198</v>
      </c>
      <c r="L2211" t="str">
        <f t="shared" si="72"/>
        <v>Lebanon</v>
      </c>
      <c r="M2211" t="str">
        <f t="shared" si="73"/>
        <v/>
      </c>
    </row>
    <row r="2212" spans="1:13" x14ac:dyDescent="0.3">
      <c r="A2212" t="s">
        <v>22</v>
      </c>
      <c r="B2212">
        <v>2010</v>
      </c>
      <c r="C2212">
        <v>24310</v>
      </c>
      <c r="D2212" t="s">
        <v>254</v>
      </c>
      <c r="E2212">
        <v>3046.1952439944239</v>
      </c>
      <c r="L2212" t="str">
        <f t="shared" si="72"/>
        <v>Lebanon</v>
      </c>
      <c r="M2212" t="str">
        <f t="shared" si="73"/>
        <v/>
      </c>
    </row>
    <row r="2213" spans="1:13" x14ac:dyDescent="0.3">
      <c r="A2213" t="s">
        <v>22</v>
      </c>
      <c r="B2213">
        <v>2011</v>
      </c>
      <c r="C2213">
        <v>24810</v>
      </c>
      <c r="D2213" t="s">
        <v>254</v>
      </c>
      <c r="E2213">
        <v>2948.2766508869049</v>
      </c>
      <c r="L2213" t="str">
        <f t="shared" si="72"/>
        <v>Lebanon</v>
      </c>
      <c r="M2213" t="str">
        <f t="shared" si="73"/>
        <v/>
      </c>
    </row>
    <row r="2214" spans="1:13" x14ac:dyDescent="0.3">
      <c r="A2214" t="s">
        <v>22</v>
      </c>
      <c r="B2214">
        <v>2012</v>
      </c>
      <c r="C2214">
        <v>27250</v>
      </c>
      <c r="D2214" t="s">
        <v>254</v>
      </c>
      <c r="E2214">
        <v>2487.8919102430291</v>
      </c>
      <c r="L2214" t="str">
        <f t="shared" si="72"/>
        <v>Lebanon</v>
      </c>
      <c r="M2214" t="str">
        <f t="shared" si="73"/>
        <v/>
      </c>
    </row>
    <row r="2215" spans="1:13" x14ac:dyDescent="0.3">
      <c r="A2215" t="s">
        <v>22</v>
      </c>
      <c r="B2215">
        <v>2013</v>
      </c>
      <c r="C2215">
        <v>27040</v>
      </c>
      <c r="D2215" t="s">
        <v>254</v>
      </c>
      <c r="E2215">
        <v>2766.4393263945171</v>
      </c>
      <c r="L2215" t="str">
        <f t="shared" si="72"/>
        <v>Lebanon</v>
      </c>
      <c r="M2215" t="str">
        <f t="shared" si="73"/>
        <v/>
      </c>
    </row>
    <row r="2216" spans="1:13" x14ac:dyDescent="0.3">
      <c r="A2216" t="s">
        <v>22</v>
      </c>
      <c r="B2216">
        <v>2014</v>
      </c>
      <c r="C2216">
        <v>29050</v>
      </c>
      <c r="D2216" t="s">
        <v>254</v>
      </c>
      <c r="E2216">
        <v>2588.8645443588821</v>
      </c>
      <c r="L2216" t="str">
        <f t="shared" si="72"/>
        <v>Lebanon</v>
      </c>
      <c r="M2216" t="str">
        <f t="shared" si="73"/>
        <v/>
      </c>
    </row>
    <row r="2217" spans="1:13" x14ac:dyDescent="0.3">
      <c r="A2217" t="s">
        <v>22</v>
      </c>
      <c r="B2217">
        <v>2015</v>
      </c>
      <c r="C2217">
        <v>31000</v>
      </c>
      <c r="D2217" t="s">
        <v>254</v>
      </c>
      <c r="L2217" t="str">
        <f t="shared" si="72"/>
        <v>Lebanon</v>
      </c>
      <c r="M2217" t="str">
        <f t="shared" si="73"/>
        <v/>
      </c>
    </row>
    <row r="2218" spans="1:13" x14ac:dyDescent="0.3">
      <c r="A2218" t="s">
        <v>22</v>
      </c>
      <c r="B2218">
        <v>2016</v>
      </c>
      <c r="C2218">
        <v>31920</v>
      </c>
      <c r="D2218" t="s">
        <v>254</v>
      </c>
      <c r="L2218" t="str">
        <f t="shared" si="72"/>
        <v>Lebanon</v>
      </c>
      <c r="M2218" t="str">
        <f t="shared" si="73"/>
        <v/>
      </c>
    </row>
    <row r="2219" spans="1:13" x14ac:dyDescent="0.3">
      <c r="A2219" t="s">
        <v>22</v>
      </c>
      <c r="B2219">
        <v>2017</v>
      </c>
      <c r="C2219">
        <v>33530</v>
      </c>
      <c r="D2219" t="s">
        <v>254</v>
      </c>
      <c r="L2219" t="str">
        <f t="shared" si="72"/>
        <v>Lebanon</v>
      </c>
      <c r="M2219" t="str">
        <f t="shared" si="73"/>
        <v/>
      </c>
    </row>
    <row r="2220" spans="1:13" x14ac:dyDescent="0.3">
      <c r="A2220" t="s">
        <v>22</v>
      </c>
      <c r="B2220">
        <v>2018</v>
      </c>
      <c r="C2220">
        <v>32030</v>
      </c>
      <c r="D2220" t="s">
        <v>254</v>
      </c>
      <c r="L2220" t="str">
        <f t="shared" si="72"/>
        <v>Lebanon</v>
      </c>
      <c r="M2220" t="str">
        <f t="shared" si="73"/>
        <v/>
      </c>
    </row>
    <row r="2221" spans="1:13" x14ac:dyDescent="0.3">
      <c r="A2221" t="s">
        <v>22</v>
      </c>
      <c r="B2221">
        <v>2019</v>
      </c>
      <c r="C2221">
        <v>32300</v>
      </c>
      <c r="D2221" t="s">
        <v>254</v>
      </c>
      <c r="L2221" t="str">
        <f t="shared" si="72"/>
        <v>Lebanon</v>
      </c>
      <c r="M2221" t="str">
        <f t="shared" si="73"/>
        <v/>
      </c>
    </row>
    <row r="2222" spans="1:13" x14ac:dyDescent="0.3">
      <c r="A2222" t="s">
        <v>22</v>
      </c>
      <c r="B2222">
        <v>2000</v>
      </c>
      <c r="C2222">
        <v>2260</v>
      </c>
      <c r="D2222" t="s">
        <v>256</v>
      </c>
      <c r="L2222" t="str">
        <f t="shared" si="72"/>
        <v>Lesotho</v>
      </c>
      <c r="M2222" t="str">
        <f t="shared" si="73"/>
        <v/>
      </c>
    </row>
    <row r="2223" spans="1:13" x14ac:dyDescent="0.3">
      <c r="A2223" t="s">
        <v>22</v>
      </c>
      <c r="B2223">
        <v>2001</v>
      </c>
      <c r="C2223">
        <v>2240</v>
      </c>
      <c r="D2223" t="s">
        <v>256</v>
      </c>
      <c r="L2223" t="str">
        <f t="shared" si="72"/>
        <v>Lesotho</v>
      </c>
      <c r="M2223" t="str">
        <f t="shared" si="73"/>
        <v/>
      </c>
    </row>
    <row r="2224" spans="1:13" x14ac:dyDescent="0.3">
      <c r="A2224" t="s">
        <v>22</v>
      </c>
      <c r="B2224">
        <v>2002</v>
      </c>
      <c r="C2224">
        <v>2070</v>
      </c>
      <c r="D2224" t="s">
        <v>256</v>
      </c>
      <c r="L2224" t="str">
        <f t="shared" si="72"/>
        <v>Lesotho</v>
      </c>
      <c r="M2224" t="str">
        <f t="shared" si="73"/>
        <v/>
      </c>
    </row>
    <row r="2225" spans="1:13" x14ac:dyDescent="0.3">
      <c r="A2225" t="s">
        <v>22</v>
      </c>
      <c r="B2225">
        <v>2003</v>
      </c>
      <c r="C2225">
        <v>2120</v>
      </c>
      <c r="D2225" t="s">
        <v>256</v>
      </c>
      <c r="L2225" t="str">
        <f t="shared" si="72"/>
        <v>Lesotho</v>
      </c>
      <c r="M2225" t="str">
        <f t="shared" si="73"/>
        <v/>
      </c>
    </row>
    <row r="2226" spans="1:13" x14ac:dyDescent="0.3">
      <c r="A2226" t="s">
        <v>22</v>
      </c>
      <c r="B2226">
        <v>2004</v>
      </c>
      <c r="C2226">
        <v>2070</v>
      </c>
      <c r="D2226" t="s">
        <v>256</v>
      </c>
      <c r="L2226" t="str">
        <f t="shared" si="72"/>
        <v>Lesotho</v>
      </c>
      <c r="M2226" t="str">
        <f t="shared" si="73"/>
        <v/>
      </c>
    </row>
    <row r="2227" spans="1:13" x14ac:dyDescent="0.3">
      <c r="A2227" t="s">
        <v>22</v>
      </c>
      <c r="B2227">
        <v>2005</v>
      </c>
      <c r="C2227">
        <v>2230</v>
      </c>
      <c r="D2227" t="s">
        <v>256</v>
      </c>
      <c r="L2227" t="str">
        <f t="shared" si="72"/>
        <v>Lesotho</v>
      </c>
      <c r="M2227" t="str">
        <f t="shared" si="73"/>
        <v/>
      </c>
    </row>
    <row r="2228" spans="1:13" x14ac:dyDescent="0.3">
      <c r="A2228" t="s">
        <v>22</v>
      </c>
      <c r="B2228">
        <v>2006</v>
      </c>
      <c r="C2228">
        <v>2180</v>
      </c>
      <c r="D2228" t="s">
        <v>256</v>
      </c>
      <c r="L2228" t="str">
        <f t="shared" si="72"/>
        <v>Lesotho</v>
      </c>
      <c r="M2228" t="str">
        <f t="shared" si="73"/>
        <v/>
      </c>
    </row>
    <row r="2229" spans="1:13" x14ac:dyDescent="0.3">
      <c r="A2229" t="s">
        <v>22</v>
      </c>
      <c r="B2229">
        <v>2007</v>
      </c>
      <c r="C2229">
        <v>2230</v>
      </c>
      <c r="D2229" t="s">
        <v>256</v>
      </c>
      <c r="L2229" t="str">
        <f t="shared" si="72"/>
        <v>Lesotho</v>
      </c>
      <c r="M2229" t="str">
        <f t="shared" si="73"/>
        <v/>
      </c>
    </row>
    <row r="2230" spans="1:13" x14ac:dyDescent="0.3">
      <c r="A2230" t="s">
        <v>22</v>
      </c>
      <c r="B2230">
        <v>2008</v>
      </c>
      <c r="C2230">
        <v>2170</v>
      </c>
      <c r="D2230" t="s">
        <v>256</v>
      </c>
      <c r="L2230" t="str">
        <f t="shared" si="72"/>
        <v>Lesotho</v>
      </c>
      <c r="M2230" t="str">
        <f t="shared" si="73"/>
        <v/>
      </c>
    </row>
    <row r="2231" spans="1:13" x14ac:dyDescent="0.3">
      <c r="A2231" t="s">
        <v>22</v>
      </c>
      <c r="B2231">
        <v>2009</v>
      </c>
      <c r="C2231">
        <v>2250</v>
      </c>
      <c r="D2231" t="s">
        <v>256</v>
      </c>
      <c r="L2231" t="str">
        <f t="shared" si="72"/>
        <v>Lesotho</v>
      </c>
      <c r="M2231" t="str">
        <f t="shared" si="73"/>
        <v/>
      </c>
    </row>
    <row r="2232" spans="1:13" x14ac:dyDescent="0.3">
      <c r="A2232" t="s">
        <v>22</v>
      </c>
      <c r="B2232">
        <v>2010</v>
      </c>
      <c r="C2232">
        <v>2260</v>
      </c>
      <c r="D2232" t="s">
        <v>256</v>
      </c>
      <c r="L2232" t="str">
        <f t="shared" si="72"/>
        <v>Lesotho</v>
      </c>
      <c r="M2232" t="str">
        <f t="shared" si="73"/>
        <v/>
      </c>
    </row>
    <row r="2233" spans="1:13" x14ac:dyDescent="0.3">
      <c r="A2233" t="s">
        <v>22</v>
      </c>
      <c r="B2233">
        <v>2011</v>
      </c>
      <c r="C2233">
        <v>2310</v>
      </c>
      <c r="D2233" t="s">
        <v>256</v>
      </c>
      <c r="L2233" t="str">
        <f t="shared" si="72"/>
        <v>Lesotho</v>
      </c>
      <c r="M2233" t="str">
        <f t="shared" si="73"/>
        <v/>
      </c>
    </row>
    <row r="2234" spans="1:13" x14ac:dyDescent="0.3">
      <c r="A2234" t="s">
        <v>22</v>
      </c>
      <c r="B2234">
        <v>2012</v>
      </c>
      <c r="C2234">
        <v>2360</v>
      </c>
      <c r="D2234" t="s">
        <v>256</v>
      </c>
      <c r="L2234" t="str">
        <f t="shared" si="72"/>
        <v>Lesotho</v>
      </c>
      <c r="M2234" t="str">
        <f t="shared" si="73"/>
        <v/>
      </c>
    </row>
    <row r="2235" spans="1:13" x14ac:dyDescent="0.3">
      <c r="A2235" t="s">
        <v>22</v>
      </c>
      <c r="B2235">
        <v>2013</v>
      </c>
      <c r="C2235">
        <v>2240</v>
      </c>
      <c r="D2235" t="s">
        <v>256</v>
      </c>
      <c r="L2235" t="str">
        <f t="shared" si="72"/>
        <v>Lesotho</v>
      </c>
      <c r="M2235" t="str">
        <f t="shared" si="73"/>
        <v/>
      </c>
    </row>
    <row r="2236" spans="1:13" x14ac:dyDescent="0.3">
      <c r="A2236" t="s">
        <v>22</v>
      </c>
      <c r="B2236">
        <v>2014</v>
      </c>
      <c r="C2236">
        <v>2210</v>
      </c>
      <c r="D2236" t="s">
        <v>256</v>
      </c>
      <c r="L2236" t="str">
        <f t="shared" si="72"/>
        <v>Lesotho</v>
      </c>
      <c r="M2236" t="str">
        <f t="shared" si="73"/>
        <v/>
      </c>
    </row>
    <row r="2237" spans="1:13" x14ac:dyDescent="0.3">
      <c r="A2237" t="s">
        <v>22</v>
      </c>
      <c r="B2237">
        <v>2015</v>
      </c>
      <c r="C2237">
        <v>2240</v>
      </c>
      <c r="D2237" t="s">
        <v>256</v>
      </c>
      <c r="L2237" t="str">
        <f t="shared" si="72"/>
        <v>Lesotho</v>
      </c>
      <c r="M2237" t="str">
        <f t="shared" si="73"/>
        <v/>
      </c>
    </row>
    <row r="2238" spans="1:13" x14ac:dyDescent="0.3">
      <c r="A2238" t="s">
        <v>22</v>
      </c>
      <c r="B2238">
        <v>2016</v>
      </c>
      <c r="C2238">
        <v>2240</v>
      </c>
      <c r="D2238" t="s">
        <v>256</v>
      </c>
      <c r="L2238" t="str">
        <f t="shared" si="72"/>
        <v>Lesotho</v>
      </c>
      <c r="M2238" t="str">
        <f t="shared" si="73"/>
        <v/>
      </c>
    </row>
    <row r="2239" spans="1:13" x14ac:dyDescent="0.3">
      <c r="A2239" t="s">
        <v>22</v>
      </c>
      <c r="B2239">
        <v>2017</v>
      </c>
      <c r="C2239">
        <v>2400</v>
      </c>
      <c r="D2239" t="s">
        <v>256</v>
      </c>
      <c r="L2239" t="str">
        <f t="shared" si="72"/>
        <v>Lesotho</v>
      </c>
      <c r="M2239" t="str">
        <f t="shared" si="73"/>
        <v/>
      </c>
    </row>
    <row r="2240" spans="1:13" x14ac:dyDescent="0.3">
      <c r="A2240" t="s">
        <v>22</v>
      </c>
      <c r="B2240">
        <v>2018</v>
      </c>
      <c r="C2240">
        <v>2390</v>
      </c>
      <c r="D2240" t="s">
        <v>256</v>
      </c>
      <c r="L2240" t="str">
        <f t="shared" si="72"/>
        <v>Lesotho</v>
      </c>
      <c r="M2240" t="str">
        <f t="shared" si="73"/>
        <v/>
      </c>
    </row>
    <row r="2241" spans="1:13" x14ac:dyDescent="0.3">
      <c r="A2241" t="s">
        <v>22</v>
      </c>
      <c r="B2241">
        <v>2019</v>
      </c>
      <c r="C2241">
        <v>2370</v>
      </c>
      <c r="D2241" t="s">
        <v>256</v>
      </c>
      <c r="L2241" t="str">
        <f t="shared" si="72"/>
        <v>Lesotho</v>
      </c>
      <c r="M2241" t="str">
        <f t="shared" si="73"/>
        <v/>
      </c>
    </row>
    <row r="2242" spans="1:13" x14ac:dyDescent="0.3">
      <c r="A2242" t="s">
        <v>22</v>
      </c>
      <c r="B2242">
        <v>2000</v>
      </c>
      <c r="C2242">
        <v>800</v>
      </c>
      <c r="D2242" t="s">
        <v>258</v>
      </c>
      <c r="L2242" t="str">
        <f t="shared" si="72"/>
        <v>Liberia</v>
      </c>
      <c r="M2242" t="str">
        <f t="shared" si="73"/>
        <v/>
      </c>
    </row>
    <row r="2243" spans="1:13" x14ac:dyDescent="0.3">
      <c r="A2243" t="s">
        <v>22</v>
      </c>
      <c r="B2243">
        <v>2001</v>
      </c>
      <c r="C2243">
        <v>820</v>
      </c>
      <c r="D2243" t="s">
        <v>258</v>
      </c>
      <c r="L2243" t="str">
        <f t="shared" ref="L2243:L2306" si="74">IF($A2243=$L$1,$D2243,"")</f>
        <v>Liberia</v>
      </c>
      <c r="M2243" t="str">
        <f t="shared" ref="M2243:M2306" si="75">IF($A2243=$M$1,$D2243,"")</f>
        <v/>
      </c>
    </row>
    <row r="2244" spans="1:13" x14ac:dyDescent="0.3">
      <c r="A2244" t="s">
        <v>22</v>
      </c>
      <c r="B2244">
        <v>2002</v>
      </c>
      <c r="C2244">
        <v>820</v>
      </c>
      <c r="D2244" t="s">
        <v>258</v>
      </c>
      <c r="L2244" t="str">
        <f t="shared" si="74"/>
        <v>Liberia</v>
      </c>
      <c r="M2244" t="str">
        <f t="shared" si="75"/>
        <v/>
      </c>
    </row>
    <row r="2245" spans="1:13" x14ac:dyDescent="0.3">
      <c r="A2245" t="s">
        <v>22</v>
      </c>
      <c r="B2245">
        <v>2003</v>
      </c>
      <c r="C2245">
        <v>870</v>
      </c>
      <c r="D2245" t="s">
        <v>258</v>
      </c>
      <c r="L2245" t="str">
        <f t="shared" si="74"/>
        <v>Liberia</v>
      </c>
      <c r="M2245" t="str">
        <f t="shared" si="75"/>
        <v/>
      </c>
    </row>
    <row r="2246" spans="1:13" x14ac:dyDescent="0.3">
      <c r="A2246" t="s">
        <v>22</v>
      </c>
      <c r="B2246">
        <v>2004</v>
      </c>
      <c r="C2246">
        <v>950</v>
      </c>
      <c r="D2246" t="s">
        <v>258</v>
      </c>
      <c r="L2246" t="str">
        <f t="shared" si="74"/>
        <v>Liberia</v>
      </c>
      <c r="M2246" t="str">
        <f t="shared" si="75"/>
        <v/>
      </c>
    </row>
    <row r="2247" spans="1:13" x14ac:dyDescent="0.3">
      <c r="A2247" t="s">
        <v>22</v>
      </c>
      <c r="B2247">
        <v>2005</v>
      </c>
      <c r="C2247">
        <v>1040</v>
      </c>
      <c r="D2247" t="s">
        <v>258</v>
      </c>
      <c r="L2247" t="str">
        <f t="shared" si="74"/>
        <v>Liberia</v>
      </c>
      <c r="M2247" t="str">
        <f t="shared" si="75"/>
        <v/>
      </c>
    </row>
    <row r="2248" spans="1:13" x14ac:dyDescent="0.3">
      <c r="A2248" t="s">
        <v>22</v>
      </c>
      <c r="B2248">
        <v>2006</v>
      </c>
      <c r="C2248">
        <v>1120</v>
      </c>
      <c r="D2248" t="s">
        <v>258</v>
      </c>
      <c r="L2248" t="str">
        <f t="shared" si="74"/>
        <v>Liberia</v>
      </c>
      <c r="M2248" t="str">
        <f t="shared" si="75"/>
        <v/>
      </c>
    </row>
    <row r="2249" spans="1:13" x14ac:dyDescent="0.3">
      <c r="A2249" t="s">
        <v>22</v>
      </c>
      <c r="B2249">
        <v>2007</v>
      </c>
      <c r="C2249">
        <v>1090</v>
      </c>
      <c r="D2249" t="s">
        <v>258</v>
      </c>
      <c r="L2249" t="str">
        <f t="shared" si="74"/>
        <v>Liberia</v>
      </c>
      <c r="M2249" t="str">
        <f t="shared" si="75"/>
        <v/>
      </c>
    </row>
    <row r="2250" spans="1:13" x14ac:dyDescent="0.3">
      <c r="A2250" t="s">
        <v>22</v>
      </c>
      <c r="B2250">
        <v>2008</v>
      </c>
      <c r="C2250">
        <v>1020</v>
      </c>
      <c r="D2250" t="s">
        <v>258</v>
      </c>
      <c r="L2250" t="str">
        <f t="shared" si="74"/>
        <v>Liberia</v>
      </c>
      <c r="M2250" t="str">
        <f t="shared" si="75"/>
        <v/>
      </c>
    </row>
    <row r="2251" spans="1:13" x14ac:dyDescent="0.3">
      <c r="A2251" t="s">
        <v>22</v>
      </c>
      <c r="B2251">
        <v>2009</v>
      </c>
      <c r="C2251">
        <v>1270</v>
      </c>
      <c r="D2251" t="s">
        <v>258</v>
      </c>
      <c r="L2251" t="str">
        <f t="shared" si="74"/>
        <v>Liberia</v>
      </c>
      <c r="M2251" t="str">
        <f t="shared" si="75"/>
        <v/>
      </c>
    </row>
    <row r="2252" spans="1:13" x14ac:dyDescent="0.3">
      <c r="A2252" t="s">
        <v>22</v>
      </c>
      <c r="B2252">
        <v>2010</v>
      </c>
      <c r="C2252">
        <v>1290</v>
      </c>
      <c r="D2252" t="s">
        <v>258</v>
      </c>
      <c r="L2252" t="str">
        <f t="shared" si="74"/>
        <v>Liberia</v>
      </c>
      <c r="M2252" t="str">
        <f t="shared" si="75"/>
        <v/>
      </c>
    </row>
    <row r="2253" spans="1:13" x14ac:dyDescent="0.3">
      <c r="A2253" t="s">
        <v>22</v>
      </c>
      <c r="B2253">
        <v>2011</v>
      </c>
      <c r="C2253">
        <v>1420</v>
      </c>
      <c r="D2253" t="s">
        <v>258</v>
      </c>
      <c r="L2253" t="str">
        <f t="shared" si="74"/>
        <v>Liberia</v>
      </c>
      <c r="M2253" t="str">
        <f t="shared" si="75"/>
        <v/>
      </c>
    </row>
    <row r="2254" spans="1:13" x14ac:dyDescent="0.3">
      <c r="A2254" t="s">
        <v>22</v>
      </c>
      <c r="B2254">
        <v>2012</v>
      </c>
      <c r="C2254">
        <v>1540</v>
      </c>
      <c r="D2254" t="s">
        <v>258</v>
      </c>
      <c r="L2254" t="str">
        <f t="shared" si="74"/>
        <v>Liberia</v>
      </c>
      <c r="M2254" t="str">
        <f t="shared" si="75"/>
        <v/>
      </c>
    </row>
    <row r="2255" spans="1:13" x14ac:dyDescent="0.3">
      <c r="A2255" t="s">
        <v>22</v>
      </c>
      <c r="B2255">
        <v>2013</v>
      </c>
      <c r="C2255">
        <v>1490</v>
      </c>
      <c r="D2255" t="s">
        <v>258</v>
      </c>
      <c r="L2255" t="str">
        <f t="shared" si="74"/>
        <v>Liberia</v>
      </c>
      <c r="M2255" t="str">
        <f t="shared" si="75"/>
        <v/>
      </c>
    </row>
    <row r="2256" spans="1:13" x14ac:dyDescent="0.3">
      <c r="A2256" t="s">
        <v>22</v>
      </c>
      <c r="B2256">
        <v>2014</v>
      </c>
      <c r="C2256">
        <v>1860</v>
      </c>
      <c r="D2256" t="s">
        <v>258</v>
      </c>
      <c r="L2256" t="str">
        <f t="shared" si="74"/>
        <v>Liberia</v>
      </c>
      <c r="M2256" t="str">
        <f t="shared" si="75"/>
        <v/>
      </c>
    </row>
    <row r="2257" spans="1:13" x14ac:dyDescent="0.3">
      <c r="A2257" t="s">
        <v>22</v>
      </c>
      <c r="B2257">
        <v>2015</v>
      </c>
      <c r="C2257">
        <v>2020</v>
      </c>
      <c r="D2257" t="s">
        <v>258</v>
      </c>
      <c r="L2257" t="str">
        <f t="shared" si="74"/>
        <v>Liberia</v>
      </c>
      <c r="M2257" t="str">
        <f t="shared" si="75"/>
        <v/>
      </c>
    </row>
    <row r="2258" spans="1:13" x14ac:dyDescent="0.3">
      <c r="A2258" t="s">
        <v>22</v>
      </c>
      <c r="B2258">
        <v>2016</v>
      </c>
      <c r="C2258">
        <v>2070</v>
      </c>
      <c r="D2258" t="s">
        <v>258</v>
      </c>
      <c r="L2258" t="str">
        <f t="shared" si="74"/>
        <v>Liberia</v>
      </c>
      <c r="M2258" t="str">
        <f t="shared" si="75"/>
        <v/>
      </c>
    </row>
    <row r="2259" spans="1:13" x14ac:dyDescent="0.3">
      <c r="A2259" t="s">
        <v>22</v>
      </c>
      <c r="B2259">
        <v>2017</v>
      </c>
      <c r="C2259">
        <v>1920</v>
      </c>
      <c r="D2259" t="s">
        <v>258</v>
      </c>
      <c r="L2259" t="str">
        <f t="shared" si="74"/>
        <v>Liberia</v>
      </c>
      <c r="M2259" t="str">
        <f t="shared" si="75"/>
        <v/>
      </c>
    </row>
    <row r="2260" spans="1:13" x14ac:dyDescent="0.3">
      <c r="A2260" t="s">
        <v>22</v>
      </c>
      <c r="B2260">
        <v>2018</v>
      </c>
      <c r="C2260">
        <v>1780</v>
      </c>
      <c r="D2260" t="s">
        <v>258</v>
      </c>
      <c r="L2260" t="str">
        <f t="shared" si="74"/>
        <v>Liberia</v>
      </c>
      <c r="M2260" t="str">
        <f t="shared" si="75"/>
        <v/>
      </c>
    </row>
    <row r="2261" spans="1:13" x14ac:dyDescent="0.3">
      <c r="A2261" t="s">
        <v>22</v>
      </c>
      <c r="B2261">
        <v>2019</v>
      </c>
      <c r="C2261">
        <v>1900</v>
      </c>
      <c r="D2261" t="s">
        <v>258</v>
      </c>
      <c r="L2261" t="str">
        <f t="shared" si="74"/>
        <v>Liberia</v>
      </c>
      <c r="M2261" t="str">
        <f t="shared" si="75"/>
        <v/>
      </c>
    </row>
    <row r="2262" spans="1:13" x14ac:dyDescent="0.3">
      <c r="A2262" t="s">
        <v>22</v>
      </c>
      <c r="B2262">
        <v>2000</v>
      </c>
      <c r="C2262">
        <v>109990</v>
      </c>
      <c r="D2262" t="s">
        <v>260</v>
      </c>
      <c r="E2262">
        <v>2221.7688931077951</v>
      </c>
      <c r="L2262" t="str">
        <f t="shared" si="74"/>
        <v>Libya</v>
      </c>
      <c r="M2262" t="str">
        <f t="shared" si="75"/>
        <v/>
      </c>
    </row>
    <row r="2263" spans="1:13" x14ac:dyDescent="0.3">
      <c r="A2263" t="s">
        <v>22</v>
      </c>
      <c r="B2263">
        <v>2001</v>
      </c>
      <c r="C2263">
        <v>106140</v>
      </c>
      <c r="D2263" t="s">
        <v>260</v>
      </c>
      <c r="E2263">
        <v>2255.638130829584</v>
      </c>
      <c r="L2263" t="str">
        <f t="shared" si="74"/>
        <v>Libya</v>
      </c>
      <c r="M2263" t="str">
        <f t="shared" si="75"/>
        <v/>
      </c>
    </row>
    <row r="2264" spans="1:13" x14ac:dyDescent="0.3">
      <c r="A2264" t="s">
        <v>22</v>
      </c>
      <c r="B2264">
        <v>2002</v>
      </c>
      <c r="C2264">
        <v>105110</v>
      </c>
      <c r="D2264" t="s">
        <v>260</v>
      </c>
      <c r="E2264">
        <v>2772.144476945532</v>
      </c>
      <c r="L2264" t="str">
        <f t="shared" si="74"/>
        <v>Libya</v>
      </c>
      <c r="M2264" t="str">
        <f t="shared" si="75"/>
        <v/>
      </c>
    </row>
    <row r="2265" spans="1:13" x14ac:dyDescent="0.3">
      <c r="A2265" t="s">
        <v>22</v>
      </c>
      <c r="B2265">
        <v>2003</v>
      </c>
      <c r="C2265">
        <v>113790</v>
      </c>
      <c r="D2265" t="s">
        <v>260</v>
      </c>
      <c r="E2265">
        <v>2947.7568456439722</v>
      </c>
      <c r="L2265" t="str">
        <f t="shared" si="74"/>
        <v>Libya</v>
      </c>
      <c r="M2265" t="str">
        <f t="shared" si="75"/>
        <v/>
      </c>
    </row>
    <row r="2266" spans="1:13" x14ac:dyDescent="0.3">
      <c r="A2266" t="s">
        <v>22</v>
      </c>
      <c r="B2266">
        <v>2004</v>
      </c>
      <c r="C2266">
        <v>118540</v>
      </c>
      <c r="D2266" t="s">
        <v>260</v>
      </c>
      <c r="E2266">
        <v>3106.2160572298899</v>
      </c>
      <c r="L2266" t="str">
        <f t="shared" si="74"/>
        <v>Libya</v>
      </c>
      <c r="M2266" t="str">
        <f t="shared" si="75"/>
        <v/>
      </c>
    </row>
    <row r="2267" spans="1:13" x14ac:dyDescent="0.3">
      <c r="A2267" t="s">
        <v>22</v>
      </c>
      <c r="B2267">
        <v>2005</v>
      </c>
      <c r="C2267">
        <v>128490</v>
      </c>
      <c r="D2267" t="s">
        <v>260</v>
      </c>
      <c r="E2267">
        <v>3427.887521416752</v>
      </c>
      <c r="L2267" t="str">
        <f t="shared" si="74"/>
        <v>Libya</v>
      </c>
      <c r="M2267" t="str">
        <f t="shared" si="75"/>
        <v/>
      </c>
    </row>
    <row r="2268" spans="1:13" x14ac:dyDescent="0.3">
      <c r="A2268" t="s">
        <v>22</v>
      </c>
      <c r="B2268">
        <v>2006</v>
      </c>
      <c r="C2268">
        <v>130600</v>
      </c>
      <c r="D2268" t="s">
        <v>260</v>
      </c>
      <c r="E2268">
        <v>3792.3352869451601</v>
      </c>
      <c r="L2268" t="str">
        <f t="shared" si="74"/>
        <v>Libya</v>
      </c>
      <c r="M2268" t="str">
        <f t="shared" si="75"/>
        <v/>
      </c>
    </row>
    <row r="2269" spans="1:13" x14ac:dyDescent="0.3">
      <c r="A2269" t="s">
        <v>22</v>
      </c>
      <c r="B2269">
        <v>2007</v>
      </c>
      <c r="C2269">
        <v>126980</v>
      </c>
      <c r="D2269" t="s">
        <v>260</v>
      </c>
      <c r="E2269">
        <v>3792.7718247984112</v>
      </c>
      <c r="L2269" t="str">
        <f t="shared" si="74"/>
        <v>Libya</v>
      </c>
      <c r="M2269" t="str">
        <f t="shared" si="75"/>
        <v/>
      </c>
    </row>
    <row r="2270" spans="1:13" x14ac:dyDescent="0.3">
      <c r="A2270" t="s">
        <v>22</v>
      </c>
      <c r="B2270">
        <v>2008</v>
      </c>
      <c r="C2270">
        <v>131730</v>
      </c>
      <c r="D2270" t="s">
        <v>260</v>
      </c>
      <c r="E2270">
        <v>3156.4318653713481</v>
      </c>
      <c r="L2270" t="str">
        <f t="shared" si="74"/>
        <v>Libya</v>
      </c>
      <c r="M2270" t="str">
        <f t="shared" si="75"/>
        <v/>
      </c>
    </row>
    <row r="2271" spans="1:13" x14ac:dyDescent="0.3">
      <c r="A2271" t="s">
        <v>22</v>
      </c>
      <c r="B2271">
        <v>2009</v>
      </c>
      <c r="C2271">
        <v>128540</v>
      </c>
      <c r="D2271" t="s">
        <v>260</v>
      </c>
      <c r="E2271">
        <v>3142.3281464404799</v>
      </c>
      <c r="L2271" t="str">
        <f t="shared" si="74"/>
        <v>Libya</v>
      </c>
      <c r="M2271" t="str">
        <f t="shared" si="75"/>
        <v/>
      </c>
    </row>
    <row r="2272" spans="1:13" x14ac:dyDescent="0.3">
      <c r="A2272" t="s">
        <v>22</v>
      </c>
      <c r="B2272">
        <v>2010</v>
      </c>
      <c r="C2272">
        <v>135620</v>
      </c>
      <c r="D2272" t="s">
        <v>260</v>
      </c>
      <c r="E2272">
        <v>3361.748864532412</v>
      </c>
      <c r="L2272" t="str">
        <f t="shared" si="74"/>
        <v>Libya</v>
      </c>
      <c r="M2272" t="str">
        <f t="shared" si="75"/>
        <v/>
      </c>
    </row>
    <row r="2273" spans="1:13" x14ac:dyDescent="0.3">
      <c r="A2273" t="s">
        <v>22</v>
      </c>
      <c r="B2273">
        <v>2011</v>
      </c>
      <c r="C2273">
        <v>73570</v>
      </c>
      <c r="D2273" t="s">
        <v>260</v>
      </c>
      <c r="E2273">
        <v>2839.0837972301611</v>
      </c>
      <c r="L2273" t="str">
        <f t="shared" si="74"/>
        <v>Libya</v>
      </c>
      <c r="M2273" t="str">
        <f t="shared" si="75"/>
        <v/>
      </c>
    </row>
    <row r="2274" spans="1:13" x14ac:dyDescent="0.3">
      <c r="A2274" t="s">
        <v>22</v>
      </c>
      <c r="B2274">
        <v>2012</v>
      </c>
      <c r="C2274">
        <v>130300</v>
      </c>
      <c r="D2274" t="s">
        <v>260</v>
      </c>
      <c r="E2274">
        <v>2241.2596362789432</v>
      </c>
      <c r="L2274" t="str">
        <f t="shared" si="74"/>
        <v>Libya</v>
      </c>
      <c r="M2274" t="str">
        <f t="shared" si="75"/>
        <v/>
      </c>
    </row>
    <row r="2275" spans="1:13" x14ac:dyDescent="0.3">
      <c r="A2275" t="s">
        <v>22</v>
      </c>
      <c r="B2275">
        <v>2013</v>
      </c>
      <c r="C2275">
        <v>112310</v>
      </c>
      <c r="D2275" t="s">
        <v>260</v>
      </c>
      <c r="E2275">
        <v>2320.5993338976482</v>
      </c>
      <c r="L2275" t="str">
        <f t="shared" si="74"/>
        <v>Libya</v>
      </c>
      <c r="M2275" t="str">
        <f t="shared" si="75"/>
        <v/>
      </c>
    </row>
    <row r="2276" spans="1:13" x14ac:dyDescent="0.3">
      <c r="A2276" t="s">
        <v>22</v>
      </c>
      <c r="B2276">
        <v>2014</v>
      </c>
      <c r="C2276">
        <v>94350</v>
      </c>
      <c r="D2276" t="s">
        <v>260</v>
      </c>
      <c r="E2276">
        <v>1811.0546005769529</v>
      </c>
      <c r="L2276" t="str">
        <f t="shared" si="74"/>
        <v>Libya</v>
      </c>
      <c r="M2276" t="str">
        <f t="shared" si="75"/>
        <v/>
      </c>
    </row>
    <row r="2277" spans="1:13" x14ac:dyDescent="0.3">
      <c r="A2277" t="s">
        <v>22</v>
      </c>
      <c r="B2277">
        <v>2015</v>
      </c>
      <c r="C2277">
        <v>86770</v>
      </c>
      <c r="D2277" t="s">
        <v>260</v>
      </c>
      <c r="L2277" t="str">
        <f t="shared" si="74"/>
        <v>Libya</v>
      </c>
      <c r="M2277" t="str">
        <f t="shared" si="75"/>
        <v/>
      </c>
    </row>
    <row r="2278" spans="1:13" x14ac:dyDescent="0.3">
      <c r="A2278" t="s">
        <v>22</v>
      </c>
      <c r="B2278">
        <v>2016</v>
      </c>
      <c r="C2278">
        <v>86590</v>
      </c>
      <c r="D2278" t="s">
        <v>260</v>
      </c>
      <c r="L2278" t="str">
        <f t="shared" si="74"/>
        <v>Libya</v>
      </c>
      <c r="M2278" t="str">
        <f t="shared" si="75"/>
        <v/>
      </c>
    </row>
    <row r="2279" spans="1:13" x14ac:dyDescent="0.3">
      <c r="A2279" t="s">
        <v>22</v>
      </c>
      <c r="B2279">
        <v>2017</v>
      </c>
      <c r="C2279">
        <v>108290</v>
      </c>
      <c r="D2279" t="s">
        <v>260</v>
      </c>
      <c r="L2279" t="str">
        <f t="shared" si="74"/>
        <v>Libya</v>
      </c>
      <c r="M2279" t="str">
        <f t="shared" si="75"/>
        <v/>
      </c>
    </row>
    <row r="2280" spans="1:13" x14ac:dyDescent="0.3">
      <c r="A2280" t="s">
        <v>22</v>
      </c>
      <c r="B2280">
        <v>2018</v>
      </c>
      <c r="C2280">
        <v>117230</v>
      </c>
      <c r="D2280" t="s">
        <v>260</v>
      </c>
      <c r="L2280" t="str">
        <f t="shared" si="74"/>
        <v>Libya</v>
      </c>
      <c r="M2280" t="str">
        <f t="shared" si="75"/>
        <v/>
      </c>
    </row>
    <row r="2281" spans="1:13" x14ac:dyDescent="0.3">
      <c r="A2281" t="s">
        <v>22</v>
      </c>
      <c r="B2281">
        <v>2019</v>
      </c>
      <c r="C2281">
        <v>121980</v>
      </c>
      <c r="D2281" t="s">
        <v>260</v>
      </c>
      <c r="L2281" t="str">
        <f t="shared" si="74"/>
        <v>Libya</v>
      </c>
      <c r="M2281" t="str">
        <f t="shared" si="75"/>
        <v/>
      </c>
    </row>
    <row r="2282" spans="1:13" x14ac:dyDescent="0.3">
      <c r="A2282" t="s">
        <v>53</v>
      </c>
      <c r="B2282">
        <v>2000</v>
      </c>
      <c r="C2282">
        <v>220</v>
      </c>
      <c r="D2282" t="s">
        <v>262</v>
      </c>
      <c r="L2282" t="str">
        <f t="shared" si="74"/>
        <v/>
      </c>
      <c r="M2282" t="str">
        <f t="shared" si="75"/>
        <v>Liechtenstein</v>
      </c>
    </row>
    <row r="2283" spans="1:13" x14ac:dyDescent="0.3">
      <c r="A2283" t="s">
        <v>53</v>
      </c>
      <c r="B2283">
        <v>2001</v>
      </c>
      <c r="C2283">
        <v>210</v>
      </c>
      <c r="D2283" t="s">
        <v>262</v>
      </c>
      <c r="L2283" t="str">
        <f t="shared" si="74"/>
        <v/>
      </c>
      <c r="M2283" t="str">
        <f t="shared" si="75"/>
        <v>Liechtenstein</v>
      </c>
    </row>
    <row r="2284" spans="1:13" x14ac:dyDescent="0.3">
      <c r="A2284" t="s">
        <v>53</v>
      </c>
      <c r="B2284">
        <v>2002</v>
      </c>
      <c r="C2284">
        <v>220</v>
      </c>
      <c r="D2284" t="s">
        <v>262</v>
      </c>
      <c r="L2284" t="str">
        <f t="shared" si="74"/>
        <v/>
      </c>
      <c r="M2284" t="str">
        <f t="shared" si="75"/>
        <v>Liechtenstein</v>
      </c>
    </row>
    <row r="2285" spans="1:13" x14ac:dyDescent="0.3">
      <c r="A2285" t="s">
        <v>53</v>
      </c>
      <c r="B2285">
        <v>2003</v>
      </c>
      <c r="C2285">
        <v>230</v>
      </c>
      <c r="D2285" t="s">
        <v>262</v>
      </c>
      <c r="L2285" t="str">
        <f t="shared" si="74"/>
        <v/>
      </c>
      <c r="M2285" t="str">
        <f t="shared" si="75"/>
        <v>Liechtenstein</v>
      </c>
    </row>
    <row r="2286" spans="1:13" x14ac:dyDescent="0.3">
      <c r="A2286" t="s">
        <v>53</v>
      </c>
      <c r="B2286">
        <v>2004</v>
      </c>
      <c r="C2286">
        <v>230</v>
      </c>
      <c r="D2286" t="s">
        <v>262</v>
      </c>
      <c r="L2286" t="str">
        <f t="shared" si="74"/>
        <v/>
      </c>
      <c r="M2286" t="str">
        <f t="shared" si="75"/>
        <v>Liechtenstein</v>
      </c>
    </row>
    <row r="2287" spans="1:13" x14ac:dyDescent="0.3">
      <c r="A2287" t="s">
        <v>53</v>
      </c>
      <c r="B2287">
        <v>2005</v>
      </c>
      <c r="C2287">
        <v>230</v>
      </c>
      <c r="D2287" t="s">
        <v>262</v>
      </c>
      <c r="L2287" t="str">
        <f t="shared" si="74"/>
        <v/>
      </c>
      <c r="M2287" t="str">
        <f t="shared" si="75"/>
        <v>Liechtenstein</v>
      </c>
    </row>
    <row r="2288" spans="1:13" x14ac:dyDescent="0.3">
      <c r="A2288" t="s">
        <v>53</v>
      </c>
      <c r="B2288">
        <v>2006</v>
      </c>
      <c r="C2288">
        <v>230</v>
      </c>
      <c r="D2288" t="s">
        <v>262</v>
      </c>
      <c r="L2288" t="str">
        <f t="shared" si="74"/>
        <v/>
      </c>
      <c r="M2288" t="str">
        <f t="shared" si="75"/>
        <v>Liechtenstein</v>
      </c>
    </row>
    <row r="2289" spans="1:13" x14ac:dyDescent="0.3">
      <c r="A2289" t="s">
        <v>53</v>
      </c>
      <c r="B2289">
        <v>2007</v>
      </c>
      <c r="C2289">
        <v>200</v>
      </c>
      <c r="D2289" t="s">
        <v>262</v>
      </c>
      <c r="L2289" t="str">
        <f t="shared" si="74"/>
        <v/>
      </c>
      <c r="M2289" t="str">
        <f t="shared" si="75"/>
        <v>Liechtenstein</v>
      </c>
    </row>
    <row r="2290" spans="1:13" x14ac:dyDescent="0.3">
      <c r="A2290" t="s">
        <v>53</v>
      </c>
      <c r="B2290">
        <v>2008</v>
      </c>
      <c r="C2290">
        <v>220</v>
      </c>
      <c r="D2290" t="s">
        <v>262</v>
      </c>
      <c r="L2290" t="str">
        <f t="shared" si="74"/>
        <v/>
      </c>
      <c r="M2290" t="str">
        <f t="shared" si="75"/>
        <v>Liechtenstein</v>
      </c>
    </row>
    <row r="2291" spans="1:13" x14ac:dyDescent="0.3">
      <c r="A2291" t="s">
        <v>53</v>
      </c>
      <c r="B2291">
        <v>2009</v>
      </c>
      <c r="C2291">
        <v>210</v>
      </c>
      <c r="D2291" t="s">
        <v>262</v>
      </c>
      <c r="L2291" t="str">
        <f t="shared" si="74"/>
        <v/>
      </c>
      <c r="M2291" t="str">
        <f t="shared" si="75"/>
        <v>Liechtenstein</v>
      </c>
    </row>
    <row r="2292" spans="1:13" x14ac:dyDescent="0.3">
      <c r="A2292" t="s">
        <v>53</v>
      </c>
      <c r="B2292">
        <v>2010</v>
      </c>
      <c r="C2292">
        <v>190</v>
      </c>
      <c r="D2292" t="s">
        <v>262</v>
      </c>
      <c r="L2292" t="str">
        <f t="shared" si="74"/>
        <v/>
      </c>
      <c r="M2292" t="str">
        <f t="shared" si="75"/>
        <v>Liechtenstein</v>
      </c>
    </row>
    <row r="2293" spans="1:13" x14ac:dyDescent="0.3">
      <c r="A2293" t="s">
        <v>53</v>
      </c>
      <c r="B2293">
        <v>2011</v>
      </c>
      <c r="C2293">
        <v>180</v>
      </c>
      <c r="D2293" t="s">
        <v>262</v>
      </c>
      <c r="L2293" t="str">
        <f t="shared" si="74"/>
        <v/>
      </c>
      <c r="M2293" t="str">
        <f t="shared" si="75"/>
        <v>Liechtenstein</v>
      </c>
    </row>
    <row r="2294" spans="1:13" x14ac:dyDescent="0.3">
      <c r="A2294" t="s">
        <v>53</v>
      </c>
      <c r="B2294">
        <v>2012</v>
      </c>
      <c r="C2294">
        <v>190</v>
      </c>
      <c r="D2294" t="s">
        <v>262</v>
      </c>
      <c r="L2294" t="str">
        <f t="shared" si="74"/>
        <v/>
      </c>
      <c r="M2294" t="str">
        <f t="shared" si="75"/>
        <v>Liechtenstein</v>
      </c>
    </row>
    <row r="2295" spans="1:13" x14ac:dyDescent="0.3">
      <c r="A2295" t="s">
        <v>53</v>
      </c>
      <c r="B2295">
        <v>2013</v>
      </c>
      <c r="C2295">
        <v>190</v>
      </c>
      <c r="D2295" t="s">
        <v>262</v>
      </c>
      <c r="L2295" t="str">
        <f t="shared" si="74"/>
        <v/>
      </c>
      <c r="M2295" t="str">
        <f t="shared" si="75"/>
        <v>Liechtenstein</v>
      </c>
    </row>
    <row r="2296" spans="1:13" x14ac:dyDescent="0.3">
      <c r="A2296" t="s">
        <v>53</v>
      </c>
      <c r="B2296">
        <v>2014</v>
      </c>
      <c r="C2296">
        <v>160</v>
      </c>
      <c r="D2296" t="s">
        <v>262</v>
      </c>
      <c r="L2296" t="str">
        <f t="shared" si="74"/>
        <v/>
      </c>
      <c r="M2296" t="str">
        <f t="shared" si="75"/>
        <v>Liechtenstein</v>
      </c>
    </row>
    <row r="2297" spans="1:13" x14ac:dyDescent="0.3">
      <c r="A2297" t="s">
        <v>53</v>
      </c>
      <c r="B2297">
        <v>2015</v>
      </c>
      <c r="C2297">
        <v>160</v>
      </c>
      <c r="D2297" t="s">
        <v>262</v>
      </c>
      <c r="L2297" t="str">
        <f t="shared" si="74"/>
        <v/>
      </c>
      <c r="M2297" t="str">
        <f t="shared" si="75"/>
        <v>Liechtenstein</v>
      </c>
    </row>
    <row r="2298" spans="1:13" x14ac:dyDescent="0.3">
      <c r="A2298" t="s">
        <v>53</v>
      </c>
      <c r="B2298">
        <v>2016</v>
      </c>
      <c r="C2298">
        <v>150</v>
      </c>
      <c r="D2298" t="s">
        <v>262</v>
      </c>
      <c r="L2298" t="str">
        <f t="shared" si="74"/>
        <v/>
      </c>
      <c r="M2298" t="str">
        <f t="shared" si="75"/>
        <v>Liechtenstein</v>
      </c>
    </row>
    <row r="2299" spans="1:13" x14ac:dyDescent="0.3">
      <c r="A2299" t="s">
        <v>53</v>
      </c>
      <c r="B2299">
        <v>2017</v>
      </c>
      <c r="C2299">
        <v>160</v>
      </c>
      <c r="D2299" t="s">
        <v>262</v>
      </c>
      <c r="L2299" t="str">
        <f t="shared" si="74"/>
        <v/>
      </c>
      <c r="M2299" t="str">
        <f t="shared" si="75"/>
        <v>Liechtenstein</v>
      </c>
    </row>
    <row r="2300" spans="1:13" x14ac:dyDescent="0.3">
      <c r="A2300" t="s">
        <v>53</v>
      </c>
      <c r="B2300">
        <v>2018</v>
      </c>
      <c r="C2300">
        <v>140</v>
      </c>
      <c r="D2300" t="s">
        <v>262</v>
      </c>
      <c r="L2300" t="str">
        <f t="shared" si="74"/>
        <v/>
      </c>
      <c r="M2300" t="str">
        <f t="shared" si="75"/>
        <v>Liechtenstein</v>
      </c>
    </row>
    <row r="2301" spans="1:13" x14ac:dyDescent="0.3">
      <c r="A2301" t="s">
        <v>53</v>
      </c>
      <c r="B2301">
        <v>2019</v>
      </c>
      <c r="C2301">
        <v>150</v>
      </c>
      <c r="D2301" t="s">
        <v>262</v>
      </c>
      <c r="L2301" t="str">
        <f t="shared" si="74"/>
        <v/>
      </c>
      <c r="M2301" t="str">
        <f t="shared" si="75"/>
        <v>Liechtenstein</v>
      </c>
    </row>
    <row r="2302" spans="1:13" x14ac:dyDescent="0.3">
      <c r="A2302" t="s">
        <v>53</v>
      </c>
      <c r="B2302">
        <v>2000</v>
      </c>
      <c r="C2302">
        <v>19610</v>
      </c>
      <c r="D2302" t="s">
        <v>264</v>
      </c>
      <c r="E2302">
        <v>2516.9050982758858</v>
      </c>
      <c r="L2302" t="str">
        <f t="shared" si="74"/>
        <v/>
      </c>
      <c r="M2302" t="str">
        <f t="shared" si="75"/>
        <v>Lithuania</v>
      </c>
    </row>
    <row r="2303" spans="1:13" x14ac:dyDescent="0.3">
      <c r="A2303" t="s">
        <v>53</v>
      </c>
      <c r="B2303">
        <v>2001</v>
      </c>
      <c r="C2303">
        <v>20050</v>
      </c>
      <c r="D2303" t="s">
        <v>264</v>
      </c>
      <c r="E2303">
        <v>2695.9062676291301</v>
      </c>
      <c r="L2303" t="str">
        <f t="shared" si="74"/>
        <v/>
      </c>
      <c r="M2303" t="str">
        <f t="shared" si="75"/>
        <v>Lithuania</v>
      </c>
    </row>
    <row r="2304" spans="1:13" x14ac:dyDescent="0.3">
      <c r="A2304" t="s">
        <v>53</v>
      </c>
      <c r="B2304">
        <v>2002</v>
      </c>
      <c r="C2304">
        <v>20410</v>
      </c>
      <c r="D2304" t="s">
        <v>264</v>
      </c>
      <c r="E2304">
        <v>2848.9134832403779</v>
      </c>
      <c r="L2304" t="str">
        <f t="shared" si="74"/>
        <v/>
      </c>
      <c r="M2304" t="str">
        <f t="shared" si="75"/>
        <v>Lithuania</v>
      </c>
    </row>
    <row r="2305" spans="1:13" x14ac:dyDescent="0.3">
      <c r="A2305" t="s">
        <v>53</v>
      </c>
      <c r="B2305">
        <v>2003</v>
      </c>
      <c r="C2305">
        <v>20580</v>
      </c>
      <c r="D2305" t="s">
        <v>264</v>
      </c>
      <c r="E2305">
        <v>3087.6551477169951</v>
      </c>
      <c r="L2305" t="str">
        <f t="shared" si="74"/>
        <v/>
      </c>
      <c r="M2305" t="str">
        <f t="shared" si="75"/>
        <v>Lithuania</v>
      </c>
    </row>
    <row r="2306" spans="1:13" x14ac:dyDescent="0.3">
      <c r="A2306" t="s">
        <v>53</v>
      </c>
      <c r="B2306">
        <v>2004</v>
      </c>
      <c r="C2306">
        <v>21530</v>
      </c>
      <c r="D2306" t="s">
        <v>264</v>
      </c>
      <c r="E2306">
        <v>3196.8493444770988</v>
      </c>
      <c r="L2306" t="str">
        <f t="shared" si="74"/>
        <v/>
      </c>
      <c r="M2306" t="str">
        <f t="shared" si="75"/>
        <v>Lithuania</v>
      </c>
    </row>
    <row r="2307" spans="1:13" x14ac:dyDescent="0.3">
      <c r="A2307" t="s">
        <v>53</v>
      </c>
      <c r="B2307">
        <v>2005</v>
      </c>
      <c r="C2307">
        <v>22660</v>
      </c>
      <c r="D2307" t="s">
        <v>264</v>
      </c>
      <c r="E2307">
        <v>3187.031079948762</v>
      </c>
      <c r="L2307" t="str">
        <f t="shared" ref="L2307:L2370" si="76">IF($A2307=$L$1,$D2307,"")</f>
        <v/>
      </c>
      <c r="M2307" t="str">
        <f t="shared" ref="M2307:M2370" si="77">IF($A2307=$M$1,$D2307,"")</f>
        <v>Lithuania</v>
      </c>
    </row>
    <row r="2308" spans="1:13" x14ac:dyDescent="0.3">
      <c r="A2308" t="s">
        <v>53</v>
      </c>
      <c r="B2308">
        <v>2006</v>
      </c>
      <c r="C2308">
        <v>22760</v>
      </c>
      <c r="D2308" t="s">
        <v>264</v>
      </c>
      <c r="E2308">
        <v>3353.304327429295</v>
      </c>
      <c r="L2308" t="str">
        <f t="shared" si="76"/>
        <v/>
      </c>
      <c r="M2308" t="str">
        <f t="shared" si="77"/>
        <v>Lithuania</v>
      </c>
    </row>
    <row r="2309" spans="1:13" x14ac:dyDescent="0.3">
      <c r="A2309" t="s">
        <v>53</v>
      </c>
      <c r="B2309">
        <v>2007</v>
      </c>
      <c r="C2309">
        <v>23740</v>
      </c>
      <c r="D2309" t="s">
        <v>264</v>
      </c>
      <c r="E2309">
        <v>3564.2067852693071</v>
      </c>
      <c r="L2309" t="str">
        <f t="shared" si="76"/>
        <v/>
      </c>
      <c r="M2309" t="str">
        <f t="shared" si="77"/>
        <v>Lithuania</v>
      </c>
    </row>
    <row r="2310" spans="1:13" x14ac:dyDescent="0.3">
      <c r="A2310" t="s">
        <v>53</v>
      </c>
      <c r="B2310">
        <v>2008</v>
      </c>
      <c r="C2310">
        <v>23130</v>
      </c>
      <c r="D2310" t="s">
        <v>264</v>
      </c>
      <c r="E2310">
        <v>3733.6264953969871</v>
      </c>
      <c r="L2310" t="str">
        <f t="shared" si="76"/>
        <v/>
      </c>
      <c r="M2310" t="str">
        <f t="shared" si="77"/>
        <v>Lithuania</v>
      </c>
    </row>
    <row r="2311" spans="1:13" x14ac:dyDescent="0.3">
      <c r="A2311" t="s">
        <v>53</v>
      </c>
      <c r="B2311">
        <v>2009</v>
      </c>
      <c r="C2311">
        <v>19540</v>
      </c>
      <c r="D2311" t="s">
        <v>264</v>
      </c>
      <c r="E2311">
        <v>3622.2903169100919</v>
      </c>
      <c r="L2311" t="str">
        <f t="shared" si="76"/>
        <v/>
      </c>
      <c r="M2311" t="str">
        <f t="shared" si="77"/>
        <v>Lithuania</v>
      </c>
    </row>
    <row r="2312" spans="1:13" x14ac:dyDescent="0.3">
      <c r="A2312" t="s">
        <v>53</v>
      </c>
      <c r="B2312">
        <v>2010</v>
      </c>
      <c r="C2312">
        <v>20300</v>
      </c>
      <c r="D2312" t="s">
        <v>264</v>
      </c>
      <c r="E2312">
        <v>3470.7850302297311</v>
      </c>
      <c r="L2312" t="str">
        <f t="shared" si="76"/>
        <v/>
      </c>
      <c r="M2312" t="str">
        <f t="shared" si="77"/>
        <v>Lithuania</v>
      </c>
    </row>
    <row r="2313" spans="1:13" x14ac:dyDescent="0.3">
      <c r="A2313" t="s">
        <v>53</v>
      </c>
      <c r="B2313">
        <v>2011</v>
      </c>
      <c r="C2313">
        <v>19730</v>
      </c>
      <c r="D2313" t="s">
        <v>264</v>
      </c>
      <c r="E2313">
        <v>3529.9187778535488</v>
      </c>
      <c r="L2313" t="str">
        <f t="shared" si="76"/>
        <v/>
      </c>
      <c r="M2313" t="str">
        <f t="shared" si="77"/>
        <v>Lithuania</v>
      </c>
    </row>
    <row r="2314" spans="1:13" x14ac:dyDescent="0.3">
      <c r="A2314" t="s">
        <v>53</v>
      </c>
      <c r="B2314">
        <v>2012</v>
      </c>
      <c r="C2314">
        <v>19600</v>
      </c>
      <c r="D2314" t="s">
        <v>264</v>
      </c>
      <c r="E2314">
        <v>3607.7037981131771</v>
      </c>
      <c r="L2314" t="str">
        <f t="shared" si="76"/>
        <v/>
      </c>
      <c r="M2314" t="str">
        <f t="shared" si="77"/>
        <v>Lithuania</v>
      </c>
    </row>
    <row r="2315" spans="1:13" x14ac:dyDescent="0.3">
      <c r="A2315" t="s">
        <v>53</v>
      </c>
      <c r="B2315">
        <v>2013</v>
      </c>
      <c r="C2315">
        <v>18650</v>
      </c>
      <c r="D2315" t="s">
        <v>264</v>
      </c>
      <c r="E2315">
        <v>3663.6711973436022</v>
      </c>
      <c r="L2315" t="str">
        <f t="shared" si="76"/>
        <v/>
      </c>
      <c r="M2315" t="str">
        <f t="shared" si="77"/>
        <v>Lithuania</v>
      </c>
    </row>
    <row r="2316" spans="1:13" x14ac:dyDescent="0.3">
      <c r="A2316" t="s">
        <v>53</v>
      </c>
      <c r="B2316">
        <v>2014</v>
      </c>
      <c r="C2316">
        <v>18150</v>
      </c>
      <c r="D2316" t="s">
        <v>264</v>
      </c>
      <c r="E2316">
        <v>3821.1451704373981</v>
      </c>
      <c r="L2316" t="str">
        <f t="shared" si="76"/>
        <v/>
      </c>
      <c r="M2316" t="str">
        <f t="shared" si="77"/>
        <v>Lithuania</v>
      </c>
    </row>
    <row r="2317" spans="1:13" x14ac:dyDescent="0.3">
      <c r="A2317" t="s">
        <v>53</v>
      </c>
      <c r="B2317">
        <v>2015</v>
      </c>
      <c r="C2317">
        <v>18340</v>
      </c>
      <c r="D2317" t="s">
        <v>264</v>
      </c>
      <c r="L2317" t="str">
        <f t="shared" si="76"/>
        <v/>
      </c>
      <c r="M2317" t="str">
        <f t="shared" si="77"/>
        <v>Lithuania</v>
      </c>
    </row>
    <row r="2318" spans="1:13" x14ac:dyDescent="0.3">
      <c r="A2318" t="s">
        <v>53</v>
      </c>
      <c r="B2318">
        <v>2016</v>
      </c>
      <c r="C2318">
        <v>18230</v>
      </c>
      <c r="D2318" t="s">
        <v>264</v>
      </c>
      <c r="L2318" t="str">
        <f t="shared" si="76"/>
        <v/>
      </c>
      <c r="M2318" t="str">
        <f t="shared" si="77"/>
        <v>Lithuania</v>
      </c>
    </row>
    <row r="2319" spans="1:13" x14ac:dyDescent="0.3">
      <c r="A2319" t="s">
        <v>53</v>
      </c>
      <c r="B2319">
        <v>2017</v>
      </c>
      <c r="C2319">
        <v>18210</v>
      </c>
      <c r="D2319" t="s">
        <v>264</v>
      </c>
      <c r="L2319" t="str">
        <f t="shared" si="76"/>
        <v/>
      </c>
      <c r="M2319" t="str">
        <f t="shared" si="77"/>
        <v>Lithuania</v>
      </c>
    </row>
    <row r="2320" spans="1:13" x14ac:dyDescent="0.3">
      <c r="A2320" t="s">
        <v>53</v>
      </c>
      <c r="B2320">
        <v>2018</v>
      </c>
      <c r="C2320">
        <v>18340</v>
      </c>
      <c r="D2320" t="s">
        <v>264</v>
      </c>
      <c r="L2320" t="str">
        <f t="shared" si="76"/>
        <v/>
      </c>
      <c r="M2320" t="str">
        <f t="shared" si="77"/>
        <v>Lithuania</v>
      </c>
    </row>
    <row r="2321" spans="1:13" x14ac:dyDescent="0.3">
      <c r="A2321" t="s">
        <v>53</v>
      </c>
      <c r="B2321">
        <v>2019</v>
      </c>
      <c r="C2321">
        <v>18410</v>
      </c>
      <c r="D2321" t="s">
        <v>264</v>
      </c>
      <c r="L2321" t="str">
        <f t="shared" si="76"/>
        <v/>
      </c>
      <c r="M2321" t="str">
        <f t="shared" si="77"/>
        <v>Lithuania</v>
      </c>
    </row>
    <row r="2322" spans="1:13" x14ac:dyDescent="0.3">
      <c r="A2322" t="s">
        <v>53</v>
      </c>
      <c r="B2322">
        <v>2000</v>
      </c>
      <c r="C2322">
        <v>9410</v>
      </c>
      <c r="D2322" t="s">
        <v>266</v>
      </c>
      <c r="E2322">
        <v>15668.11826724731</v>
      </c>
      <c r="L2322" t="str">
        <f t="shared" si="76"/>
        <v/>
      </c>
      <c r="M2322" t="str">
        <f t="shared" si="77"/>
        <v>Luxembourg</v>
      </c>
    </row>
    <row r="2323" spans="1:13" x14ac:dyDescent="0.3">
      <c r="A2323" t="s">
        <v>53</v>
      </c>
      <c r="B2323">
        <v>2001</v>
      </c>
      <c r="C2323">
        <v>9970</v>
      </c>
      <c r="D2323" t="s">
        <v>266</v>
      </c>
      <c r="E2323">
        <v>15616.32976615141</v>
      </c>
      <c r="L2323" t="str">
        <f t="shared" si="76"/>
        <v/>
      </c>
      <c r="M2323" t="str">
        <f t="shared" si="77"/>
        <v>Luxembourg</v>
      </c>
    </row>
    <row r="2324" spans="1:13" x14ac:dyDescent="0.3">
      <c r="A2324" t="s">
        <v>53</v>
      </c>
      <c r="B2324">
        <v>2002</v>
      </c>
      <c r="C2324">
        <v>10750</v>
      </c>
      <c r="D2324" t="s">
        <v>266</v>
      </c>
      <c r="E2324">
        <v>15980.27679722082</v>
      </c>
      <c r="L2324" t="str">
        <f t="shared" si="76"/>
        <v/>
      </c>
      <c r="M2324" t="str">
        <f t="shared" si="77"/>
        <v>Luxembourg</v>
      </c>
    </row>
    <row r="2325" spans="1:13" x14ac:dyDescent="0.3">
      <c r="A2325" t="s">
        <v>53</v>
      </c>
      <c r="B2325">
        <v>2003</v>
      </c>
      <c r="C2325">
        <v>11170</v>
      </c>
      <c r="D2325" t="s">
        <v>266</v>
      </c>
      <c r="E2325">
        <v>16258.88448508735</v>
      </c>
      <c r="L2325" t="str">
        <f t="shared" si="76"/>
        <v/>
      </c>
      <c r="M2325" t="str">
        <f t="shared" si="77"/>
        <v>Luxembourg</v>
      </c>
    </row>
    <row r="2326" spans="1:13" x14ac:dyDescent="0.3">
      <c r="A2326" t="s">
        <v>53</v>
      </c>
      <c r="B2326">
        <v>2004</v>
      </c>
      <c r="C2326">
        <v>12620</v>
      </c>
      <c r="D2326" t="s">
        <v>266</v>
      </c>
      <c r="E2326">
        <v>16300.11242209585</v>
      </c>
      <c r="L2326" t="str">
        <f t="shared" si="76"/>
        <v/>
      </c>
      <c r="M2326" t="str">
        <f t="shared" si="77"/>
        <v>Luxembourg</v>
      </c>
    </row>
    <row r="2327" spans="1:13" x14ac:dyDescent="0.3">
      <c r="A2327" t="s">
        <v>53</v>
      </c>
      <c r="B2327">
        <v>2005</v>
      </c>
      <c r="C2327">
        <v>12850</v>
      </c>
      <c r="D2327" t="s">
        <v>266</v>
      </c>
      <c r="E2327">
        <v>15644.146720039211</v>
      </c>
      <c r="L2327" t="str">
        <f t="shared" si="76"/>
        <v/>
      </c>
      <c r="M2327" t="str">
        <f t="shared" si="77"/>
        <v>Luxembourg</v>
      </c>
    </row>
    <row r="2328" spans="1:13" x14ac:dyDescent="0.3">
      <c r="A2328" t="s">
        <v>53</v>
      </c>
      <c r="B2328">
        <v>2006</v>
      </c>
      <c r="C2328">
        <v>12660</v>
      </c>
      <c r="D2328" t="s">
        <v>266</v>
      </c>
      <c r="E2328">
        <v>16456.604116901559</v>
      </c>
      <c r="L2328" t="str">
        <f t="shared" si="76"/>
        <v/>
      </c>
      <c r="M2328" t="str">
        <f t="shared" si="77"/>
        <v>Luxembourg</v>
      </c>
    </row>
    <row r="2329" spans="1:13" x14ac:dyDescent="0.3">
      <c r="A2329" t="s">
        <v>53</v>
      </c>
      <c r="B2329">
        <v>2007</v>
      </c>
      <c r="C2329">
        <v>12060</v>
      </c>
      <c r="D2329" t="s">
        <v>266</v>
      </c>
      <c r="E2329">
        <v>16352.321804692991</v>
      </c>
      <c r="L2329" t="str">
        <f t="shared" si="76"/>
        <v/>
      </c>
      <c r="M2329" t="str">
        <f t="shared" si="77"/>
        <v>Luxembourg</v>
      </c>
    </row>
    <row r="2330" spans="1:13" x14ac:dyDescent="0.3">
      <c r="A2330" t="s">
        <v>53</v>
      </c>
      <c r="B2330">
        <v>2008</v>
      </c>
      <c r="C2330">
        <v>11980</v>
      </c>
      <c r="D2330" t="s">
        <v>266</v>
      </c>
      <c r="E2330">
        <v>15937.78778266653</v>
      </c>
      <c r="L2330" t="str">
        <f t="shared" si="76"/>
        <v/>
      </c>
      <c r="M2330" t="str">
        <f t="shared" si="77"/>
        <v>Luxembourg</v>
      </c>
    </row>
    <row r="2331" spans="1:13" x14ac:dyDescent="0.3">
      <c r="A2331" t="s">
        <v>53</v>
      </c>
      <c r="B2331">
        <v>2009</v>
      </c>
      <c r="C2331">
        <v>11390</v>
      </c>
      <c r="D2331" t="s">
        <v>266</v>
      </c>
      <c r="E2331">
        <v>14425.96472760219</v>
      </c>
      <c r="L2331" t="str">
        <f t="shared" si="76"/>
        <v/>
      </c>
      <c r="M2331" t="str">
        <f t="shared" si="77"/>
        <v>Luxembourg</v>
      </c>
    </row>
    <row r="2332" spans="1:13" x14ac:dyDescent="0.3">
      <c r="A2332" t="s">
        <v>53</v>
      </c>
      <c r="B2332">
        <v>2010</v>
      </c>
      <c r="C2332">
        <v>11980</v>
      </c>
      <c r="D2332" t="s">
        <v>266</v>
      </c>
      <c r="E2332">
        <v>16829.962540906159</v>
      </c>
      <c r="L2332" t="str">
        <f t="shared" si="76"/>
        <v/>
      </c>
      <c r="M2332" t="str">
        <f t="shared" si="77"/>
        <v>Luxembourg</v>
      </c>
    </row>
    <row r="2333" spans="1:13" x14ac:dyDescent="0.3">
      <c r="A2333" t="s">
        <v>53</v>
      </c>
      <c r="B2333">
        <v>2011</v>
      </c>
      <c r="C2333">
        <v>11840</v>
      </c>
      <c r="D2333" t="s">
        <v>266</v>
      </c>
      <c r="E2333">
        <v>15586.084225432</v>
      </c>
      <c r="L2333" t="str">
        <f t="shared" si="76"/>
        <v/>
      </c>
      <c r="M2333" t="str">
        <f t="shared" si="77"/>
        <v>Luxembourg</v>
      </c>
    </row>
    <row r="2334" spans="1:13" x14ac:dyDescent="0.3">
      <c r="A2334" t="s">
        <v>53</v>
      </c>
      <c r="B2334">
        <v>2012</v>
      </c>
      <c r="C2334">
        <v>11600</v>
      </c>
      <c r="D2334" t="s">
        <v>266</v>
      </c>
      <c r="E2334">
        <v>14703.943527213691</v>
      </c>
      <c r="L2334" t="str">
        <f t="shared" si="76"/>
        <v/>
      </c>
      <c r="M2334" t="str">
        <f t="shared" si="77"/>
        <v>Luxembourg</v>
      </c>
    </row>
    <row r="2335" spans="1:13" x14ac:dyDescent="0.3">
      <c r="A2335" t="s">
        <v>53</v>
      </c>
      <c r="B2335">
        <v>2013</v>
      </c>
      <c r="C2335">
        <v>11070</v>
      </c>
      <c r="D2335" t="s">
        <v>266</v>
      </c>
      <c r="E2335">
        <v>14193.168433451119</v>
      </c>
      <c r="L2335" t="str">
        <f t="shared" si="76"/>
        <v/>
      </c>
      <c r="M2335" t="str">
        <f t="shared" si="77"/>
        <v>Luxembourg</v>
      </c>
    </row>
    <row r="2336" spans="1:13" x14ac:dyDescent="0.3">
      <c r="A2336" t="s">
        <v>53</v>
      </c>
      <c r="B2336">
        <v>2014</v>
      </c>
      <c r="C2336">
        <v>10570</v>
      </c>
      <c r="D2336" t="s">
        <v>266</v>
      </c>
      <c r="E2336">
        <v>13914.678448875549</v>
      </c>
      <c r="L2336" t="str">
        <f t="shared" si="76"/>
        <v/>
      </c>
      <c r="M2336" t="str">
        <f t="shared" si="77"/>
        <v>Luxembourg</v>
      </c>
    </row>
    <row r="2337" spans="1:13" x14ac:dyDescent="0.3">
      <c r="A2337" t="s">
        <v>53</v>
      </c>
      <c r="B2337">
        <v>2015</v>
      </c>
      <c r="C2337">
        <v>10050</v>
      </c>
      <c r="D2337" t="s">
        <v>266</v>
      </c>
      <c r="L2337" t="str">
        <f t="shared" si="76"/>
        <v/>
      </c>
      <c r="M2337" t="str">
        <f t="shared" si="77"/>
        <v>Luxembourg</v>
      </c>
    </row>
    <row r="2338" spans="1:13" x14ac:dyDescent="0.3">
      <c r="A2338" t="s">
        <v>53</v>
      </c>
      <c r="B2338">
        <v>2016</v>
      </c>
      <c r="C2338">
        <v>9770</v>
      </c>
      <c r="D2338" t="s">
        <v>266</v>
      </c>
      <c r="L2338" t="str">
        <f t="shared" si="76"/>
        <v/>
      </c>
      <c r="M2338" t="str">
        <f t="shared" si="77"/>
        <v>Luxembourg</v>
      </c>
    </row>
    <row r="2339" spans="1:13" x14ac:dyDescent="0.3">
      <c r="A2339" t="s">
        <v>53</v>
      </c>
      <c r="B2339">
        <v>2017</v>
      </c>
      <c r="C2339">
        <v>9940</v>
      </c>
      <c r="D2339" t="s">
        <v>266</v>
      </c>
      <c r="L2339" t="str">
        <f t="shared" si="76"/>
        <v/>
      </c>
      <c r="M2339" t="str">
        <f t="shared" si="77"/>
        <v>Luxembourg</v>
      </c>
    </row>
    <row r="2340" spans="1:13" x14ac:dyDescent="0.3">
      <c r="A2340" t="s">
        <v>53</v>
      </c>
      <c r="B2340">
        <v>2018</v>
      </c>
      <c r="C2340">
        <v>10250</v>
      </c>
      <c r="D2340" t="s">
        <v>266</v>
      </c>
      <c r="L2340" t="str">
        <f t="shared" si="76"/>
        <v/>
      </c>
      <c r="M2340" t="str">
        <f t="shared" si="77"/>
        <v>Luxembourg</v>
      </c>
    </row>
    <row r="2341" spans="1:13" x14ac:dyDescent="0.3">
      <c r="A2341" t="s">
        <v>53</v>
      </c>
      <c r="B2341">
        <v>2019</v>
      </c>
      <c r="C2341">
        <v>10430</v>
      </c>
      <c r="D2341" t="s">
        <v>266</v>
      </c>
      <c r="L2341" t="str">
        <f t="shared" si="76"/>
        <v/>
      </c>
      <c r="M2341" t="str">
        <f t="shared" si="77"/>
        <v>Luxembourg</v>
      </c>
    </row>
    <row r="2342" spans="1:13" x14ac:dyDescent="0.3">
      <c r="A2342" t="s">
        <v>22</v>
      </c>
      <c r="B2342">
        <v>2000</v>
      </c>
      <c r="D2342" t="s">
        <v>268</v>
      </c>
      <c r="L2342" t="str">
        <f t="shared" si="76"/>
        <v>Macao SAR, China</v>
      </c>
      <c r="M2342" t="str">
        <f t="shared" si="77"/>
        <v/>
      </c>
    </row>
    <row r="2343" spans="1:13" x14ac:dyDescent="0.3">
      <c r="A2343" t="s">
        <v>22</v>
      </c>
      <c r="B2343">
        <v>2001</v>
      </c>
      <c r="D2343" t="s">
        <v>268</v>
      </c>
      <c r="L2343" t="str">
        <f t="shared" si="76"/>
        <v>Macao SAR, China</v>
      </c>
      <c r="M2343" t="str">
        <f t="shared" si="77"/>
        <v/>
      </c>
    </row>
    <row r="2344" spans="1:13" x14ac:dyDescent="0.3">
      <c r="A2344" t="s">
        <v>22</v>
      </c>
      <c r="B2344">
        <v>2002</v>
      </c>
      <c r="D2344" t="s">
        <v>268</v>
      </c>
      <c r="L2344" t="str">
        <f t="shared" si="76"/>
        <v>Macao SAR, China</v>
      </c>
      <c r="M2344" t="str">
        <f t="shared" si="77"/>
        <v/>
      </c>
    </row>
    <row r="2345" spans="1:13" x14ac:dyDescent="0.3">
      <c r="A2345" t="s">
        <v>22</v>
      </c>
      <c r="B2345">
        <v>2003</v>
      </c>
      <c r="D2345" t="s">
        <v>268</v>
      </c>
      <c r="L2345" t="str">
        <f t="shared" si="76"/>
        <v>Macao SAR, China</v>
      </c>
      <c r="M2345" t="str">
        <f t="shared" si="77"/>
        <v/>
      </c>
    </row>
    <row r="2346" spans="1:13" x14ac:dyDescent="0.3">
      <c r="A2346" t="s">
        <v>22</v>
      </c>
      <c r="B2346">
        <v>2004</v>
      </c>
      <c r="D2346" t="s">
        <v>268</v>
      </c>
      <c r="L2346" t="str">
        <f t="shared" si="76"/>
        <v>Macao SAR, China</v>
      </c>
      <c r="M2346" t="str">
        <f t="shared" si="77"/>
        <v/>
      </c>
    </row>
    <row r="2347" spans="1:13" x14ac:dyDescent="0.3">
      <c r="A2347" t="s">
        <v>22</v>
      </c>
      <c r="B2347">
        <v>2005</v>
      </c>
      <c r="D2347" t="s">
        <v>268</v>
      </c>
      <c r="L2347" t="str">
        <f t="shared" si="76"/>
        <v>Macao SAR, China</v>
      </c>
      <c r="M2347" t="str">
        <f t="shared" si="77"/>
        <v/>
      </c>
    </row>
    <row r="2348" spans="1:13" x14ac:dyDescent="0.3">
      <c r="A2348" t="s">
        <v>22</v>
      </c>
      <c r="B2348">
        <v>2006</v>
      </c>
      <c r="D2348" t="s">
        <v>268</v>
      </c>
      <c r="L2348" t="str">
        <f t="shared" si="76"/>
        <v>Macao SAR, China</v>
      </c>
      <c r="M2348" t="str">
        <f t="shared" si="77"/>
        <v/>
      </c>
    </row>
    <row r="2349" spans="1:13" x14ac:dyDescent="0.3">
      <c r="A2349" t="s">
        <v>22</v>
      </c>
      <c r="B2349">
        <v>2007</v>
      </c>
      <c r="D2349" t="s">
        <v>268</v>
      </c>
      <c r="L2349" t="str">
        <f t="shared" si="76"/>
        <v>Macao SAR, China</v>
      </c>
      <c r="M2349" t="str">
        <f t="shared" si="77"/>
        <v/>
      </c>
    </row>
    <row r="2350" spans="1:13" x14ac:dyDescent="0.3">
      <c r="A2350" t="s">
        <v>22</v>
      </c>
      <c r="B2350">
        <v>2008</v>
      </c>
      <c r="D2350" t="s">
        <v>268</v>
      </c>
      <c r="L2350" t="str">
        <f t="shared" si="76"/>
        <v>Macao SAR, China</v>
      </c>
      <c r="M2350" t="str">
        <f t="shared" si="77"/>
        <v/>
      </c>
    </row>
    <row r="2351" spans="1:13" x14ac:dyDescent="0.3">
      <c r="A2351" t="s">
        <v>22</v>
      </c>
      <c r="B2351">
        <v>2009</v>
      </c>
      <c r="D2351" t="s">
        <v>268</v>
      </c>
      <c r="L2351" t="str">
        <f t="shared" si="76"/>
        <v>Macao SAR, China</v>
      </c>
      <c r="M2351" t="str">
        <f t="shared" si="77"/>
        <v/>
      </c>
    </row>
    <row r="2352" spans="1:13" x14ac:dyDescent="0.3">
      <c r="A2352" t="s">
        <v>22</v>
      </c>
      <c r="B2352">
        <v>2010</v>
      </c>
      <c r="D2352" t="s">
        <v>268</v>
      </c>
      <c r="L2352" t="str">
        <f t="shared" si="76"/>
        <v>Macao SAR, China</v>
      </c>
      <c r="M2352" t="str">
        <f t="shared" si="77"/>
        <v/>
      </c>
    </row>
    <row r="2353" spans="1:13" x14ac:dyDescent="0.3">
      <c r="A2353" t="s">
        <v>22</v>
      </c>
      <c r="B2353">
        <v>2011</v>
      </c>
      <c r="D2353" t="s">
        <v>268</v>
      </c>
      <c r="L2353" t="str">
        <f t="shared" si="76"/>
        <v>Macao SAR, China</v>
      </c>
      <c r="M2353" t="str">
        <f t="shared" si="77"/>
        <v/>
      </c>
    </row>
    <row r="2354" spans="1:13" x14ac:dyDescent="0.3">
      <c r="A2354" t="s">
        <v>22</v>
      </c>
      <c r="B2354">
        <v>2012</v>
      </c>
      <c r="D2354" t="s">
        <v>268</v>
      </c>
      <c r="L2354" t="str">
        <f t="shared" si="76"/>
        <v>Macao SAR, China</v>
      </c>
      <c r="M2354" t="str">
        <f t="shared" si="77"/>
        <v/>
      </c>
    </row>
    <row r="2355" spans="1:13" x14ac:dyDescent="0.3">
      <c r="A2355" t="s">
        <v>22</v>
      </c>
      <c r="B2355">
        <v>2013</v>
      </c>
      <c r="D2355" t="s">
        <v>268</v>
      </c>
      <c r="L2355" t="str">
        <f t="shared" si="76"/>
        <v>Macao SAR, China</v>
      </c>
      <c r="M2355" t="str">
        <f t="shared" si="77"/>
        <v/>
      </c>
    </row>
    <row r="2356" spans="1:13" x14ac:dyDescent="0.3">
      <c r="A2356" t="s">
        <v>22</v>
      </c>
      <c r="B2356">
        <v>2014</v>
      </c>
      <c r="D2356" t="s">
        <v>268</v>
      </c>
      <c r="L2356" t="str">
        <f t="shared" si="76"/>
        <v>Macao SAR, China</v>
      </c>
      <c r="M2356" t="str">
        <f t="shared" si="77"/>
        <v/>
      </c>
    </row>
    <row r="2357" spans="1:13" x14ac:dyDescent="0.3">
      <c r="A2357" t="s">
        <v>22</v>
      </c>
      <c r="B2357">
        <v>2015</v>
      </c>
      <c r="D2357" t="s">
        <v>268</v>
      </c>
      <c r="L2357" t="str">
        <f t="shared" si="76"/>
        <v>Macao SAR, China</v>
      </c>
      <c r="M2357" t="str">
        <f t="shared" si="77"/>
        <v/>
      </c>
    </row>
    <row r="2358" spans="1:13" x14ac:dyDescent="0.3">
      <c r="A2358" t="s">
        <v>22</v>
      </c>
      <c r="B2358">
        <v>2016</v>
      </c>
      <c r="D2358" t="s">
        <v>268</v>
      </c>
      <c r="L2358" t="str">
        <f t="shared" si="76"/>
        <v>Macao SAR, China</v>
      </c>
      <c r="M2358" t="str">
        <f t="shared" si="77"/>
        <v/>
      </c>
    </row>
    <row r="2359" spans="1:13" x14ac:dyDescent="0.3">
      <c r="A2359" t="s">
        <v>22</v>
      </c>
      <c r="B2359">
        <v>2017</v>
      </c>
      <c r="D2359" t="s">
        <v>268</v>
      </c>
      <c r="L2359" t="str">
        <f t="shared" si="76"/>
        <v>Macao SAR, China</v>
      </c>
      <c r="M2359" t="str">
        <f t="shared" si="77"/>
        <v/>
      </c>
    </row>
    <row r="2360" spans="1:13" x14ac:dyDescent="0.3">
      <c r="A2360" t="s">
        <v>22</v>
      </c>
      <c r="B2360">
        <v>2018</v>
      </c>
      <c r="D2360" t="s">
        <v>268</v>
      </c>
      <c r="L2360" t="str">
        <f t="shared" si="76"/>
        <v>Macao SAR, China</v>
      </c>
      <c r="M2360" t="str">
        <f t="shared" si="77"/>
        <v/>
      </c>
    </row>
    <row r="2361" spans="1:13" x14ac:dyDescent="0.3">
      <c r="A2361" t="s">
        <v>22</v>
      </c>
      <c r="B2361">
        <v>2019</v>
      </c>
      <c r="D2361" t="s">
        <v>268</v>
      </c>
      <c r="L2361" t="str">
        <f t="shared" si="76"/>
        <v>Macao SAR, China</v>
      </c>
      <c r="M2361" t="str">
        <f t="shared" si="77"/>
        <v/>
      </c>
    </row>
    <row r="2362" spans="1:13" x14ac:dyDescent="0.3">
      <c r="A2362" t="s">
        <v>22</v>
      </c>
      <c r="B2362">
        <v>2000</v>
      </c>
      <c r="C2362">
        <v>26300</v>
      </c>
      <c r="D2362" t="s">
        <v>270</v>
      </c>
      <c r="L2362" t="str">
        <f t="shared" si="76"/>
        <v>Madagascar</v>
      </c>
      <c r="M2362" t="str">
        <f t="shared" si="77"/>
        <v/>
      </c>
    </row>
    <row r="2363" spans="1:13" x14ac:dyDescent="0.3">
      <c r="A2363" t="s">
        <v>22</v>
      </c>
      <c r="B2363">
        <v>2001</v>
      </c>
      <c r="C2363">
        <v>25150</v>
      </c>
      <c r="D2363" t="s">
        <v>270</v>
      </c>
      <c r="L2363" t="str">
        <f t="shared" si="76"/>
        <v>Madagascar</v>
      </c>
      <c r="M2363" t="str">
        <f t="shared" si="77"/>
        <v/>
      </c>
    </row>
    <row r="2364" spans="1:13" x14ac:dyDescent="0.3">
      <c r="A2364" t="s">
        <v>22</v>
      </c>
      <c r="B2364">
        <v>2002</v>
      </c>
      <c r="C2364">
        <v>22870</v>
      </c>
      <c r="D2364" t="s">
        <v>270</v>
      </c>
      <c r="L2364" t="str">
        <f t="shared" si="76"/>
        <v>Madagascar</v>
      </c>
      <c r="M2364" t="str">
        <f t="shared" si="77"/>
        <v/>
      </c>
    </row>
    <row r="2365" spans="1:13" x14ac:dyDescent="0.3">
      <c r="A2365" t="s">
        <v>22</v>
      </c>
      <c r="B2365">
        <v>2003</v>
      </c>
      <c r="C2365">
        <v>25320</v>
      </c>
      <c r="D2365" t="s">
        <v>270</v>
      </c>
      <c r="L2365" t="str">
        <f t="shared" si="76"/>
        <v>Madagascar</v>
      </c>
      <c r="M2365" t="str">
        <f t="shared" si="77"/>
        <v/>
      </c>
    </row>
    <row r="2366" spans="1:13" x14ac:dyDescent="0.3">
      <c r="A2366" t="s">
        <v>22</v>
      </c>
      <c r="B2366">
        <v>2004</v>
      </c>
      <c r="C2366">
        <v>24100</v>
      </c>
      <c r="D2366" t="s">
        <v>270</v>
      </c>
      <c r="L2366" t="str">
        <f t="shared" si="76"/>
        <v>Madagascar</v>
      </c>
      <c r="M2366" t="str">
        <f t="shared" si="77"/>
        <v/>
      </c>
    </row>
    <row r="2367" spans="1:13" x14ac:dyDescent="0.3">
      <c r="A2367" t="s">
        <v>22</v>
      </c>
      <c r="B2367">
        <v>2005</v>
      </c>
      <c r="C2367">
        <v>27760</v>
      </c>
      <c r="D2367" t="s">
        <v>270</v>
      </c>
      <c r="L2367" t="str">
        <f t="shared" si="76"/>
        <v>Madagascar</v>
      </c>
      <c r="M2367" t="str">
        <f t="shared" si="77"/>
        <v/>
      </c>
    </row>
    <row r="2368" spans="1:13" x14ac:dyDescent="0.3">
      <c r="A2368" t="s">
        <v>22</v>
      </c>
      <c r="B2368">
        <v>2006</v>
      </c>
      <c r="C2368">
        <v>26610</v>
      </c>
      <c r="D2368" t="s">
        <v>270</v>
      </c>
      <c r="L2368" t="str">
        <f t="shared" si="76"/>
        <v>Madagascar</v>
      </c>
      <c r="M2368" t="str">
        <f t="shared" si="77"/>
        <v/>
      </c>
    </row>
    <row r="2369" spans="1:13" x14ac:dyDescent="0.3">
      <c r="A2369" t="s">
        <v>22</v>
      </c>
      <c r="B2369">
        <v>2007</v>
      </c>
      <c r="C2369">
        <v>28150</v>
      </c>
      <c r="D2369" t="s">
        <v>270</v>
      </c>
      <c r="L2369" t="str">
        <f t="shared" si="76"/>
        <v>Madagascar</v>
      </c>
      <c r="M2369" t="str">
        <f t="shared" si="77"/>
        <v/>
      </c>
    </row>
    <row r="2370" spans="1:13" x14ac:dyDescent="0.3">
      <c r="A2370" t="s">
        <v>22</v>
      </c>
      <c r="B2370">
        <v>2008</v>
      </c>
      <c r="C2370">
        <v>27070</v>
      </c>
      <c r="D2370" t="s">
        <v>270</v>
      </c>
      <c r="L2370" t="str">
        <f t="shared" si="76"/>
        <v>Madagascar</v>
      </c>
      <c r="M2370" t="str">
        <f t="shared" si="77"/>
        <v/>
      </c>
    </row>
    <row r="2371" spans="1:13" x14ac:dyDescent="0.3">
      <c r="A2371" t="s">
        <v>22</v>
      </c>
      <c r="B2371">
        <v>2009</v>
      </c>
      <c r="C2371">
        <v>27730</v>
      </c>
      <c r="D2371" t="s">
        <v>270</v>
      </c>
      <c r="L2371" t="str">
        <f t="shared" ref="L2371:L2434" si="78">IF($A2371=$L$1,$D2371,"")</f>
        <v>Madagascar</v>
      </c>
      <c r="M2371" t="str">
        <f t="shared" ref="M2371:M2434" si="79">IF($A2371=$M$1,$D2371,"")</f>
        <v/>
      </c>
    </row>
    <row r="2372" spans="1:13" x14ac:dyDescent="0.3">
      <c r="A2372" t="s">
        <v>22</v>
      </c>
      <c r="B2372">
        <v>2010</v>
      </c>
      <c r="C2372">
        <v>27880</v>
      </c>
      <c r="D2372" t="s">
        <v>270</v>
      </c>
      <c r="L2372" t="str">
        <f t="shared" si="78"/>
        <v>Madagascar</v>
      </c>
      <c r="M2372" t="str">
        <f t="shared" si="79"/>
        <v/>
      </c>
    </row>
    <row r="2373" spans="1:13" x14ac:dyDescent="0.3">
      <c r="A2373" t="s">
        <v>22</v>
      </c>
      <c r="B2373">
        <v>2011</v>
      </c>
      <c r="C2373">
        <v>27660</v>
      </c>
      <c r="D2373" t="s">
        <v>270</v>
      </c>
      <c r="L2373" t="str">
        <f t="shared" si="78"/>
        <v>Madagascar</v>
      </c>
      <c r="M2373" t="str">
        <f t="shared" si="79"/>
        <v/>
      </c>
    </row>
    <row r="2374" spans="1:13" x14ac:dyDescent="0.3">
      <c r="A2374" t="s">
        <v>22</v>
      </c>
      <c r="B2374">
        <v>2012</v>
      </c>
      <c r="C2374">
        <v>28880</v>
      </c>
      <c r="D2374" t="s">
        <v>270</v>
      </c>
      <c r="L2374" t="str">
        <f t="shared" si="78"/>
        <v>Madagascar</v>
      </c>
      <c r="M2374" t="str">
        <f t="shared" si="79"/>
        <v/>
      </c>
    </row>
    <row r="2375" spans="1:13" x14ac:dyDescent="0.3">
      <c r="A2375" t="s">
        <v>22</v>
      </c>
      <c r="B2375">
        <v>2013</v>
      </c>
      <c r="C2375">
        <v>27460</v>
      </c>
      <c r="D2375" t="s">
        <v>270</v>
      </c>
      <c r="L2375" t="str">
        <f t="shared" si="78"/>
        <v>Madagascar</v>
      </c>
      <c r="M2375" t="str">
        <f t="shared" si="79"/>
        <v/>
      </c>
    </row>
    <row r="2376" spans="1:13" x14ac:dyDescent="0.3">
      <c r="A2376" t="s">
        <v>22</v>
      </c>
      <c r="B2376">
        <v>2014</v>
      </c>
      <c r="C2376">
        <v>27620</v>
      </c>
      <c r="D2376" t="s">
        <v>270</v>
      </c>
      <c r="L2376" t="str">
        <f t="shared" si="78"/>
        <v>Madagascar</v>
      </c>
      <c r="M2376" t="str">
        <f t="shared" si="79"/>
        <v/>
      </c>
    </row>
    <row r="2377" spans="1:13" x14ac:dyDescent="0.3">
      <c r="A2377" t="s">
        <v>22</v>
      </c>
      <c r="B2377">
        <v>2015</v>
      </c>
      <c r="C2377">
        <v>27620</v>
      </c>
      <c r="D2377" t="s">
        <v>270</v>
      </c>
      <c r="L2377" t="str">
        <f t="shared" si="78"/>
        <v>Madagascar</v>
      </c>
      <c r="M2377" t="str">
        <f t="shared" si="79"/>
        <v/>
      </c>
    </row>
    <row r="2378" spans="1:13" x14ac:dyDescent="0.3">
      <c r="A2378" t="s">
        <v>22</v>
      </c>
      <c r="B2378">
        <v>2016</v>
      </c>
      <c r="C2378">
        <v>28760</v>
      </c>
      <c r="D2378" t="s">
        <v>270</v>
      </c>
      <c r="L2378" t="str">
        <f t="shared" si="78"/>
        <v>Madagascar</v>
      </c>
      <c r="M2378" t="str">
        <f t="shared" si="79"/>
        <v/>
      </c>
    </row>
    <row r="2379" spans="1:13" x14ac:dyDescent="0.3">
      <c r="A2379" t="s">
        <v>22</v>
      </c>
      <c r="B2379">
        <v>2017</v>
      </c>
      <c r="C2379">
        <v>27760</v>
      </c>
      <c r="D2379" t="s">
        <v>270</v>
      </c>
      <c r="L2379" t="str">
        <f t="shared" si="78"/>
        <v>Madagascar</v>
      </c>
      <c r="M2379" t="str">
        <f t="shared" si="79"/>
        <v/>
      </c>
    </row>
    <row r="2380" spans="1:13" x14ac:dyDescent="0.3">
      <c r="A2380" t="s">
        <v>22</v>
      </c>
      <c r="B2380">
        <v>2018</v>
      </c>
      <c r="C2380">
        <v>27990</v>
      </c>
      <c r="D2380" t="s">
        <v>270</v>
      </c>
      <c r="L2380" t="str">
        <f t="shared" si="78"/>
        <v>Madagascar</v>
      </c>
      <c r="M2380" t="str">
        <f t="shared" si="79"/>
        <v/>
      </c>
    </row>
    <row r="2381" spans="1:13" x14ac:dyDescent="0.3">
      <c r="A2381" t="s">
        <v>22</v>
      </c>
      <c r="B2381">
        <v>2019</v>
      </c>
      <c r="C2381">
        <v>28530</v>
      </c>
      <c r="D2381" t="s">
        <v>270</v>
      </c>
      <c r="L2381" t="str">
        <f t="shared" si="78"/>
        <v>Madagascar</v>
      </c>
      <c r="M2381" t="str">
        <f t="shared" si="79"/>
        <v/>
      </c>
    </row>
    <row r="2382" spans="1:13" x14ac:dyDescent="0.3">
      <c r="A2382" t="s">
        <v>22</v>
      </c>
      <c r="B2382">
        <v>2000</v>
      </c>
      <c r="C2382">
        <v>3760</v>
      </c>
      <c r="D2382" t="s">
        <v>272</v>
      </c>
      <c r="L2382" t="str">
        <f t="shared" si="78"/>
        <v>Malawi</v>
      </c>
      <c r="M2382" t="str">
        <f t="shared" si="79"/>
        <v/>
      </c>
    </row>
    <row r="2383" spans="1:13" x14ac:dyDescent="0.3">
      <c r="A2383" t="s">
        <v>22</v>
      </c>
      <c r="B2383">
        <v>2001</v>
      </c>
      <c r="C2383">
        <v>3570</v>
      </c>
      <c r="D2383" t="s">
        <v>272</v>
      </c>
      <c r="L2383" t="str">
        <f t="shared" si="78"/>
        <v>Malawi</v>
      </c>
      <c r="M2383" t="str">
        <f t="shared" si="79"/>
        <v/>
      </c>
    </row>
    <row r="2384" spans="1:13" x14ac:dyDescent="0.3">
      <c r="A2384" t="s">
        <v>22</v>
      </c>
      <c r="B2384">
        <v>2002</v>
      </c>
      <c r="C2384">
        <v>3910</v>
      </c>
      <c r="D2384" t="s">
        <v>272</v>
      </c>
      <c r="L2384" t="str">
        <f t="shared" si="78"/>
        <v>Malawi</v>
      </c>
      <c r="M2384" t="str">
        <f t="shared" si="79"/>
        <v/>
      </c>
    </row>
    <row r="2385" spans="1:13" x14ac:dyDescent="0.3">
      <c r="A2385" t="s">
        <v>22</v>
      </c>
      <c r="B2385">
        <v>2003</v>
      </c>
      <c r="C2385">
        <v>4170</v>
      </c>
      <c r="D2385" t="s">
        <v>272</v>
      </c>
      <c r="L2385" t="str">
        <f t="shared" si="78"/>
        <v>Malawi</v>
      </c>
      <c r="M2385" t="str">
        <f t="shared" si="79"/>
        <v/>
      </c>
    </row>
    <row r="2386" spans="1:13" x14ac:dyDescent="0.3">
      <c r="A2386" t="s">
        <v>22</v>
      </c>
      <c r="B2386">
        <v>2004</v>
      </c>
      <c r="C2386">
        <v>4200</v>
      </c>
      <c r="D2386" t="s">
        <v>272</v>
      </c>
      <c r="L2386" t="str">
        <f t="shared" si="78"/>
        <v>Malawi</v>
      </c>
      <c r="M2386" t="str">
        <f t="shared" si="79"/>
        <v/>
      </c>
    </row>
    <row r="2387" spans="1:13" x14ac:dyDescent="0.3">
      <c r="A2387" t="s">
        <v>22</v>
      </c>
      <c r="B2387">
        <v>2005</v>
      </c>
      <c r="C2387">
        <v>4300</v>
      </c>
      <c r="D2387" t="s">
        <v>272</v>
      </c>
      <c r="L2387" t="str">
        <f t="shared" si="78"/>
        <v>Malawi</v>
      </c>
      <c r="M2387" t="str">
        <f t="shared" si="79"/>
        <v/>
      </c>
    </row>
    <row r="2388" spans="1:13" x14ac:dyDescent="0.3">
      <c r="A2388" t="s">
        <v>22</v>
      </c>
      <c r="B2388">
        <v>2006</v>
      </c>
      <c r="C2388">
        <v>4550</v>
      </c>
      <c r="D2388" t="s">
        <v>272</v>
      </c>
      <c r="L2388" t="str">
        <f t="shared" si="78"/>
        <v>Malawi</v>
      </c>
      <c r="M2388" t="str">
        <f t="shared" si="79"/>
        <v/>
      </c>
    </row>
    <row r="2389" spans="1:13" x14ac:dyDescent="0.3">
      <c r="A2389" t="s">
        <v>22</v>
      </c>
      <c r="B2389">
        <v>2007</v>
      </c>
      <c r="C2389">
        <v>4940</v>
      </c>
      <c r="D2389" t="s">
        <v>272</v>
      </c>
      <c r="L2389" t="str">
        <f t="shared" si="78"/>
        <v>Malawi</v>
      </c>
      <c r="M2389" t="str">
        <f t="shared" si="79"/>
        <v/>
      </c>
    </row>
    <row r="2390" spans="1:13" x14ac:dyDescent="0.3">
      <c r="A2390" t="s">
        <v>22</v>
      </c>
      <c r="B2390">
        <v>2008</v>
      </c>
      <c r="C2390">
        <v>5480</v>
      </c>
      <c r="D2390" t="s">
        <v>272</v>
      </c>
      <c r="L2390" t="str">
        <f t="shared" si="78"/>
        <v>Malawi</v>
      </c>
      <c r="M2390" t="str">
        <f t="shared" si="79"/>
        <v/>
      </c>
    </row>
    <row r="2391" spans="1:13" x14ac:dyDescent="0.3">
      <c r="A2391" t="s">
        <v>22</v>
      </c>
      <c r="B2391">
        <v>2009</v>
      </c>
      <c r="C2391">
        <v>5530</v>
      </c>
      <c r="D2391" t="s">
        <v>272</v>
      </c>
      <c r="L2391" t="str">
        <f t="shared" si="78"/>
        <v>Malawi</v>
      </c>
      <c r="M2391" t="str">
        <f t="shared" si="79"/>
        <v/>
      </c>
    </row>
    <row r="2392" spans="1:13" x14ac:dyDescent="0.3">
      <c r="A2392" t="s">
        <v>22</v>
      </c>
      <c r="B2392">
        <v>2010</v>
      </c>
      <c r="C2392">
        <v>6060</v>
      </c>
      <c r="D2392" t="s">
        <v>272</v>
      </c>
      <c r="L2392" t="str">
        <f t="shared" si="78"/>
        <v>Malawi</v>
      </c>
      <c r="M2392" t="str">
        <f t="shared" si="79"/>
        <v/>
      </c>
    </row>
    <row r="2393" spans="1:13" x14ac:dyDescent="0.3">
      <c r="A2393" t="s">
        <v>22</v>
      </c>
      <c r="B2393">
        <v>2011</v>
      </c>
      <c r="C2393">
        <v>6270</v>
      </c>
      <c r="D2393" t="s">
        <v>272</v>
      </c>
      <c r="L2393" t="str">
        <f t="shared" si="78"/>
        <v>Malawi</v>
      </c>
      <c r="M2393" t="str">
        <f t="shared" si="79"/>
        <v/>
      </c>
    </row>
    <row r="2394" spans="1:13" x14ac:dyDescent="0.3">
      <c r="A2394" t="s">
        <v>22</v>
      </c>
      <c r="B2394">
        <v>2012</v>
      </c>
      <c r="C2394">
        <v>6480</v>
      </c>
      <c r="D2394" t="s">
        <v>272</v>
      </c>
      <c r="L2394" t="str">
        <f t="shared" si="78"/>
        <v>Malawi</v>
      </c>
      <c r="M2394" t="str">
        <f t="shared" si="79"/>
        <v/>
      </c>
    </row>
    <row r="2395" spans="1:13" x14ac:dyDescent="0.3">
      <c r="A2395" t="s">
        <v>22</v>
      </c>
      <c r="B2395">
        <v>2013</v>
      </c>
      <c r="C2395">
        <v>6740</v>
      </c>
      <c r="D2395" t="s">
        <v>272</v>
      </c>
      <c r="L2395" t="str">
        <f t="shared" si="78"/>
        <v>Malawi</v>
      </c>
      <c r="M2395" t="str">
        <f t="shared" si="79"/>
        <v/>
      </c>
    </row>
    <row r="2396" spans="1:13" x14ac:dyDescent="0.3">
      <c r="A2396" t="s">
        <v>22</v>
      </c>
      <c r="B2396">
        <v>2014</v>
      </c>
      <c r="C2396">
        <v>7160</v>
      </c>
      <c r="D2396" t="s">
        <v>272</v>
      </c>
      <c r="L2396" t="str">
        <f t="shared" si="78"/>
        <v>Malawi</v>
      </c>
      <c r="M2396" t="str">
        <f t="shared" si="79"/>
        <v/>
      </c>
    </row>
    <row r="2397" spans="1:13" x14ac:dyDescent="0.3">
      <c r="A2397" t="s">
        <v>22</v>
      </c>
      <c r="B2397">
        <v>2015</v>
      </c>
      <c r="C2397">
        <v>7560</v>
      </c>
      <c r="D2397" t="s">
        <v>272</v>
      </c>
      <c r="L2397" t="str">
        <f t="shared" si="78"/>
        <v>Malawi</v>
      </c>
      <c r="M2397" t="str">
        <f t="shared" si="79"/>
        <v/>
      </c>
    </row>
    <row r="2398" spans="1:13" x14ac:dyDescent="0.3">
      <c r="A2398" t="s">
        <v>22</v>
      </c>
      <c r="B2398">
        <v>2016</v>
      </c>
      <c r="C2398">
        <v>7780</v>
      </c>
      <c r="D2398" t="s">
        <v>272</v>
      </c>
      <c r="L2398" t="str">
        <f t="shared" si="78"/>
        <v>Malawi</v>
      </c>
      <c r="M2398" t="str">
        <f t="shared" si="79"/>
        <v/>
      </c>
    </row>
    <row r="2399" spans="1:13" x14ac:dyDescent="0.3">
      <c r="A2399" t="s">
        <v>22</v>
      </c>
      <c r="B2399">
        <v>2017</v>
      </c>
      <c r="C2399">
        <v>8300</v>
      </c>
      <c r="D2399" t="s">
        <v>272</v>
      </c>
      <c r="L2399" t="str">
        <f t="shared" si="78"/>
        <v>Malawi</v>
      </c>
      <c r="M2399" t="str">
        <f t="shared" si="79"/>
        <v/>
      </c>
    </row>
    <row r="2400" spans="1:13" x14ac:dyDescent="0.3">
      <c r="A2400" t="s">
        <v>22</v>
      </c>
      <c r="B2400">
        <v>2018</v>
      </c>
      <c r="C2400">
        <v>9630</v>
      </c>
      <c r="D2400" t="s">
        <v>272</v>
      </c>
      <c r="L2400" t="str">
        <f t="shared" si="78"/>
        <v>Malawi</v>
      </c>
      <c r="M2400" t="str">
        <f t="shared" si="79"/>
        <v/>
      </c>
    </row>
    <row r="2401" spans="1:13" x14ac:dyDescent="0.3">
      <c r="A2401" t="s">
        <v>22</v>
      </c>
      <c r="B2401">
        <v>2019</v>
      </c>
      <c r="C2401">
        <v>10110</v>
      </c>
      <c r="D2401" t="s">
        <v>272</v>
      </c>
      <c r="L2401" t="str">
        <f t="shared" si="78"/>
        <v>Malawi</v>
      </c>
      <c r="M2401" t="str">
        <f t="shared" si="79"/>
        <v/>
      </c>
    </row>
    <row r="2402" spans="1:13" x14ac:dyDescent="0.3">
      <c r="A2402" t="s">
        <v>22</v>
      </c>
      <c r="B2402">
        <v>2000</v>
      </c>
      <c r="C2402">
        <v>157990</v>
      </c>
      <c r="D2402" t="s">
        <v>274</v>
      </c>
      <c r="E2402">
        <v>2747.0599181210928</v>
      </c>
      <c r="L2402" t="str">
        <f t="shared" si="78"/>
        <v>Malaysia</v>
      </c>
      <c r="M2402" t="str">
        <f t="shared" si="79"/>
        <v/>
      </c>
    </row>
    <row r="2403" spans="1:13" x14ac:dyDescent="0.3">
      <c r="A2403" t="s">
        <v>22</v>
      </c>
      <c r="B2403">
        <v>2001</v>
      </c>
      <c r="C2403">
        <v>163480</v>
      </c>
      <c r="D2403" t="s">
        <v>274</v>
      </c>
      <c r="E2403">
        <v>2758.3484242241861</v>
      </c>
      <c r="L2403" t="str">
        <f t="shared" si="78"/>
        <v>Malaysia</v>
      </c>
      <c r="M2403" t="str">
        <f t="shared" si="79"/>
        <v/>
      </c>
    </row>
    <row r="2404" spans="1:13" x14ac:dyDescent="0.3">
      <c r="A2404" t="s">
        <v>22</v>
      </c>
      <c r="B2404">
        <v>2002</v>
      </c>
      <c r="C2404">
        <v>171820</v>
      </c>
      <c r="D2404" t="s">
        <v>274</v>
      </c>
      <c r="E2404">
        <v>2820.5509403743522</v>
      </c>
      <c r="L2404" t="str">
        <f t="shared" si="78"/>
        <v>Malaysia</v>
      </c>
      <c r="M2404" t="str">
        <f t="shared" si="79"/>
        <v/>
      </c>
    </row>
    <row r="2405" spans="1:13" x14ac:dyDescent="0.3">
      <c r="A2405" t="s">
        <v>22</v>
      </c>
      <c r="B2405">
        <v>2003</v>
      </c>
      <c r="C2405">
        <v>181780.01</v>
      </c>
      <c r="D2405" t="s">
        <v>274</v>
      </c>
      <c r="E2405">
        <v>2914.6735384656622</v>
      </c>
      <c r="L2405" t="str">
        <f t="shared" si="78"/>
        <v>Malaysia</v>
      </c>
      <c r="M2405" t="str">
        <f t="shared" si="79"/>
        <v/>
      </c>
    </row>
    <row r="2406" spans="1:13" x14ac:dyDescent="0.3">
      <c r="A2406" t="s">
        <v>22</v>
      </c>
      <c r="B2406">
        <v>2004</v>
      </c>
      <c r="C2406">
        <v>197680</v>
      </c>
      <c r="D2406" t="s">
        <v>274</v>
      </c>
      <c r="E2406">
        <v>2984.3616164364498</v>
      </c>
      <c r="L2406" t="str">
        <f t="shared" si="78"/>
        <v>Malaysia</v>
      </c>
      <c r="M2406" t="str">
        <f t="shared" si="79"/>
        <v/>
      </c>
    </row>
    <row r="2407" spans="1:13" x14ac:dyDescent="0.3">
      <c r="A2407" t="s">
        <v>22</v>
      </c>
      <c r="B2407">
        <v>2005</v>
      </c>
      <c r="C2407">
        <v>208090</v>
      </c>
      <c r="D2407" t="s">
        <v>274</v>
      </c>
      <c r="E2407">
        <v>2873.7342410837582</v>
      </c>
      <c r="L2407" t="str">
        <f t="shared" si="78"/>
        <v>Malaysia</v>
      </c>
      <c r="M2407" t="str">
        <f t="shared" si="79"/>
        <v/>
      </c>
    </row>
    <row r="2408" spans="1:13" x14ac:dyDescent="0.3">
      <c r="A2408" t="s">
        <v>22</v>
      </c>
      <c r="B2408">
        <v>2006</v>
      </c>
      <c r="C2408">
        <v>215240.01</v>
      </c>
      <c r="D2408" t="s">
        <v>274</v>
      </c>
      <c r="E2408">
        <v>3065.5728958229602</v>
      </c>
      <c r="L2408" t="str">
        <f t="shared" si="78"/>
        <v>Malaysia</v>
      </c>
      <c r="M2408" t="str">
        <f t="shared" si="79"/>
        <v/>
      </c>
    </row>
    <row r="2409" spans="1:13" x14ac:dyDescent="0.3">
      <c r="A2409" t="s">
        <v>22</v>
      </c>
      <c r="B2409">
        <v>2007</v>
      </c>
      <c r="C2409">
        <v>232660</v>
      </c>
      <c r="D2409" t="s">
        <v>274</v>
      </c>
      <c r="E2409">
        <v>3272.896663432804</v>
      </c>
      <c r="L2409" t="str">
        <f t="shared" si="78"/>
        <v>Malaysia</v>
      </c>
      <c r="M2409" t="str">
        <f t="shared" si="79"/>
        <v/>
      </c>
    </row>
    <row r="2410" spans="1:13" x14ac:dyDescent="0.3">
      <c r="A2410" t="s">
        <v>22</v>
      </c>
      <c r="B2410">
        <v>2008</v>
      </c>
      <c r="C2410">
        <v>247400</v>
      </c>
      <c r="D2410" t="s">
        <v>274</v>
      </c>
      <c r="E2410">
        <v>3286.0915751845091</v>
      </c>
      <c r="L2410" t="str">
        <f t="shared" si="78"/>
        <v>Malaysia</v>
      </c>
      <c r="M2410" t="str">
        <f t="shared" si="79"/>
        <v/>
      </c>
    </row>
    <row r="2411" spans="1:13" x14ac:dyDescent="0.3">
      <c r="A2411" t="s">
        <v>22</v>
      </c>
      <c r="B2411">
        <v>2009</v>
      </c>
      <c r="C2411">
        <v>224869.99</v>
      </c>
      <c r="D2411" t="s">
        <v>274</v>
      </c>
      <c r="E2411">
        <v>3942.0894249360681</v>
      </c>
      <c r="L2411" t="str">
        <f t="shared" si="78"/>
        <v>Malaysia</v>
      </c>
      <c r="M2411" t="str">
        <f t="shared" si="79"/>
        <v/>
      </c>
    </row>
    <row r="2412" spans="1:13" x14ac:dyDescent="0.3">
      <c r="A2412" t="s">
        <v>22</v>
      </c>
      <c r="B2412">
        <v>2010</v>
      </c>
      <c r="C2412">
        <v>244970</v>
      </c>
      <c r="D2412" t="s">
        <v>274</v>
      </c>
      <c r="E2412">
        <v>4145.521976935077</v>
      </c>
      <c r="L2412" t="str">
        <f t="shared" si="78"/>
        <v>Malaysia</v>
      </c>
      <c r="M2412" t="str">
        <f t="shared" si="79"/>
        <v/>
      </c>
    </row>
    <row r="2413" spans="1:13" x14ac:dyDescent="0.3">
      <c r="A2413" t="s">
        <v>22</v>
      </c>
      <c r="B2413">
        <v>2011</v>
      </c>
      <c r="C2413">
        <v>247910.01</v>
      </c>
      <c r="D2413" t="s">
        <v>274</v>
      </c>
      <c r="E2413">
        <v>4102.6196607290194</v>
      </c>
      <c r="L2413" t="str">
        <f t="shared" si="78"/>
        <v>Malaysia</v>
      </c>
      <c r="M2413" t="str">
        <f t="shared" si="79"/>
        <v/>
      </c>
    </row>
    <row r="2414" spans="1:13" x14ac:dyDescent="0.3">
      <c r="A2414" t="s">
        <v>22</v>
      </c>
      <c r="B2414">
        <v>2012</v>
      </c>
      <c r="C2414">
        <v>252070</v>
      </c>
      <c r="D2414" t="s">
        <v>274</v>
      </c>
      <c r="E2414">
        <v>4338.5571767130041</v>
      </c>
      <c r="L2414" t="str">
        <f t="shared" si="78"/>
        <v>Malaysia</v>
      </c>
      <c r="M2414" t="str">
        <f t="shared" si="79"/>
        <v/>
      </c>
    </row>
    <row r="2415" spans="1:13" x14ac:dyDescent="0.3">
      <c r="A2415" t="s">
        <v>22</v>
      </c>
      <c r="B2415">
        <v>2013</v>
      </c>
      <c r="C2415">
        <v>271150</v>
      </c>
      <c r="D2415" t="s">
        <v>274</v>
      </c>
      <c r="E2415">
        <v>4520.3552230259656</v>
      </c>
      <c r="L2415" t="str">
        <f t="shared" si="78"/>
        <v>Malaysia</v>
      </c>
      <c r="M2415" t="str">
        <f t="shared" si="79"/>
        <v/>
      </c>
    </row>
    <row r="2416" spans="1:13" x14ac:dyDescent="0.3">
      <c r="A2416" t="s">
        <v>22</v>
      </c>
      <c r="B2416">
        <v>2014</v>
      </c>
      <c r="C2416">
        <v>285639.99</v>
      </c>
      <c r="D2416" t="s">
        <v>274</v>
      </c>
      <c r="E2416">
        <v>4651.9514135620229</v>
      </c>
      <c r="L2416" t="str">
        <f t="shared" si="78"/>
        <v>Malaysia</v>
      </c>
      <c r="M2416" t="str">
        <f t="shared" si="79"/>
        <v/>
      </c>
    </row>
    <row r="2417" spans="1:13" x14ac:dyDescent="0.3">
      <c r="A2417" t="s">
        <v>22</v>
      </c>
      <c r="B2417">
        <v>2015</v>
      </c>
      <c r="C2417">
        <v>286009.99</v>
      </c>
      <c r="D2417" t="s">
        <v>274</v>
      </c>
      <c r="L2417" t="str">
        <f t="shared" si="78"/>
        <v>Malaysia</v>
      </c>
      <c r="M2417" t="str">
        <f t="shared" si="79"/>
        <v/>
      </c>
    </row>
    <row r="2418" spans="1:13" x14ac:dyDescent="0.3">
      <c r="A2418" t="s">
        <v>22</v>
      </c>
      <c r="B2418">
        <v>2016</v>
      </c>
      <c r="C2418">
        <v>285500.01</v>
      </c>
      <c r="D2418" t="s">
        <v>274</v>
      </c>
      <c r="L2418" t="str">
        <f t="shared" si="78"/>
        <v>Malaysia</v>
      </c>
      <c r="M2418" t="str">
        <f t="shared" si="79"/>
        <v/>
      </c>
    </row>
    <row r="2419" spans="1:13" x14ac:dyDescent="0.3">
      <c r="A2419" t="s">
        <v>22</v>
      </c>
      <c r="B2419">
        <v>2017</v>
      </c>
      <c r="C2419">
        <v>276630</v>
      </c>
      <c r="D2419" t="s">
        <v>274</v>
      </c>
      <c r="L2419" t="str">
        <f t="shared" si="78"/>
        <v>Malaysia</v>
      </c>
      <c r="M2419" t="str">
        <f t="shared" si="79"/>
        <v/>
      </c>
    </row>
    <row r="2420" spans="1:13" x14ac:dyDescent="0.3">
      <c r="A2420" t="s">
        <v>22</v>
      </c>
      <c r="B2420">
        <v>2018</v>
      </c>
      <c r="C2420">
        <v>293260</v>
      </c>
      <c r="D2420" t="s">
        <v>274</v>
      </c>
      <c r="L2420" t="str">
        <f t="shared" si="78"/>
        <v>Malaysia</v>
      </c>
      <c r="M2420" t="str">
        <f t="shared" si="79"/>
        <v/>
      </c>
    </row>
    <row r="2421" spans="1:13" x14ac:dyDescent="0.3">
      <c r="A2421" t="s">
        <v>22</v>
      </c>
      <c r="B2421">
        <v>2019</v>
      </c>
      <c r="C2421">
        <v>303100</v>
      </c>
      <c r="D2421" t="s">
        <v>274</v>
      </c>
      <c r="L2421" t="str">
        <f t="shared" si="78"/>
        <v>Malaysia</v>
      </c>
      <c r="M2421" t="str">
        <f t="shared" si="79"/>
        <v/>
      </c>
    </row>
    <row r="2422" spans="1:13" x14ac:dyDescent="0.3">
      <c r="A2422" t="s">
        <v>22</v>
      </c>
      <c r="B2422">
        <v>2000</v>
      </c>
      <c r="C2422">
        <v>530</v>
      </c>
      <c r="D2422" t="s">
        <v>276</v>
      </c>
      <c r="L2422" t="str">
        <f t="shared" si="78"/>
        <v>Maldives</v>
      </c>
      <c r="M2422" t="str">
        <f t="shared" si="79"/>
        <v/>
      </c>
    </row>
    <row r="2423" spans="1:13" x14ac:dyDescent="0.3">
      <c r="A2423" t="s">
        <v>22</v>
      </c>
      <c r="B2423">
        <v>2001</v>
      </c>
      <c r="C2423">
        <v>550</v>
      </c>
      <c r="D2423" t="s">
        <v>276</v>
      </c>
      <c r="L2423" t="str">
        <f t="shared" si="78"/>
        <v>Maldives</v>
      </c>
      <c r="M2423" t="str">
        <f t="shared" si="79"/>
        <v/>
      </c>
    </row>
    <row r="2424" spans="1:13" x14ac:dyDescent="0.3">
      <c r="A2424" t="s">
        <v>22</v>
      </c>
      <c r="B2424">
        <v>2002</v>
      </c>
      <c r="C2424">
        <v>690</v>
      </c>
      <c r="D2424" t="s">
        <v>276</v>
      </c>
      <c r="L2424" t="str">
        <f t="shared" si="78"/>
        <v>Maldives</v>
      </c>
      <c r="M2424" t="str">
        <f t="shared" si="79"/>
        <v/>
      </c>
    </row>
    <row r="2425" spans="1:13" x14ac:dyDescent="0.3">
      <c r="A2425" t="s">
        <v>22</v>
      </c>
      <c r="B2425">
        <v>2003</v>
      </c>
      <c r="C2425">
        <v>610</v>
      </c>
      <c r="D2425" t="s">
        <v>276</v>
      </c>
      <c r="L2425" t="str">
        <f t="shared" si="78"/>
        <v>Maldives</v>
      </c>
      <c r="M2425" t="str">
        <f t="shared" si="79"/>
        <v/>
      </c>
    </row>
    <row r="2426" spans="1:13" x14ac:dyDescent="0.3">
      <c r="A2426" t="s">
        <v>22</v>
      </c>
      <c r="B2426">
        <v>2004</v>
      </c>
      <c r="C2426">
        <v>830</v>
      </c>
      <c r="D2426" t="s">
        <v>276</v>
      </c>
      <c r="L2426" t="str">
        <f t="shared" si="78"/>
        <v>Maldives</v>
      </c>
      <c r="M2426" t="str">
        <f t="shared" si="79"/>
        <v/>
      </c>
    </row>
    <row r="2427" spans="1:13" x14ac:dyDescent="0.3">
      <c r="A2427" t="s">
        <v>22</v>
      </c>
      <c r="B2427">
        <v>2005</v>
      </c>
      <c r="C2427">
        <v>800</v>
      </c>
      <c r="D2427" t="s">
        <v>276</v>
      </c>
      <c r="L2427" t="str">
        <f t="shared" si="78"/>
        <v>Maldives</v>
      </c>
      <c r="M2427" t="str">
        <f t="shared" si="79"/>
        <v/>
      </c>
    </row>
    <row r="2428" spans="1:13" x14ac:dyDescent="0.3">
      <c r="A2428" t="s">
        <v>22</v>
      </c>
      <c r="B2428">
        <v>2006</v>
      </c>
      <c r="C2428">
        <v>950</v>
      </c>
      <c r="D2428" t="s">
        <v>276</v>
      </c>
      <c r="L2428" t="str">
        <f t="shared" si="78"/>
        <v>Maldives</v>
      </c>
      <c r="M2428" t="str">
        <f t="shared" si="79"/>
        <v/>
      </c>
    </row>
    <row r="2429" spans="1:13" x14ac:dyDescent="0.3">
      <c r="A2429" t="s">
        <v>22</v>
      </c>
      <c r="B2429">
        <v>2007</v>
      </c>
      <c r="C2429">
        <v>960</v>
      </c>
      <c r="D2429" t="s">
        <v>276</v>
      </c>
      <c r="L2429" t="str">
        <f t="shared" si="78"/>
        <v>Maldives</v>
      </c>
      <c r="M2429" t="str">
        <f t="shared" si="79"/>
        <v/>
      </c>
    </row>
    <row r="2430" spans="1:13" x14ac:dyDescent="0.3">
      <c r="A2430" t="s">
        <v>22</v>
      </c>
      <c r="B2430">
        <v>2008</v>
      </c>
      <c r="C2430">
        <v>960</v>
      </c>
      <c r="D2430" t="s">
        <v>276</v>
      </c>
      <c r="L2430" t="str">
        <f t="shared" si="78"/>
        <v>Maldives</v>
      </c>
      <c r="M2430" t="str">
        <f t="shared" si="79"/>
        <v/>
      </c>
    </row>
    <row r="2431" spans="1:13" x14ac:dyDescent="0.3">
      <c r="A2431" t="s">
        <v>22</v>
      </c>
      <c r="B2431">
        <v>2009</v>
      </c>
      <c r="C2431">
        <v>1010</v>
      </c>
      <c r="D2431" t="s">
        <v>276</v>
      </c>
      <c r="L2431" t="str">
        <f t="shared" si="78"/>
        <v>Maldives</v>
      </c>
      <c r="M2431" t="str">
        <f t="shared" si="79"/>
        <v/>
      </c>
    </row>
    <row r="2432" spans="1:13" x14ac:dyDescent="0.3">
      <c r="A2432" t="s">
        <v>22</v>
      </c>
      <c r="B2432">
        <v>2010</v>
      </c>
      <c r="C2432">
        <v>1060</v>
      </c>
      <c r="D2432" t="s">
        <v>276</v>
      </c>
      <c r="L2432" t="str">
        <f t="shared" si="78"/>
        <v>Maldives</v>
      </c>
      <c r="M2432" t="str">
        <f t="shared" si="79"/>
        <v/>
      </c>
    </row>
    <row r="2433" spans="1:13" x14ac:dyDescent="0.3">
      <c r="A2433" t="s">
        <v>22</v>
      </c>
      <c r="B2433">
        <v>2011</v>
      </c>
      <c r="C2433">
        <v>1110</v>
      </c>
      <c r="D2433" t="s">
        <v>276</v>
      </c>
      <c r="L2433" t="str">
        <f t="shared" si="78"/>
        <v>Maldives</v>
      </c>
      <c r="M2433" t="str">
        <f t="shared" si="79"/>
        <v/>
      </c>
    </row>
    <row r="2434" spans="1:13" x14ac:dyDescent="0.3">
      <c r="A2434" t="s">
        <v>22</v>
      </c>
      <c r="B2434">
        <v>2012</v>
      </c>
      <c r="C2434">
        <v>1250</v>
      </c>
      <c r="D2434" t="s">
        <v>276</v>
      </c>
      <c r="L2434" t="str">
        <f t="shared" si="78"/>
        <v>Maldives</v>
      </c>
      <c r="M2434" t="str">
        <f t="shared" si="79"/>
        <v/>
      </c>
    </row>
    <row r="2435" spans="1:13" x14ac:dyDescent="0.3">
      <c r="A2435" t="s">
        <v>22</v>
      </c>
      <c r="B2435">
        <v>2013</v>
      </c>
      <c r="C2435">
        <v>1240</v>
      </c>
      <c r="D2435" t="s">
        <v>276</v>
      </c>
      <c r="L2435" t="str">
        <f t="shared" ref="L2435:L2498" si="80">IF($A2435=$L$1,$D2435,"")</f>
        <v>Maldives</v>
      </c>
      <c r="M2435" t="str">
        <f t="shared" ref="M2435:M2498" si="81">IF($A2435=$M$1,$D2435,"")</f>
        <v/>
      </c>
    </row>
    <row r="2436" spans="1:13" x14ac:dyDescent="0.3">
      <c r="A2436" t="s">
        <v>22</v>
      </c>
      <c r="B2436">
        <v>2014</v>
      </c>
      <c r="C2436">
        <v>1490</v>
      </c>
      <c r="D2436" t="s">
        <v>276</v>
      </c>
      <c r="L2436" t="str">
        <f t="shared" si="80"/>
        <v>Maldives</v>
      </c>
      <c r="M2436" t="str">
        <f t="shared" si="81"/>
        <v/>
      </c>
    </row>
    <row r="2437" spans="1:13" x14ac:dyDescent="0.3">
      <c r="A2437" t="s">
        <v>22</v>
      </c>
      <c r="B2437">
        <v>2015</v>
      </c>
      <c r="C2437">
        <v>1490</v>
      </c>
      <c r="D2437" t="s">
        <v>276</v>
      </c>
      <c r="L2437" t="str">
        <f t="shared" si="80"/>
        <v>Maldives</v>
      </c>
      <c r="M2437" t="str">
        <f t="shared" si="81"/>
        <v/>
      </c>
    </row>
    <row r="2438" spans="1:13" x14ac:dyDescent="0.3">
      <c r="A2438" t="s">
        <v>22</v>
      </c>
      <c r="B2438">
        <v>2016</v>
      </c>
      <c r="C2438">
        <v>1890</v>
      </c>
      <c r="D2438" t="s">
        <v>276</v>
      </c>
      <c r="L2438" t="str">
        <f t="shared" si="80"/>
        <v>Maldives</v>
      </c>
      <c r="M2438" t="str">
        <f t="shared" si="81"/>
        <v/>
      </c>
    </row>
    <row r="2439" spans="1:13" x14ac:dyDescent="0.3">
      <c r="A2439" t="s">
        <v>22</v>
      </c>
      <c r="B2439">
        <v>2017</v>
      </c>
      <c r="C2439">
        <v>1990</v>
      </c>
      <c r="D2439" t="s">
        <v>276</v>
      </c>
      <c r="L2439" t="str">
        <f t="shared" si="80"/>
        <v>Maldives</v>
      </c>
      <c r="M2439" t="str">
        <f t="shared" si="81"/>
        <v/>
      </c>
    </row>
    <row r="2440" spans="1:13" x14ac:dyDescent="0.3">
      <c r="A2440" t="s">
        <v>22</v>
      </c>
      <c r="B2440">
        <v>2018</v>
      </c>
      <c r="C2440">
        <v>2240</v>
      </c>
      <c r="D2440" t="s">
        <v>276</v>
      </c>
      <c r="L2440" t="str">
        <f t="shared" si="80"/>
        <v>Maldives</v>
      </c>
      <c r="M2440" t="str">
        <f t="shared" si="81"/>
        <v/>
      </c>
    </row>
    <row r="2441" spans="1:13" x14ac:dyDescent="0.3">
      <c r="A2441" t="s">
        <v>22</v>
      </c>
      <c r="B2441">
        <v>2019</v>
      </c>
      <c r="C2441">
        <v>2250</v>
      </c>
      <c r="D2441" t="s">
        <v>276</v>
      </c>
      <c r="L2441" t="str">
        <f t="shared" si="80"/>
        <v>Maldives</v>
      </c>
      <c r="M2441" t="str">
        <f t="shared" si="81"/>
        <v/>
      </c>
    </row>
    <row r="2442" spans="1:13" x14ac:dyDescent="0.3">
      <c r="A2442" t="s">
        <v>22</v>
      </c>
      <c r="B2442">
        <v>2000</v>
      </c>
      <c r="C2442">
        <v>21530</v>
      </c>
      <c r="D2442" t="s">
        <v>278</v>
      </c>
      <c r="L2442" t="str">
        <f t="shared" si="80"/>
        <v>Mali</v>
      </c>
      <c r="M2442" t="str">
        <f t="shared" si="81"/>
        <v/>
      </c>
    </row>
    <row r="2443" spans="1:13" x14ac:dyDescent="0.3">
      <c r="A2443" t="s">
        <v>22</v>
      </c>
      <c r="B2443">
        <v>2001</v>
      </c>
      <c r="C2443">
        <v>21180</v>
      </c>
      <c r="D2443" t="s">
        <v>278</v>
      </c>
      <c r="L2443" t="str">
        <f t="shared" si="80"/>
        <v>Mali</v>
      </c>
      <c r="M2443" t="str">
        <f t="shared" si="81"/>
        <v/>
      </c>
    </row>
    <row r="2444" spans="1:13" x14ac:dyDescent="0.3">
      <c r="A2444" t="s">
        <v>22</v>
      </c>
      <c r="B2444">
        <v>2002</v>
      </c>
      <c r="C2444">
        <v>21410</v>
      </c>
      <c r="D2444" t="s">
        <v>278</v>
      </c>
      <c r="L2444" t="str">
        <f t="shared" si="80"/>
        <v>Mali</v>
      </c>
      <c r="M2444" t="str">
        <f t="shared" si="81"/>
        <v/>
      </c>
    </row>
    <row r="2445" spans="1:13" x14ac:dyDescent="0.3">
      <c r="A2445" t="s">
        <v>22</v>
      </c>
      <c r="B2445">
        <v>2003</v>
      </c>
      <c r="C2445">
        <v>22140</v>
      </c>
      <c r="D2445" t="s">
        <v>278</v>
      </c>
      <c r="L2445" t="str">
        <f t="shared" si="80"/>
        <v>Mali</v>
      </c>
      <c r="M2445" t="str">
        <f t="shared" si="81"/>
        <v/>
      </c>
    </row>
    <row r="2446" spans="1:13" x14ac:dyDescent="0.3">
      <c r="A2446" t="s">
        <v>22</v>
      </c>
      <c r="B2446">
        <v>2004</v>
      </c>
      <c r="C2446">
        <v>24400</v>
      </c>
      <c r="D2446" t="s">
        <v>278</v>
      </c>
      <c r="L2446" t="str">
        <f t="shared" si="80"/>
        <v>Mali</v>
      </c>
      <c r="M2446" t="str">
        <f t="shared" si="81"/>
        <v/>
      </c>
    </row>
    <row r="2447" spans="1:13" x14ac:dyDescent="0.3">
      <c r="A2447" t="s">
        <v>22</v>
      </c>
      <c r="B2447">
        <v>2005</v>
      </c>
      <c r="C2447">
        <v>25310</v>
      </c>
      <c r="D2447" t="s">
        <v>278</v>
      </c>
      <c r="L2447" t="str">
        <f t="shared" si="80"/>
        <v>Mali</v>
      </c>
      <c r="M2447" t="str">
        <f t="shared" si="81"/>
        <v/>
      </c>
    </row>
    <row r="2448" spans="1:13" x14ac:dyDescent="0.3">
      <c r="A2448" t="s">
        <v>22</v>
      </c>
      <c r="B2448">
        <v>2006</v>
      </c>
      <c r="C2448">
        <v>25610</v>
      </c>
      <c r="D2448" t="s">
        <v>278</v>
      </c>
      <c r="L2448" t="str">
        <f t="shared" si="80"/>
        <v>Mali</v>
      </c>
      <c r="M2448" t="str">
        <f t="shared" si="81"/>
        <v/>
      </c>
    </row>
    <row r="2449" spans="1:13" x14ac:dyDescent="0.3">
      <c r="A2449" t="s">
        <v>22</v>
      </c>
      <c r="B2449">
        <v>2007</v>
      </c>
      <c r="C2449">
        <v>26520</v>
      </c>
      <c r="D2449" t="s">
        <v>278</v>
      </c>
      <c r="L2449" t="str">
        <f t="shared" si="80"/>
        <v>Mali</v>
      </c>
      <c r="M2449" t="str">
        <f t="shared" si="81"/>
        <v/>
      </c>
    </row>
    <row r="2450" spans="1:13" x14ac:dyDescent="0.3">
      <c r="A2450" t="s">
        <v>22</v>
      </c>
      <c r="B2450">
        <v>2008</v>
      </c>
      <c r="C2450">
        <v>27930</v>
      </c>
      <c r="D2450" t="s">
        <v>278</v>
      </c>
      <c r="L2450" t="str">
        <f t="shared" si="80"/>
        <v>Mali</v>
      </c>
      <c r="M2450" t="str">
        <f t="shared" si="81"/>
        <v/>
      </c>
    </row>
    <row r="2451" spans="1:13" x14ac:dyDescent="0.3">
      <c r="A2451" t="s">
        <v>22</v>
      </c>
      <c r="B2451">
        <v>2009</v>
      </c>
      <c r="C2451">
        <v>28260</v>
      </c>
      <c r="D2451" t="s">
        <v>278</v>
      </c>
      <c r="L2451" t="str">
        <f t="shared" si="80"/>
        <v>Mali</v>
      </c>
      <c r="M2451" t="str">
        <f t="shared" si="81"/>
        <v/>
      </c>
    </row>
    <row r="2452" spans="1:13" x14ac:dyDescent="0.3">
      <c r="A2452" t="s">
        <v>22</v>
      </c>
      <c r="B2452">
        <v>2010</v>
      </c>
      <c r="C2452">
        <v>30470</v>
      </c>
      <c r="D2452" t="s">
        <v>278</v>
      </c>
      <c r="L2452" t="str">
        <f t="shared" si="80"/>
        <v>Mali</v>
      </c>
      <c r="M2452" t="str">
        <f t="shared" si="81"/>
        <v/>
      </c>
    </row>
    <row r="2453" spans="1:13" x14ac:dyDescent="0.3">
      <c r="A2453" t="s">
        <v>22</v>
      </c>
      <c r="B2453">
        <v>2011</v>
      </c>
      <c r="C2453">
        <v>31240</v>
      </c>
      <c r="D2453" t="s">
        <v>278</v>
      </c>
      <c r="L2453" t="str">
        <f t="shared" si="80"/>
        <v>Mali</v>
      </c>
      <c r="M2453" t="str">
        <f t="shared" si="81"/>
        <v/>
      </c>
    </row>
    <row r="2454" spans="1:13" x14ac:dyDescent="0.3">
      <c r="A2454" t="s">
        <v>22</v>
      </c>
      <c r="B2454">
        <v>2012</v>
      </c>
      <c r="C2454">
        <v>31780</v>
      </c>
      <c r="D2454" t="s">
        <v>278</v>
      </c>
      <c r="L2454" t="str">
        <f t="shared" si="80"/>
        <v>Mali</v>
      </c>
      <c r="M2454" t="str">
        <f t="shared" si="81"/>
        <v/>
      </c>
    </row>
    <row r="2455" spans="1:13" x14ac:dyDescent="0.3">
      <c r="A2455" t="s">
        <v>22</v>
      </c>
      <c r="B2455">
        <v>2013</v>
      </c>
      <c r="C2455">
        <v>33000</v>
      </c>
      <c r="D2455" t="s">
        <v>278</v>
      </c>
      <c r="L2455" t="str">
        <f t="shared" si="80"/>
        <v>Mali</v>
      </c>
      <c r="M2455" t="str">
        <f t="shared" si="81"/>
        <v/>
      </c>
    </row>
    <row r="2456" spans="1:13" x14ac:dyDescent="0.3">
      <c r="A2456" t="s">
        <v>22</v>
      </c>
      <c r="B2456">
        <v>2014</v>
      </c>
      <c r="C2456">
        <v>33470</v>
      </c>
      <c r="D2456" t="s">
        <v>278</v>
      </c>
      <c r="L2456" t="str">
        <f t="shared" si="80"/>
        <v>Mali</v>
      </c>
      <c r="M2456" t="str">
        <f t="shared" si="81"/>
        <v/>
      </c>
    </row>
    <row r="2457" spans="1:13" x14ac:dyDescent="0.3">
      <c r="A2457" t="s">
        <v>22</v>
      </c>
      <c r="B2457">
        <v>2015</v>
      </c>
      <c r="C2457">
        <v>34790</v>
      </c>
      <c r="D2457" t="s">
        <v>278</v>
      </c>
      <c r="L2457" t="str">
        <f t="shared" si="80"/>
        <v>Mali</v>
      </c>
      <c r="M2457" t="str">
        <f t="shared" si="81"/>
        <v/>
      </c>
    </row>
    <row r="2458" spans="1:13" x14ac:dyDescent="0.3">
      <c r="A2458" t="s">
        <v>22</v>
      </c>
      <c r="B2458">
        <v>2016</v>
      </c>
      <c r="C2458">
        <v>39160</v>
      </c>
      <c r="D2458" t="s">
        <v>278</v>
      </c>
      <c r="L2458" t="str">
        <f t="shared" si="80"/>
        <v>Mali</v>
      </c>
      <c r="M2458" t="str">
        <f t="shared" si="81"/>
        <v/>
      </c>
    </row>
    <row r="2459" spans="1:13" x14ac:dyDescent="0.3">
      <c r="A2459" t="s">
        <v>22</v>
      </c>
      <c r="B2459">
        <v>2017</v>
      </c>
      <c r="C2459">
        <v>40050</v>
      </c>
      <c r="D2459" t="s">
        <v>278</v>
      </c>
      <c r="L2459" t="str">
        <f t="shared" si="80"/>
        <v>Mali</v>
      </c>
      <c r="M2459" t="str">
        <f t="shared" si="81"/>
        <v/>
      </c>
    </row>
    <row r="2460" spans="1:13" x14ac:dyDescent="0.3">
      <c r="A2460" t="s">
        <v>22</v>
      </c>
      <c r="B2460">
        <v>2018</v>
      </c>
      <c r="C2460">
        <v>41300</v>
      </c>
      <c r="D2460" t="s">
        <v>278</v>
      </c>
      <c r="L2460" t="str">
        <f t="shared" si="80"/>
        <v>Mali</v>
      </c>
      <c r="M2460" t="str">
        <f t="shared" si="81"/>
        <v/>
      </c>
    </row>
    <row r="2461" spans="1:13" x14ac:dyDescent="0.3">
      <c r="A2461" t="s">
        <v>22</v>
      </c>
      <c r="B2461">
        <v>2019</v>
      </c>
      <c r="C2461">
        <v>43050</v>
      </c>
      <c r="D2461" t="s">
        <v>278</v>
      </c>
      <c r="L2461" t="str">
        <f t="shared" si="80"/>
        <v>Mali</v>
      </c>
      <c r="M2461" t="str">
        <f t="shared" si="81"/>
        <v/>
      </c>
    </row>
    <row r="2462" spans="1:13" x14ac:dyDescent="0.3">
      <c r="A2462" t="s">
        <v>53</v>
      </c>
      <c r="B2462">
        <v>2000</v>
      </c>
      <c r="C2462">
        <v>2410</v>
      </c>
      <c r="D2462" t="s">
        <v>280</v>
      </c>
      <c r="E2462">
        <v>4311.8586366631034</v>
      </c>
      <c r="L2462" t="str">
        <f t="shared" si="80"/>
        <v/>
      </c>
      <c r="M2462" t="str">
        <f t="shared" si="81"/>
        <v>Malta</v>
      </c>
    </row>
    <row r="2463" spans="1:13" x14ac:dyDescent="0.3">
      <c r="A2463" t="s">
        <v>53</v>
      </c>
      <c r="B2463">
        <v>2001</v>
      </c>
      <c r="C2463">
        <v>2770</v>
      </c>
      <c r="D2463" t="s">
        <v>280</v>
      </c>
      <c r="E2463">
        <v>4292.3150513449427</v>
      </c>
      <c r="L2463" t="str">
        <f t="shared" si="80"/>
        <v/>
      </c>
      <c r="M2463" t="str">
        <f t="shared" si="81"/>
        <v>Malta</v>
      </c>
    </row>
    <row r="2464" spans="1:13" x14ac:dyDescent="0.3">
      <c r="A2464" t="s">
        <v>53</v>
      </c>
      <c r="B2464">
        <v>2002</v>
      </c>
      <c r="C2464">
        <v>2610</v>
      </c>
      <c r="D2464" t="s">
        <v>280</v>
      </c>
      <c r="E2464">
        <v>4500.3523003063374</v>
      </c>
      <c r="L2464" t="str">
        <f t="shared" si="80"/>
        <v/>
      </c>
      <c r="M2464" t="str">
        <f t="shared" si="81"/>
        <v>Malta</v>
      </c>
    </row>
    <row r="2465" spans="1:13" x14ac:dyDescent="0.3">
      <c r="A2465" t="s">
        <v>53</v>
      </c>
      <c r="B2465">
        <v>2003</v>
      </c>
      <c r="C2465">
        <v>2910</v>
      </c>
      <c r="D2465" t="s">
        <v>280</v>
      </c>
      <c r="E2465">
        <v>4872.2722049666063</v>
      </c>
      <c r="L2465" t="str">
        <f t="shared" si="80"/>
        <v/>
      </c>
      <c r="M2465" t="str">
        <f t="shared" si="81"/>
        <v>Malta</v>
      </c>
    </row>
    <row r="2466" spans="1:13" x14ac:dyDescent="0.3">
      <c r="A2466" t="s">
        <v>53</v>
      </c>
      <c r="B2466">
        <v>2004</v>
      </c>
      <c r="C2466">
        <v>2900</v>
      </c>
      <c r="D2466" t="s">
        <v>280</v>
      </c>
      <c r="E2466">
        <v>4797.2925825134334</v>
      </c>
      <c r="L2466" t="str">
        <f t="shared" si="80"/>
        <v/>
      </c>
      <c r="M2466" t="str">
        <f t="shared" si="81"/>
        <v>Malta</v>
      </c>
    </row>
    <row r="2467" spans="1:13" x14ac:dyDescent="0.3">
      <c r="A2467" t="s">
        <v>53</v>
      </c>
      <c r="B2467">
        <v>2005</v>
      </c>
      <c r="C2467">
        <v>2950</v>
      </c>
      <c r="D2467" t="s">
        <v>280</v>
      </c>
      <c r="E2467">
        <v>4912.9097599508696</v>
      </c>
      <c r="L2467" t="str">
        <f t="shared" si="80"/>
        <v/>
      </c>
      <c r="M2467" t="str">
        <f t="shared" si="81"/>
        <v>Malta</v>
      </c>
    </row>
    <row r="2468" spans="1:13" x14ac:dyDescent="0.3">
      <c r="A2468" t="s">
        <v>53</v>
      </c>
      <c r="B2468">
        <v>2006</v>
      </c>
      <c r="C2468">
        <v>2970</v>
      </c>
      <c r="D2468" t="s">
        <v>280</v>
      </c>
      <c r="E2468">
        <v>4897.5100417460299</v>
      </c>
      <c r="L2468" t="str">
        <f t="shared" si="80"/>
        <v/>
      </c>
      <c r="M2468" t="str">
        <f t="shared" si="81"/>
        <v>Malta</v>
      </c>
    </row>
    <row r="2469" spans="1:13" x14ac:dyDescent="0.3">
      <c r="A2469" t="s">
        <v>53</v>
      </c>
      <c r="B2469">
        <v>2007</v>
      </c>
      <c r="C2469">
        <v>3050</v>
      </c>
      <c r="D2469" t="s">
        <v>280</v>
      </c>
      <c r="E2469">
        <v>4873.0834669210572</v>
      </c>
      <c r="L2469" t="str">
        <f t="shared" si="80"/>
        <v/>
      </c>
      <c r="M2469" t="str">
        <f t="shared" si="81"/>
        <v>Malta</v>
      </c>
    </row>
    <row r="2470" spans="1:13" x14ac:dyDescent="0.3">
      <c r="A2470" t="s">
        <v>53</v>
      </c>
      <c r="B2470">
        <v>2008</v>
      </c>
      <c r="C2470">
        <v>2970</v>
      </c>
      <c r="D2470" t="s">
        <v>280</v>
      </c>
      <c r="E2470">
        <v>4836.5939630513531</v>
      </c>
      <c r="L2470" t="str">
        <f t="shared" si="80"/>
        <v/>
      </c>
      <c r="M2470" t="str">
        <f t="shared" si="81"/>
        <v>Malta</v>
      </c>
    </row>
    <row r="2471" spans="1:13" x14ac:dyDescent="0.3">
      <c r="A2471" t="s">
        <v>53</v>
      </c>
      <c r="B2471">
        <v>2009</v>
      </c>
      <c r="C2471">
        <v>2770</v>
      </c>
      <c r="D2471" t="s">
        <v>280</v>
      </c>
      <c r="E2471">
        <v>4434.1866334365313</v>
      </c>
      <c r="L2471" t="str">
        <f t="shared" si="80"/>
        <v/>
      </c>
      <c r="M2471" t="str">
        <f t="shared" si="81"/>
        <v>Malta</v>
      </c>
    </row>
    <row r="2472" spans="1:13" x14ac:dyDescent="0.3">
      <c r="A2472" t="s">
        <v>53</v>
      </c>
      <c r="B2472">
        <v>2010</v>
      </c>
      <c r="C2472">
        <v>2870</v>
      </c>
      <c r="D2472" t="s">
        <v>280</v>
      </c>
      <c r="E2472">
        <v>4767.0973780964423</v>
      </c>
      <c r="L2472" t="str">
        <f t="shared" si="80"/>
        <v/>
      </c>
      <c r="M2472" t="str">
        <f t="shared" si="81"/>
        <v>Malta</v>
      </c>
    </row>
    <row r="2473" spans="1:13" x14ac:dyDescent="0.3">
      <c r="A2473" t="s">
        <v>53</v>
      </c>
      <c r="B2473">
        <v>2011</v>
      </c>
      <c r="C2473">
        <v>2820</v>
      </c>
      <c r="D2473" t="s">
        <v>280</v>
      </c>
      <c r="E2473">
        <v>4867.0567999461882</v>
      </c>
      <c r="L2473" t="str">
        <f t="shared" si="80"/>
        <v/>
      </c>
      <c r="M2473" t="str">
        <f t="shared" si="81"/>
        <v>Malta</v>
      </c>
    </row>
    <row r="2474" spans="1:13" x14ac:dyDescent="0.3">
      <c r="A2474" t="s">
        <v>53</v>
      </c>
      <c r="B2474">
        <v>2012</v>
      </c>
      <c r="C2474">
        <v>2980</v>
      </c>
      <c r="D2474" t="s">
        <v>280</v>
      </c>
      <c r="E2474">
        <v>5002.0474825487827</v>
      </c>
      <c r="L2474" t="str">
        <f t="shared" si="80"/>
        <v/>
      </c>
      <c r="M2474" t="str">
        <f t="shared" si="81"/>
        <v>Malta</v>
      </c>
    </row>
    <row r="2475" spans="1:13" x14ac:dyDescent="0.3">
      <c r="A2475" t="s">
        <v>53</v>
      </c>
      <c r="B2475">
        <v>2013</v>
      </c>
      <c r="C2475">
        <v>2630</v>
      </c>
      <c r="D2475" t="s">
        <v>280</v>
      </c>
      <c r="E2475">
        <v>4915.8737648691094</v>
      </c>
      <c r="L2475" t="str">
        <f t="shared" si="80"/>
        <v/>
      </c>
      <c r="M2475" t="str">
        <f t="shared" si="81"/>
        <v>Malta</v>
      </c>
    </row>
    <row r="2476" spans="1:13" x14ac:dyDescent="0.3">
      <c r="A2476" t="s">
        <v>53</v>
      </c>
      <c r="B2476">
        <v>2014</v>
      </c>
      <c r="C2476">
        <v>2630</v>
      </c>
      <c r="D2476" t="s">
        <v>280</v>
      </c>
      <c r="E2476">
        <v>4924.5440194404428</v>
      </c>
      <c r="L2476" t="str">
        <f t="shared" si="80"/>
        <v/>
      </c>
      <c r="M2476" t="str">
        <f t="shared" si="81"/>
        <v>Malta</v>
      </c>
    </row>
    <row r="2477" spans="1:13" x14ac:dyDescent="0.3">
      <c r="A2477" t="s">
        <v>53</v>
      </c>
      <c r="B2477">
        <v>2015</v>
      </c>
      <c r="C2477">
        <v>1940</v>
      </c>
      <c r="D2477" t="s">
        <v>280</v>
      </c>
      <c r="L2477" t="str">
        <f t="shared" si="80"/>
        <v/>
      </c>
      <c r="M2477" t="str">
        <f t="shared" si="81"/>
        <v>Malta</v>
      </c>
    </row>
    <row r="2478" spans="1:13" x14ac:dyDescent="0.3">
      <c r="A2478" t="s">
        <v>53</v>
      </c>
      <c r="B2478">
        <v>2016</v>
      </c>
      <c r="C2478">
        <v>1630</v>
      </c>
      <c r="D2478" t="s">
        <v>280</v>
      </c>
      <c r="L2478" t="str">
        <f t="shared" si="80"/>
        <v/>
      </c>
      <c r="M2478" t="str">
        <f t="shared" si="81"/>
        <v>Malta</v>
      </c>
    </row>
    <row r="2479" spans="1:13" x14ac:dyDescent="0.3">
      <c r="A2479" t="s">
        <v>53</v>
      </c>
      <c r="B2479">
        <v>2017</v>
      </c>
      <c r="C2479">
        <v>1790</v>
      </c>
      <c r="D2479" t="s">
        <v>280</v>
      </c>
      <c r="L2479" t="str">
        <f t="shared" si="80"/>
        <v/>
      </c>
      <c r="M2479" t="str">
        <f t="shared" si="81"/>
        <v>Malta</v>
      </c>
    </row>
    <row r="2480" spans="1:13" x14ac:dyDescent="0.3">
      <c r="A2480" t="s">
        <v>53</v>
      </c>
      <c r="B2480">
        <v>2018</v>
      </c>
      <c r="C2480">
        <v>1820</v>
      </c>
      <c r="D2480" t="s">
        <v>280</v>
      </c>
      <c r="L2480" t="str">
        <f t="shared" si="80"/>
        <v/>
      </c>
      <c r="M2480" t="str">
        <f t="shared" si="81"/>
        <v>Malta</v>
      </c>
    </row>
    <row r="2481" spans="1:13" x14ac:dyDescent="0.3">
      <c r="A2481" t="s">
        <v>53</v>
      </c>
      <c r="B2481">
        <v>2019</v>
      </c>
      <c r="C2481">
        <v>1930</v>
      </c>
      <c r="D2481" t="s">
        <v>280</v>
      </c>
      <c r="L2481" t="str">
        <f t="shared" si="80"/>
        <v/>
      </c>
      <c r="M2481" t="str">
        <f t="shared" si="81"/>
        <v>Malta</v>
      </c>
    </row>
    <row r="2482" spans="1:13" x14ac:dyDescent="0.3">
      <c r="A2482" t="s">
        <v>22</v>
      </c>
      <c r="B2482">
        <v>2000</v>
      </c>
      <c r="C2482">
        <v>130</v>
      </c>
      <c r="D2482" t="s">
        <v>282</v>
      </c>
      <c r="L2482" t="str">
        <f t="shared" si="80"/>
        <v>Marshall Islands</v>
      </c>
      <c r="M2482" t="str">
        <f t="shared" si="81"/>
        <v/>
      </c>
    </row>
    <row r="2483" spans="1:13" x14ac:dyDescent="0.3">
      <c r="A2483" t="s">
        <v>22</v>
      </c>
      <c r="B2483">
        <v>2001</v>
      </c>
      <c r="C2483">
        <v>140</v>
      </c>
      <c r="D2483" t="s">
        <v>282</v>
      </c>
      <c r="L2483" t="str">
        <f t="shared" si="80"/>
        <v>Marshall Islands</v>
      </c>
      <c r="M2483" t="str">
        <f t="shared" si="81"/>
        <v/>
      </c>
    </row>
    <row r="2484" spans="1:13" x14ac:dyDescent="0.3">
      <c r="A2484" t="s">
        <v>22</v>
      </c>
      <c r="B2484">
        <v>2002</v>
      </c>
      <c r="C2484">
        <v>150</v>
      </c>
      <c r="D2484" t="s">
        <v>282</v>
      </c>
      <c r="L2484" t="str">
        <f t="shared" si="80"/>
        <v>Marshall Islands</v>
      </c>
      <c r="M2484" t="str">
        <f t="shared" si="81"/>
        <v/>
      </c>
    </row>
    <row r="2485" spans="1:13" x14ac:dyDescent="0.3">
      <c r="A2485" t="s">
        <v>22</v>
      </c>
      <c r="B2485">
        <v>2003</v>
      </c>
      <c r="C2485">
        <v>140</v>
      </c>
      <c r="D2485" t="s">
        <v>282</v>
      </c>
      <c r="L2485" t="str">
        <f t="shared" si="80"/>
        <v>Marshall Islands</v>
      </c>
      <c r="M2485" t="str">
        <f t="shared" si="81"/>
        <v/>
      </c>
    </row>
    <row r="2486" spans="1:13" x14ac:dyDescent="0.3">
      <c r="A2486" t="s">
        <v>22</v>
      </c>
      <c r="B2486">
        <v>2004</v>
      </c>
      <c r="C2486">
        <v>160</v>
      </c>
      <c r="D2486" t="s">
        <v>282</v>
      </c>
      <c r="L2486" t="str">
        <f t="shared" si="80"/>
        <v>Marshall Islands</v>
      </c>
      <c r="M2486" t="str">
        <f t="shared" si="81"/>
        <v/>
      </c>
    </row>
    <row r="2487" spans="1:13" x14ac:dyDescent="0.3">
      <c r="A2487" t="s">
        <v>22</v>
      </c>
      <c r="B2487">
        <v>2005</v>
      </c>
      <c r="C2487">
        <v>170</v>
      </c>
      <c r="D2487" t="s">
        <v>282</v>
      </c>
      <c r="L2487" t="str">
        <f t="shared" si="80"/>
        <v>Marshall Islands</v>
      </c>
      <c r="M2487" t="str">
        <f t="shared" si="81"/>
        <v/>
      </c>
    </row>
    <row r="2488" spans="1:13" x14ac:dyDescent="0.3">
      <c r="A2488" t="s">
        <v>22</v>
      </c>
      <c r="B2488">
        <v>2006</v>
      </c>
      <c r="C2488">
        <v>170</v>
      </c>
      <c r="D2488" t="s">
        <v>282</v>
      </c>
      <c r="L2488" t="str">
        <f t="shared" si="80"/>
        <v>Marshall Islands</v>
      </c>
      <c r="M2488" t="str">
        <f t="shared" si="81"/>
        <v/>
      </c>
    </row>
    <row r="2489" spans="1:13" x14ac:dyDescent="0.3">
      <c r="A2489" t="s">
        <v>22</v>
      </c>
      <c r="B2489">
        <v>2007</v>
      </c>
      <c r="C2489">
        <v>170</v>
      </c>
      <c r="D2489" t="s">
        <v>282</v>
      </c>
      <c r="L2489" t="str">
        <f t="shared" si="80"/>
        <v>Marshall Islands</v>
      </c>
      <c r="M2489" t="str">
        <f t="shared" si="81"/>
        <v/>
      </c>
    </row>
    <row r="2490" spans="1:13" x14ac:dyDescent="0.3">
      <c r="A2490" t="s">
        <v>22</v>
      </c>
      <c r="B2490">
        <v>2008</v>
      </c>
      <c r="C2490">
        <v>160</v>
      </c>
      <c r="D2490" t="s">
        <v>282</v>
      </c>
      <c r="L2490" t="str">
        <f t="shared" si="80"/>
        <v>Marshall Islands</v>
      </c>
      <c r="M2490" t="str">
        <f t="shared" si="81"/>
        <v/>
      </c>
    </row>
    <row r="2491" spans="1:13" x14ac:dyDescent="0.3">
      <c r="A2491" t="s">
        <v>22</v>
      </c>
      <c r="B2491">
        <v>2009</v>
      </c>
      <c r="C2491">
        <v>170</v>
      </c>
      <c r="D2491" t="s">
        <v>282</v>
      </c>
      <c r="L2491" t="str">
        <f t="shared" si="80"/>
        <v>Marshall Islands</v>
      </c>
      <c r="M2491" t="str">
        <f t="shared" si="81"/>
        <v/>
      </c>
    </row>
    <row r="2492" spans="1:13" x14ac:dyDescent="0.3">
      <c r="A2492" t="s">
        <v>22</v>
      </c>
      <c r="B2492">
        <v>2010</v>
      </c>
      <c r="C2492">
        <v>170</v>
      </c>
      <c r="D2492" t="s">
        <v>282</v>
      </c>
      <c r="L2492" t="str">
        <f t="shared" si="80"/>
        <v>Marshall Islands</v>
      </c>
      <c r="M2492" t="str">
        <f t="shared" si="81"/>
        <v/>
      </c>
    </row>
    <row r="2493" spans="1:13" x14ac:dyDescent="0.3">
      <c r="A2493" t="s">
        <v>22</v>
      </c>
      <c r="B2493">
        <v>2011</v>
      </c>
      <c r="C2493">
        <v>170</v>
      </c>
      <c r="D2493" t="s">
        <v>282</v>
      </c>
      <c r="L2493" t="str">
        <f t="shared" si="80"/>
        <v>Marshall Islands</v>
      </c>
      <c r="M2493" t="str">
        <f t="shared" si="81"/>
        <v/>
      </c>
    </row>
    <row r="2494" spans="1:13" x14ac:dyDescent="0.3">
      <c r="A2494" t="s">
        <v>22</v>
      </c>
      <c r="B2494">
        <v>2012</v>
      </c>
      <c r="C2494">
        <v>170</v>
      </c>
      <c r="D2494" t="s">
        <v>282</v>
      </c>
      <c r="L2494" t="str">
        <f t="shared" si="80"/>
        <v>Marshall Islands</v>
      </c>
      <c r="M2494" t="str">
        <f t="shared" si="81"/>
        <v/>
      </c>
    </row>
    <row r="2495" spans="1:13" x14ac:dyDescent="0.3">
      <c r="A2495" t="s">
        <v>22</v>
      </c>
      <c r="B2495">
        <v>2013</v>
      </c>
      <c r="C2495">
        <v>170</v>
      </c>
      <c r="D2495" t="s">
        <v>282</v>
      </c>
      <c r="L2495" t="str">
        <f t="shared" si="80"/>
        <v>Marshall Islands</v>
      </c>
      <c r="M2495" t="str">
        <f t="shared" si="81"/>
        <v/>
      </c>
    </row>
    <row r="2496" spans="1:13" x14ac:dyDescent="0.3">
      <c r="A2496" t="s">
        <v>22</v>
      </c>
      <c r="B2496">
        <v>2014</v>
      </c>
      <c r="C2496">
        <v>180</v>
      </c>
      <c r="D2496" t="s">
        <v>282</v>
      </c>
      <c r="L2496" t="str">
        <f t="shared" si="80"/>
        <v>Marshall Islands</v>
      </c>
      <c r="M2496" t="str">
        <f t="shared" si="81"/>
        <v/>
      </c>
    </row>
    <row r="2497" spans="1:13" x14ac:dyDescent="0.3">
      <c r="A2497" t="s">
        <v>22</v>
      </c>
      <c r="B2497">
        <v>2015</v>
      </c>
      <c r="C2497">
        <v>180</v>
      </c>
      <c r="D2497" t="s">
        <v>282</v>
      </c>
      <c r="L2497" t="str">
        <f t="shared" si="80"/>
        <v>Marshall Islands</v>
      </c>
      <c r="M2497" t="str">
        <f t="shared" si="81"/>
        <v/>
      </c>
    </row>
    <row r="2498" spans="1:13" x14ac:dyDescent="0.3">
      <c r="A2498" t="s">
        <v>22</v>
      </c>
      <c r="B2498">
        <v>2016</v>
      </c>
      <c r="C2498">
        <v>210</v>
      </c>
      <c r="D2498" t="s">
        <v>282</v>
      </c>
      <c r="L2498" t="str">
        <f t="shared" si="80"/>
        <v>Marshall Islands</v>
      </c>
      <c r="M2498" t="str">
        <f t="shared" si="81"/>
        <v/>
      </c>
    </row>
    <row r="2499" spans="1:13" x14ac:dyDescent="0.3">
      <c r="A2499" t="s">
        <v>22</v>
      </c>
      <c r="B2499">
        <v>2017</v>
      </c>
      <c r="C2499">
        <v>210</v>
      </c>
      <c r="D2499" t="s">
        <v>282</v>
      </c>
      <c r="L2499" t="str">
        <f t="shared" ref="L2499:L2562" si="82">IF($A2499=$L$1,$D2499,"")</f>
        <v>Marshall Islands</v>
      </c>
      <c r="M2499" t="str">
        <f t="shared" ref="M2499:M2562" si="83">IF($A2499=$M$1,$D2499,"")</f>
        <v/>
      </c>
    </row>
    <row r="2500" spans="1:13" x14ac:dyDescent="0.3">
      <c r="A2500" t="s">
        <v>22</v>
      </c>
      <c r="B2500">
        <v>2018</v>
      </c>
      <c r="C2500">
        <v>210</v>
      </c>
      <c r="D2500" t="s">
        <v>282</v>
      </c>
      <c r="L2500" t="str">
        <f t="shared" si="82"/>
        <v>Marshall Islands</v>
      </c>
      <c r="M2500" t="str">
        <f t="shared" si="83"/>
        <v/>
      </c>
    </row>
    <row r="2501" spans="1:13" x14ac:dyDescent="0.3">
      <c r="A2501" t="s">
        <v>22</v>
      </c>
      <c r="B2501">
        <v>2019</v>
      </c>
      <c r="C2501">
        <v>210</v>
      </c>
      <c r="D2501" t="s">
        <v>282</v>
      </c>
      <c r="L2501" t="str">
        <f t="shared" si="82"/>
        <v>Marshall Islands</v>
      </c>
      <c r="M2501" t="str">
        <f t="shared" si="83"/>
        <v/>
      </c>
    </row>
    <row r="2502" spans="1:13" x14ac:dyDescent="0.3">
      <c r="A2502" t="s">
        <v>22</v>
      </c>
      <c r="B2502">
        <v>2000</v>
      </c>
      <c r="C2502">
        <v>9190</v>
      </c>
      <c r="D2502" t="s">
        <v>284</v>
      </c>
      <c r="L2502" t="str">
        <f t="shared" si="82"/>
        <v>Mauritania</v>
      </c>
      <c r="M2502" t="str">
        <f t="shared" si="83"/>
        <v/>
      </c>
    </row>
    <row r="2503" spans="1:13" x14ac:dyDescent="0.3">
      <c r="A2503" t="s">
        <v>22</v>
      </c>
      <c r="B2503">
        <v>2001</v>
      </c>
      <c r="C2503">
        <v>9380</v>
      </c>
      <c r="D2503" t="s">
        <v>284</v>
      </c>
      <c r="L2503" t="str">
        <f t="shared" si="82"/>
        <v>Mauritania</v>
      </c>
      <c r="M2503" t="str">
        <f t="shared" si="83"/>
        <v/>
      </c>
    </row>
    <row r="2504" spans="1:13" x14ac:dyDescent="0.3">
      <c r="A2504" t="s">
        <v>22</v>
      </c>
      <c r="B2504">
        <v>2002</v>
      </c>
      <c r="C2504">
        <v>9520</v>
      </c>
      <c r="D2504" t="s">
        <v>284</v>
      </c>
      <c r="L2504" t="str">
        <f t="shared" si="82"/>
        <v>Mauritania</v>
      </c>
      <c r="M2504" t="str">
        <f t="shared" si="83"/>
        <v/>
      </c>
    </row>
    <row r="2505" spans="1:13" x14ac:dyDescent="0.3">
      <c r="A2505" t="s">
        <v>22</v>
      </c>
      <c r="B2505">
        <v>2003</v>
      </c>
      <c r="C2505">
        <v>9590</v>
      </c>
      <c r="D2505" t="s">
        <v>284</v>
      </c>
      <c r="L2505" t="str">
        <f t="shared" si="82"/>
        <v>Mauritania</v>
      </c>
      <c r="M2505" t="str">
        <f t="shared" si="83"/>
        <v/>
      </c>
    </row>
    <row r="2506" spans="1:13" x14ac:dyDescent="0.3">
      <c r="A2506" t="s">
        <v>22</v>
      </c>
      <c r="B2506">
        <v>2004</v>
      </c>
      <c r="C2506">
        <v>9670</v>
      </c>
      <c r="D2506" t="s">
        <v>284</v>
      </c>
      <c r="L2506" t="str">
        <f t="shared" si="82"/>
        <v>Mauritania</v>
      </c>
      <c r="M2506" t="str">
        <f t="shared" si="83"/>
        <v/>
      </c>
    </row>
    <row r="2507" spans="1:13" x14ac:dyDescent="0.3">
      <c r="A2507" t="s">
        <v>22</v>
      </c>
      <c r="B2507">
        <v>2005</v>
      </c>
      <c r="C2507">
        <v>9650</v>
      </c>
      <c r="D2507" t="s">
        <v>284</v>
      </c>
      <c r="L2507" t="str">
        <f t="shared" si="82"/>
        <v>Mauritania</v>
      </c>
      <c r="M2507" t="str">
        <f t="shared" si="83"/>
        <v/>
      </c>
    </row>
    <row r="2508" spans="1:13" x14ac:dyDescent="0.3">
      <c r="A2508" t="s">
        <v>22</v>
      </c>
      <c r="B2508">
        <v>2006</v>
      </c>
      <c r="C2508">
        <v>10330</v>
      </c>
      <c r="D2508" t="s">
        <v>284</v>
      </c>
      <c r="L2508" t="str">
        <f t="shared" si="82"/>
        <v>Mauritania</v>
      </c>
      <c r="M2508" t="str">
        <f t="shared" si="83"/>
        <v/>
      </c>
    </row>
    <row r="2509" spans="1:13" x14ac:dyDescent="0.3">
      <c r="A2509" t="s">
        <v>22</v>
      </c>
      <c r="B2509">
        <v>2007</v>
      </c>
      <c r="C2509">
        <v>10430</v>
      </c>
      <c r="D2509" t="s">
        <v>284</v>
      </c>
      <c r="L2509" t="str">
        <f t="shared" si="82"/>
        <v>Mauritania</v>
      </c>
      <c r="M2509" t="str">
        <f t="shared" si="83"/>
        <v/>
      </c>
    </row>
    <row r="2510" spans="1:13" x14ac:dyDescent="0.3">
      <c r="A2510" t="s">
        <v>22</v>
      </c>
      <c r="B2510">
        <v>2008</v>
      </c>
      <c r="C2510">
        <v>9580</v>
      </c>
      <c r="D2510" t="s">
        <v>284</v>
      </c>
      <c r="L2510" t="str">
        <f t="shared" si="82"/>
        <v>Mauritania</v>
      </c>
      <c r="M2510" t="str">
        <f t="shared" si="83"/>
        <v/>
      </c>
    </row>
    <row r="2511" spans="1:13" x14ac:dyDescent="0.3">
      <c r="A2511" t="s">
        <v>22</v>
      </c>
      <c r="B2511">
        <v>2009</v>
      </c>
      <c r="C2511">
        <v>10550</v>
      </c>
      <c r="D2511" t="s">
        <v>284</v>
      </c>
      <c r="L2511" t="str">
        <f t="shared" si="82"/>
        <v>Mauritania</v>
      </c>
      <c r="M2511" t="str">
        <f t="shared" si="83"/>
        <v/>
      </c>
    </row>
    <row r="2512" spans="1:13" x14ac:dyDescent="0.3">
      <c r="A2512" t="s">
        <v>22</v>
      </c>
      <c r="B2512">
        <v>2010</v>
      </c>
      <c r="C2512">
        <v>10990</v>
      </c>
      <c r="D2512" t="s">
        <v>284</v>
      </c>
      <c r="L2512" t="str">
        <f t="shared" si="82"/>
        <v>Mauritania</v>
      </c>
      <c r="M2512" t="str">
        <f t="shared" si="83"/>
        <v/>
      </c>
    </row>
    <row r="2513" spans="1:13" x14ac:dyDescent="0.3">
      <c r="A2513" t="s">
        <v>22</v>
      </c>
      <c r="B2513">
        <v>2011</v>
      </c>
      <c r="C2513">
        <v>11070</v>
      </c>
      <c r="D2513" t="s">
        <v>284</v>
      </c>
      <c r="L2513" t="str">
        <f t="shared" si="82"/>
        <v>Mauritania</v>
      </c>
      <c r="M2513" t="str">
        <f t="shared" si="83"/>
        <v/>
      </c>
    </row>
    <row r="2514" spans="1:13" x14ac:dyDescent="0.3">
      <c r="A2514" t="s">
        <v>22</v>
      </c>
      <c r="B2514">
        <v>2012</v>
      </c>
      <c r="C2514">
        <v>11600</v>
      </c>
      <c r="D2514" t="s">
        <v>284</v>
      </c>
      <c r="L2514" t="str">
        <f t="shared" si="82"/>
        <v>Mauritania</v>
      </c>
      <c r="M2514" t="str">
        <f t="shared" si="83"/>
        <v/>
      </c>
    </row>
    <row r="2515" spans="1:13" x14ac:dyDescent="0.3">
      <c r="A2515" t="s">
        <v>22</v>
      </c>
      <c r="B2515">
        <v>2013</v>
      </c>
      <c r="C2515">
        <v>11680</v>
      </c>
      <c r="D2515" t="s">
        <v>284</v>
      </c>
      <c r="L2515" t="str">
        <f t="shared" si="82"/>
        <v>Mauritania</v>
      </c>
      <c r="M2515" t="str">
        <f t="shared" si="83"/>
        <v/>
      </c>
    </row>
    <row r="2516" spans="1:13" x14ac:dyDescent="0.3">
      <c r="A2516" t="s">
        <v>22</v>
      </c>
      <c r="B2516">
        <v>2014</v>
      </c>
      <c r="C2516">
        <v>12170</v>
      </c>
      <c r="D2516" t="s">
        <v>284</v>
      </c>
      <c r="L2516" t="str">
        <f t="shared" si="82"/>
        <v>Mauritania</v>
      </c>
      <c r="M2516" t="str">
        <f t="shared" si="83"/>
        <v/>
      </c>
    </row>
    <row r="2517" spans="1:13" x14ac:dyDescent="0.3">
      <c r="A2517" t="s">
        <v>22</v>
      </c>
      <c r="B2517">
        <v>2015</v>
      </c>
      <c r="C2517">
        <v>13110</v>
      </c>
      <c r="D2517" t="s">
        <v>284</v>
      </c>
      <c r="L2517" t="str">
        <f t="shared" si="82"/>
        <v>Mauritania</v>
      </c>
      <c r="M2517" t="str">
        <f t="shared" si="83"/>
        <v/>
      </c>
    </row>
    <row r="2518" spans="1:13" x14ac:dyDescent="0.3">
      <c r="A2518" t="s">
        <v>22</v>
      </c>
      <c r="B2518">
        <v>2016</v>
      </c>
      <c r="C2518">
        <v>13160</v>
      </c>
      <c r="D2518" t="s">
        <v>284</v>
      </c>
      <c r="L2518" t="str">
        <f t="shared" si="82"/>
        <v>Mauritania</v>
      </c>
      <c r="M2518" t="str">
        <f t="shared" si="83"/>
        <v/>
      </c>
    </row>
    <row r="2519" spans="1:13" x14ac:dyDescent="0.3">
      <c r="A2519" t="s">
        <v>22</v>
      </c>
      <c r="B2519">
        <v>2017</v>
      </c>
      <c r="C2519">
        <v>13360</v>
      </c>
      <c r="D2519" t="s">
        <v>284</v>
      </c>
      <c r="L2519" t="str">
        <f t="shared" si="82"/>
        <v>Mauritania</v>
      </c>
      <c r="M2519" t="str">
        <f t="shared" si="83"/>
        <v/>
      </c>
    </row>
    <row r="2520" spans="1:13" x14ac:dyDescent="0.3">
      <c r="A2520" t="s">
        <v>22</v>
      </c>
      <c r="B2520">
        <v>2018</v>
      </c>
      <c r="C2520">
        <v>13760</v>
      </c>
      <c r="D2520" t="s">
        <v>284</v>
      </c>
      <c r="L2520" t="str">
        <f t="shared" si="82"/>
        <v>Mauritania</v>
      </c>
      <c r="M2520" t="str">
        <f t="shared" si="83"/>
        <v/>
      </c>
    </row>
    <row r="2521" spans="1:13" x14ac:dyDescent="0.3">
      <c r="A2521" t="s">
        <v>22</v>
      </c>
      <c r="B2521">
        <v>2019</v>
      </c>
      <c r="C2521">
        <v>14260</v>
      </c>
      <c r="D2521" t="s">
        <v>284</v>
      </c>
      <c r="L2521" t="str">
        <f t="shared" si="82"/>
        <v>Mauritania</v>
      </c>
      <c r="M2521" t="str">
        <f t="shared" si="83"/>
        <v/>
      </c>
    </row>
    <row r="2522" spans="1:13" x14ac:dyDescent="0.3">
      <c r="A2522" t="s">
        <v>22</v>
      </c>
      <c r="B2522">
        <v>2000</v>
      </c>
      <c r="C2522">
        <v>4140</v>
      </c>
      <c r="D2522" t="s">
        <v>286</v>
      </c>
      <c r="E2522">
        <v>1363.2461097354139</v>
      </c>
      <c r="L2522" t="str">
        <f t="shared" si="82"/>
        <v>Mauritius</v>
      </c>
      <c r="M2522" t="str">
        <f t="shared" si="83"/>
        <v/>
      </c>
    </row>
    <row r="2523" spans="1:13" x14ac:dyDescent="0.3">
      <c r="A2523" t="s">
        <v>22</v>
      </c>
      <c r="B2523">
        <v>2001</v>
      </c>
      <c r="C2523">
        <v>4350</v>
      </c>
      <c r="D2523" t="s">
        <v>286</v>
      </c>
      <c r="E2523">
        <v>1453.6645470526721</v>
      </c>
      <c r="L2523" t="str">
        <f t="shared" si="82"/>
        <v>Mauritius</v>
      </c>
      <c r="M2523" t="str">
        <f t="shared" si="83"/>
        <v/>
      </c>
    </row>
    <row r="2524" spans="1:13" x14ac:dyDescent="0.3">
      <c r="A2524" t="s">
        <v>22</v>
      </c>
      <c r="B2524">
        <v>2002</v>
      </c>
      <c r="C2524">
        <v>4350</v>
      </c>
      <c r="D2524" t="s">
        <v>286</v>
      </c>
      <c r="E2524">
        <v>1473.492492659517</v>
      </c>
      <c r="L2524" t="str">
        <f t="shared" si="82"/>
        <v>Mauritius</v>
      </c>
      <c r="M2524" t="str">
        <f t="shared" si="83"/>
        <v/>
      </c>
    </row>
    <row r="2525" spans="1:13" x14ac:dyDescent="0.3">
      <c r="A2525" t="s">
        <v>22</v>
      </c>
      <c r="B2525">
        <v>2003</v>
      </c>
      <c r="C2525">
        <v>4540</v>
      </c>
      <c r="D2525" t="s">
        <v>286</v>
      </c>
      <c r="E2525">
        <v>1561.765990588196</v>
      </c>
      <c r="L2525" t="str">
        <f t="shared" si="82"/>
        <v>Mauritius</v>
      </c>
      <c r="M2525" t="str">
        <f t="shared" si="83"/>
        <v/>
      </c>
    </row>
    <row r="2526" spans="1:13" x14ac:dyDescent="0.3">
      <c r="A2526" t="s">
        <v>22</v>
      </c>
      <c r="B2526">
        <v>2004</v>
      </c>
      <c r="C2526">
        <v>4560</v>
      </c>
      <c r="D2526" t="s">
        <v>286</v>
      </c>
      <c r="E2526">
        <v>1614.246648042634</v>
      </c>
      <c r="L2526" t="str">
        <f t="shared" si="82"/>
        <v>Mauritius</v>
      </c>
      <c r="M2526" t="str">
        <f t="shared" si="83"/>
        <v/>
      </c>
    </row>
    <row r="2527" spans="1:13" x14ac:dyDescent="0.3">
      <c r="A2527" t="s">
        <v>22</v>
      </c>
      <c r="B2527">
        <v>2005</v>
      </c>
      <c r="C2527">
        <v>4740</v>
      </c>
      <c r="D2527" t="s">
        <v>286</v>
      </c>
      <c r="E2527">
        <v>1683.690832677931</v>
      </c>
      <c r="L2527" t="str">
        <f t="shared" si="82"/>
        <v>Mauritius</v>
      </c>
      <c r="M2527" t="str">
        <f t="shared" si="83"/>
        <v/>
      </c>
    </row>
    <row r="2528" spans="1:13" x14ac:dyDescent="0.3">
      <c r="A2528" t="s">
        <v>22</v>
      </c>
      <c r="B2528">
        <v>2006</v>
      </c>
      <c r="C2528">
        <v>5150</v>
      </c>
      <c r="D2528" t="s">
        <v>286</v>
      </c>
      <c r="E2528">
        <v>1743.117481742242</v>
      </c>
      <c r="L2528" t="str">
        <f t="shared" si="82"/>
        <v>Mauritius</v>
      </c>
      <c r="M2528" t="str">
        <f t="shared" si="83"/>
        <v/>
      </c>
    </row>
    <row r="2529" spans="1:13" x14ac:dyDescent="0.3">
      <c r="A2529" t="s">
        <v>22</v>
      </c>
      <c r="B2529">
        <v>2007</v>
      </c>
      <c r="C2529">
        <v>5290</v>
      </c>
      <c r="D2529" t="s">
        <v>286</v>
      </c>
      <c r="E2529">
        <v>1816.6711034744239</v>
      </c>
      <c r="L2529" t="str">
        <f t="shared" si="82"/>
        <v>Mauritius</v>
      </c>
      <c r="M2529" t="str">
        <f t="shared" si="83"/>
        <v/>
      </c>
    </row>
    <row r="2530" spans="1:13" x14ac:dyDescent="0.3">
      <c r="A2530" t="s">
        <v>22</v>
      </c>
      <c r="B2530">
        <v>2008</v>
      </c>
      <c r="C2530">
        <v>5380</v>
      </c>
      <c r="D2530" t="s">
        <v>286</v>
      </c>
      <c r="E2530">
        <v>1881.6497752228281</v>
      </c>
      <c r="L2530" t="str">
        <f t="shared" si="82"/>
        <v>Mauritius</v>
      </c>
      <c r="M2530" t="str">
        <f t="shared" si="83"/>
        <v/>
      </c>
    </row>
    <row r="2531" spans="1:13" x14ac:dyDescent="0.3">
      <c r="A2531" t="s">
        <v>22</v>
      </c>
      <c r="B2531">
        <v>2009</v>
      </c>
      <c r="C2531">
        <v>5340</v>
      </c>
      <c r="D2531" t="s">
        <v>286</v>
      </c>
      <c r="E2531">
        <v>1907.122569701362</v>
      </c>
      <c r="L2531" t="str">
        <f t="shared" si="82"/>
        <v>Mauritius</v>
      </c>
      <c r="M2531" t="str">
        <f t="shared" si="83"/>
        <v/>
      </c>
    </row>
    <row r="2532" spans="1:13" x14ac:dyDescent="0.3">
      <c r="A2532" t="s">
        <v>22</v>
      </c>
      <c r="B2532">
        <v>2010</v>
      </c>
      <c r="C2532">
        <v>5610</v>
      </c>
      <c r="D2532" t="s">
        <v>286</v>
      </c>
      <c r="E2532">
        <v>1995.3614843250159</v>
      </c>
      <c r="L2532" t="str">
        <f t="shared" si="82"/>
        <v>Mauritius</v>
      </c>
      <c r="M2532" t="str">
        <f t="shared" si="83"/>
        <v/>
      </c>
    </row>
    <row r="2533" spans="1:13" x14ac:dyDescent="0.3">
      <c r="A2533" t="s">
        <v>22</v>
      </c>
      <c r="B2533">
        <v>2011</v>
      </c>
      <c r="C2533">
        <v>5630</v>
      </c>
      <c r="D2533" t="s">
        <v>286</v>
      </c>
      <c r="E2533">
        <v>2025.7041657484331</v>
      </c>
      <c r="L2533" t="str">
        <f t="shared" si="82"/>
        <v>Mauritius</v>
      </c>
      <c r="M2533" t="str">
        <f t="shared" si="83"/>
        <v/>
      </c>
    </row>
    <row r="2534" spans="1:13" x14ac:dyDescent="0.3">
      <c r="A2534" t="s">
        <v>22</v>
      </c>
      <c r="B2534">
        <v>2012</v>
      </c>
      <c r="C2534">
        <v>5760</v>
      </c>
      <c r="D2534" t="s">
        <v>286</v>
      </c>
      <c r="E2534">
        <v>2075.0357119538298</v>
      </c>
      <c r="L2534" t="str">
        <f t="shared" si="82"/>
        <v>Mauritius</v>
      </c>
      <c r="M2534" t="str">
        <f t="shared" si="83"/>
        <v/>
      </c>
    </row>
    <row r="2535" spans="1:13" x14ac:dyDescent="0.3">
      <c r="A2535" t="s">
        <v>22</v>
      </c>
      <c r="B2535">
        <v>2013</v>
      </c>
      <c r="C2535">
        <v>5860</v>
      </c>
      <c r="D2535" t="s">
        <v>286</v>
      </c>
      <c r="E2535">
        <v>2148.3284114048911</v>
      </c>
      <c r="L2535" t="str">
        <f t="shared" si="82"/>
        <v>Mauritius</v>
      </c>
      <c r="M2535" t="str">
        <f t="shared" si="83"/>
        <v/>
      </c>
    </row>
    <row r="2536" spans="1:13" x14ac:dyDescent="0.3">
      <c r="A2536" t="s">
        <v>22</v>
      </c>
      <c r="B2536">
        <v>2014</v>
      </c>
      <c r="C2536">
        <v>6030</v>
      </c>
      <c r="D2536" t="s">
        <v>286</v>
      </c>
      <c r="E2536">
        <v>2182.5091559114121</v>
      </c>
      <c r="L2536" t="str">
        <f t="shared" si="82"/>
        <v>Mauritius</v>
      </c>
      <c r="M2536" t="str">
        <f t="shared" si="83"/>
        <v/>
      </c>
    </row>
    <row r="2537" spans="1:13" x14ac:dyDescent="0.3">
      <c r="A2537" t="s">
        <v>22</v>
      </c>
      <c r="B2537">
        <v>2015</v>
      </c>
      <c r="C2537">
        <v>6040</v>
      </c>
      <c r="D2537" t="s">
        <v>286</v>
      </c>
      <c r="L2537" t="str">
        <f t="shared" si="82"/>
        <v>Mauritius</v>
      </c>
      <c r="M2537" t="str">
        <f t="shared" si="83"/>
        <v/>
      </c>
    </row>
    <row r="2538" spans="1:13" x14ac:dyDescent="0.3">
      <c r="A2538" t="s">
        <v>22</v>
      </c>
      <c r="B2538">
        <v>2016</v>
      </c>
      <c r="C2538">
        <v>6160</v>
      </c>
      <c r="D2538" t="s">
        <v>286</v>
      </c>
      <c r="L2538" t="str">
        <f t="shared" si="82"/>
        <v>Mauritius</v>
      </c>
      <c r="M2538" t="str">
        <f t="shared" si="83"/>
        <v/>
      </c>
    </row>
    <row r="2539" spans="1:13" x14ac:dyDescent="0.3">
      <c r="A2539" t="s">
        <v>22</v>
      </c>
      <c r="B2539">
        <v>2017</v>
      </c>
      <c r="C2539">
        <v>6310</v>
      </c>
      <c r="D2539" t="s">
        <v>286</v>
      </c>
      <c r="L2539" t="str">
        <f t="shared" si="82"/>
        <v>Mauritius</v>
      </c>
      <c r="M2539" t="str">
        <f t="shared" si="83"/>
        <v/>
      </c>
    </row>
    <row r="2540" spans="1:13" x14ac:dyDescent="0.3">
      <c r="A2540" t="s">
        <v>22</v>
      </c>
      <c r="B2540">
        <v>2018</v>
      </c>
      <c r="C2540">
        <v>6300</v>
      </c>
      <c r="D2540" t="s">
        <v>286</v>
      </c>
      <c r="L2540" t="str">
        <f t="shared" si="82"/>
        <v>Mauritius</v>
      </c>
      <c r="M2540" t="str">
        <f t="shared" si="83"/>
        <v/>
      </c>
    </row>
    <row r="2541" spans="1:13" x14ac:dyDescent="0.3">
      <c r="A2541" t="s">
        <v>22</v>
      </c>
      <c r="B2541">
        <v>2019</v>
      </c>
      <c r="C2541">
        <v>6360</v>
      </c>
      <c r="D2541" t="s">
        <v>286</v>
      </c>
      <c r="L2541" t="str">
        <f t="shared" si="82"/>
        <v>Mauritius</v>
      </c>
      <c r="M2541" t="str">
        <f t="shared" si="83"/>
        <v/>
      </c>
    </row>
    <row r="2542" spans="1:13" x14ac:dyDescent="0.3">
      <c r="A2542" t="s">
        <v>22</v>
      </c>
      <c r="B2542">
        <v>2000</v>
      </c>
      <c r="C2542">
        <v>524920</v>
      </c>
      <c r="D2542" t="s">
        <v>288</v>
      </c>
      <c r="E2542">
        <v>1800.467938043786</v>
      </c>
      <c r="L2542" t="str">
        <f t="shared" si="82"/>
        <v>Mexico</v>
      </c>
      <c r="M2542" t="str">
        <f t="shared" si="83"/>
        <v/>
      </c>
    </row>
    <row r="2543" spans="1:13" x14ac:dyDescent="0.3">
      <c r="A2543" t="s">
        <v>22</v>
      </c>
      <c r="B2543">
        <v>2001</v>
      </c>
      <c r="C2543">
        <v>525590</v>
      </c>
      <c r="D2543" t="s">
        <v>288</v>
      </c>
      <c r="E2543">
        <v>1834.151440796237</v>
      </c>
      <c r="L2543" t="str">
        <f t="shared" si="82"/>
        <v>Mexico</v>
      </c>
      <c r="M2543" t="str">
        <f t="shared" si="83"/>
        <v/>
      </c>
    </row>
    <row r="2544" spans="1:13" x14ac:dyDescent="0.3">
      <c r="A2544" t="s">
        <v>22</v>
      </c>
      <c r="B2544">
        <v>2002</v>
      </c>
      <c r="C2544">
        <v>532980</v>
      </c>
      <c r="D2544" t="s">
        <v>288</v>
      </c>
      <c r="E2544">
        <v>1843.963565672434</v>
      </c>
      <c r="L2544" t="str">
        <f t="shared" si="82"/>
        <v>Mexico</v>
      </c>
      <c r="M2544" t="str">
        <f t="shared" si="83"/>
        <v/>
      </c>
    </row>
    <row r="2545" spans="1:13" x14ac:dyDescent="0.3">
      <c r="A2545" t="s">
        <v>22</v>
      </c>
      <c r="B2545">
        <v>2003</v>
      </c>
      <c r="C2545">
        <v>556450</v>
      </c>
      <c r="D2545" t="s">
        <v>288</v>
      </c>
      <c r="E2545">
        <v>2001.018228185945</v>
      </c>
      <c r="L2545" t="str">
        <f t="shared" si="82"/>
        <v>Mexico</v>
      </c>
      <c r="M2545" t="str">
        <f t="shared" si="83"/>
        <v/>
      </c>
    </row>
    <row r="2546" spans="1:13" x14ac:dyDescent="0.3">
      <c r="A2546" t="s">
        <v>22</v>
      </c>
      <c r="B2546">
        <v>2004</v>
      </c>
      <c r="C2546">
        <v>567010.01</v>
      </c>
      <c r="D2546" t="s">
        <v>288</v>
      </c>
      <c r="E2546">
        <v>1927.0738859194989</v>
      </c>
      <c r="L2546" t="str">
        <f t="shared" si="82"/>
        <v>Mexico</v>
      </c>
      <c r="M2546" t="str">
        <f t="shared" si="83"/>
        <v/>
      </c>
    </row>
    <row r="2547" spans="1:13" x14ac:dyDescent="0.3">
      <c r="A2547" t="s">
        <v>22</v>
      </c>
      <c r="B2547">
        <v>2005</v>
      </c>
      <c r="C2547">
        <v>588770</v>
      </c>
      <c r="D2547" t="s">
        <v>288</v>
      </c>
      <c r="E2547">
        <v>1996.392648628489</v>
      </c>
      <c r="L2547" t="str">
        <f t="shared" si="82"/>
        <v>Mexico</v>
      </c>
      <c r="M2547" t="str">
        <f t="shared" si="83"/>
        <v/>
      </c>
    </row>
    <row r="2548" spans="1:13" x14ac:dyDescent="0.3">
      <c r="A2548" t="s">
        <v>22</v>
      </c>
      <c r="B2548">
        <v>2006</v>
      </c>
      <c r="C2548">
        <v>607369.99</v>
      </c>
      <c r="D2548" t="s">
        <v>288</v>
      </c>
      <c r="E2548">
        <v>2020.952833323827</v>
      </c>
      <c r="L2548" t="str">
        <f t="shared" si="82"/>
        <v>Mexico</v>
      </c>
      <c r="M2548" t="str">
        <f t="shared" si="83"/>
        <v/>
      </c>
    </row>
    <row r="2549" spans="1:13" x14ac:dyDescent="0.3">
      <c r="A2549" t="s">
        <v>22</v>
      </c>
      <c r="B2549">
        <v>2007</v>
      </c>
      <c r="C2549">
        <v>618180</v>
      </c>
      <c r="D2549" t="s">
        <v>288</v>
      </c>
      <c r="E2549">
        <v>2047.5310991284889</v>
      </c>
      <c r="L2549" t="str">
        <f t="shared" si="82"/>
        <v>Mexico</v>
      </c>
      <c r="M2549" t="str">
        <f t="shared" si="83"/>
        <v/>
      </c>
    </row>
    <row r="2550" spans="1:13" x14ac:dyDescent="0.3">
      <c r="A2550" t="s">
        <v>22</v>
      </c>
      <c r="B2550">
        <v>2008</v>
      </c>
      <c r="C2550">
        <v>621179.99</v>
      </c>
      <c r="D2550" t="s">
        <v>288</v>
      </c>
      <c r="E2550">
        <v>2046.694430348914</v>
      </c>
      <c r="L2550" t="str">
        <f t="shared" si="82"/>
        <v>Mexico</v>
      </c>
      <c r="M2550" t="str">
        <f t="shared" si="83"/>
        <v/>
      </c>
    </row>
    <row r="2551" spans="1:13" x14ac:dyDescent="0.3">
      <c r="A2551" t="s">
        <v>22</v>
      </c>
      <c r="B2551">
        <v>2009</v>
      </c>
      <c r="C2551">
        <v>610920</v>
      </c>
      <c r="D2551" t="s">
        <v>288</v>
      </c>
      <c r="E2551">
        <v>1995.2982951344929</v>
      </c>
      <c r="L2551" t="str">
        <f t="shared" si="82"/>
        <v>Mexico</v>
      </c>
      <c r="M2551" t="str">
        <f t="shared" si="83"/>
        <v/>
      </c>
    </row>
    <row r="2552" spans="1:13" x14ac:dyDescent="0.3">
      <c r="A2552" t="s">
        <v>22</v>
      </c>
      <c r="B2552">
        <v>2010</v>
      </c>
      <c r="C2552">
        <v>627660</v>
      </c>
      <c r="D2552" t="s">
        <v>288</v>
      </c>
      <c r="E2552">
        <v>2018.8274366899809</v>
      </c>
      <c r="L2552" t="str">
        <f t="shared" si="82"/>
        <v>Mexico</v>
      </c>
      <c r="M2552" t="str">
        <f t="shared" si="83"/>
        <v/>
      </c>
    </row>
    <row r="2553" spans="1:13" x14ac:dyDescent="0.3">
      <c r="A2553" t="s">
        <v>22</v>
      </c>
      <c r="B2553">
        <v>2011</v>
      </c>
      <c r="C2553">
        <v>646709.99</v>
      </c>
      <c r="D2553" t="s">
        <v>288</v>
      </c>
      <c r="E2553">
        <v>2216.9061972245968</v>
      </c>
      <c r="L2553" t="str">
        <f t="shared" si="82"/>
        <v>Mexico</v>
      </c>
      <c r="M2553" t="str">
        <f t="shared" si="83"/>
        <v/>
      </c>
    </row>
    <row r="2554" spans="1:13" x14ac:dyDescent="0.3">
      <c r="A2554" t="s">
        <v>22</v>
      </c>
      <c r="B2554">
        <v>2012</v>
      </c>
      <c r="C2554">
        <v>655820.01</v>
      </c>
      <c r="D2554" t="s">
        <v>288</v>
      </c>
      <c r="E2554">
        <v>2253.514406021392</v>
      </c>
      <c r="L2554" t="str">
        <f t="shared" si="82"/>
        <v>Mexico</v>
      </c>
      <c r="M2554" t="str">
        <f t="shared" si="83"/>
        <v/>
      </c>
    </row>
    <row r="2555" spans="1:13" x14ac:dyDescent="0.3">
      <c r="A2555" t="s">
        <v>22</v>
      </c>
      <c r="B2555">
        <v>2013</v>
      </c>
      <c r="C2555">
        <v>641099.99</v>
      </c>
      <c r="D2555" t="s">
        <v>288</v>
      </c>
      <c r="E2555">
        <v>2144.0889800629579</v>
      </c>
      <c r="L2555" t="str">
        <f t="shared" si="82"/>
        <v>Mexico</v>
      </c>
      <c r="M2555" t="str">
        <f t="shared" si="83"/>
        <v/>
      </c>
    </row>
    <row r="2556" spans="1:13" x14ac:dyDescent="0.3">
      <c r="A2556" t="s">
        <v>22</v>
      </c>
      <c r="B2556">
        <v>2014</v>
      </c>
      <c r="C2556">
        <v>631429.99</v>
      </c>
      <c r="D2556" t="s">
        <v>288</v>
      </c>
      <c r="E2556">
        <v>2157.3237875172708</v>
      </c>
      <c r="L2556" t="str">
        <f t="shared" si="82"/>
        <v>Mexico</v>
      </c>
      <c r="M2556" t="str">
        <f t="shared" si="83"/>
        <v/>
      </c>
    </row>
    <row r="2557" spans="1:13" x14ac:dyDescent="0.3">
      <c r="A2557" t="s">
        <v>22</v>
      </c>
      <c r="B2557">
        <v>2015</v>
      </c>
      <c r="C2557">
        <v>648460</v>
      </c>
      <c r="D2557" t="s">
        <v>288</v>
      </c>
      <c r="L2557" t="str">
        <f t="shared" si="82"/>
        <v>Mexico</v>
      </c>
      <c r="M2557" t="str">
        <f t="shared" si="83"/>
        <v/>
      </c>
    </row>
    <row r="2558" spans="1:13" x14ac:dyDescent="0.3">
      <c r="A2558" t="s">
        <v>22</v>
      </c>
      <c r="B2558">
        <v>2016</v>
      </c>
      <c r="C2558">
        <v>654650.01</v>
      </c>
      <c r="D2558" t="s">
        <v>288</v>
      </c>
      <c r="L2558" t="str">
        <f t="shared" si="82"/>
        <v>Mexico</v>
      </c>
      <c r="M2558" t="str">
        <f t="shared" si="83"/>
        <v/>
      </c>
    </row>
    <row r="2559" spans="1:13" x14ac:dyDescent="0.3">
      <c r="A2559" t="s">
        <v>22</v>
      </c>
      <c r="B2559">
        <v>2017</v>
      </c>
      <c r="C2559">
        <v>651479.99</v>
      </c>
      <c r="D2559" t="s">
        <v>288</v>
      </c>
      <c r="L2559" t="str">
        <f t="shared" si="82"/>
        <v>Mexico</v>
      </c>
      <c r="M2559" t="str">
        <f t="shared" si="83"/>
        <v/>
      </c>
    </row>
    <row r="2560" spans="1:13" x14ac:dyDescent="0.3">
      <c r="A2560" t="s">
        <v>22</v>
      </c>
      <c r="B2560">
        <v>2018</v>
      </c>
      <c r="C2560">
        <v>633370</v>
      </c>
      <c r="D2560" t="s">
        <v>288</v>
      </c>
      <c r="L2560" t="str">
        <f t="shared" si="82"/>
        <v>Mexico</v>
      </c>
      <c r="M2560" t="str">
        <f t="shared" si="83"/>
        <v/>
      </c>
    </row>
    <row r="2561" spans="1:13" x14ac:dyDescent="0.3">
      <c r="A2561" t="s">
        <v>22</v>
      </c>
      <c r="B2561">
        <v>2019</v>
      </c>
      <c r="C2561">
        <v>632219.99</v>
      </c>
      <c r="D2561" t="s">
        <v>288</v>
      </c>
      <c r="L2561" t="str">
        <f t="shared" si="82"/>
        <v>Mexico</v>
      </c>
      <c r="M2561" t="str">
        <f t="shared" si="83"/>
        <v/>
      </c>
    </row>
    <row r="2562" spans="1:13" x14ac:dyDescent="0.3">
      <c r="A2562" t="s">
        <v>22</v>
      </c>
      <c r="B2562">
        <v>2000</v>
      </c>
      <c r="C2562">
        <v>190</v>
      </c>
      <c r="D2562" t="s">
        <v>290</v>
      </c>
      <c r="L2562" t="str">
        <f t="shared" si="82"/>
        <v>Micronesia, Fed. Sts.</v>
      </c>
      <c r="M2562" t="str">
        <f t="shared" si="83"/>
        <v/>
      </c>
    </row>
    <row r="2563" spans="1:13" x14ac:dyDescent="0.3">
      <c r="A2563" t="s">
        <v>22</v>
      </c>
      <c r="B2563">
        <v>2001</v>
      </c>
      <c r="C2563">
        <v>210</v>
      </c>
      <c r="D2563" t="s">
        <v>290</v>
      </c>
      <c r="L2563" t="str">
        <f t="shared" ref="L2563:L2626" si="84">IF($A2563=$L$1,$D2563,"")</f>
        <v>Micronesia, Fed. Sts.</v>
      </c>
      <c r="M2563" t="str">
        <f t="shared" ref="M2563:M2626" si="85">IF($A2563=$M$1,$D2563,"")</f>
        <v/>
      </c>
    </row>
    <row r="2564" spans="1:13" x14ac:dyDescent="0.3">
      <c r="A2564" t="s">
        <v>22</v>
      </c>
      <c r="B2564">
        <v>2002</v>
      </c>
      <c r="C2564">
        <v>200</v>
      </c>
      <c r="D2564" t="s">
        <v>290</v>
      </c>
      <c r="L2564" t="str">
        <f t="shared" si="84"/>
        <v>Micronesia, Fed. Sts.</v>
      </c>
      <c r="M2564" t="str">
        <f t="shared" si="85"/>
        <v/>
      </c>
    </row>
    <row r="2565" spans="1:13" x14ac:dyDescent="0.3">
      <c r="A2565" t="s">
        <v>22</v>
      </c>
      <c r="B2565">
        <v>2003</v>
      </c>
      <c r="C2565">
        <v>220</v>
      </c>
      <c r="D2565" t="s">
        <v>290</v>
      </c>
      <c r="L2565" t="str">
        <f t="shared" si="84"/>
        <v>Micronesia, Fed. Sts.</v>
      </c>
      <c r="M2565" t="str">
        <f t="shared" si="85"/>
        <v/>
      </c>
    </row>
    <row r="2566" spans="1:13" x14ac:dyDescent="0.3">
      <c r="A2566" t="s">
        <v>22</v>
      </c>
      <c r="B2566">
        <v>2004</v>
      </c>
      <c r="C2566">
        <v>220</v>
      </c>
      <c r="D2566" t="s">
        <v>290</v>
      </c>
      <c r="L2566" t="str">
        <f t="shared" si="84"/>
        <v>Micronesia, Fed. Sts.</v>
      </c>
      <c r="M2566" t="str">
        <f t="shared" si="85"/>
        <v/>
      </c>
    </row>
    <row r="2567" spans="1:13" x14ac:dyDescent="0.3">
      <c r="A2567" t="s">
        <v>22</v>
      </c>
      <c r="B2567">
        <v>2005</v>
      </c>
      <c r="C2567">
        <v>220</v>
      </c>
      <c r="D2567" t="s">
        <v>290</v>
      </c>
      <c r="L2567" t="str">
        <f t="shared" si="84"/>
        <v>Micronesia, Fed. Sts.</v>
      </c>
      <c r="M2567" t="str">
        <f t="shared" si="85"/>
        <v/>
      </c>
    </row>
    <row r="2568" spans="1:13" x14ac:dyDescent="0.3">
      <c r="A2568" t="s">
        <v>22</v>
      </c>
      <c r="B2568">
        <v>2006</v>
      </c>
      <c r="C2568">
        <v>200</v>
      </c>
      <c r="D2568" t="s">
        <v>290</v>
      </c>
      <c r="L2568" t="str">
        <f t="shared" si="84"/>
        <v>Micronesia, Fed. Sts.</v>
      </c>
      <c r="M2568" t="str">
        <f t="shared" si="85"/>
        <v/>
      </c>
    </row>
    <row r="2569" spans="1:13" x14ac:dyDescent="0.3">
      <c r="A2569" t="s">
        <v>22</v>
      </c>
      <c r="B2569">
        <v>2007</v>
      </c>
      <c r="C2569">
        <v>200</v>
      </c>
      <c r="D2569" t="s">
        <v>290</v>
      </c>
      <c r="L2569" t="str">
        <f t="shared" si="84"/>
        <v>Micronesia, Fed. Sts.</v>
      </c>
      <c r="M2569" t="str">
        <f t="shared" si="85"/>
        <v/>
      </c>
    </row>
    <row r="2570" spans="1:13" x14ac:dyDescent="0.3">
      <c r="A2570" t="s">
        <v>22</v>
      </c>
      <c r="B2570">
        <v>2008</v>
      </c>
      <c r="C2570">
        <v>180</v>
      </c>
      <c r="D2570" t="s">
        <v>290</v>
      </c>
      <c r="L2570" t="str">
        <f t="shared" si="84"/>
        <v>Micronesia, Fed. Sts.</v>
      </c>
      <c r="M2570" t="str">
        <f t="shared" si="85"/>
        <v/>
      </c>
    </row>
    <row r="2571" spans="1:13" x14ac:dyDescent="0.3">
      <c r="A2571" t="s">
        <v>22</v>
      </c>
      <c r="B2571">
        <v>2009</v>
      </c>
      <c r="C2571">
        <v>190</v>
      </c>
      <c r="D2571" t="s">
        <v>290</v>
      </c>
      <c r="L2571" t="str">
        <f t="shared" si="84"/>
        <v>Micronesia, Fed. Sts.</v>
      </c>
      <c r="M2571" t="str">
        <f t="shared" si="85"/>
        <v/>
      </c>
    </row>
    <row r="2572" spans="1:13" x14ac:dyDescent="0.3">
      <c r="A2572" t="s">
        <v>22</v>
      </c>
      <c r="B2572">
        <v>2010</v>
      </c>
      <c r="C2572">
        <v>170</v>
      </c>
      <c r="D2572" t="s">
        <v>290</v>
      </c>
      <c r="L2572" t="str">
        <f t="shared" si="84"/>
        <v>Micronesia, Fed. Sts.</v>
      </c>
      <c r="M2572" t="str">
        <f t="shared" si="85"/>
        <v/>
      </c>
    </row>
    <row r="2573" spans="1:13" x14ac:dyDescent="0.3">
      <c r="A2573" t="s">
        <v>22</v>
      </c>
      <c r="B2573">
        <v>2011</v>
      </c>
      <c r="C2573">
        <v>200</v>
      </c>
      <c r="D2573" t="s">
        <v>290</v>
      </c>
      <c r="L2573" t="str">
        <f t="shared" si="84"/>
        <v>Micronesia, Fed. Sts.</v>
      </c>
      <c r="M2573" t="str">
        <f t="shared" si="85"/>
        <v/>
      </c>
    </row>
    <row r="2574" spans="1:13" x14ac:dyDescent="0.3">
      <c r="A2574" t="s">
        <v>22</v>
      </c>
      <c r="B2574">
        <v>2012</v>
      </c>
      <c r="C2574">
        <v>210</v>
      </c>
      <c r="D2574" t="s">
        <v>290</v>
      </c>
      <c r="L2574" t="str">
        <f t="shared" si="84"/>
        <v>Micronesia, Fed. Sts.</v>
      </c>
      <c r="M2574" t="str">
        <f t="shared" si="85"/>
        <v/>
      </c>
    </row>
    <row r="2575" spans="1:13" x14ac:dyDescent="0.3">
      <c r="A2575" t="s">
        <v>22</v>
      </c>
      <c r="B2575">
        <v>2013</v>
      </c>
      <c r="C2575">
        <v>220</v>
      </c>
      <c r="D2575" t="s">
        <v>290</v>
      </c>
      <c r="L2575" t="str">
        <f t="shared" si="84"/>
        <v>Micronesia, Fed. Sts.</v>
      </c>
      <c r="M2575" t="str">
        <f t="shared" si="85"/>
        <v/>
      </c>
    </row>
    <row r="2576" spans="1:13" x14ac:dyDescent="0.3">
      <c r="A2576" t="s">
        <v>22</v>
      </c>
      <c r="B2576">
        <v>2014</v>
      </c>
      <c r="C2576">
        <v>220</v>
      </c>
      <c r="D2576" t="s">
        <v>290</v>
      </c>
      <c r="L2576" t="str">
        <f t="shared" si="84"/>
        <v>Micronesia, Fed. Sts.</v>
      </c>
      <c r="M2576" t="str">
        <f t="shared" si="85"/>
        <v/>
      </c>
    </row>
    <row r="2577" spans="1:13" x14ac:dyDescent="0.3">
      <c r="A2577" t="s">
        <v>22</v>
      </c>
      <c r="B2577">
        <v>2015</v>
      </c>
      <c r="C2577">
        <v>230</v>
      </c>
      <c r="D2577" t="s">
        <v>290</v>
      </c>
      <c r="L2577" t="str">
        <f t="shared" si="84"/>
        <v>Micronesia, Fed. Sts.</v>
      </c>
      <c r="M2577" t="str">
        <f t="shared" si="85"/>
        <v/>
      </c>
    </row>
    <row r="2578" spans="1:13" x14ac:dyDescent="0.3">
      <c r="A2578" t="s">
        <v>22</v>
      </c>
      <c r="B2578">
        <v>2016</v>
      </c>
      <c r="C2578">
        <v>250</v>
      </c>
      <c r="D2578" t="s">
        <v>290</v>
      </c>
      <c r="L2578" t="str">
        <f t="shared" si="84"/>
        <v>Micronesia, Fed. Sts.</v>
      </c>
      <c r="M2578" t="str">
        <f t="shared" si="85"/>
        <v/>
      </c>
    </row>
    <row r="2579" spans="1:13" x14ac:dyDescent="0.3">
      <c r="A2579" t="s">
        <v>22</v>
      </c>
      <c r="B2579">
        <v>2017</v>
      </c>
      <c r="C2579">
        <v>260</v>
      </c>
      <c r="D2579" t="s">
        <v>290</v>
      </c>
      <c r="L2579" t="str">
        <f t="shared" si="84"/>
        <v>Micronesia, Fed. Sts.</v>
      </c>
      <c r="M2579" t="str">
        <f t="shared" si="85"/>
        <v/>
      </c>
    </row>
    <row r="2580" spans="1:13" x14ac:dyDescent="0.3">
      <c r="A2580" t="s">
        <v>22</v>
      </c>
      <c r="B2580">
        <v>2018</v>
      </c>
      <c r="C2580">
        <v>250</v>
      </c>
      <c r="D2580" t="s">
        <v>290</v>
      </c>
      <c r="L2580" t="str">
        <f t="shared" si="84"/>
        <v>Micronesia, Fed. Sts.</v>
      </c>
      <c r="M2580" t="str">
        <f t="shared" si="85"/>
        <v/>
      </c>
    </row>
    <row r="2581" spans="1:13" x14ac:dyDescent="0.3">
      <c r="A2581" t="s">
        <v>22</v>
      </c>
      <c r="B2581">
        <v>2019</v>
      </c>
      <c r="C2581">
        <v>260</v>
      </c>
      <c r="D2581" t="s">
        <v>290</v>
      </c>
      <c r="L2581" t="str">
        <f t="shared" si="84"/>
        <v>Micronesia, Fed. Sts.</v>
      </c>
      <c r="M2581" t="str">
        <f t="shared" si="85"/>
        <v/>
      </c>
    </row>
    <row r="2582" spans="1:13" x14ac:dyDescent="0.3">
      <c r="A2582" t="s">
        <v>22</v>
      </c>
      <c r="B2582">
        <v>2000</v>
      </c>
      <c r="C2582">
        <v>11350</v>
      </c>
      <c r="D2582" t="s">
        <v>292</v>
      </c>
      <c r="E2582">
        <v>2039.139019551041</v>
      </c>
      <c r="L2582" t="str">
        <f t="shared" si="84"/>
        <v>Moldova</v>
      </c>
      <c r="M2582" t="str">
        <f t="shared" si="85"/>
        <v/>
      </c>
    </row>
    <row r="2583" spans="1:13" x14ac:dyDescent="0.3">
      <c r="A2583" t="s">
        <v>22</v>
      </c>
      <c r="B2583">
        <v>2001</v>
      </c>
      <c r="C2583">
        <v>11570</v>
      </c>
      <c r="D2583" t="s">
        <v>292</v>
      </c>
      <c r="E2583">
        <v>2246.29205841662</v>
      </c>
      <c r="L2583" t="str">
        <f t="shared" si="84"/>
        <v>Moldova</v>
      </c>
      <c r="M2583" t="str">
        <f t="shared" si="85"/>
        <v/>
      </c>
    </row>
    <row r="2584" spans="1:13" x14ac:dyDescent="0.3">
      <c r="A2584" t="s">
        <v>22</v>
      </c>
      <c r="B2584">
        <v>2002</v>
      </c>
      <c r="C2584">
        <v>11700</v>
      </c>
      <c r="D2584" t="s">
        <v>292</v>
      </c>
      <c r="E2584">
        <v>2330.8677809753908</v>
      </c>
      <c r="L2584" t="str">
        <f t="shared" si="84"/>
        <v>Moldova</v>
      </c>
      <c r="M2584" t="str">
        <f t="shared" si="85"/>
        <v/>
      </c>
    </row>
    <row r="2585" spans="1:13" x14ac:dyDescent="0.3">
      <c r="A2585" t="s">
        <v>22</v>
      </c>
      <c r="B2585">
        <v>2003</v>
      </c>
      <c r="C2585">
        <v>12300</v>
      </c>
      <c r="D2585" t="s">
        <v>292</v>
      </c>
      <c r="E2585">
        <v>2616.5274676810282</v>
      </c>
      <c r="L2585" t="str">
        <f t="shared" si="84"/>
        <v>Moldova</v>
      </c>
      <c r="M2585" t="str">
        <f t="shared" si="85"/>
        <v/>
      </c>
    </row>
    <row r="2586" spans="1:13" x14ac:dyDescent="0.3">
      <c r="A2586" t="s">
        <v>22</v>
      </c>
      <c r="B2586">
        <v>2004</v>
      </c>
      <c r="C2586">
        <v>12280</v>
      </c>
      <c r="D2586" t="s">
        <v>292</v>
      </c>
      <c r="E2586">
        <v>2440.9814078525201</v>
      </c>
      <c r="L2586" t="str">
        <f t="shared" si="84"/>
        <v>Moldova</v>
      </c>
      <c r="M2586" t="str">
        <f t="shared" si="85"/>
        <v/>
      </c>
    </row>
    <row r="2587" spans="1:13" x14ac:dyDescent="0.3">
      <c r="A2587" t="s">
        <v>22</v>
      </c>
      <c r="B2587">
        <v>2005</v>
      </c>
      <c r="C2587">
        <v>12590</v>
      </c>
      <c r="D2587" t="s">
        <v>292</v>
      </c>
      <c r="E2587">
        <v>2549.0710017724391</v>
      </c>
      <c r="L2587" t="str">
        <f t="shared" si="84"/>
        <v>Moldova</v>
      </c>
      <c r="M2587" t="str">
        <f t="shared" si="85"/>
        <v/>
      </c>
    </row>
    <row r="2588" spans="1:13" x14ac:dyDescent="0.3">
      <c r="A2588" t="s">
        <v>22</v>
      </c>
      <c r="B2588">
        <v>2006</v>
      </c>
      <c r="C2588">
        <v>12240</v>
      </c>
      <c r="D2588" t="s">
        <v>292</v>
      </c>
      <c r="E2588">
        <v>2696.4388327468359</v>
      </c>
      <c r="L2588" t="str">
        <f t="shared" si="84"/>
        <v>Moldova</v>
      </c>
      <c r="M2588" t="str">
        <f t="shared" si="85"/>
        <v/>
      </c>
    </row>
    <row r="2589" spans="1:13" x14ac:dyDescent="0.3">
      <c r="A2589" t="s">
        <v>22</v>
      </c>
      <c r="B2589">
        <v>2007</v>
      </c>
      <c r="C2589">
        <v>12440</v>
      </c>
      <c r="D2589" t="s">
        <v>292</v>
      </c>
      <c r="E2589">
        <v>2485.1840779779141</v>
      </c>
      <c r="L2589" t="str">
        <f t="shared" si="84"/>
        <v>Moldova</v>
      </c>
      <c r="M2589" t="str">
        <f t="shared" si="85"/>
        <v/>
      </c>
    </row>
    <row r="2590" spans="1:13" x14ac:dyDescent="0.3">
      <c r="A2590" t="s">
        <v>22</v>
      </c>
      <c r="B2590">
        <v>2008</v>
      </c>
      <c r="C2590">
        <v>12300</v>
      </c>
      <c r="D2590" t="s">
        <v>292</v>
      </c>
      <c r="E2590">
        <v>2524.787619370396</v>
      </c>
      <c r="L2590" t="str">
        <f t="shared" si="84"/>
        <v>Moldova</v>
      </c>
      <c r="M2590" t="str">
        <f t="shared" si="85"/>
        <v/>
      </c>
    </row>
    <row r="2591" spans="1:13" x14ac:dyDescent="0.3">
      <c r="A2591" t="s">
        <v>22</v>
      </c>
      <c r="B2591">
        <v>2009</v>
      </c>
      <c r="C2591">
        <v>11610</v>
      </c>
      <c r="D2591" t="s">
        <v>292</v>
      </c>
      <c r="E2591">
        <v>2166.986809554433</v>
      </c>
      <c r="L2591" t="str">
        <f t="shared" si="84"/>
        <v>Moldova</v>
      </c>
      <c r="M2591" t="str">
        <f t="shared" si="85"/>
        <v/>
      </c>
    </row>
    <row r="2592" spans="1:13" x14ac:dyDescent="0.3">
      <c r="A2592" t="s">
        <v>22</v>
      </c>
      <c r="B2592">
        <v>2010</v>
      </c>
      <c r="C2592">
        <v>12520</v>
      </c>
      <c r="D2592" t="s">
        <v>292</v>
      </c>
      <c r="E2592">
        <v>2144.689107446583</v>
      </c>
      <c r="L2592" t="str">
        <f t="shared" si="84"/>
        <v>Moldova</v>
      </c>
      <c r="M2592" t="str">
        <f t="shared" si="85"/>
        <v/>
      </c>
    </row>
    <row r="2593" spans="1:13" x14ac:dyDescent="0.3">
      <c r="A2593" t="s">
        <v>22</v>
      </c>
      <c r="B2593">
        <v>2011</v>
      </c>
      <c r="C2593">
        <v>12670</v>
      </c>
      <c r="D2593" t="s">
        <v>292</v>
      </c>
      <c r="E2593">
        <v>1830.17679703675</v>
      </c>
      <c r="L2593" t="str">
        <f t="shared" si="84"/>
        <v>Moldova</v>
      </c>
      <c r="M2593" t="str">
        <f t="shared" si="85"/>
        <v/>
      </c>
    </row>
    <row r="2594" spans="1:13" x14ac:dyDescent="0.3">
      <c r="A2594" t="s">
        <v>22</v>
      </c>
      <c r="B2594">
        <v>2012</v>
      </c>
      <c r="C2594">
        <v>12430</v>
      </c>
      <c r="D2594" t="s">
        <v>292</v>
      </c>
      <c r="E2594">
        <v>1885.322323321413</v>
      </c>
      <c r="L2594" t="str">
        <f t="shared" si="84"/>
        <v>Moldova</v>
      </c>
      <c r="M2594" t="str">
        <f t="shared" si="85"/>
        <v/>
      </c>
    </row>
    <row r="2595" spans="1:13" x14ac:dyDescent="0.3">
      <c r="A2595" t="s">
        <v>22</v>
      </c>
      <c r="B2595">
        <v>2013</v>
      </c>
      <c r="C2595">
        <v>11550</v>
      </c>
      <c r="D2595" t="s">
        <v>292</v>
      </c>
      <c r="E2595">
        <v>1683.9869422798961</v>
      </c>
      <c r="L2595" t="str">
        <f t="shared" si="84"/>
        <v>Moldova</v>
      </c>
      <c r="M2595" t="str">
        <f t="shared" si="85"/>
        <v/>
      </c>
    </row>
    <row r="2596" spans="1:13" x14ac:dyDescent="0.3">
      <c r="A2596" t="s">
        <v>22</v>
      </c>
      <c r="B2596">
        <v>2014</v>
      </c>
      <c r="C2596">
        <v>12180</v>
      </c>
      <c r="D2596" t="s">
        <v>292</v>
      </c>
      <c r="E2596">
        <v>1725.6164791123399</v>
      </c>
      <c r="L2596" t="str">
        <f t="shared" si="84"/>
        <v>Moldova</v>
      </c>
      <c r="M2596" t="str">
        <f t="shared" si="85"/>
        <v/>
      </c>
    </row>
    <row r="2597" spans="1:13" x14ac:dyDescent="0.3">
      <c r="A2597" t="s">
        <v>22</v>
      </c>
      <c r="B2597">
        <v>2015</v>
      </c>
      <c r="C2597">
        <v>12410</v>
      </c>
      <c r="D2597" t="s">
        <v>292</v>
      </c>
      <c r="L2597" t="str">
        <f t="shared" si="84"/>
        <v>Moldova</v>
      </c>
      <c r="M2597" t="str">
        <f t="shared" si="85"/>
        <v/>
      </c>
    </row>
    <row r="2598" spans="1:13" x14ac:dyDescent="0.3">
      <c r="A2598" t="s">
        <v>22</v>
      </c>
      <c r="B2598">
        <v>2016</v>
      </c>
      <c r="C2598">
        <v>12640</v>
      </c>
      <c r="D2598" t="s">
        <v>292</v>
      </c>
      <c r="L2598" t="str">
        <f t="shared" si="84"/>
        <v>Moldova</v>
      </c>
      <c r="M2598" t="str">
        <f t="shared" si="85"/>
        <v/>
      </c>
    </row>
    <row r="2599" spans="1:13" x14ac:dyDescent="0.3">
      <c r="A2599" t="s">
        <v>22</v>
      </c>
      <c r="B2599">
        <v>2017</v>
      </c>
      <c r="C2599">
        <v>12630</v>
      </c>
      <c r="D2599" t="s">
        <v>292</v>
      </c>
      <c r="L2599" t="str">
        <f t="shared" si="84"/>
        <v>Moldova</v>
      </c>
      <c r="M2599" t="str">
        <f t="shared" si="85"/>
        <v/>
      </c>
    </row>
    <row r="2600" spans="1:13" x14ac:dyDescent="0.3">
      <c r="A2600" t="s">
        <v>22</v>
      </c>
      <c r="B2600">
        <v>2018</v>
      </c>
      <c r="C2600">
        <v>13170</v>
      </c>
      <c r="D2600" t="s">
        <v>292</v>
      </c>
      <c r="L2600" t="str">
        <f t="shared" si="84"/>
        <v>Moldova</v>
      </c>
      <c r="M2600" t="str">
        <f t="shared" si="85"/>
        <v/>
      </c>
    </row>
    <row r="2601" spans="1:13" x14ac:dyDescent="0.3">
      <c r="A2601" t="s">
        <v>22</v>
      </c>
      <c r="B2601">
        <v>2019</v>
      </c>
      <c r="C2601">
        <v>13280</v>
      </c>
      <c r="D2601" t="s">
        <v>292</v>
      </c>
      <c r="L2601" t="str">
        <f t="shared" si="84"/>
        <v>Moldova</v>
      </c>
      <c r="M2601" t="str">
        <f t="shared" si="85"/>
        <v/>
      </c>
    </row>
    <row r="2602" spans="1:13" x14ac:dyDescent="0.3">
      <c r="A2602" t="s">
        <v>53</v>
      </c>
      <c r="B2602">
        <v>2000</v>
      </c>
      <c r="D2602" t="s">
        <v>294</v>
      </c>
      <c r="L2602" t="str">
        <f t="shared" si="84"/>
        <v/>
      </c>
      <c r="M2602" t="str">
        <f t="shared" si="85"/>
        <v>Monaco</v>
      </c>
    </row>
    <row r="2603" spans="1:13" x14ac:dyDescent="0.3">
      <c r="A2603" t="s">
        <v>53</v>
      </c>
      <c r="B2603">
        <v>2001</v>
      </c>
      <c r="D2603" t="s">
        <v>294</v>
      </c>
      <c r="L2603" t="str">
        <f t="shared" si="84"/>
        <v/>
      </c>
      <c r="M2603" t="str">
        <f t="shared" si="85"/>
        <v>Monaco</v>
      </c>
    </row>
    <row r="2604" spans="1:13" x14ac:dyDescent="0.3">
      <c r="A2604" t="s">
        <v>53</v>
      </c>
      <c r="B2604">
        <v>2002</v>
      </c>
      <c r="D2604" t="s">
        <v>294</v>
      </c>
      <c r="L2604" t="str">
        <f t="shared" si="84"/>
        <v/>
      </c>
      <c r="M2604" t="str">
        <f t="shared" si="85"/>
        <v>Monaco</v>
      </c>
    </row>
    <row r="2605" spans="1:13" x14ac:dyDescent="0.3">
      <c r="A2605" t="s">
        <v>53</v>
      </c>
      <c r="B2605">
        <v>2003</v>
      </c>
      <c r="D2605" t="s">
        <v>294</v>
      </c>
      <c r="L2605" t="str">
        <f t="shared" si="84"/>
        <v/>
      </c>
      <c r="M2605" t="str">
        <f t="shared" si="85"/>
        <v>Monaco</v>
      </c>
    </row>
    <row r="2606" spans="1:13" x14ac:dyDescent="0.3">
      <c r="A2606" t="s">
        <v>53</v>
      </c>
      <c r="B2606">
        <v>2004</v>
      </c>
      <c r="D2606" t="s">
        <v>294</v>
      </c>
      <c r="L2606" t="str">
        <f t="shared" si="84"/>
        <v/>
      </c>
      <c r="M2606" t="str">
        <f t="shared" si="85"/>
        <v>Monaco</v>
      </c>
    </row>
    <row r="2607" spans="1:13" x14ac:dyDescent="0.3">
      <c r="A2607" t="s">
        <v>53</v>
      </c>
      <c r="B2607">
        <v>2005</v>
      </c>
      <c r="D2607" t="s">
        <v>294</v>
      </c>
      <c r="L2607" t="str">
        <f t="shared" si="84"/>
        <v/>
      </c>
      <c r="M2607" t="str">
        <f t="shared" si="85"/>
        <v>Monaco</v>
      </c>
    </row>
    <row r="2608" spans="1:13" x14ac:dyDescent="0.3">
      <c r="A2608" t="s">
        <v>53</v>
      </c>
      <c r="B2608">
        <v>2006</v>
      </c>
      <c r="D2608" t="s">
        <v>294</v>
      </c>
      <c r="L2608" t="str">
        <f t="shared" si="84"/>
        <v/>
      </c>
      <c r="M2608" t="str">
        <f t="shared" si="85"/>
        <v>Monaco</v>
      </c>
    </row>
    <row r="2609" spans="1:13" x14ac:dyDescent="0.3">
      <c r="A2609" t="s">
        <v>53</v>
      </c>
      <c r="B2609">
        <v>2007</v>
      </c>
      <c r="D2609" t="s">
        <v>294</v>
      </c>
      <c r="L2609" t="str">
        <f t="shared" si="84"/>
        <v/>
      </c>
      <c r="M2609" t="str">
        <f t="shared" si="85"/>
        <v>Monaco</v>
      </c>
    </row>
    <row r="2610" spans="1:13" x14ac:dyDescent="0.3">
      <c r="A2610" t="s">
        <v>53</v>
      </c>
      <c r="B2610">
        <v>2008</v>
      </c>
      <c r="D2610" t="s">
        <v>294</v>
      </c>
      <c r="L2610" t="str">
        <f t="shared" si="84"/>
        <v/>
      </c>
      <c r="M2610" t="str">
        <f t="shared" si="85"/>
        <v>Monaco</v>
      </c>
    </row>
    <row r="2611" spans="1:13" x14ac:dyDescent="0.3">
      <c r="A2611" t="s">
        <v>53</v>
      </c>
      <c r="B2611">
        <v>2009</v>
      </c>
      <c r="D2611" t="s">
        <v>294</v>
      </c>
      <c r="L2611" t="str">
        <f t="shared" si="84"/>
        <v/>
      </c>
      <c r="M2611" t="str">
        <f t="shared" si="85"/>
        <v>Monaco</v>
      </c>
    </row>
    <row r="2612" spans="1:13" x14ac:dyDescent="0.3">
      <c r="A2612" t="s">
        <v>53</v>
      </c>
      <c r="B2612">
        <v>2010</v>
      </c>
      <c r="D2612" t="s">
        <v>294</v>
      </c>
      <c r="L2612" t="str">
        <f t="shared" si="84"/>
        <v/>
      </c>
      <c r="M2612" t="str">
        <f t="shared" si="85"/>
        <v>Monaco</v>
      </c>
    </row>
    <row r="2613" spans="1:13" x14ac:dyDescent="0.3">
      <c r="A2613" t="s">
        <v>53</v>
      </c>
      <c r="B2613">
        <v>2011</v>
      </c>
      <c r="D2613" t="s">
        <v>294</v>
      </c>
      <c r="L2613" t="str">
        <f t="shared" si="84"/>
        <v/>
      </c>
      <c r="M2613" t="str">
        <f t="shared" si="85"/>
        <v>Monaco</v>
      </c>
    </row>
    <row r="2614" spans="1:13" x14ac:dyDescent="0.3">
      <c r="A2614" t="s">
        <v>53</v>
      </c>
      <c r="B2614">
        <v>2012</v>
      </c>
      <c r="D2614" t="s">
        <v>294</v>
      </c>
      <c r="L2614" t="str">
        <f t="shared" si="84"/>
        <v/>
      </c>
      <c r="M2614" t="str">
        <f t="shared" si="85"/>
        <v>Monaco</v>
      </c>
    </row>
    <row r="2615" spans="1:13" x14ac:dyDescent="0.3">
      <c r="A2615" t="s">
        <v>53</v>
      </c>
      <c r="B2615">
        <v>2013</v>
      </c>
      <c r="D2615" t="s">
        <v>294</v>
      </c>
      <c r="L2615" t="str">
        <f t="shared" si="84"/>
        <v/>
      </c>
      <c r="M2615" t="str">
        <f t="shared" si="85"/>
        <v>Monaco</v>
      </c>
    </row>
    <row r="2616" spans="1:13" x14ac:dyDescent="0.3">
      <c r="A2616" t="s">
        <v>53</v>
      </c>
      <c r="B2616">
        <v>2014</v>
      </c>
      <c r="D2616" t="s">
        <v>294</v>
      </c>
      <c r="L2616" t="str">
        <f t="shared" si="84"/>
        <v/>
      </c>
      <c r="M2616" t="str">
        <f t="shared" si="85"/>
        <v>Monaco</v>
      </c>
    </row>
    <row r="2617" spans="1:13" x14ac:dyDescent="0.3">
      <c r="A2617" t="s">
        <v>53</v>
      </c>
      <c r="B2617">
        <v>2015</v>
      </c>
      <c r="D2617" t="s">
        <v>294</v>
      </c>
      <c r="L2617" t="str">
        <f t="shared" si="84"/>
        <v/>
      </c>
      <c r="M2617" t="str">
        <f t="shared" si="85"/>
        <v>Monaco</v>
      </c>
    </row>
    <row r="2618" spans="1:13" x14ac:dyDescent="0.3">
      <c r="A2618" t="s">
        <v>53</v>
      </c>
      <c r="B2618">
        <v>2016</v>
      </c>
      <c r="D2618" t="s">
        <v>294</v>
      </c>
      <c r="L2618" t="str">
        <f t="shared" si="84"/>
        <v/>
      </c>
      <c r="M2618" t="str">
        <f t="shared" si="85"/>
        <v>Monaco</v>
      </c>
    </row>
    <row r="2619" spans="1:13" x14ac:dyDescent="0.3">
      <c r="A2619" t="s">
        <v>53</v>
      </c>
      <c r="B2619">
        <v>2017</v>
      </c>
      <c r="D2619" t="s">
        <v>294</v>
      </c>
      <c r="L2619" t="str">
        <f t="shared" si="84"/>
        <v/>
      </c>
      <c r="M2619" t="str">
        <f t="shared" si="85"/>
        <v>Monaco</v>
      </c>
    </row>
    <row r="2620" spans="1:13" x14ac:dyDescent="0.3">
      <c r="A2620" t="s">
        <v>53</v>
      </c>
      <c r="B2620">
        <v>2018</v>
      </c>
      <c r="D2620" t="s">
        <v>294</v>
      </c>
      <c r="L2620" t="str">
        <f t="shared" si="84"/>
        <v/>
      </c>
      <c r="M2620" t="str">
        <f t="shared" si="85"/>
        <v>Monaco</v>
      </c>
    </row>
    <row r="2621" spans="1:13" x14ac:dyDescent="0.3">
      <c r="A2621" t="s">
        <v>53</v>
      </c>
      <c r="B2621">
        <v>2019</v>
      </c>
      <c r="D2621" t="s">
        <v>294</v>
      </c>
      <c r="L2621" t="str">
        <f t="shared" si="84"/>
        <v/>
      </c>
      <c r="M2621" t="str">
        <f t="shared" si="85"/>
        <v>Monaco</v>
      </c>
    </row>
    <row r="2622" spans="1:13" x14ac:dyDescent="0.3">
      <c r="A2622" t="s">
        <v>22</v>
      </c>
      <c r="B2622">
        <v>2000</v>
      </c>
      <c r="C2622">
        <v>29730</v>
      </c>
      <c r="D2622" t="s">
        <v>296</v>
      </c>
      <c r="E2622">
        <v>1053.6339735640479</v>
      </c>
      <c r="L2622" t="str">
        <f t="shared" si="84"/>
        <v>Mongolia</v>
      </c>
      <c r="M2622" t="str">
        <f t="shared" si="85"/>
        <v/>
      </c>
    </row>
    <row r="2623" spans="1:13" x14ac:dyDescent="0.3">
      <c r="A2623" t="s">
        <v>22</v>
      </c>
      <c r="B2623">
        <v>2001</v>
      </c>
      <c r="C2623">
        <v>27210</v>
      </c>
      <c r="D2623" t="s">
        <v>296</v>
      </c>
      <c r="E2623">
        <v>1071.254102961075</v>
      </c>
      <c r="L2623" t="str">
        <f t="shared" si="84"/>
        <v>Mongolia</v>
      </c>
      <c r="M2623" t="str">
        <f t="shared" si="85"/>
        <v/>
      </c>
    </row>
    <row r="2624" spans="1:13" x14ac:dyDescent="0.3">
      <c r="A2624" t="s">
        <v>22</v>
      </c>
      <c r="B2624">
        <v>2002</v>
      </c>
      <c r="C2624">
        <v>25360</v>
      </c>
      <c r="D2624" t="s">
        <v>296</v>
      </c>
      <c r="E2624">
        <v>1096.89468296674</v>
      </c>
      <c r="L2624" t="str">
        <f t="shared" si="84"/>
        <v>Mongolia</v>
      </c>
      <c r="M2624" t="str">
        <f t="shared" si="85"/>
        <v/>
      </c>
    </row>
    <row r="2625" spans="1:13" x14ac:dyDescent="0.3">
      <c r="A2625" t="s">
        <v>22</v>
      </c>
      <c r="B2625">
        <v>2003</v>
      </c>
      <c r="C2625">
        <v>25170</v>
      </c>
      <c r="D2625" t="s">
        <v>296</v>
      </c>
      <c r="E2625">
        <v>1139.436114818543</v>
      </c>
      <c r="L2625" t="str">
        <f t="shared" si="84"/>
        <v>Mongolia</v>
      </c>
      <c r="M2625" t="str">
        <f t="shared" si="85"/>
        <v/>
      </c>
    </row>
    <row r="2626" spans="1:13" x14ac:dyDescent="0.3">
      <c r="A2626" t="s">
        <v>22</v>
      </c>
      <c r="B2626">
        <v>2004</v>
      </c>
      <c r="C2626">
        <v>24950</v>
      </c>
      <c r="D2626" t="s">
        <v>296</v>
      </c>
      <c r="E2626">
        <v>1196.125291119911</v>
      </c>
      <c r="L2626" t="str">
        <f t="shared" si="84"/>
        <v>Mongolia</v>
      </c>
      <c r="M2626" t="str">
        <f t="shared" si="85"/>
        <v/>
      </c>
    </row>
    <row r="2627" spans="1:13" x14ac:dyDescent="0.3">
      <c r="A2627" t="s">
        <v>22</v>
      </c>
      <c r="B2627">
        <v>2005</v>
      </c>
      <c r="C2627">
        <v>27710</v>
      </c>
      <c r="D2627" t="s">
        <v>296</v>
      </c>
      <c r="E2627">
        <v>1251.964729663885</v>
      </c>
      <c r="L2627" t="str">
        <f t="shared" ref="L2627:L2690" si="86">IF($A2627=$L$1,$D2627,"")</f>
        <v>Mongolia</v>
      </c>
      <c r="M2627" t="str">
        <f t="shared" ref="M2627:M2690" si="87">IF($A2627=$M$1,$D2627,"")</f>
        <v/>
      </c>
    </row>
    <row r="2628" spans="1:13" x14ac:dyDescent="0.3">
      <c r="A2628" t="s">
        <v>22</v>
      </c>
      <c r="B2628">
        <v>2006</v>
      </c>
      <c r="C2628">
        <v>30600</v>
      </c>
      <c r="D2628" t="s">
        <v>296</v>
      </c>
      <c r="E2628">
        <v>1298.6282140364401</v>
      </c>
      <c r="L2628" t="str">
        <f t="shared" si="86"/>
        <v>Mongolia</v>
      </c>
      <c r="M2628" t="str">
        <f t="shared" si="87"/>
        <v/>
      </c>
    </row>
    <row r="2629" spans="1:13" x14ac:dyDescent="0.3">
      <c r="A2629" t="s">
        <v>22</v>
      </c>
      <c r="B2629">
        <v>2007</v>
      </c>
      <c r="C2629">
        <v>33320</v>
      </c>
      <c r="D2629" t="s">
        <v>296</v>
      </c>
      <c r="E2629">
        <v>1332.783821847245</v>
      </c>
      <c r="L2629" t="str">
        <f t="shared" si="86"/>
        <v>Mongolia</v>
      </c>
      <c r="M2629" t="str">
        <f t="shared" si="87"/>
        <v/>
      </c>
    </row>
    <row r="2630" spans="1:13" x14ac:dyDescent="0.3">
      <c r="A2630" t="s">
        <v>22</v>
      </c>
      <c r="B2630">
        <v>2008</v>
      </c>
      <c r="C2630">
        <v>33550</v>
      </c>
      <c r="D2630" t="s">
        <v>296</v>
      </c>
      <c r="E2630">
        <v>1423.686851205156</v>
      </c>
      <c r="L2630" t="str">
        <f t="shared" si="86"/>
        <v>Mongolia</v>
      </c>
      <c r="M2630" t="str">
        <f t="shared" si="87"/>
        <v/>
      </c>
    </row>
    <row r="2631" spans="1:13" x14ac:dyDescent="0.3">
      <c r="A2631" t="s">
        <v>22</v>
      </c>
      <c r="B2631">
        <v>2009</v>
      </c>
      <c r="C2631">
        <v>34570</v>
      </c>
      <c r="D2631" t="s">
        <v>296</v>
      </c>
      <c r="E2631">
        <v>1377.817438441406</v>
      </c>
      <c r="L2631" t="str">
        <f t="shared" si="86"/>
        <v>Mongolia</v>
      </c>
      <c r="M2631" t="str">
        <f t="shared" si="87"/>
        <v/>
      </c>
    </row>
    <row r="2632" spans="1:13" x14ac:dyDescent="0.3">
      <c r="A2632" t="s">
        <v>22</v>
      </c>
      <c r="B2632">
        <v>2010</v>
      </c>
      <c r="C2632">
        <v>31890</v>
      </c>
      <c r="D2632" t="s">
        <v>296</v>
      </c>
      <c r="E2632">
        <v>1488.656576597245</v>
      </c>
      <c r="L2632" t="str">
        <f t="shared" si="86"/>
        <v>Mongolia</v>
      </c>
      <c r="M2632" t="str">
        <f t="shared" si="87"/>
        <v/>
      </c>
    </row>
    <row r="2633" spans="1:13" x14ac:dyDescent="0.3">
      <c r="A2633" t="s">
        <v>22</v>
      </c>
      <c r="B2633">
        <v>2011</v>
      </c>
      <c r="C2633">
        <v>35520</v>
      </c>
      <c r="D2633" t="s">
        <v>296</v>
      </c>
      <c r="E2633">
        <v>1495.8360962143149</v>
      </c>
      <c r="L2633" t="str">
        <f t="shared" si="86"/>
        <v>Mongolia</v>
      </c>
      <c r="M2633" t="str">
        <f t="shared" si="87"/>
        <v/>
      </c>
    </row>
    <row r="2634" spans="1:13" x14ac:dyDescent="0.3">
      <c r="A2634" t="s">
        <v>22</v>
      </c>
      <c r="B2634">
        <v>2012</v>
      </c>
      <c r="C2634">
        <v>38900</v>
      </c>
      <c r="D2634" t="s">
        <v>296</v>
      </c>
      <c r="E2634">
        <v>1588.134377551158</v>
      </c>
      <c r="L2634" t="str">
        <f t="shared" si="86"/>
        <v>Mongolia</v>
      </c>
      <c r="M2634" t="str">
        <f t="shared" si="87"/>
        <v/>
      </c>
    </row>
    <row r="2635" spans="1:13" x14ac:dyDescent="0.3">
      <c r="A2635" t="s">
        <v>22</v>
      </c>
      <c r="B2635">
        <v>2013</v>
      </c>
      <c r="C2635">
        <v>41330</v>
      </c>
      <c r="D2635" t="s">
        <v>296</v>
      </c>
      <c r="E2635">
        <v>1893.966339589067</v>
      </c>
      <c r="L2635" t="str">
        <f t="shared" si="86"/>
        <v>Mongolia</v>
      </c>
      <c r="M2635" t="str">
        <f t="shared" si="87"/>
        <v/>
      </c>
    </row>
    <row r="2636" spans="1:13" x14ac:dyDescent="0.3">
      <c r="A2636" t="s">
        <v>22</v>
      </c>
      <c r="B2636">
        <v>2014</v>
      </c>
      <c r="C2636">
        <v>43790</v>
      </c>
      <c r="D2636" t="s">
        <v>296</v>
      </c>
      <c r="E2636">
        <v>2006.386833694374</v>
      </c>
      <c r="L2636" t="str">
        <f t="shared" si="86"/>
        <v>Mongolia</v>
      </c>
      <c r="M2636" t="str">
        <f t="shared" si="87"/>
        <v/>
      </c>
    </row>
    <row r="2637" spans="1:13" x14ac:dyDescent="0.3">
      <c r="A2637" t="s">
        <v>22</v>
      </c>
      <c r="B2637">
        <v>2015</v>
      </c>
      <c r="C2637">
        <v>45300</v>
      </c>
      <c r="D2637" t="s">
        <v>296</v>
      </c>
      <c r="L2637" t="str">
        <f t="shared" si="86"/>
        <v>Mongolia</v>
      </c>
      <c r="M2637" t="str">
        <f t="shared" si="87"/>
        <v/>
      </c>
    </row>
    <row r="2638" spans="1:13" x14ac:dyDescent="0.3">
      <c r="A2638" t="s">
        <v>22</v>
      </c>
      <c r="B2638">
        <v>2016</v>
      </c>
      <c r="C2638">
        <v>47670</v>
      </c>
      <c r="D2638" t="s">
        <v>296</v>
      </c>
      <c r="L2638" t="str">
        <f t="shared" si="86"/>
        <v>Mongolia</v>
      </c>
      <c r="M2638" t="str">
        <f t="shared" si="87"/>
        <v/>
      </c>
    </row>
    <row r="2639" spans="1:13" x14ac:dyDescent="0.3">
      <c r="A2639" t="s">
        <v>22</v>
      </c>
      <c r="B2639">
        <v>2017</v>
      </c>
      <c r="C2639">
        <v>50540</v>
      </c>
      <c r="D2639" t="s">
        <v>296</v>
      </c>
      <c r="L2639" t="str">
        <f t="shared" si="86"/>
        <v>Mongolia</v>
      </c>
      <c r="M2639" t="str">
        <f t="shared" si="87"/>
        <v/>
      </c>
    </row>
    <row r="2640" spans="1:13" x14ac:dyDescent="0.3">
      <c r="A2640" t="s">
        <v>22</v>
      </c>
      <c r="B2640">
        <v>2018</v>
      </c>
      <c r="C2640">
        <v>52390</v>
      </c>
      <c r="D2640" t="s">
        <v>296</v>
      </c>
      <c r="L2640" t="str">
        <f t="shared" si="86"/>
        <v>Mongolia</v>
      </c>
      <c r="M2640" t="str">
        <f t="shared" si="87"/>
        <v/>
      </c>
    </row>
    <row r="2641" spans="1:13" x14ac:dyDescent="0.3">
      <c r="A2641" t="s">
        <v>22</v>
      </c>
      <c r="B2641">
        <v>2019</v>
      </c>
      <c r="C2641">
        <v>55750</v>
      </c>
      <c r="D2641" t="s">
        <v>296</v>
      </c>
      <c r="L2641" t="str">
        <f t="shared" si="86"/>
        <v>Mongolia</v>
      </c>
      <c r="M2641" t="str">
        <f t="shared" si="87"/>
        <v/>
      </c>
    </row>
    <row r="2642" spans="1:13" x14ac:dyDescent="0.3">
      <c r="A2642" t="s">
        <v>22</v>
      </c>
      <c r="B2642">
        <v>2000</v>
      </c>
      <c r="C2642">
        <v>2370</v>
      </c>
      <c r="D2642" t="s">
        <v>298</v>
      </c>
      <c r="L2642" t="str">
        <f t="shared" si="86"/>
        <v>Montenegro</v>
      </c>
      <c r="M2642" t="str">
        <f t="shared" si="87"/>
        <v/>
      </c>
    </row>
    <row r="2643" spans="1:13" x14ac:dyDescent="0.3">
      <c r="A2643" t="s">
        <v>22</v>
      </c>
      <c r="B2643">
        <v>2001</v>
      </c>
      <c r="C2643">
        <v>2510</v>
      </c>
      <c r="D2643" t="s">
        <v>298</v>
      </c>
      <c r="L2643" t="str">
        <f t="shared" si="86"/>
        <v>Montenegro</v>
      </c>
      <c r="M2643" t="str">
        <f t="shared" si="87"/>
        <v/>
      </c>
    </row>
    <row r="2644" spans="1:13" x14ac:dyDescent="0.3">
      <c r="A2644" t="s">
        <v>22</v>
      </c>
      <c r="B2644">
        <v>2002</v>
      </c>
      <c r="C2644">
        <v>2600</v>
      </c>
      <c r="D2644" t="s">
        <v>298</v>
      </c>
      <c r="L2644" t="str">
        <f t="shared" si="86"/>
        <v>Montenegro</v>
      </c>
      <c r="M2644" t="str">
        <f t="shared" si="87"/>
        <v/>
      </c>
    </row>
    <row r="2645" spans="1:13" x14ac:dyDescent="0.3">
      <c r="A2645" t="s">
        <v>22</v>
      </c>
      <c r="B2645">
        <v>2003</v>
      </c>
      <c r="C2645">
        <v>2700</v>
      </c>
      <c r="D2645" t="s">
        <v>298</v>
      </c>
      <c r="L2645" t="str">
        <f t="shared" si="86"/>
        <v>Montenegro</v>
      </c>
      <c r="M2645" t="str">
        <f t="shared" si="87"/>
        <v/>
      </c>
    </row>
    <row r="2646" spans="1:13" x14ac:dyDescent="0.3">
      <c r="A2646" t="s">
        <v>22</v>
      </c>
      <c r="B2646">
        <v>2004</v>
      </c>
      <c r="C2646">
        <v>2890</v>
      </c>
      <c r="D2646" t="s">
        <v>298</v>
      </c>
      <c r="L2646" t="str">
        <f t="shared" si="86"/>
        <v>Montenegro</v>
      </c>
      <c r="M2646" t="str">
        <f t="shared" si="87"/>
        <v/>
      </c>
    </row>
    <row r="2647" spans="1:13" x14ac:dyDescent="0.3">
      <c r="A2647" t="s">
        <v>22</v>
      </c>
      <c r="B2647">
        <v>2005</v>
      </c>
      <c r="C2647">
        <v>2870</v>
      </c>
      <c r="D2647" t="s">
        <v>298</v>
      </c>
      <c r="E2647">
        <v>6314.9052275824124</v>
      </c>
      <c r="L2647" t="str">
        <f t="shared" si="86"/>
        <v>Montenegro</v>
      </c>
      <c r="M2647" t="str">
        <f t="shared" si="87"/>
        <v/>
      </c>
    </row>
    <row r="2648" spans="1:13" x14ac:dyDescent="0.3">
      <c r="A2648" t="s">
        <v>22</v>
      </c>
      <c r="B2648">
        <v>2006</v>
      </c>
      <c r="C2648">
        <v>3090</v>
      </c>
      <c r="D2648" t="s">
        <v>298</v>
      </c>
      <c r="E2648">
        <v>6451.7702532417379</v>
      </c>
      <c r="L2648" t="str">
        <f t="shared" si="86"/>
        <v>Montenegro</v>
      </c>
      <c r="M2648" t="str">
        <f t="shared" si="87"/>
        <v/>
      </c>
    </row>
    <row r="2649" spans="1:13" x14ac:dyDescent="0.3">
      <c r="A2649" t="s">
        <v>22</v>
      </c>
      <c r="B2649">
        <v>2007</v>
      </c>
      <c r="C2649">
        <v>3040</v>
      </c>
      <c r="D2649" t="s">
        <v>298</v>
      </c>
      <c r="E2649">
        <v>6564.6437994722965</v>
      </c>
      <c r="L2649" t="str">
        <f t="shared" si="86"/>
        <v>Montenegro</v>
      </c>
      <c r="M2649" t="str">
        <f t="shared" si="87"/>
        <v/>
      </c>
    </row>
    <row r="2650" spans="1:13" x14ac:dyDescent="0.3">
      <c r="A2650" t="s">
        <v>22</v>
      </c>
      <c r="B2650">
        <v>2008</v>
      </c>
      <c r="C2650">
        <v>3640</v>
      </c>
      <c r="D2650" t="s">
        <v>298</v>
      </c>
      <c r="E2650">
        <v>6287.1878489843084</v>
      </c>
      <c r="L2650" t="str">
        <f t="shared" si="86"/>
        <v>Montenegro</v>
      </c>
      <c r="M2650" t="str">
        <f t="shared" si="87"/>
        <v/>
      </c>
    </row>
    <row r="2651" spans="1:13" x14ac:dyDescent="0.3">
      <c r="A2651" t="s">
        <v>22</v>
      </c>
      <c r="B2651">
        <v>2009</v>
      </c>
      <c r="C2651">
        <v>2730</v>
      </c>
      <c r="D2651" t="s">
        <v>298</v>
      </c>
      <c r="E2651">
        <v>5010.5613187253957</v>
      </c>
      <c r="L2651" t="str">
        <f t="shared" si="86"/>
        <v>Montenegro</v>
      </c>
      <c r="M2651" t="str">
        <f t="shared" si="87"/>
        <v/>
      </c>
    </row>
    <row r="2652" spans="1:13" x14ac:dyDescent="0.3">
      <c r="A2652" t="s">
        <v>22</v>
      </c>
      <c r="B2652">
        <v>2010</v>
      </c>
      <c r="C2652">
        <v>3590</v>
      </c>
      <c r="D2652" t="s">
        <v>298</v>
      </c>
      <c r="E2652">
        <v>5419.5160696642706</v>
      </c>
      <c r="L2652" t="str">
        <f t="shared" si="86"/>
        <v>Montenegro</v>
      </c>
      <c r="M2652" t="str">
        <f t="shared" si="87"/>
        <v/>
      </c>
    </row>
    <row r="2653" spans="1:13" x14ac:dyDescent="0.3">
      <c r="A2653" t="s">
        <v>22</v>
      </c>
      <c r="B2653">
        <v>2011</v>
      </c>
      <c r="C2653">
        <v>3500</v>
      </c>
      <c r="D2653" t="s">
        <v>298</v>
      </c>
      <c r="E2653">
        <v>5741.2039433685059</v>
      </c>
      <c r="L2653" t="str">
        <f t="shared" si="86"/>
        <v>Montenegro</v>
      </c>
      <c r="M2653" t="str">
        <f t="shared" si="87"/>
        <v/>
      </c>
    </row>
    <row r="2654" spans="1:13" x14ac:dyDescent="0.3">
      <c r="A2654" t="s">
        <v>22</v>
      </c>
      <c r="B2654">
        <v>2012</v>
      </c>
      <c r="C2654">
        <v>3310</v>
      </c>
      <c r="D2654" t="s">
        <v>298</v>
      </c>
      <c r="E2654">
        <v>5415.7179894972778</v>
      </c>
      <c r="L2654" t="str">
        <f t="shared" si="86"/>
        <v>Montenegro</v>
      </c>
      <c r="M2654" t="str">
        <f t="shared" si="87"/>
        <v/>
      </c>
    </row>
    <row r="2655" spans="1:13" x14ac:dyDescent="0.3">
      <c r="A2655" t="s">
        <v>22</v>
      </c>
      <c r="B2655">
        <v>2013</v>
      </c>
      <c r="C2655">
        <v>3230</v>
      </c>
      <c r="D2655" t="s">
        <v>298</v>
      </c>
      <c r="E2655">
        <v>4574.9645448296624</v>
      </c>
      <c r="L2655" t="str">
        <f t="shared" si="86"/>
        <v>Montenegro</v>
      </c>
      <c r="M2655" t="str">
        <f t="shared" si="87"/>
        <v/>
      </c>
    </row>
    <row r="2656" spans="1:13" x14ac:dyDescent="0.3">
      <c r="A2656" t="s">
        <v>22</v>
      </c>
      <c r="B2656">
        <v>2014</v>
      </c>
      <c r="C2656">
        <v>3190</v>
      </c>
      <c r="D2656" t="s">
        <v>298</v>
      </c>
      <c r="E2656">
        <v>4612.3413904568924</v>
      </c>
      <c r="L2656" t="str">
        <f t="shared" si="86"/>
        <v>Montenegro</v>
      </c>
      <c r="M2656" t="str">
        <f t="shared" si="87"/>
        <v/>
      </c>
    </row>
    <row r="2657" spans="1:13" x14ac:dyDescent="0.3">
      <c r="A2657" t="s">
        <v>22</v>
      </c>
      <c r="B2657">
        <v>2015</v>
      </c>
      <c r="C2657">
        <v>3350</v>
      </c>
      <c r="D2657" t="s">
        <v>298</v>
      </c>
      <c r="L2657" t="str">
        <f t="shared" si="86"/>
        <v>Montenegro</v>
      </c>
      <c r="M2657" t="str">
        <f t="shared" si="87"/>
        <v/>
      </c>
    </row>
    <row r="2658" spans="1:13" x14ac:dyDescent="0.3">
      <c r="A2658" t="s">
        <v>22</v>
      </c>
      <c r="B2658">
        <v>2016</v>
      </c>
      <c r="C2658">
        <v>3130</v>
      </c>
      <c r="D2658" t="s">
        <v>298</v>
      </c>
      <c r="L2658" t="str">
        <f t="shared" si="86"/>
        <v>Montenegro</v>
      </c>
      <c r="M2658" t="str">
        <f t="shared" si="87"/>
        <v/>
      </c>
    </row>
    <row r="2659" spans="1:13" x14ac:dyDescent="0.3">
      <c r="A2659" t="s">
        <v>22</v>
      </c>
      <c r="B2659">
        <v>2017</v>
      </c>
      <c r="C2659">
        <v>3240</v>
      </c>
      <c r="D2659" t="s">
        <v>298</v>
      </c>
      <c r="L2659" t="str">
        <f t="shared" si="86"/>
        <v>Montenegro</v>
      </c>
      <c r="M2659" t="str">
        <f t="shared" si="87"/>
        <v/>
      </c>
    </row>
    <row r="2660" spans="1:13" x14ac:dyDescent="0.3">
      <c r="A2660" t="s">
        <v>22</v>
      </c>
      <c r="B2660">
        <v>2018</v>
      </c>
      <c r="C2660">
        <v>3450</v>
      </c>
      <c r="D2660" t="s">
        <v>298</v>
      </c>
      <c r="L2660" t="str">
        <f t="shared" si="86"/>
        <v>Montenegro</v>
      </c>
      <c r="M2660" t="str">
        <f t="shared" si="87"/>
        <v/>
      </c>
    </row>
    <row r="2661" spans="1:13" x14ac:dyDescent="0.3">
      <c r="A2661" t="s">
        <v>22</v>
      </c>
      <c r="B2661">
        <v>2019</v>
      </c>
      <c r="C2661">
        <v>3530</v>
      </c>
      <c r="D2661" t="s">
        <v>298</v>
      </c>
      <c r="L2661" t="str">
        <f t="shared" si="86"/>
        <v>Montenegro</v>
      </c>
      <c r="M2661" t="str">
        <f t="shared" si="87"/>
        <v/>
      </c>
    </row>
    <row r="2662" spans="1:13" x14ac:dyDescent="0.3">
      <c r="A2662" t="s">
        <v>22</v>
      </c>
      <c r="B2662">
        <v>2000</v>
      </c>
      <c r="C2662">
        <v>49370</v>
      </c>
      <c r="D2662" t="s">
        <v>300</v>
      </c>
      <c r="E2662">
        <v>490.03822784395129</v>
      </c>
      <c r="L2662" t="str">
        <f t="shared" si="86"/>
        <v>Morocco</v>
      </c>
      <c r="M2662" t="str">
        <f t="shared" si="87"/>
        <v/>
      </c>
    </row>
    <row r="2663" spans="1:13" x14ac:dyDescent="0.3">
      <c r="A2663" t="s">
        <v>22</v>
      </c>
      <c r="B2663">
        <v>2001</v>
      </c>
      <c r="C2663">
        <v>52880</v>
      </c>
      <c r="D2663" t="s">
        <v>300</v>
      </c>
      <c r="E2663">
        <v>524.9203615574819</v>
      </c>
      <c r="L2663" t="str">
        <f t="shared" si="86"/>
        <v>Morocco</v>
      </c>
      <c r="M2663" t="str">
        <f t="shared" si="87"/>
        <v/>
      </c>
    </row>
    <row r="2664" spans="1:13" x14ac:dyDescent="0.3">
      <c r="A2664" t="s">
        <v>22</v>
      </c>
      <c r="B2664">
        <v>2002</v>
      </c>
      <c r="C2664">
        <v>54390</v>
      </c>
      <c r="D2664" t="s">
        <v>300</v>
      </c>
      <c r="E2664">
        <v>536.00835043158554</v>
      </c>
      <c r="L2664" t="str">
        <f t="shared" si="86"/>
        <v>Morocco</v>
      </c>
      <c r="M2664" t="str">
        <f t="shared" si="87"/>
        <v/>
      </c>
    </row>
    <row r="2665" spans="1:13" x14ac:dyDescent="0.3">
      <c r="A2665" t="s">
        <v>22</v>
      </c>
      <c r="B2665">
        <v>2003</v>
      </c>
      <c r="C2665">
        <v>54340</v>
      </c>
      <c r="D2665" t="s">
        <v>300</v>
      </c>
      <c r="E2665">
        <v>581.64279859532746</v>
      </c>
      <c r="L2665" t="str">
        <f t="shared" si="86"/>
        <v>Morocco</v>
      </c>
      <c r="M2665" t="str">
        <f t="shared" si="87"/>
        <v/>
      </c>
    </row>
    <row r="2666" spans="1:13" x14ac:dyDescent="0.3">
      <c r="A2666" t="s">
        <v>22</v>
      </c>
      <c r="B2666">
        <v>2004</v>
      </c>
      <c r="C2666">
        <v>58920</v>
      </c>
      <c r="D2666" t="s">
        <v>300</v>
      </c>
      <c r="E2666">
        <v>612.28225112664052</v>
      </c>
      <c r="L2666" t="str">
        <f t="shared" si="86"/>
        <v>Morocco</v>
      </c>
      <c r="M2666" t="str">
        <f t="shared" si="87"/>
        <v/>
      </c>
    </row>
    <row r="2667" spans="1:13" x14ac:dyDescent="0.3">
      <c r="A2667" t="s">
        <v>22</v>
      </c>
      <c r="B2667">
        <v>2005</v>
      </c>
      <c r="C2667">
        <v>61920</v>
      </c>
      <c r="D2667" t="s">
        <v>300</v>
      </c>
      <c r="E2667">
        <v>634.4653684451672</v>
      </c>
      <c r="L2667" t="str">
        <f t="shared" si="86"/>
        <v>Morocco</v>
      </c>
      <c r="M2667" t="str">
        <f t="shared" si="87"/>
        <v/>
      </c>
    </row>
    <row r="2668" spans="1:13" x14ac:dyDescent="0.3">
      <c r="A2668" t="s">
        <v>22</v>
      </c>
      <c r="B2668">
        <v>2006</v>
      </c>
      <c r="C2668">
        <v>63850</v>
      </c>
      <c r="D2668" t="s">
        <v>300</v>
      </c>
      <c r="E2668">
        <v>688.17445292176137</v>
      </c>
      <c r="L2668" t="str">
        <f t="shared" si="86"/>
        <v>Morocco</v>
      </c>
      <c r="M2668" t="str">
        <f t="shared" si="87"/>
        <v/>
      </c>
    </row>
    <row r="2669" spans="1:13" x14ac:dyDescent="0.3">
      <c r="A2669" t="s">
        <v>22</v>
      </c>
      <c r="B2669">
        <v>2007</v>
      </c>
      <c r="C2669">
        <v>64580</v>
      </c>
      <c r="D2669" t="s">
        <v>300</v>
      </c>
      <c r="E2669">
        <v>717.27752219170588</v>
      </c>
      <c r="L2669" t="str">
        <f t="shared" si="86"/>
        <v>Morocco</v>
      </c>
      <c r="M2669" t="str">
        <f t="shared" si="87"/>
        <v/>
      </c>
    </row>
    <row r="2670" spans="1:13" x14ac:dyDescent="0.3">
      <c r="A2670" t="s">
        <v>22</v>
      </c>
      <c r="B2670">
        <v>2008</v>
      </c>
      <c r="C2670">
        <v>67040</v>
      </c>
      <c r="D2670" t="s">
        <v>300</v>
      </c>
      <c r="E2670">
        <v>733.5238472303173</v>
      </c>
      <c r="L2670" t="str">
        <f t="shared" si="86"/>
        <v>Morocco</v>
      </c>
      <c r="M2670" t="str">
        <f t="shared" si="87"/>
        <v/>
      </c>
    </row>
    <row r="2671" spans="1:13" x14ac:dyDescent="0.3">
      <c r="A2671" t="s">
        <v>22</v>
      </c>
      <c r="B2671">
        <v>2009</v>
      </c>
      <c r="C2671">
        <v>67030</v>
      </c>
      <c r="D2671" t="s">
        <v>300</v>
      </c>
      <c r="E2671">
        <v>745.71502780521098</v>
      </c>
      <c r="L2671" t="str">
        <f t="shared" si="86"/>
        <v>Morocco</v>
      </c>
      <c r="M2671" t="str">
        <f t="shared" si="87"/>
        <v/>
      </c>
    </row>
    <row r="2672" spans="1:13" x14ac:dyDescent="0.3">
      <c r="A2672" t="s">
        <v>22</v>
      </c>
      <c r="B2672">
        <v>2010</v>
      </c>
      <c r="C2672">
        <v>70440</v>
      </c>
      <c r="D2672" t="s">
        <v>300</v>
      </c>
      <c r="E2672">
        <v>775.9546743779191</v>
      </c>
      <c r="L2672" t="str">
        <f t="shared" si="86"/>
        <v>Morocco</v>
      </c>
      <c r="M2672" t="str">
        <f t="shared" si="87"/>
        <v/>
      </c>
    </row>
    <row r="2673" spans="1:13" x14ac:dyDescent="0.3">
      <c r="A2673" t="s">
        <v>22</v>
      </c>
      <c r="B2673">
        <v>2011</v>
      </c>
      <c r="C2673">
        <v>75390</v>
      </c>
      <c r="D2673" t="s">
        <v>300</v>
      </c>
      <c r="E2673">
        <v>825.82257382589034</v>
      </c>
      <c r="L2673" t="str">
        <f t="shared" si="86"/>
        <v>Morocco</v>
      </c>
      <c r="M2673" t="str">
        <f t="shared" si="87"/>
        <v/>
      </c>
    </row>
    <row r="2674" spans="1:13" x14ac:dyDescent="0.3">
      <c r="A2674" t="s">
        <v>22</v>
      </c>
      <c r="B2674">
        <v>2012</v>
      </c>
      <c r="C2674">
        <v>77180</v>
      </c>
      <c r="D2674" t="s">
        <v>300</v>
      </c>
      <c r="E2674">
        <v>876.84523910156997</v>
      </c>
      <c r="L2674" t="str">
        <f t="shared" si="86"/>
        <v>Morocco</v>
      </c>
      <c r="M2674" t="str">
        <f t="shared" si="87"/>
        <v/>
      </c>
    </row>
    <row r="2675" spans="1:13" x14ac:dyDescent="0.3">
      <c r="A2675" t="s">
        <v>22</v>
      </c>
      <c r="B2675">
        <v>2013</v>
      </c>
      <c r="C2675">
        <v>77650</v>
      </c>
      <c r="D2675" t="s">
        <v>300</v>
      </c>
      <c r="E2675">
        <v>881.42899577511434</v>
      </c>
      <c r="L2675" t="str">
        <f t="shared" si="86"/>
        <v>Morocco</v>
      </c>
      <c r="M2675" t="str">
        <f t="shared" si="87"/>
        <v/>
      </c>
    </row>
    <row r="2676" spans="1:13" x14ac:dyDescent="0.3">
      <c r="A2676" t="s">
        <v>22</v>
      </c>
      <c r="B2676">
        <v>2014</v>
      </c>
      <c r="C2676">
        <v>78840</v>
      </c>
      <c r="D2676" t="s">
        <v>300</v>
      </c>
      <c r="E2676">
        <v>904.44186388081221</v>
      </c>
      <c r="L2676" t="str">
        <f t="shared" si="86"/>
        <v>Morocco</v>
      </c>
      <c r="M2676" t="str">
        <f t="shared" si="87"/>
        <v/>
      </c>
    </row>
    <row r="2677" spans="1:13" x14ac:dyDescent="0.3">
      <c r="A2677" t="s">
        <v>22</v>
      </c>
      <c r="B2677">
        <v>2015</v>
      </c>
      <c r="C2677">
        <v>81050</v>
      </c>
      <c r="D2677" t="s">
        <v>300</v>
      </c>
      <c r="L2677" t="str">
        <f t="shared" si="86"/>
        <v>Morocco</v>
      </c>
      <c r="M2677" t="str">
        <f t="shared" si="87"/>
        <v/>
      </c>
    </row>
    <row r="2678" spans="1:13" x14ac:dyDescent="0.3">
      <c r="A2678" t="s">
        <v>22</v>
      </c>
      <c r="B2678">
        <v>2016</v>
      </c>
      <c r="C2678">
        <v>79820</v>
      </c>
      <c r="D2678" t="s">
        <v>300</v>
      </c>
      <c r="L2678" t="str">
        <f t="shared" si="86"/>
        <v>Morocco</v>
      </c>
      <c r="M2678" t="str">
        <f t="shared" si="87"/>
        <v/>
      </c>
    </row>
    <row r="2679" spans="1:13" x14ac:dyDescent="0.3">
      <c r="A2679" t="s">
        <v>22</v>
      </c>
      <c r="B2679">
        <v>2017</v>
      </c>
      <c r="C2679">
        <v>84500</v>
      </c>
      <c r="D2679" t="s">
        <v>300</v>
      </c>
      <c r="L2679" t="str">
        <f t="shared" si="86"/>
        <v>Morocco</v>
      </c>
      <c r="M2679" t="str">
        <f t="shared" si="87"/>
        <v/>
      </c>
    </row>
    <row r="2680" spans="1:13" x14ac:dyDescent="0.3">
      <c r="A2680" t="s">
        <v>22</v>
      </c>
      <c r="B2680">
        <v>2018</v>
      </c>
      <c r="C2680">
        <v>86300</v>
      </c>
      <c r="D2680" t="s">
        <v>300</v>
      </c>
      <c r="L2680" t="str">
        <f t="shared" si="86"/>
        <v>Morocco</v>
      </c>
      <c r="M2680" t="str">
        <f t="shared" si="87"/>
        <v/>
      </c>
    </row>
    <row r="2681" spans="1:13" x14ac:dyDescent="0.3">
      <c r="A2681" t="s">
        <v>22</v>
      </c>
      <c r="B2681">
        <v>2019</v>
      </c>
      <c r="C2681">
        <v>92530</v>
      </c>
      <c r="D2681" t="s">
        <v>300</v>
      </c>
      <c r="L2681" t="str">
        <f t="shared" si="86"/>
        <v>Morocco</v>
      </c>
      <c r="M2681" t="str">
        <f t="shared" si="87"/>
        <v/>
      </c>
    </row>
    <row r="2682" spans="1:13" x14ac:dyDescent="0.3">
      <c r="A2682" t="s">
        <v>22</v>
      </c>
      <c r="B2682">
        <v>2000</v>
      </c>
      <c r="C2682">
        <v>19840</v>
      </c>
      <c r="D2682" t="s">
        <v>302</v>
      </c>
      <c r="E2682">
        <v>125.6215798113418</v>
      </c>
      <c r="L2682" t="str">
        <f t="shared" si="86"/>
        <v>Mozambique</v>
      </c>
      <c r="M2682" t="str">
        <f t="shared" si="87"/>
        <v/>
      </c>
    </row>
    <row r="2683" spans="1:13" x14ac:dyDescent="0.3">
      <c r="A2683" t="s">
        <v>22</v>
      </c>
      <c r="B2683">
        <v>2001</v>
      </c>
      <c r="C2683">
        <v>21550</v>
      </c>
      <c r="D2683" t="s">
        <v>302</v>
      </c>
      <c r="E2683">
        <v>277.35880658662961</v>
      </c>
      <c r="L2683" t="str">
        <f t="shared" si="86"/>
        <v>Mozambique</v>
      </c>
      <c r="M2683" t="str">
        <f t="shared" si="87"/>
        <v/>
      </c>
    </row>
    <row r="2684" spans="1:13" x14ac:dyDescent="0.3">
      <c r="A2684" t="s">
        <v>22</v>
      </c>
      <c r="B2684">
        <v>2002</v>
      </c>
      <c r="C2684">
        <v>23390</v>
      </c>
      <c r="D2684" t="s">
        <v>302</v>
      </c>
      <c r="E2684">
        <v>265.77280597940319</v>
      </c>
      <c r="L2684" t="str">
        <f t="shared" si="86"/>
        <v>Mozambique</v>
      </c>
      <c r="M2684" t="str">
        <f t="shared" si="87"/>
        <v/>
      </c>
    </row>
    <row r="2685" spans="1:13" x14ac:dyDescent="0.3">
      <c r="A2685" t="s">
        <v>22</v>
      </c>
      <c r="B2685">
        <v>2003</v>
      </c>
      <c r="C2685">
        <v>24050</v>
      </c>
      <c r="D2685" t="s">
        <v>302</v>
      </c>
      <c r="E2685">
        <v>374.47435083482333</v>
      </c>
      <c r="L2685" t="str">
        <f t="shared" si="86"/>
        <v>Mozambique</v>
      </c>
      <c r="M2685" t="str">
        <f t="shared" si="87"/>
        <v/>
      </c>
    </row>
    <row r="2686" spans="1:13" x14ac:dyDescent="0.3">
      <c r="A2686" t="s">
        <v>22</v>
      </c>
      <c r="B2686">
        <v>2004</v>
      </c>
      <c r="C2686">
        <v>23790</v>
      </c>
      <c r="D2686" t="s">
        <v>302</v>
      </c>
      <c r="E2686">
        <v>448.90776241277928</v>
      </c>
      <c r="L2686" t="str">
        <f t="shared" si="86"/>
        <v>Mozambique</v>
      </c>
      <c r="M2686" t="str">
        <f t="shared" si="87"/>
        <v/>
      </c>
    </row>
    <row r="2687" spans="1:13" x14ac:dyDescent="0.3">
      <c r="A2687" t="s">
        <v>22</v>
      </c>
      <c r="B2687">
        <v>2005</v>
      </c>
      <c r="C2687">
        <v>25570</v>
      </c>
      <c r="D2687" t="s">
        <v>302</v>
      </c>
      <c r="E2687">
        <v>451.01165823416858</v>
      </c>
      <c r="L2687" t="str">
        <f t="shared" si="86"/>
        <v>Mozambique</v>
      </c>
      <c r="M2687" t="str">
        <f t="shared" si="87"/>
        <v/>
      </c>
    </row>
    <row r="2688" spans="1:13" x14ac:dyDescent="0.3">
      <c r="A2688" t="s">
        <v>22</v>
      </c>
      <c r="B2688">
        <v>2006</v>
      </c>
      <c r="C2688">
        <v>24600</v>
      </c>
      <c r="D2688" t="s">
        <v>302</v>
      </c>
      <c r="E2688">
        <v>459.01093106354102</v>
      </c>
      <c r="L2688" t="str">
        <f t="shared" si="86"/>
        <v>Mozambique</v>
      </c>
      <c r="M2688" t="str">
        <f t="shared" si="87"/>
        <v/>
      </c>
    </row>
    <row r="2689" spans="1:13" x14ac:dyDescent="0.3">
      <c r="A2689" t="s">
        <v>22</v>
      </c>
      <c r="B2689">
        <v>2007</v>
      </c>
      <c r="C2689">
        <v>25220</v>
      </c>
      <c r="D2689" t="s">
        <v>302</v>
      </c>
      <c r="E2689">
        <v>459.82804940950672</v>
      </c>
      <c r="L2689" t="str">
        <f t="shared" si="86"/>
        <v>Mozambique</v>
      </c>
      <c r="M2689" t="str">
        <f t="shared" si="87"/>
        <v/>
      </c>
    </row>
    <row r="2690" spans="1:13" x14ac:dyDescent="0.3">
      <c r="A2690" t="s">
        <v>22</v>
      </c>
      <c r="B2690">
        <v>2008</v>
      </c>
      <c r="C2690">
        <v>26610</v>
      </c>
      <c r="D2690" t="s">
        <v>302</v>
      </c>
      <c r="E2690">
        <v>443.42501879551082</v>
      </c>
      <c r="L2690" t="str">
        <f t="shared" si="86"/>
        <v>Mozambique</v>
      </c>
      <c r="M2690" t="str">
        <f t="shared" si="87"/>
        <v/>
      </c>
    </row>
    <row r="2691" spans="1:13" x14ac:dyDescent="0.3">
      <c r="A2691" t="s">
        <v>22</v>
      </c>
      <c r="B2691">
        <v>2009</v>
      </c>
      <c r="C2691">
        <v>24460</v>
      </c>
      <c r="D2691" t="s">
        <v>302</v>
      </c>
      <c r="E2691">
        <v>443.77048016053311</v>
      </c>
      <c r="L2691" t="str">
        <f t="shared" ref="L2691:L2754" si="88">IF($A2691=$L$1,$D2691,"")</f>
        <v>Mozambique</v>
      </c>
      <c r="M2691" t="str">
        <f t="shared" ref="M2691:M2754" si="89">IF($A2691=$M$1,$D2691,"")</f>
        <v/>
      </c>
    </row>
    <row r="2692" spans="1:13" x14ac:dyDescent="0.3">
      <c r="A2692" t="s">
        <v>22</v>
      </c>
      <c r="B2692">
        <v>2010</v>
      </c>
      <c r="C2692">
        <v>26640</v>
      </c>
      <c r="D2692" t="s">
        <v>302</v>
      </c>
      <c r="E2692">
        <v>453.30597830565222</v>
      </c>
      <c r="L2692" t="str">
        <f t="shared" si="88"/>
        <v>Mozambique</v>
      </c>
      <c r="M2692" t="str">
        <f t="shared" si="89"/>
        <v/>
      </c>
    </row>
    <row r="2693" spans="1:13" x14ac:dyDescent="0.3">
      <c r="A2693" t="s">
        <v>22</v>
      </c>
      <c r="B2693">
        <v>2011</v>
      </c>
      <c r="C2693">
        <v>26710</v>
      </c>
      <c r="D2693" t="s">
        <v>302</v>
      </c>
      <c r="E2693">
        <v>454.36692506459951</v>
      </c>
      <c r="L2693" t="str">
        <f t="shared" si="88"/>
        <v>Mozambique</v>
      </c>
      <c r="M2693" t="str">
        <f t="shared" si="89"/>
        <v/>
      </c>
    </row>
    <row r="2694" spans="1:13" x14ac:dyDescent="0.3">
      <c r="A2694" t="s">
        <v>22</v>
      </c>
      <c r="B2694">
        <v>2012</v>
      </c>
      <c r="C2694">
        <v>28450</v>
      </c>
      <c r="D2694" t="s">
        <v>302</v>
      </c>
      <c r="E2694">
        <v>459.96663351522977</v>
      </c>
      <c r="L2694" t="str">
        <f t="shared" si="88"/>
        <v>Mozambique</v>
      </c>
      <c r="M2694" t="str">
        <f t="shared" si="89"/>
        <v/>
      </c>
    </row>
    <row r="2695" spans="1:13" x14ac:dyDescent="0.3">
      <c r="A2695" t="s">
        <v>22</v>
      </c>
      <c r="B2695">
        <v>2013</v>
      </c>
      <c r="C2695">
        <v>29930</v>
      </c>
      <c r="D2695" t="s">
        <v>302</v>
      </c>
      <c r="E2695">
        <v>451.04306790347948</v>
      </c>
      <c r="L2695" t="str">
        <f t="shared" si="88"/>
        <v>Mozambique</v>
      </c>
      <c r="M2695" t="str">
        <f t="shared" si="89"/>
        <v/>
      </c>
    </row>
    <row r="2696" spans="1:13" x14ac:dyDescent="0.3">
      <c r="A2696" t="s">
        <v>22</v>
      </c>
      <c r="B2696">
        <v>2014</v>
      </c>
      <c r="C2696">
        <v>31010</v>
      </c>
      <c r="D2696" t="s">
        <v>302</v>
      </c>
      <c r="E2696">
        <v>478.92064396394881</v>
      </c>
      <c r="L2696" t="str">
        <f t="shared" si="88"/>
        <v>Mozambique</v>
      </c>
      <c r="M2696" t="str">
        <f t="shared" si="89"/>
        <v/>
      </c>
    </row>
    <row r="2697" spans="1:13" x14ac:dyDescent="0.3">
      <c r="A2697" t="s">
        <v>22</v>
      </c>
      <c r="B2697">
        <v>2015</v>
      </c>
      <c r="C2697">
        <v>30610</v>
      </c>
      <c r="D2697" t="s">
        <v>302</v>
      </c>
      <c r="L2697" t="str">
        <f t="shared" si="88"/>
        <v>Mozambique</v>
      </c>
      <c r="M2697" t="str">
        <f t="shared" si="89"/>
        <v/>
      </c>
    </row>
    <row r="2698" spans="1:13" x14ac:dyDescent="0.3">
      <c r="A2698" t="s">
        <v>22</v>
      </c>
      <c r="B2698">
        <v>2016</v>
      </c>
      <c r="C2698">
        <v>31390</v>
      </c>
      <c r="D2698" t="s">
        <v>302</v>
      </c>
      <c r="L2698" t="str">
        <f t="shared" si="88"/>
        <v>Mozambique</v>
      </c>
      <c r="M2698" t="str">
        <f t="shared" si="89"/>
        <v/>
      </c>
    </row>
    <row r="2699" spans="1:13" x14ac:dyDescent="0.3">
      <c r="A2699" t="s">
        <v>22</v>
      </c>
      <c r="B2699">
        <v>2017</v>
      </c>
      <c r="C2699">
        <v>31950</v>
      </c>
      <c r="D2699" t="s">
        <v>302</v>
      </c>
      <c r="L2699" t="str">
        <f t="shared" si="88"/>
        <v>Mozambique</v>
      </c>
      <c r="M2699" t="str">
        <f t="shared" si="89"/>
        <v/>
      </c>
    </row>
    <row r="2700" spans="1:13" x14ac:dyDescent="0.3">
      <c r="A2700" t="s">
        <v>22</v>
      </c>
      <c r="B2700">
        <v>2018</v>
      </c>
      <c r="C2700">
        <v>35270</v>
      </c>
      <c r="D2700" t="s">
        <v>302</v>
      </c>
      <c r="L2700" t="str">
        <f t="shared" si="88"/>
        <v>Mozambique</v>
      </c>
      <c r="M2700" t="str">
        <f t="shared" si="89"/>
        <v/>
      </c>
    </row>
    <row r="2701" spans="1:13" x14ac:dyDescent="0.3">
      <c r="A2701" t="s">
        <v>22</v>
      </c>
      <c r="B2701">
        <v>2019</v>
      </c>
      <c r="C2701">
        <v>34510</v>
      </c>
      <c r="D2701" t="s">
        <v>302</v>
      </c>
      <c r="L2701" t="str">
        <f t="shared" si="88"/>
        <v>Mozambique</v>
      </c>
      <c r="M2701" t="str">
        <f t="shared" si="89"/>
        <v/>
      </c>
    </row>
    <row r="2702" spans="1:13" x14ac:dyDescent="0.3">
      <c r="A2702" t="s">
        <v>22</v>
      </c>
      <c r="B2702">
        <v>2000</v>
      </c>
      <c r="C2702">
        <v>73480</v>
      </c>
      <c r="D2702" t="s">
        <v>304</v>
      </c>
      <c r="E2702">
        <v>75.257335781579755</v>
      </c>
      <c r="L2702" t="str">
        <f t="shared" si="88"/>
        <v>Myanmar</v>
      </c>
      <c r="M2702" t="str">
        <f t="shared" si="89"/>
        <v/>
      </c>
    </row>
    <row r="2703" spans="1:13" x14ac:dyDescent="0.3">
      <c r="A2703" t="s">
        <v>22</v>
      </c>
      <c r="B2703">
        <v>2001</v>
      </c>
      <c r="C2703">
        <v>73050</v>
      </c>
      <c r="D2703" t="s">
        <v>304</v>
      </c>
      <c r="E2703">
        <v>68.374629188335135</v>
      </c>
      <c r="L2703" t="str">
        <f t="shared" si="88"/>
        <v>Myanmar</v>
      </c>
      <c r="M2703" t="str">
        <f t="shared" si="89"/>
        <v/>
      </c>
    </row>
    <row r="2704" spans="1:13" x14ac:dyDescent="0.3">
      <c r="A2704" t="s">
        <v>22</v>
      </c>
      <c r="B2704">
        <v>2002</v>
      </c>
      <c r="C2704">
        <v>73540</v>
      </c>
      <c r="D2704" t="s">
        <v>304</v>
      </c>
      <c r="E2704">
        <v>73.036520377493162</v>
      </c>
      <c r="L2704" t="str">
        <f t="shared" si="88"/>
        <v>Myanmar</v>
      </c>
      <c r="M2704" t="str">
        <f t="shared" si="89"/>
        <v/>
      </c>
    </row>
    <row r="2705" spans="1:13" x14ac:dyDescent="0.3">
      <c r="A2705" t="s">
        <v>22</v>
      </c>
      <c r="B2705">
        <v>2003</v>
      </c>
      <c r="C2705">
        <v>77690</v>
      </c>
      <c r="D2705" t="s">
        <v>304</v>
      </c>
      <c r="E2705">
        <v>79.939509322610377</v>
      </c>
      <c r="L2705" t="str">
        <f t="shared" si="88"/>
        <v>Myanmar</v>
      </c>
      <c r="M2705" t="str">
        <f t="shared" si="89"/>
        <v/>
      </c>
    </row>
    <row r="2706" spans="1:13" x14ac:dyDescent="0.3">
      <c r="A2706" t="s">
        <v>22</v>
      </c>
      <c r="B2706">
        <v>2004</v>
      </c>
      <c r="C2706">
        <v>80180</v>
      </c>
      <c r="D2706" t="s">
        <v>304</v>
      </c>
      <c r="E2706">
        <v>80.511502962586505</v>
      </c>
      <c r="L2706" t="str">
        <f t="shared" si="88"/>
        <v>Myanmar</v>
      </c>
      <c r="M2706" t="str">
        <f t="shared" si="89"/>
        <v/>
      </c>
    </row>
    <row r="2707" spans="1:13" x14ac:dyDescent="0.3">
      <c r="A2707" t="s">
        <v>22</v>
      </c>
      <c r="B2707">
        <v>2005</v>
      </c>
      <c r="C2707">
        <v>83390</v>
      </c>
      <c r="D2707" t="s">
        <v>304</v>
      </c>
      <c r="E2707">
        <v>74.851995194845117</v>
      </c>
      <c r="L2707" t="str">
        <f t="shared" si="88"/>
        <v>Myanmar</v>
      </c>
      <c r="M2707" t="str">
        <f t="shared" si="89"/>
        <v/>
      </c>
    </row>
    <row r="2708" spans="1:13" x14ac:dyDescent="0.3">
      <c r="A2708" t="s">
        <v>22</v>
      </c>
      <c r="B2708">
        <v>2006</v>
      </c>
      <c r="C2708">
        <v>86540</v>
      </c>
      <c r="D2708" t="s">
        <v>304</v>
      </c>
      <c r="E2708">
        <v>88.334834417012104</v>
      </c>
      <c r="L2708" t="str">
        <f t="shared" si="88"/>
        <v>Myanmar</v>
      </c>
      <c r="M2708" t="str">
        <f t="shared" si="89"/>
        <v/>
      </c>
    </row>
    <row r="2709" spans="1:13" x14ac:dyDescent="0.3">
      <c r="A2709" t="s">
        <v>22</v>
      </c>
      <c r="B2709">
        <v>2007</v>
      </c>
      <c r="C2709">
        <v>89070</v>
      </c>
      <c r="D2709" t="s">
        <v>304</v>
      </c>
      <c r="E2709">
        <v>89.457228794006724</v>
      </c>
      <c r="L2709" t="str">
        <f t="shared" si="88"/>
        <v>Myanmar</v>
      </c>
      <c r="M2709" t="str">
        <f t="shared" si="89"/>
        <v/>
      </c>
    </row>
    <row r="2710" spans="1:13" x14ac:dyDescent="0.3">
      <c r="A2710" t="s">
        <v>22</v>
      </c>
      <c r="B2710">
        <v>2008</v>
      </c>
      <c r="C2710">
        <v>87420</v>
      </c>
      <c r="D2710" t="s">
        <v>304</v>
      </c>
      <c r="E2710">
        <v>94.152487614471582</v>
      </c>
      <c r="L2710" t="str">
        <f t="shared" si="88"/>
        <v>Myanmar</v>
      </c>
      <c r="M2710" t="str">
        <f t="shared" si="89"/>
        <v/>
      </c>
    </row>
    <row r="2711" spans="1:13" x14ac:dyDescent="0.3">
      <c r="A2711" t="s">
        <v>22</v>
      </c>
      <c r="B2711">
        <v>2009</v>
      </c>
      <c r="C2711">
        <v>88470</v>
      </c>
      <c r="D2711" t="s">
        <v>304</v>
      </c>
      <c r="E2711">
        <v>99.362460364965301</v>
      </c>
      <c r="L2711" t="str">
        <f t="shared" si="88"/>
        <v>Myanmar</v>
      </c>
      <c r="M2711" t="str">
        <f t="shared" si="89"/>
        <v/>
      </c>
    </row>
    <row r="2712" spans="1:13" x14ac:dyDescent="0.3">
      <c r="A2712" t="s">
        <v>22</v>
      </c>
      <c r="B2712">
        <v>2010</v>
      </c>
      <c r="C2712">
        <v>90570</v>
      </c>
      <c r="D2712" t="s">
        <v>304</v>
      </c>
      <c r="E2712">
        <v>124.306268749323</v>
      </c>
      <c r="L2712" t="str">
        <f t="shared" si="88"/>
        <v>Myanmar</v>
      </c>
      <c r="M2712" t="str">
        <f t="shared" si="89"/>
        <v/>
      </c>
    </row>
    <row r="2713" spans="1:13" x14ac:dyDescent="0.3">
      <c r="A2713" t="s">
        <v>22</v>
      </c>
      <c r="B2713">
        <v>2011</v>
      </c>
      <c r="C2713">
        <v>89650</v>
      </c>
      <c r="D2713" t="s">
        <v>304</v>
      </c>
      <c r="E2713">
        <v>154.38135945495219</v>
      </c>
      <c r="L2713" t="str">
        <f t="shared" si="88"/>
        <v>Myanmar</v>
      </c>
      <c r="M2713" t="str">
        <f t="shared" si="89"/>
        <v/>
      </c>
    </row>
    <row r="2714" spans="1:13" x14ac:dyDescent="0.3">
      <c r="A2714" t="s">
        <v>22</v>
      </c>
      <c r="B2714">
        <v>2012</v>
      </c>
      <c r="C2714">
        <v>93550</v>
      </c>
      <c r="D2714" t="s">
        <v>304</v>
      </c>
      <c r="E2714">
        <v>156.00899238866339</v>
      </c>
      <c r="L2714" t="str">
        <f t="shared" si="88"/>
        <v>Myanmar</v>
      </c>
      <c r="M2714" t="str">
        <f t="shared" si="89"/>
        <v/>
      </c>
    </row>
    <row r="2715" spans="1:13" x14ac:dyDescent="0.3">
      <c r="A2715" t="s">
        <v>22</v>
      </c>
      <c r="B2715">
        <v>2013</v>
      </c>
      <c r="C2715">
        <v>96730</v>
      </c>
      <c r="D2715" t="s">
        <v>304</v>
      </c>
      <c r="E2715">
        <v>185.37209726426889</v>
      </c>
      <c r="L2715" t="str">
        <f t="shared" si="88"/>
        <v>Myanmar</v>
      </c>
      <c r="M2715" t="str">
        <f t="shared" si="89"/>
        <v/>
      </c>
    </row>
    <row r="2716" spans="1:13" x14ac:dyDescent="0.3">
      <c r="A2716" t="s">
        <v>22</v>
      </c>
      <c r="B2716">
        <v>2014</v>
      </c>
      <c r="C2716">
        <v>102260</v>
      </c>
      <c r="D2716" t="s">
        <v>304</v>
      </c>
      <c r="E2716">
        <v>215.29885838048131</v>
      </c>
      <c r="L2716" t="str">
        <f t="shared" si="88"/>
        <v>Myanmar</v>
      </c>
      <c r="M2716" t="str">
        <f t="shared" si="89"/>
        <v/>
      </c>
    </row>
    <row r="2717" spans="1:13" x14ac:dyDescent="0.3">
      <c r="A2717" t="s">
        <v>22</v>
      </c>
      <c r="B2717">
        <v>2015</v>
      </c>
      <c r="C2717">
        <v>105680</v>
      </c>
      <c r="D2717" t="s">
        <v>304</v>
      </c>
      <c r="L2717" t="str">
        <f t="shared" si="88"/>
        <v>Myanmar</v>
      </c>
      <c r="M2717" t="str">
        <f t="shared" si="89"/>
        <v/>
      </c>
    </row>
    <row r="2718" spans="1:13" x14ac:dyDescent="0.3">
      <c r="A2718" t="s">
        <v>22</v>
      </c>
      <c r="B2718">
        <v>2016</v>
      </c>
      <c r="C2718">
        <v>110090</v>
      </c>
      <c r="D2718" t="s">
        <v>304</v>
      </c>
      <c r="L2718" t="str">
        <f t="shared" si="88"/>
        <v>Myanmar</v>
      </c>
      <c r="M2718" t="str">
        <f t="shared" si="89"/>
        <v/>
      </c>
    </row>
    <row r="2719" spans="1:13" x14ac:dyDescent="0.3">
      <c r="A2719" t="s">
        <v>22</v>
      </c>
      <c r="B2719">
        <v>2017</v>
      </c>
      <c r="C2719">
        <v>124350</v>
      </c>
      <c r="D2719" t="s">
        <v>304</v>
      </c>
      <c r="L2719" t="str">
        <f t="shared" si="88"/>
        <v>Myanmar</v>
      </c>
      <c r="M2719" t="str">
        <f t="shared" si="89"/>
        <v/>
      </c>
    </row>
    <row r="2720" spans="1:13" x14ac:dyDescent="0.3">
      <c r="A2720" t="s">
        <v>22</v>
      </c>
      <c r="B2720">
        <v>2018</v>
      </c>
      <c r="C2720">
        <v>128140</v>
      </c>
      <c r="D2720" t="s">
        <v>304</v>
      </c>
      <c r="L2720" t="str">
        <f t="shared" si="88"/>
        <v>Myanmar</v>
      </c>
      <c r="M2720" t="str">
        <f t="shared" si="89"/>
        <v/>
      </c>
    </row>
    <row r="2721" spans="1:13" x14ac:dyDescent="0.3">
      <c r="A2721" t="s">
        <v>22</v>
      </c>
      <c r="B2721">
        <v>2019</v>
      </c>
      <c r="C2721">
        <v>133250</v>
      </c>
      <c r="D2721" t="s">
        <v>304</v>
      </c>
      <c r="L2721" t="str">
        <f t="shared" si="88"/>
        <v>Myanmar</v>
      </c>
      <c r="M2721" t="str">
        <f t="shared" si="89"/>
        <v/>
      </c>
    </row>
    <row r="2722" spans="1:13" x14ac:dyDescent="0.3">
      <c r="A2722" t="s">
        <v>22</v>
      </c>
      <c r="B2722">
        <v>2000</v>
      </c>
      <c r="C2722">
        <v>10600</v>
      </c>
      <c r="D2722" t="s">
        <v>306</v>
      </c>
      <c r="E2722">
        <v>1052.0549899335949</v>
      </c>
      <c r="L2722" t="str">
        <f t="shared" si="88"/>
        <v>Namibia</v>
      </c>
      <c r="M2722" t="str">
        <f t="shared" si="89"/>
        <v/>
      </c>
    </row>
    <row r="2723" spans="1:13" x14ac:dyDescent="0.3">
      <c r="A2723" t="s">
        <v>22</v>
      </c>
      <c r="B2723">
        <v>2001</v>
      </c>
      <c r="C2723">
        <v>10700</v>
      </c>
      <c r="D2723" t="s">
        <v>306</v>
      </c>
      <c r="E2723">
        <v>1090.111297731439</v>
      </c>
      <c r="L2723" t="str">
        <f t="shared" si="88"/>
        <v>Namibia</v>
      </c>
      <c r="M2723" t="str">
        <f t="shared" si="89"/>
        <v/>
      </c>
    </row>
    <row r="2724" spans="1:13" x14ac:dyDescent="0.3">
      <c r="A2724" t="s">
        <v>22</v>
      </c>
      <c r="B2724">
        <v>2002</v>
      </c>
      <c r="C2724">
        <v>9300</v>
      </c>
      <c r="D2724" t="s">
        <v>306</v>
      </c>
      <c r="E2724">
        <v>1127.1825998004881</v>
      </c>
      <c r="L2724" t="str">
        <f t="shared" si="88"/>
        <v>Namibia</v>
      </c>
      <c r="M2724" t="str">
        <f t="shared" si="89"/>
        <v/>
      </c>
    </row>
    <row r="2725" spans="1:13" x14ac:dyDescent="0.3">
      <c r="A2725" t="s">
        <v>22</v>
      </c>
      <c r="B2725">
        <v>2003</v>
      </c>
      <c r="C2725">
        <v>9950</v>
      </c>
      <c r="D2725" t="s">
        <v>306</v>
      </c>
      <c r="E2725">
        <v>1169.7008109677281</v>
      </c>
      <c r="L2725" t="str">
        <f t="shared" si="88"/>
        <v>Namibia</v>
      </c>
      <c r="M2725" t="str">
        <f t="shared" si="89"/>
        <v/>
      </c>
    </row>
    <row r="2726" spans="1:13" x14ac:dyDescent="0.3">
      <c r="A2726" t="s">
        <v>22</v>
      </c>
      <c r="B2726">
        <v>2004</v>
      </c>
      <c r="C2726">
        <v>10430</v>
      </c>
      <c r="D2726" t="s">
        <v>306</v>
      </c>
      <c r="E2726">
        <v>1453.554656642923</v>
      </c>
      <c r="L2726" t="str">
        <f t="shared" si="88"/>
        <v>Namibia</v>
      </c>
      <c r="M2726" t="str">
        <f t="shared" si="89"/>
        <v/>
      </c>
    </row>
    <row r="2727" spans="1:13" x14ac:dyDescent="0.3">
      <c r="A2727" t="s">
        <v>22</v>
      </c>
      <c r="B2727">
        <v>2005</v>
      </c>
      <c r="C2727">
        <v>11020</v>
      </c>
      <c r="D2727" t="s">
        <v>306</v>
      </c>
      <c r="E2727">
        <v>1521.4237513387909</v>
      </c>
      <c r="L2727" t="str">
        <f t="shared" si="88"/>
        <v>Namibia</v>
      </c>
      <c r="M2727" t="str">
        <f t="shared" si="89"/>
        <v/>
      </c>
    </row>
    <row r="2728" spans="1:13" x14ac:dyDescent="0.3">
      <c r="A2728" t="s">
        <v>22</v>
      </c>
      <c r="B2728">
        <v>2006</v>
      </c>
      <c r="C2728">
        <v>12340</v>
      </c>
      <c r="D2728" t="s">
        <v>306</v>
      </c>
      <c r="E2728">
        <v>1606.539381266746</v>
      </c>
      <c r="L2728" t="str">
        <f t="shared" si="88"/>
        <v>Namibia</v>
      </c>
      <c r="M2728" t="str">
        <f t="shared" si="89"/>
        <v/>
      </c>
    </row>
    <row r="2729" spans="1:13" x14ac:dyDescent="0.3">
      <c r="A2729" t="s">
        <v>22</v>
      </c>
      <c r="B2729">
        <v>2007</v>
      </c>
      <c r="C2729">
        <v>11710</v>
      </c>
      <c r="D2729" t="s">
        <v>306</v>
      </c>
      <c r="E2729">
        <v>1606.2667828215669</v>
      </c>
      <c r="L2729" t="str">
        <f t="shared" si="88"/>
        <v>Namibia</v>
      </c>
      <c r="M2729" t="str">
        <f t="shared" si="89"/>
        <v/>
      </c>
    </row>
    <row r="2730" spans="1:13" x14ac:dyDescent="0.3">
      <c r="A2730" t="s">
        <v>22</v>
      </c>
      <c r="B2730">
        <v>2008</v>
      </c>
      <c r="C2730">
        <v>10240</v>
      </c>
      <c r="D2730" t="s">
        <v>306</v>
      </c>
      <c r="E2730">
        <v>1638.9495454105011</v>
      </c>
      <c r="L2730" t="str">
        <f t="shared" si="88"/>
        <v>Namibia</v>
      </c>
      <c r="M2730" t="str">
        <f t="shared" si="89"/>
        <v/>
      </c>
    </row>
    <row r="2731" spans="1:13" x14ac:dyDescent="0.3">
      <c r="A2731" t="s">
        <v>22</v>
      </c>
      <c r="B2731">
        <v>2009</v>
      </c>
      <c r="C2731">
        <v>13150</v>
      </c>
      <c r="D2731" t="s">
        <v>306</v>
      </c>
      <c r="E2731">
        <v>1583.3437047551729</v>
      </c>
      <c r="L2731" t="str">
        <f t="shared" si="88"/>
        <v>Namibia</v>
      </c>
      <c r="M2731" t="str">
        <f t="shared" si="89"/>
        <v/>
      </c>
    </row>
    <row r="2732" spans="1:13" x14ac:dyDescent="0.3">
      <c r="A2732" t="s">
        <v>22</v>
      </c>
      <c r="B2732">
        <v>2010</v>
      </c>
      <c r="C2732">
        <v>12540</v>
      </c>
      <c r="D2732" t="s">
        <v>306</v>
      </c>
      <c r="E2732">
        <v>1586.2176048916481</v>
      </c>
      <c r="L2732" t="str">
        <f t="shared" si="88"/>
        <v>Namibia</v>
      </c>
      <c r="M2732" t="str">
        <f t="shared" si="89"/>
        <v/>
      </c>
    </row>
    <row r="2733" spans="1:13" x14ac:dyDescent="0.3">
      <c r="A2733" t="s">
        <v>22</v>
      </c>
      <c r="B2733">
        <v>2011</v>
      </c>
      <c r="C2733">
        <v>17500</v>
      </c>
      <c r="D2733" t="s">
        <v>306</v>
      </c>
      <c r="E2733">
        <v>1610.795762781808</v>
      </c>
      <c r="L2733" t="str">
        <f t="shared" si="88"/>
        <v>Namibia</v>
      </c>
      <c r="M2733" t="str">
        <f t="shared" si="89"/>
        <v/>
      </c>
    </row>
    <row r="2734" spans="1:13" x14ac:dyDescent="0.3">
      <c r="A2734" t="s">
        <v>22</v>
      </c>
      <c r="B2734">
        <v>2012</v>
      </c>
      <c r="C2734">
        <v>19020</v>
      </c>
      <c r="D2734" t="s">
        <v>306</v>
      </c>
      <c r="E2734">
        <v>1660.760979361457</v>
      </c>
      <c r="L2734" t="str">
        <f t="shared" si="88"/>
        <v>Namibia</v>
      </c>
      <c r="M2734" t="str">
        <f t="shared" si="89"/>
        <v/>
      </c>
    </row>
    <row r="2735" spans="1:13" x14ac:dyDescent="0.3">
      <c r="A2735" t="s">
        <v>22</v>
      </c>
      <c r="B2735">
        <v>2013</v>
      </c>
      <c r="C2735">
        <v>12190</v>
      </c>
      <c r="D2735" t="s">
        <v>306</v>
      </c>
      <c r="E2735">
        <v>1692.4064676790661</v>
      </c>
      <c r="L2735" t="str">
        <f t="shared" si="88"/>
        <v>Namibia</v>
      </c>
      <c r="M2735" t="str">
        <f t="shared" si="89"/>
        <v/>
      </c>
    </row>
    <row r="2736" spans="1:13" x14ac:dyDescent="0.3">
      <c r="A2736" t="s">
        <v>22</v>
      </c>
      <c r="B2736">
        <v>2014</v>
      </c>
      <c r="C2736">
        <v>11410</v>
      </c>
      <c r="D2736" t="s">
        <v>306</v>
      </c>
      <c r="E2736">
        <v>1652.5719332848309</v>
      </c>
      <c r="L2736" t="str">
        <f t="shared" si="88"/>
        <v>Namibia</v>
      </c>
      <c r="M2736" t="str">
        <f t="shared" si="89"/>
        <v/>
      </c>
    </row>
    <row r="2737" spans="1:13" x14ac:dyDescent="0.3">
      <c r="A2737" t="s">
        <v>22</v>
      </c>
      <c r="B2737">
        <v>2015</v>
      </c>
      <c r="C2737">
        <v>11490</v>
      </c>
      <c r="D2737" t="s">
        <v>306</v>
      </c>
      <c r="L2737" t="str">
        <f t="shared" si="88"/>
        <v>Namibia</v>
      </c>
      <c r="M2737" t="str">
        <f t="shared" si="89"/>
        <v/>
      </c>
    </row>
    <row r="2738" spans="1:13" x14ac:dyDescent="0.3">
      <c r="A2738" t="s">
        <v>22</v>
      </c>
      <c r="B2738">
        <v>2016</v>
      </c>
      <c r="C2738">
        <v>12050</v>
      </c>
      <c r="D2738" t="s">
        <v>306</v>
      </c>
      <c r="L2738" t="str">
        <f t="shared" si="88"/>
        <v>Namibia</v>
      </c>
      <c r="M2738" t="str">
        <f t="shared" si="89"/>
        <v/>
      </c>
    </row>
    <row r="2739" spans="1:13" x14ac:dyDescent="0.3">
      <c r="A2739" t="s">
        <v>22</v>
      </c>
      <c r="B2739">
        <v>2017</v>
      </c>
      <c r="C2739">
        <v>12200</v>
      </c>
      <c r="D2739" t="s">
        <v>306</v>
      </c>
      <c r="L2739" t="str">
        <f t="shared" si="88"/>
        <v>Namibia</v>
      </c>
      <c r="M2739" t="str">
        <f t="shared" si="89"/>
        <v/>
      </c>
    </row>
    <row r="2740" spans="1:13" x14ac:dyDescent="0.3">
      <c r="A2740" t="s">
        <v>22</v>
      </c>
      <c r="B2740">
        <v>2018</v>
      </c>
      <c r="C2740">
        <v>11320</v>
      </c>
      <c r="D2740" t="s">
        <v>306</v>
      </c>
      <c r="L2740" t="str">
        <f t="shared" si="88"/>
        <v>Namibia</v>
      </c>
      <c r="M2740" t="str">
        <f t="shared" si="89"/>
        <v/>
      </c>
    </row>
    <row r="2741" spans="1:13" x14ac:dyDescent="0.3">
      <c r="A2741" t="s">
        <v>22</v>
      </c>
      <c r="B2741">
        <v>2019</v>
      </c>
      <c r="C2741">
        <v>10340</v>
      </c>
      <c r="D2741" t="s">
        <v>306</v>
      </c>
      <c r="L2741" t="str">
        <f t="shared" si="88"/>
        <v>Namibia</v>
      </c>
      <c r="M2741" t="str">
        <f t="shared" si="89"/>
        <v/>
      </c>
    </row>
    <row r="2742" spans="1:13" x14ac:dyDescent="0.3">
      <c r="A2742" t="s">
        <v>22</v>
      </c>
      <c r="B2742">
        <v>2000</v>
      </c>
      <c r="C2742">
        <v>90</v>
      </c>
      <c r="D2742" t="s">
        <v>308</v>
      </c>
      <c r="L2742" t="str">
        <f t="shared" si="88"/>
        <v>Nauru</v>
      </c>
      <c r="M2742" t="str">
        <f t="shared" si="89"/>
        <v/>
      </c>
    </row>
    <row r="2743" spans="1:13" x14ac:dyDescent="0.3">
      <c r="A2743" t="s">
        <v>22</v>
      </c>
      <c r="B2743">
        <v>2001</v>
      </c>
      <c r="C2743">
        <v>80</v>
      </c>
      <c r="D2743" t="s">
        <v>308</v>
      </c>
      <c r="L2743" t="str">
        <f t="shared" si="88"/>
        <v>Nauru</v>
      </c>
      <c r="M2743" t="str">
        <f t="shared" si="89"/>
        <v/>
      </c>
    </row>
    <row r="2744" spans="1:13" x14ac:dyDescent="0.3">
      <c r="A2744" t="s">
        <v>22</v>
      </c>
      <c r="B2744">
        <v>2002</v>
      </c>
      <c r="C2744">
        <v>80</v>
      </c>
      <c r="D2744" t="s">
        <v>308</v>
      </c>
      <c r="L2744" t="str">
        <f t="shared" si="88"/>
        <v>Nauru</v>
      </c>
      <c r="M2744" t="str">
        <f t="shared" si="89"/>
        <v/>
      </c>
    </row>
    <row r="2745" spans="1:13" x14ac:dyDescent="0.3">
      <c r="A2745" t="s">
        <v>22</v>
      </c>
      <c r="B2745">
        <v>2003</v>
      </c>
      <c r="C2745">
        <v>70</v>
      </c>
      <c r="D2745" t="s">
        <v>308</v>
      </c>
      <c r="L2745" t="str">
        <f t="shared" si="88"/>
        <v>Nauru</v>
      </c>
      <c r="M2745" t="str">
        <f t="shared" si="89"/>
        <v/>
      </c>
    </row>
    <row r="2746" spans="1:13" x14ac:dyDescent="0.3">
      <c r="A2746" t="s">
        <v>22</v>
      </c>
      <c r="B2746">
        <v>2004</v>
      </c>
      <c r="C2746">
        <v>70</v>
      </c>
      <c r="D2746" t="s">
        <v>308</v>
      </c>
      <c r="L2746" t="str">
        <f t="shared" si="88"/>
        <v>Nauru</v>
      </c>
      <c r="M2746" t="str">
        <f t="shared" si="89"/>
        <v/>
      </c>
    </row>
    <row r="2747" spans="1:13" x14ac:dyDescent="0.3">
      <c r="A2747" t="s">
        <v>22</v>
      </c>
      <c r="B2747">
        <v>2005</v>
      </c>
      <c r="C2747">
        <v>70</v>
      </c>
      <c r="D2747" t="s">
        <v>308</v>
      </c>
      <c r="L2747" t="str">
        <f t="shared" si="88"/>
        <v>Nauru</v>
      </c>
      <c r="M2747" t="str">
        <f t="shared" si="89"/>
        <v/>
      </c>
    </row>
    <row r="2748" spans="1:13" x14ac:dyDescent="0.3">
      <c r="A2748" t="s">
        <v>22</v>
      </c>
      <c r="B2748">
        <v>2006</v>
      </c>
      <c r="C2748">
        <v>50</v>
      </c>
      <c r="D2748" t="s">
        <v>308</v>
      </c>
      <c r="L2748" t="str">
        <f t="shared" si="88"/>
        <v>Nauru</v>
      </c>
      <c r="M2748" t="str">
        <f t="shared" si="89"/>
        <v/>
      </c>
    </row>
    <row r="2749" spans="1:13" x14ac:dyDescent="0.3">
      <c r="A2749" t="s">
        <v>22</v>
      </c>
      <c r="B2749">
        <v>2007</v>
      </c>
      <c r="C2749">
        <v>40</v>
      </c>
      <c r="D2749" t="s">
        <v>308</v>
      </c>
      <c r="L2749" t="str">
        <f t="shared" si="88"/>
        <v>Nauru</v>
      </c>
      <c r="M2749" t="str">
        <f t="shared" si="89"/>
        <v/>
      </c>
    </row>
    <row r="2750" spans="1:13" x14ac:dyDescent="0.3">
      <c r="A2750" t="s">
        <v>22</v>
      </c>
      <c r="B2750">
        <v>2008</v>
      </c>
      <c r="C2750">
        <v>40</v>
      </c>
      <c r="D2750" t="s">
        <v>308</v>
      </c>
      <c r="L2750" t="str">
        <f t="shared" si="88"/>
        <v>Nauru</v>
      </c>
      <c r="M2750" t="str">
        <f t="shared" si="89"/>
        <v/>
      </c>
    </row>
    <row r="2751" spans="1:13" x14ac:dyDescent="0.3">
      <c r="A2751" t="s">
        <v>22</v>
      </c>
      <c r="B2751">
        <v>2009</v>
      </c>
      <c r="C2751">
        <v>40</v>
      </c>
      <c r="D2751" t="s">
        <v>308</v>
      </c>
      <c r="L2751" t="str">
        <f t="shared" si="88"/>
        <v>Nauru</v>
      </c>
      <c r="M2751" t="str">
        <f t="shared" si="89"/>
        <v/>
      </c>
    </row>
    <row r="2752" spans="1:13" x14ac:dyDescent="0.3">
      <c r="A2752" t="s">
        <v>22</v>
      </c>
      <c r="B2752">
        <v>2010</v>
      </c>
      <c r="C2752">
        <v>40</v>
      </c>
      <c r="D2752" t="s">
        <v>308</v>
      </c>
      <c r="L2752" t="str">
        <f t="shared" si="88"/>
        <v>Nauru</v>
      </c>
      <c r="M2752" t="str">
        <f t="shared" si="89"/>
        <v/>
      </c>
    </row>
    <row r="2753" spans="1:13" x14ac:dyDescent="0.3">
      <c r="A2753" t="s">
        <v>22</v>
      </c>
      <c r="B2753">
        <v>2011</v>
      </c>
      <c r="C2753">
        <v>40</v>
      </c>
      <c r="D2753" t="s">
        <v>308</v>
      </c>
      <c r="L2753" t="str">
        <f t="shared" si="88"/>
        <v>Nauru</v>
      </c>
      <c r="M2753" t="str">
        <f t="shared" si="89"/>
        <v/>
      </c>
    </row>
    <row r="2754" spans="1:13" x14ac:dyDescent="0.3">
      <c r="A2754" t="s">
        <v>22</v>
      </c>
      <c r="B2754">
        <v>2012</v>
      </c>
      <c r="C2754">
        <v>40</v>
      </c>
      <c r="D2754" t="s">
        <v>308</v>
      </c>
      <c r="L2754" t="str">
        <f t="shared" si="88"/>
        <v>Nauru</v>
      </c>
      <c r="M2754" t="str">
        <f t="shared" si="89"/>
        <v/>
      </c>
    </row>
    <row r="2755" spans="1:13" x14ac:dyDescent="0.3">
      <c r="A2755" t="s">
        <v>22</v>
      </c>
      <c r="B2755">
        <v>2013</v>
      </c>
      <c r="C2755">
        <v>50</v>
      </c>
      <c r="D2755" t="s">
        <v>308</v>
      </c>
      <c r="L2755" t="str">
        <f t="shared" ref="L2755:L2818" si="90">IF($A2755=$L$1,$D2755,"")</f>
        <v>Nauru</v>
      </c>
      <c r="M2755" t="str">
        <f t="shared" ref="M2755:M2818" si="91">IF($A2755=$M$1,$D2755,"")</f>
        <v/>
      </c>
    </row>
    <row r="2756" spans="1:13" x14ac:dyDescent="0.3">
      <c r="A2756" t="s">
        <v>22</v>
      </c>
      <c r="B2756">
        <v>2014</v>
      </c>
      <c r="C2756">
        <v>50</v>
      </c>
      <c r="D2756" t="s">
        <v>308</v>
      </c>
      <c r="L2756" t="str">
        <f t="shared" si="90"/>
        <v>Nauru</v>
      </c>
      <c r="M2756" t="str">
        <f t="shared" si="91"/>
        <v/>
      </c>
    </row>
    <row r="2757" spans="1:13" x14ac:dyDescent="0.3">
      <c r="A2757" t="s">
        <v>22</v>
      </c>
      <c r="B2757">
        <v>2015</v>
      </c>
      <c r="C2757">
        <v>60</v>
      </c>
      <c r="D2757" t="s">
        <v>308</v>
      </c>
      <c r="L2757" t="str">
        <f t="shared" si="90"/>
        <v>Nauru</v>
      </c>
      <c r="M2757" t="str">
        <f t="shared" si="91"/>
        <v/>
      </c>
    </row>
    <row r="2758" spans="1:13" x14ac:dyDescent="0.3">
      <c r="A2758" t="s">
        <v>22</v>
      </c>
      <c r="B2758">
        <v>2016</v>
      </c>
      <c r="C2758">
        <v>60</v>
      </c>
      <c r="D2758" t="s">
        <v>308</v>
      </c>
      <c r="L2758" t="str">
        <f t="shared" si="90"/>
        <v>Nauru</v>
      </c>
      <c r="M2758" t="str">
        <f t="shared" si="91"/>
        <v/>
      </c>
    </row>
    <row r="2759" spans="1:13" x14ac:dyDescent="0.3">
      <c r="A2759" t="s">
        <v>22</v>
      </c>
      <c r="B2759">
        <v>2017</v>
      </c>
      <c r="C2759">
        <v>70</v>
      </c>
      <c r="D2759" t="s">
        <v>308</v>
      </c>
      <c r="L2759" t="str">
        <f t="shared" si="90"/>
        <v>Nauru</v>
      </c>
      <c r="M2759" t="str">
        <f t="shared" si="91"/>
        <v/>
      </c>
    </row>
    <row r="2760" spans="1:13" x14ac:dyDescent="0.3">
      <c r="A2760" t="s">
        <v>22</v>
      </c>
      <c r="B2760">
        <v>2018</v>
      </c>
      <c r="C2760">
        <v>60</v>
      </c>
      <c r="D2760" t="s">
        <v>308</v>
      </c>
      <c r="L2760" t="str">
        <f t="shared" si="90"/>
        <v>Nauru</v>
      </c>
      <c r="M2760" t="str">
        <f t="shared" si="91"/>
        <v/>
      </c>
    </row>
    <row r="2761" spans="1:13" x14ac:dyDescent="0.3">
      <c r="A2761" t="s">
        <v>22</v>
      </c>
      <c r="B2761">
        <v>2019</v>
      </c>
      <c r="C2761">
        <v>60</v>
      </c>
      <c r="D2761" t="s">
        <v>308</v>
      </c>
      <c r="L2761" t="str">
        <f t="shared" si="90"/>
        <v>Nauru</v>
      </c>
      <c r="M2761" t="str">
        <f t="shared" si="91"/>
        <v/>
      </c>
    </row>
    <row r="2762" spans="1:13" x14ac:dyDescent="0.3">
      <c r="A2762" t="s">
        <v>22</v>
      </c>
      <c r="B2762">
        <v>2000</v>
      </c>
      <c r="C2762">
        <v>26750</v>
      </c>
      <c r="D2762" t="s">
        <v>310</v>
      </c>
      <c r="E2762">
        <v>58.811001115696477</v>
      </c>
      <c r="L2762" t="str">
        <f t="shared" si="90"/>
        <v>Nepal</v>
      </c>
      <c r="M2762" t="str">
        <f t="shared" si="91"/>
        <v/>
      </c>
    </row>
    <row r="2763" spans="1:13" x14ac:dyDescent="0.3">
      <c r="A2763" t="s">
        <v>22</v>
      </c>
      <c r="B2763">
        <v>2001</v>
      </c>
      <c r="C2763">
        <v>27130</v>
      </c>
      <c r="D2763" t="s">
        <v>310</v>
      </c>
      <c r="E2763">
        <v>64.48403143321346</v>
      </c>
      <c r="L2763" t="str">
        <f t="shared" si="90"/>
        <v>Nepal</v>
      </c>
      <c r="M2763" t="str">
        <f t="shared" si="91"/>
        <v/>
      </c>
    </row>
    <row r="2764" spans="1:13" x14ac:dyDescent="0.3">
      <c r="A2764" t="s">
        <v>22</v>
      </c>
      <c r="B2764">
        <v>2002</v>
      </c>
      <c r="C2764">
        <v>26650</v>
      </c>
      <c r="D2764" t="s">
        <v>310</v>
      </c>
      <c r="E2764">
        <v>67.541265387629224</v>
      </c>
      <c r="L2764" t="str">
        <f t="shared" si="90"/>
        <v>Nepal</v>
      </c>
      <c r="M2764" t="str">
        <f t="shared" si="91"/>
        <v/>
      </c>
    </row>
    <row r="2765" spans="1:13" x14ac:dyDescent="0.3">
      <c r="A2765" t="s">
        <v>22</v>
      </c>
      <c r="B2765">
        <v>2003</v>
      </c>
      <c r="C2765">
        <v>27170</v>
      </c>
      <c r="D2765" t="s">
        <v>310</v>
      </c>
      <c r="E2765">
        <v>70.531815470589549</v>
      </c>
      <c r="L2765" t="str">
        <f t="shared" si="90"/>
        <v>Nepal</v>
      </c>
      <c r="M2765" t="str">
        <f t="shared" si="91"/>
        <v/>
      </c>
    </row>
    <row r="2766" spans="1:13" x14ac:dyDescent="0.3">
      <c r="A2766" t="s">
        <v>22</v>
      </c>
      <c r="B2766">
        <v>2004</v>
      </c>
      <c r="C2766">
        <v>27390</v>
      </c>
      <c r="D2766" t="s">
        <v>310</v>
      </c>
      <c r="E2766">
        <v>74.431524315524044</v>
      </c>
      <c r="L2766" t="str">
        <f t="shared" si="90"/>
        <v>Nepal</v>
      </c>
      <c r="M2766" t="str">
        <f t="shared" si="91"/>
        <v/>
      </c>
    </row>
    <row r="2767" spans="1:13" x14ac:dyDescent="0.3">
      <c r="A2767" t="s">
        <v>22</v>
      </c>
      <c r="B2767">
        <v>2005</v>
      </c>
      <c r="C2767">
        <v>28070</v>
      </c>
      <c r="D2767" t="s">
        <v>310</v>
      </c>
      <c r="E2767">
        <v>77.065004175649165</v>
      </c>
      <c r="L2767" t="str">
        <f t="shared" si="90"/>
        <v>Nepal</v>
      </c>
      <c r="M2767" t="str">
        <f t="shared" si="91"/>
        <v/>
      </c>
    </row>
    <row r="2768" spans="1:13" x14ac:dyDescent="0.3">
      <c r="A2768" t="s">
        <v>22</v>
      </c>
      <c r="B2768">
        <v>2006</v>
      </c>
      <c r="C2768">
        <v>27880</v>
      </c>
      <c r="D2768" t="s">
        <v>310</v>
      </c>
      <c r="E2768">
        <v>83.823464025175127</v>
      </c>
      <c r="L2768" t="str">
        <f t="shared" si="90"/>
        <v>Nepal</v>
      </c>
      <c r="M2768" t="str">
        <f t="shared" si="91"/>
        <v/>
      </c>
    </row>
    <row r="2769" spans="1:13" x14ac:dyDescent="0.3">
      <c r="A2769" t="s">
        <v>22</v>
      </c>
      <c r="B2769">
        <v>2007</v>
      </c>
      <c r="C2769">
        <v>28100</v>
      </c>
      <c r="D2769" t="s">
        <v>310</v>
      </c>
      <c r="E2769">
        <v>87.633562532497763</v>
      </c>
      <c r="L2769" t="str">
        <f t="shared" si="90"/>
        <v>Nepal</v>
      </c>
      <c r="M2769" t="str">
        <f t="shared" si="91"/>
        <v/>
      </c>
    </row>
    <row r="2770" spans="1:13" x14ac:dyDescent="0.3">
      <c r="A2770" t="s">
        <v>22</v>
      </c>
      <c r="B2770">
        <v>2008</v>
      </c>
      <c r="C2770">
        <v>29190</v>
      </c>
      <c r="D2770" t="s">
        <v>310</v>
      </c>
      <c r="E2770">
        <v>83.475268164298981</v>
      </c>
      <c r="L2770" t="str">
        <f t="shared" si="90"/>
        <v>Nepal</v>
      </c>
      <c r="M2770" t="str">
        <f t="shared" si="91"/>
        <v/>
      </c>
    </row>
    <row r="2771" spans="1:13" x14ac:dyDescent="0.3">
      <c r="A2771" t="s">
        <v>22</v>
      </c>
      <c r="B2771">
        <v>2009</v>
      </c>
      <c r="C2771">
        <v>30820</v>
      </c>
      <c r="D2771" t="s">
        <v>310</v>
      </c>
      <c r="E2771">
        <v>96.936671005010467</v>
      </c>
      <c r="L2771" t="str">
        <f t="shared" si="90"/>
        <v>Nepal</v>
      </c>
      <c r="M2771" t="str">
        <f t="shared" si="91"/>
        <v/>
      </c>
    </row>
    <row r="2772" spans="1:13" x14ac:dyDescent="0.3">
      <c r="A2772" t="s">
        <v>22</v>
      </c>
      <c r="B2772">
        <v>2010</v>
      </c>
      <c r="C2772">
        <v>31910</v>
      </c>
      <c r="D2772" t="s">
        <v>310</v>
      </c>
      <c r="E2772">
        <v>102.54243415082109</v>
      </c>
      <c r="L2772" t="str">
        <f t="shared" si="90"/>
        <v>Nepal</v>
      </c>
      <c r="M2772" t="str">
        <f t="shared" si="91"/>
        <v/>
      </c>
    </row>
    <row r="2773" spans="1:13" x14ac:dyDescent="0.3">
      <c r="A2773" t="s">
        <v>22</v>
      </c>
      <c r="B2773">
        <v>2011</v>
      </c>
      <c r="C2773">
        <v>33160</v>
      </c>
      <c r="D2773" t="s">
        <v>310</v>
      </c>
      <c r="E2773">
        <v>115.82317661703129</v>
      </c>
      <c r="L2773" t="str">
        <f t="shared" si="90"/>
        <v>Nepal</v>
      </c>
      <c r="M2773" t="str">
        <f t="shared" si="91"/>
        <v/>
      </c>
    </row>
    <row r="2774" spans="1:13" x14ac:dyDescent="0.3">
      <c r="A2774" t="s">
        <v>22</v>
      </c>
      <c r="B2774">
        <v>2012</v>
      </c>
      <c r="C2774">
        <v>34200</v>
      </c>
      <c r="D2774" t="s">
        <v>310</v>
      </c>
      <c r="E2774">
        <v>120.9003911199904</v>
      </c>
      <c r="L2774" t="str">
        <f t="shared" si="90"/>
        <v>Nepal</v>
      </c>
      <c r="M2774" t="str">
        <f t="shared" si="91"/>
        <v/>
      </c>
    </row>
    <row r="2775" spans="1:13" x14ac:dyDescent="0.3">
      <c r="A2775" t="s">
        <v>22</v>
      </c>
      <c r="B2775">
        <v>2013</v>
      </c>
      <c r="C2775">
        <v>34830</v>
      </c>
      <c r="D2775" t="s">
        <v>310</v>
      </c>
      <c r="E2775">
        <v>136.64331136006351</v>
      </c>
      <c r="L2775" t="str">
        <f t="shared" si="90"/>
        <v>Nepal</v>
      </c>
      <c r="M2775" t="str">
        <f t="shared" si="91"/>
        <v/>
      </c>
    </row>
    <row r="2776" spans="1:13" x14ac:dyDescent="0.3">
      <c r="A2776" t="s">
        <v>22</v>
      </c>
      <c r="B2776">
        <v>2014</v>
      </c>
      <c r="C2776">
        <v>36270</v>
      </c>
      <c r="D2776" t="s">
        <v>310</v>
      </c>
      <c r="E2776">
        <v>146.4730036614163</v>
      </c>
      <c r="L2776" t="str">
        <f t="shared" si="90"/>
        <v>Nepal</v>
      </c>
      <c r="M2776" t="str">
        <f t="shared" si="91"/>
        <v/>
      </c>
    </row>
    <row r="2777" spans="1:13" x14ac:dyDescent="0.3">
      <c r="A2777" t="s">
        <v>22</v>
      </c>
      <c r="B2777">
        <v>2015</v>
      </c>
      <c r="C2777">
        <v>36220</v>
      </c>
      <c r="D2777" t="s">
        <v>310</v>
      </c>
      <c r="L2777" t="str">
        <f t="shared" si="90"/>
        <v>Nepal</v>
      </c>
      <c r="M2777" t="str">
        <f t="shared" si="91"/>
        <v/>
      </c>
    </row>
    <row r="2778" spans="1:13" x14ac:dyDescent="0.3">
      <c r="A2778" t="s">
        <v>22</v>
      </c>
      <c r="B2778">
        <v>2016</v>
      </c>
      <c r="C2778">
        <v>39730</v>
      </c>
      <c r="D2778" t="s">
        <v>310</v>
      </c>
      <c r="L2778" t="str">
        <f t="shared" si="90"/>
        <v>Nepal</v>
      </c>
      <c r="M2778" t="str">
        <f t="shared" si="91"/>
        <v/>
      </c>
    </row>
    <row r="2779" spans="1:13" x14ac:dyDescent="0.3">
      <c r="A2779" t="s">
        <v>22</v>
      </c>
      <c r="B2779">
        <v>2017</v>
      </c>
      <c r="C2779">
        <v>42400</v>
      </c>
      <c r="D2779" t="s">
        <v>310</v>
      </c>
      <c r="L2779" t="str">
        <f t="shared" si="90"/>
        <v>Nepal</v>
      </c>
      <c r="M2779" t="str">
        <f t="shared" si="91"/>
        <v/>
      </c>
    </row>
    <row r="2780" spans="1:13" x14ac:dyDescent="0.3">
      <c r="A2780" t="s">
        <v>22</v>
      </c>
      <c r="B2780">
        <v>2018</v>
      </c>
      <c r="C2780">
        <v>45550</v>
      </c>
      <c r="D2780" t="s">
        <v>310</v>
      </c>
      <c r="L2780" t="str">
        <f t="shared" si="90"/>
        <v>Nepal</v>
      </c>
      <c r="M2780" t="str">
        <f t="shared" si="91"/>
        <v/>
      </c>
    </row>
    <row r="2781" spans="1:13" x14ac:dyDescent="0.3">
      <c r="A2781" t="s">
        <v>22</v>
      </c>
      <c r="B2781">
        <v>2019</v>
      </c>
      <c r="C2781">
        <v>44120</v>
      </c>
      <c r="D2781" t="s">
        <v>310</v>
      </c>
      <c r="L2781" t="str">
        <f t="shared" si="90"/>
        <v>Nepal</v>
      </c>
      <c r="M2781" t="str">
        <f t="shared" si="91"/>
        <v/>
      </c>
    </row>
    <row r="2782" spans="1:13" x14ac:dyDescent="0.3">
      <c r="A2782" t="s">
        <v>53</v>
      </c>
      <c r="B2782">
        <v>2000</v>
      </c>
      <c r="C2782">
        <v>199600</v>
      </c>
      <c r="D2782" t="s">
        <v>312</v>
      </c>
      <c r="E2782">
        <v>6507.1059249394357</v>
      </c>
      <c r="L2782" t="str">
        <f t="shared" si="90"/>
        <v/>
      </c>
      <c r="M2782" t="str">
        <f t="shared" si="91"/>
        <v>Netherlands</v>
      </c>
    </row>
    <row r="2783" spans="1:13" x14ac:dyDescent="0.3">
      <c r="A2783" t="s">
        <v>53</v>
      </c>
      <c r="B2783">
        <v>2001</v>
      </c>
      <c r="C2783">
        <v>203380</v>
      </c>
      <c r="D2783" t="s">
        <v>312</v>
      </c>
      <c r="E2783">
        <v>6599.2653703248998</v>
      </c>
      <c r="L2783" t="str">
        <f t="shared" si="90"/>
        <v/>
      </c>
      <c r="M2783" t="str">
        <f t="shared" si="91"/>
        <v>Netherlands</v>
      </c>
    </row>
    <row r="2784" spans="1:13" x14ac:dyDescent="0.3">
      <c r="A2784" t="s">
        <v>53</v>
      </c>
      <c r="B2784">
        <v>2002</v>
      </c>
      <c r="C2784">
        <v>202149.99</v>
      </c>
      <c r="D2784" t="s">
        <v>312</v>
      </c>
      <c r="E2784">
        <v>6641.7407618796269</v>
      </c>
      <c r="L2784" t="str">
        <f t="shared" si="90"/>
        <v/>
      </c>
      <c r="M2784" t="str">
        <f t="shared" si="91"/>
        <v>Netherlands</v>
      </c>
    </row>
    <row r="2785" spans="1:13" x14ac:dyDescent="0.3">
      <c r="A2785" t="s">
        <v>53</v>
      </c>
      <c r="B2785">
        <v>2003</v>
      </c>
      <c r="C2785">
        <v>204150</v>
      </c>
      <c r="D2785" t="s">
        <v>312</v>
      </c>
      <c r="E2785">
        <v>6695.7151244395945</v>
      </c>
      <c r="L2785" t="str">
        <f t="shared" si="90"/>
        <v/>
      </c>
      <c r="M2785" t="str">
        <f t="shared" si="91"/>
        <v>Netherlands</v>
      </c>
    </row>
    <row r="2786" spans="1:13" x14ac:dyDescent="0.3">
      <c r="A2786" t="s">
        <v>53</v>
      </c>
      <c r="B2786">
        <v>2004</v>
      </c>
      <c r="C2786">
        <v>206170</v>
      </c>
      <c r="D2786" t="s">
        <v>312</v>
      </c>
      <c r="E2786">
        <v>6882.9702208831113</v>
      </c>
      <c r="L2786" t="str">
        <f t="shared" si="90"/>
        <v/>
      </c>
      <c r="M2786" t="str">
        <f t="shared" si="91"/>
        <v>Netherlands</v>
      </c>
    </row>
    <row r="2787" spans="1:13" x14ac:dyDescent="0.3">
      <c r="A2787" t="s">
        <v>53</v>
      </c>
      <c r="B2787">
        <v>2005</v>
      </c>
      <c r="C2787">
        <v>200539.99</v>
      </c>
      <c r="D2787" t="s">
        <v>312</v>
      </c>
      <c r="E2787">
        <v>6912.3720853624554</v>
      </c>
      <c r="L2787" t="str">
        <f t="shared" si="90"/>
        <v/>
      </c>
      <c r="M2787" t="str">
        <f t="shared" si="91"/>
        <v>Netherlands</v>
      </c>
    </row>
    <row r="2788" spans="1:13" x14ac:dyDescent="0.3">
      <c r="A2788" t="s">
        <v>53</v>
      </c>
      <c r="B2788">
        <v>2006</v>
      </c>
      <c r="C2788">
        <v>195640</v>
      </c>
      <c r="D2788" t="s">
        <v>312</v>
      </c>
      <c r="E2788">
        <v>7025.8344788154682</v>
      </c>
      <c r="L2788" t="str">
        <f t="shared" si="90"/>
        <v/>
      </c>
      <c r="M2788" t="str">
        <f t="shared" si="91"/>
        <v>Netherlands</v>
      </c>
    </row>
    <row r="2789" spans="1:13" x14ac:dyDescent="0.3">
      <c r="A2789" t="s">
        <v>53</v>
      </c>
      <c r="B2789">
        <v>2007</v>
      </c>
      <c r="C2789">
        <v>194880</v>
      </c>
      <c r="D2789" t="s">
        <v>312</v>
      </c>
      <c r="E2789">
        <v>7157.3785766748451</v>
      </c>
      <c r="L2789" t="str">
        <f t="shared" si="90"/>
        <v/>
      </c>
      <c r="M2789" t="str">
        <f t="shared" si="91"/>
        <v>Netherlands</v>
      </c>
    </row>
    <row r="2790" spans="1:13" x14ac:dyDescent="0.3">
      <c r="A2790" t="s">
        <v>53</v>
      </c>
      <c r="B2790">
        <v>2008</v>
      </c>
      <c r="C2790">
        <v>192170</v>
      </c>
      <c r="D2790" t="s">
        <v>312</v>
      </c>
      <c r="E2790">
        <v>7173.0462987865503</v>
      </c>
      <c r="L2790" t="str">
        <f t="shared" si="90"/>
        <v/>
      </c>
      <c r="M2790" t="str">
        <f t="shared" si="91"/>
        <v>Netherlands</v>
      </c>
    </row>
    <row r="2791" spans="1:13" x14ac:dyDescent="0.3">
      <c r="A2791" t="s">
        <v>53</v>
      </c>
      <c r="B2791">
        <v>2009</v>
      </c>
      <c r="C2791">
        <v>187190.01</v>
      </c>
      <c r="D2791" t="s">
        <v>312</v>
      </c>
      <c r="E2791">
        <v>6856.2818973154172</v>
      </c>
      <c r="L2791" t="str">
        <f t="shared" si="90"/>
        <v/>
      </c>
      <c r="M2791" t="str">
        <f t="shared" si="91"/>
        <v>Netherlands</v>
      </c>
    </row>
    <row r="2792" spans="1:13" x14ac:dyDescent="0.3">
      <c r="A2792" t="s">
        <v>53</v>
      </c>
      <c r="B2792">
        <v>2010</v>
      </c>
      <c r="C2792">
        <v>197450</v>
      </c>
      <c r="D2792" t="s">
        <v>312</v>
      </c>
      <c r="E2792">
        <v>7006.2738205305277</v>
      </c>
      <c r="L2792" t="str">
        <f t="shared" si="90"/>
        <v/>
      </c>
      <c r="M2792" t="str">
        <f t="shared" si="91"/>
        <v>Netherlands</v>
      </c>
    </row>
    <row r="2793" spans="1:13" x14ac:dyDescent="0.3">
      <c r="A2793" t="s">
        <v>53</v>
      </c>
      <c r="B2793">
        <v>2011</v>
      </c>
      <c r="C2793">
        <v>184460</v>
      </c>
      <c r="D2793" t="s">
        <v>312</v>
      </c>
      <c r="E2793">
        <v>7060.0537684071851</v>
      </c>
      <c r="L2793" t="str">
        <f t="shared" si="90"/>
        <v/>
      </c>
      <c r="M2793" t="str">
        <f t="shared" si="91"/>
        <v>Netherlands</v>
      </c>
    </row>
    <row r="2794" spans="1:13" x14ac:dyDescent="0.3">
      <c r="A2794" t="s">
        <v>53</v>
      </c>
      <c r="B2794">
        <v>2012</v>
      </c>
      <c r="C2794">
        <v>182950</v>
      </c>
      <c r="D2794" t="s">
        <v>312</v>
      </c>
      <c r="E2794">
        <v>6876.5897529340864</v>
      </c>
      <c r="L2794" t="str">
        <f t="shared" si="90"/>
        <v/>
      </c>
      <c r="M2794" t="str">
        <f t="shared" si="91"/>
        <v>Netherlands</v>
      </c>
    </row>
    <row r="2795" spans="1:13" x14ac:dyDescent="0.3">
      <c r="A2795" t="s">
        <v>53</v>
      </c>
      <c r="B2795">
        <v>2013</v>
      </c>
      <c r="C2795">
        <v>182560</v>
      </c>
      <c r="D2795" t="s">
        <v>312</v>
      </c>
      <c r="E2795">
        <v>6833.9114347929162</v>
      </c>
      <c r="L2795" t="str">
        <f t="shared" si="90"/>
        <v/>
      </c>
      <c r="M2795" t="str">
        <f t="shared" si="91"/>
        <v>Netherlands</v>
      </c>
    </row>
    <row r="2796" spans="1:13" x14ac:dyDescent="0.3">
      <c r="A2796" t="s">
        <v>53</v>
      </c>
      <c r="B2796">
        <v>2014</v>
      </c>
      <c r="C2796">
        <v>175559.99</v>
      </c>
      <c r="D2796" t="s">
        <v>312</v>
      </c>
      <c r="E2796">
        <v>6712.7747582450002</v>
      </c>
      <c r="L2796" t="str">
        <f t="shared" si="90"/>
        <v/>
      </c>
      <c r="M2796" t="str">
        <f t="shared" si="91"/>
        <v>Netherlands</v>
      </c>
    </row>
    <row r="2797" spans="1:13" x14ac:dyDescent="0.3">
      <c r="A2797" t="s">
        <v>53</v>
      </c>
      <c r="B2797">
        <v>2015</v>
      </c>
      <c r="C2797">
        <v>183740</v>
      </c>
      <c r="D2797" t="s">
        <v>312</v>
      </c>
      <c r="L2797" t="str">
        <f t="shared" si="90"/>
        <v/>
      </c>
      <c r="M2797" t="str">
        <f t="shared" si="91"/>
        <v>Netherlands</v>
      </c>
    </row>
    <row r="2798" spans="1:13" x14ac:dyDescent="0.3">
      <c r="A2798" t="s">
        <v>53</v>
      </c>
      <c r="B2798">
        <v>2016</v>
      </c>
      <c r="C2798">
        <v>184579.99</v>
      </c>
      <c r="D2798" t="s">
        <v>312</v>
      </c>
      <c r="L2798" t="str">
        <f t="shared" si="90"/>
        <v/>
      </c>
      <c r="M2798" t="str">
        <f t="shared" si="91"/>
        <v>Netherlands</v>
      </c>
    </row>
    <row r="2799" spans="1:13" x14ac:dyDescent="0.3">
      <c r="A2799" t="s">
        <v>53</v>
      </c>
      <c r="B2799">
        <v>2017</v>
      </c>
      <c r="C2799">
        <v>180749.99</v>
      </c>
      <c r="D2799" t="s">
        <v>312</v>
      </c>
      <c r="L2799" t="str">
        <f t="shared" si="90"/>
        <v/>
      </c>
      <c r="M2799" t="str">
        <f t="shared" si="91"/>
        <v>Netherlands</v>
      </c>
    </row>
    <row r="2800" spans="1:13" x14ac:dyDescent="0.3">
      <c r="A2800" t="s">
        <v>53</v>
      </c>
      <c r="B2800">
        <v>2018</v>
      </c>
      <c r="C2800">
        <v>174850</v>
      </c>
      <c r="D2800" t="s">
        <v>312</v>
      </c>
      <c r="L2800" t="str">
        <f t="shared" si="90"/>
        <v/>
      </c>
      <c r="M2800" t="str">
        <f t="shared" si="91"/>
        <v>Netherlands</v>
      </c>
    </row>
    <row r="2801" spans="1:13" x14ac:dyDescent="0.3">
      <c r="A2801" t="s">
        <v>53</v>
      </c>
      <c r="B2801">
        <v>2019</v>
      </c>
      <c r="C2801">
        <v>170000</v>
      </c>
      <c r="D2801" t="s">
        <v>312</v>
      </c>
      <c r="L2801" t="str">
        <f t="shared" si="90"/>
        <v/>
      </c>
      <c r="M2801" t="str">
        <f t="shared" si="91"/>
        <v>Netherlands</v>
      </c>
    </row>
    <row r="2802" spans="1:13" x14ac:dyDescent="0.3">
      <c r="A2802" t="s">
        <v>22</v>
      </c>
      <c r="B2802">
        <v>2000</v>
      </c>
      <c r="D2802" t="s">
        <v>314</v>
      </c>
      <c r="L2802" t="str">
        <f t="shared" si="90"/>
        <v>New Caledonia</v>
      </c>
      <c r="M2802" t="str">
        <f t="shared" si="91"/>
        <v/>
      </c>
    </row>
    <row r="2803" spans="1:13" x14ac:dyDescent="0.3">
      <c r="A2803" t="s">
        <v>22</v>
      </c>
      <c r="B2803">
        <v>2001</v>
      </c>
      <c r="D2803" t="s">
        <v>314</v>
      </c>
      <c r="L2803" t="str">
        <f t="shared" si="90"/>
        <v>New Caledonia</v>
      </c>
      <c r="M2803" t="str">
        <f t="shared" si="91"/>
        <v/>
      </c>
    </row>
    <row r="2804" spans="1:13" x14ac:dyDescent="0.3">
      <c r="A2804" t="s">
        <v>22</v>
      </c>
      <c r="B2804">
        <v>2002</v>
      </c>
      <c r="D2804" t="s">
        <v>314</v>
      </c>
      <c r="L2804" t="str">
        <f t="shared" si="90"/>
        <v>New Caledonia</v>
      </c>
      <c r="M2804" t="str">
        <f t="shared" si="91"/>
        <v/>
      </c>
    </row>
    <row r="2805" spans="1:13" x14ac:dyDescent="0.3">
      <c r="A2805" t="s">
        <v>22</v>
      </c>
      <c r="B2805">
        <v>2003</v>
      </c>
      <c r="D2805" t="s">
        <v>314</v>
      </c>
      <c r="L2805" t="str">
        <f t="shared" si="90"/>
        <v>New Caledonia</v>
      </c>
      <c r="M2805" t="str">
        <f t="shared" si="91"/>
        <v/>
      </c>
    </row>
    <row r="2806" spans="1:13" x14ac:dyDescent="0.3">
      <c r="A2806" t="s">
        <v>22</v>
      </c>
      <c r="B2806">
        <v>2004</v>
      </c>
      <c r="D2806" t="s">
        <v>314</v>
      </c>
      <c r="L2806" t="str">
        <f t="shared" si="90"/>
        <v>New Caledonia</v>
      </c>
      <c r="M2806" t="str">
        <f t="shared" si="91"/>
        <v/>
      </c>
    </row>
    <row r="2807" spans="1:13" x14ac:dyDescent="0.3">
      <c r="A2807" t="s">
        <v>22</v>
      </c>
      <c r="B2807">
        <v>2005</v>
      </c>
      <c r="D2807" t="s">
        <v>314</v>
      </c>
      <c r="L2807" t="str">
        <f t="shared" si="90"/>
        <v>New Caledonia</v>
      </c>
      <c r="M2807" t="str">
        <f t="shared" si="91"/>
        <v/>
      </c>
    </row>
    <row r="2808" spans="1:13" x14ac:dyDescent="0.3">
      <c r="A2808" t="s">
        <v>22</v>
      </c>
      <c r="B2808">
        <v>2006</v>
      </c>
      <c r="D2808" t="s">
        <v>314</v>
      </c>
      <c r="L2808" t="str">
        <f t="shared" si="90"/>
        <v>New Caledonia</v>
      </c>
      <c r="M2808" t="str">
        <f t="shared" si="91"/>
        <v/>
      </c>
    </row>
    <row r="2809" spans="1:13" x14ac:dyDescent="0.3">
      <c r="A2809" t="s">
        <v>22</v>
      </c>
      <c r="B2809">
        <v>2007</v>
      </c>
      <c r="D2809" t="s">
        <v>314</v>
      </c>
      <c r="L2809" t="str">
        <f t="shared" si="90"/>
        <v>New Caledonia</v>
      </c>
      <c r="M2809" t="str">
        <f t="shared" si="91"/>
        <v/>
      </c>
    </row>
    <row r="2810" spans="1:13" x14ac:dyDescent="0.3">
      <c r="A2810" t="s">
        <v>22</v>
      </c>
      <c r="B2810">
        <v>2008</v>
      </c>
      <c r="D2810" t="s">
        <v>314</v>
      </c>
      <c r="L2810" t="str">
        <f t="shared" si="90"/>
        <v>New Caledonia</v>
      </c>
      <c r="M2810" t="str">
        <f t="shared" si="91"/>
        <v/>
      </c>
    </row>
    <row r="2811" spans="1:13" x14ac:dyDescent="0.3">
      <c r="A2811" t="s">
        <v>22</v>
      </c>
      <c r="B2811">
        <v>2009</v>
      </c>
      <c r="D2811" t="s">
        <v>314</v>
      </c>
      <c r="L2811" t="str">
        <f t="shared" si="90"/>
        <v>New Caledonia</v>
      </c>
      <c r="M2811" t="str">
        <f t="shared" si="91"/>
        <v/>
      </c>
    </row>
    <row r="2812" spans="1:13" x14ac:dyDescent="0.3">
      <c r="A2812" t="s">
        <v>22</v>
      </c>
      <c r="B2812">
        <v>2010</v>
      </c>
      <c r="D2812" t="s">
        <v>314</v>
      </c>
      <c r="L2812" t="str">
        <f t="shared" si="90"/>
        <v>New Caledonia</v>
      </c>
      <c r="M2812" t="str">
        <f t="shared" si="91"/>
        <v/>
      </c>
    </row>
    <row r="2813" spans="1:13" x14ac:dyDescent="0.3">
      <c r="A2813" t="s">
        <v>22</v>
      </c>
      <c r="B2813">
        <v>2011</v>
      </c>
      <c r="D2813" t="s">
        <v>314</v>
      </c>
      <c r="L2813" t="str">
        <f t="shared" si="90"/>
        <v>New Caledonia</v>
      </c>
      <c r="M2813" t="str">
        <f t="shared" si="91"/>
        <v/>
      </c>
    </row>
    <row r="2814" spans="1:13" x14ac:dyDescent="0.3">
      <c r="A2814" t="s">
        <v>22</v>
      </c>
      <c r="B2814">
        <v>2012</v>
      </c>
      <c r="D2814" t="s">
        <v>314</v>
      </c>
      <c r="L2814" t="str">
        <f t="shared" si="90"/>
        <v>New Caledonia</v>
      </c>
      <c r="M2814" t="str">
        <f t="shared" si="91"/>
        <v/>
      </c>
    </row>
    <row r="2815" spans="1:13" x14ac:dyDescent="0.3">
      <c r="A2815" t="s">
        <v>22</v>
      </c>
      <c r="B2815">
        <v>2013</v>
      </c>
      <c r="D2815" t="s">
        <v>314</v>
      </c>
      <c r="L2815" t="str">
        <f t="shared" si="90"/>
        <v>New Caledonia</v>
      </c>
      <c r="M2815" t="str">
        <f t="shared" si="91"/>
        <v/>
      </c>
    </row>
    <row r="2816" spans="1:13" x14ac:dyDescent="0.3">
      <c r="A2816" t="s">
        <v>22</v>
      </c>
      <c r="B2816">
        <v>2014</v>
      </c>
      <c r="D2816" t="s">
        <v>314</v>
      </c>
      <c r="L2816" t="str">
        <f t="shared" si="90"/>
        <v>New Caledonia</v>
      </c>
      <c r="M2816" t="str">
        <f t="shared" si="91"/>
        <v/>
      </c>
    </row>
    <row r="2817" spans="1:13" x14ac:dyDescent="0.3">
      <c r="A2817" t="s">
        <v>22</v>
      </c>
      <c r="B2817">
        <v>2015</v>
      </c>
      <c r="D2817" t="s">
        <v>314</v>
      </c>
      <c r="L2817" t="str">
        <f t="shared" si="90"/>
        <v>New Caledonia</v>
      </c>
      <c r="M2817" t="str">
        <f t="shared" si="91"/>
        <v/>
      </c>
    </row>
    <row r="2818" spans="1:13" x14ac:dyDescent="0.3">
      <c r="A2818" t="s">
        <v>22</v>
      </c>
      <c r="B2818">
        <v>2016</v>
      </c>
      <c r="D2818" t="s">
        <v>314</v>
      </c>
      <c r="L2818" t="str">
        <f t="shared" si="90"/>
        <v>New Caledonia</v>
      </c>
      <c r="M2818" t="str">
        <f t="shared" si="91"/>
        <v/>
      </c>
    </row>
    <row r="2819" spans="1:13" x14ac:dyDescent="0.3">
      <c r="A2819" t="s">
        <v>22</v>
      </c>
      <c r="B2819">
        <v>2017</v>
      </c>
      <c r="D2819" t="s">
        <v>314</v>
      </c>
      <c r="L2819" t="str">
        <f t="shared" ref="L2819:L2882" si="92">IF($A2819=$L$1,$D2819,"")</f>
        <v>New Caledonia</v>
      </c>
      <c r="M2819" t="str">
        <f t="shared" ref="M2819:M2882" si="93">IF($A2819=$M$1,$D2819,"")</f>
        <v/>
      </c>
    </row>
    <row r="2820" spans="1:13" x14ac:dyDescent="0.3">
      <c r="A2820" t="s">
        <v>22</v>
      </c>
      <c r="B2820">
        <v>2018</v>
      </c>
      <c r="D2820" t="s">
        <v>314</v>
      </c>
      <c r="L2820" t="str">
        <f t="shared" si="92"/>
        <v>New Caledonia</v>
      </c>
      <c r="M2820" t="str">
        <f t="shared" si="93"/>
        <v/>
      </c>
    </row>
    <row r="2821" spans="1:13" x14ac:dyDescent="0.3">
      <c r="A2821" t="s">
        <v>22</v>
      </c>
      <c r="B2821">
        <v>2019</v>
      </c>
      <c r="D2821" t="s">
        <v>314</v>
      </c>
      <c r="L2821" t="str">
        <f t="shared" si="92"/>
        <v>New Caledonia</v>
      </c>
      <c r="M2821" t="str">
        <f t="shared" si="93"/>
        <v/>
      </c>
    </row>
    <row r="2822" spans="1:13" x14ac:dyDescent="0.3">
      <c r="A2822" t="s">
        <v>53</v>
      </c>
      <c r="B2822">
        <v>2000</v>
      </c>
      <c r="C2822">
        <v>76860</v>
      </c>
      <c r="D2822" t="s">
        <v>316</v>
      </c>
      <c r="E2822">
        <v>9384.3481867433966</v>
      </c>
      <c r="L2822" t="str">
        <f t="shared" si="92"/>
        <v/>
      </c>
      <c r="M2822" t="str">
        <f t="shared" si="93"/>
        <v>New Zealand</v>
      </c>
    </row>
    <row r="2823" spans="1:13" x14ac:dyDescent="0.3">
      <c r="A2823" t="s">
        <v>53</v>
      </c>
      <c r="B2823">
        <v>2001</v>
      </c>
      <c r="C2823">
        <v>79490</v>
      </c>
      <c r="D2823" t="s">
        <v>316</v>
      </c>
      <c r="E2823">
        <v>9417.34312588584</v>
      </c>
      <c r="L2823" t="str">
        <f t="shared" si="92"/>
        <v/>
      </c>
      <c r="M2823" t="str">
        <f t="shared" si="93"/>
        <v>New Zealand</v>
      </c>
    </row>
    <row r="2824" spans="1:13" x14ac:dyDescent="0.3">
      <c r="A2824" t="s">
        <v>53</v>
      </c>
      <c r="B2824">
        <v>2002</v>
      </c>
      <c r="C2824">
        <v>80950</v>
      </c>
      <c r="D2824" t="s">
        <v>316</v>
      </c>
      <c r="E2824">
        <v>9526.6556920349503</v>
      </c>
      <c r="L2824" t="str">
        <f t="shared" si="92"/>
        <v/>
      </c>
      <c r="M2824" t="str">
        <f t="shared" si="93"/>
        <v>New Zealand</v>
      </c>
    </row>
    <row r="2825" spans="1:13" x14ac:dyDescent="0.3">
      <c r="A2825" t="s">
        <v>53</v>
      </c>
      <c r="B2825">
        <v>2003</v>
      </c>
      <c r="C2825">
        <v>83250</v>
      </c>
      <c r="D2825" t="s">
        <v>316</v>
      </c>
      <c r="E2825">
        <v>9407.0321811680569</v>
      </c>
      <c r="L2825" t="str">
        <f t="shared" si="92"/>
        <v/>
      </c>
      <c r="M2825" t="str">
        <f t="shared" si="93"/>
        <v>New Zealand</v>
      </c>
    </row>
    <row r="2826" spans="1:13" x14ac:dyDescent="0.3">
      <c r="A2826" t="s">
        <v>53</v>
      </c>
      <c r="B2826">
        <v>2004</v>
      </c>
      <c r="C2826">
        <v>81900</v>
      </c>
      <c r="D2826" t="s">
        <v>316</v>
      </c>
      <c r="E2826">
        <v>9666.2996941896017</v>
      </c>
      <c r="L2826" t="str">
        <f t="shared" si="92"/>
        <v/>
      </c>
      <c r="M2826" t="str">
        <f t="shared" si="93"/>
        <v>New Zealand</v>
      </c>
    </row>
    <row r="2827" spans="1:13" x14ac:dyDescent="0.3">
      <c r="A2827" t="s">
        <v>53</v>
      </c>
      <c r="B2827">
        <v>2005</v>
      </c>
      <c r="C2827">
        <v>83330</v>
      </c>
      <c r="D2827" t="s">
        <v>316</v>
      </c>
      <c r="E2827">
        <v>9673.673770531459</v>
      </c>
      <c r="L2827" t="str">
        <f t="shared" si="92"/>
        <v/>
      </c>
      <c r="M2827" t="str">
        <f t="shared" si="93"/>
        <v>New Zealand</v>
      </c>
    </row>
    <row r="2828" spans="1:13" x14ac:dyDescent="0.3">
      <c r="A2828" t="s">
        <v>53</v>
      </c>
      <c r="B2828">
        <v>2006</v>
      </c>
      <c r="C2828">
        <v>83390</v>
      </c>
      <c r="D2828" t="s">
        <v>316</v>
      </c>
      <c r="E2828">
        <v>9700.0908091573874</v>
      </c>
      <c r="L2828" t="str">
        <f t="shared" si="92"/>
        <v/>
      </c>
      <c r="M2828" t="str">
        <f t="shared" si="93"/>
        <v>New Zealand</v>
      </c>
    </row>
    <row r="2829" spans="1:13" x14ac:dyDescent="0.3">
      <c r="A2829" t="s">
        <v>53</v>
      </c>
      <c r="B2829">
        <v>2007</v>
      </c>
      <c r="C2829">
        <v>82190</v>
      </c>
      <c r="D2829" t="s">
        <v>316</v>
      </c>
      <c r="E2829">
        <v>9640.6079833325439</v>
      </c>
      <c r="L2829" t="str">
        <f t="shared" si="92"/>
        <v/>
      </c>
      <c r="M2829" t="str">
        <f t="shared" si="93"/>
        <v>New Zealand</v>
      </c>
    </row>
    <row r="2830" spans="1:13" x14ac:dyDescent="0.3">
      <c r="A2830" t="s">
        <v>53</v>
      </c>
      <c r="B2830">
        <v>2008</v>
      </c>
      <c r="C2830">
        <v>81970</v>
      </c>
      <c r="D2830" t="s">
        <v>316</v>
      </c>
      <c r="E2830">
        <v>9556.3171979905164</v>
      </c>
      <c r="L2830" t="str">
        <f t="shared" si="92"/>
        <v/>
      </c>
      <c r="M2830" t="str">
        <f t="shared" si="93"/>
        <v>New Zealand</v>
      </c>
    </row>
    <row r="2831" spans="1:13" x14ac:dyDescent="0.3">
      <c r="A2831" t="s">
        <v>53</v>
      </c>
      <c r="B2831">
        <v>2009</v>
      </c>
      <c r="C2831">
        <v>79110</v>
      </c>
      <c r="D2831" t="s">
        <v>316</v>
      </c>
      <c r="E2831">
        <v>9403.8488355877835</v>
      </c>
      <c r="L2831" t="str">
        <f t="shared" si="92"/>
        <v/>
      </c>
      <c r="M2831" t="str">
        <f t="shared" si="93"/>
        <v>New Zealand</v>
      </c>
    </row>
    <row r="2832" spans="1:13" x14ac:dyDescent="0.3">
      <c r="A2832" t="s">
        <v>53</v>
      </c>
      <c r="B2832">
        <v>2010</v>
      </c>
      <c r="C2832">
        <v>78840</v>
      </c>
      <c r="D2832" t="s">
        <v>316</v>
      </c>
      <c r="E2832">
        <v>9601.9031420231222</v>
      </c>
      <c r="L2832" t="str">
        <f t="shared" si="92"/>
        <v/>
      </c>
      <c r="M2832" t="str">
        <f t="shared" si="93"/>
        <v>New Zealand</v>
      </c>
    </row>
    <row r="2833" spans="1:13" x14ac:dyDescent="0.3">
      <c r="A2833" t="s">
        <v>53</v>
      </c>
      <c r="B2833">
        <v>2011</v>
      </c>
      <c r="C2833">
        <v>78210</v>
      </c>
      <c r="D2833" t="s">
        <v>316</v>
      </c>
      <c r="E2833">
        <v>9458.4854014598532</v>
      </c>
      <c r="L2833" t="str">
        <f t="shared" si="92"/>
        <v/>
      </c>
      <c r="M2833" t="str">
        <f t="shared" si="93"/>
        <v>New Zealand</v>
      </c>
    </row>
    <row r="2834" spans="1:13" x14ac:dyDescent="0.3">
      <c r="A2834" t="s">
        <v>53</v>
      </c>
      <c r="B2834">
        <v>2012</v>
      </c>
      <c r="C2834">
        <v>80740</v>
      </c>
      <c r="D2834" t="s">
        <v>316</v>
      </c>
      <c r="E2834">
        <v>9360.949161770377</v>
      </c>
      <c r="L2834" t="str">
        <f t="shared" si="92"/>
        <v/>
      </c>
      <c r="M2834" t="str">
        <f t="shared" si="93"/>
        <v>New Zealand</v>
      </c>
    </row>
    <row r="2835" spans="1:13" x14ac:dyDescent="0.3">
      <c r="A2835" t="s">
        <v>53</v>
      </c>
      <c r="B2835">
        <v>2013</v>
      </c>
      <c r="C2835">
        <v>80320</v>
      </c>
      <c r="D2835" t="s">
        <v>316</v>
      </c>
      <c r="E2835">
        <v>9089.619774431012</v>
      </c>
      <c r="L2835" t="str">
        <f t="shared" si="92"/>
        <v/>
      </c>
      <c r="M2835" t="str">
        <f t="shared" si="93"/>
        <v>New Zealand</v>
      </c>
    </row>
    <row r="2836" spans="1:13" x14ac:dyDescent="0.3">
      <c r="A2836" t="s">
        <v>53</v>
      </c>
      <c r="B2836">
        <v>2014</v>
      </c>
      <c r="C2836">
        <v>80850</v>
      </c>
      <c r="D2836" t="s">
        <v>316</v>
      </c>
      <c r="E2836">
        <v>9012.7310970884537</v>
      </c>
      <c r="L2836" t="str">
        <f t="shared" si="92"/>
        <v/>
      </c>
      <c r="M2836" t="str">
        <f t="shared" si="93"/>
        <v>New Zealand</v>
      </c>
    </row>
    <row r="2837" spans="1:13" x14ac:dyDescent="0.3">
      <c r="A2837" t="s">
        <v>53</v>
      </c>
      <c r="B2837">
        <v>2015</v>
      </c>
      <c r="C2837">
        <v>80560</v>
      </c>
      <c r="D2837" t="s">
        <v>316</v>
      </c>
      <c r="L2837" t="str">
        <f t="shared" si="92"/>
        <v/>
      </c>
      <c r="M2837" t="str">
        <f t="shared" si="93"/>
        <v>New Zealand</v>
      </c>
    </row>
    <row r="2838" spans="1:13" x14ac:dyDescent="0.3">
      <c r="A2838" t="s">
        <v>53</v>
      </c>
      <c r="B2838">
        <v>2016</v>
      </c>
      <c r="C2838">
        <v>79370</v>
      </c>
      <c r="D2838" t="s">
        <v>316</v>
      </c>
      <c r="L2838" t="str">
        <f t="shared" si="92"/>
        <v/>
      </c>
      <c r="M2838" t="str">
        <f t="shared" si="93"/>
        <v>New Zealand</v>
      </c>
    </row>
    <row r="2839" spans="1:13" x14ac:dyDescent="0.3">
      <c r="A2839" t="s">
        <v>53</v>
      </c>
      <c r="B2839">
        <v>2017</v>
      </c>
      <c r="C2839">
        <v>80940</v>
      </c>
      <c r="D2839" t="s">
        <v>316</v>
      </c>
      <c r="L2839" t="str">
        <f t="shared" si="92"/>
        <v/>
      </c>
      <c r="M2839" t="str">
        <f t="shared" si="93"/>
        <v>New Zealand</v>
      </c>
    </row>
    <row r="2840" spans="1:13" x14ac:dyDescent="0.3">
      <c r="A2840" t="s">
        <v>53</v>
      </c>
      <c r="B2840">
        <v>2018</v>
      </c>
      <c r="C2840">
        <v>80260</v>
      </c>
      <c r="D2840" t="s">
        <v>316</v>
      </c>
      <c r="L2840" t="str">
        <f t="shared" si="92"/>
        <v/>
      </c>
      <c r="M2840" t="str">
        <f t="shared" si="93"/>
        <v>New Zealand</v>
      </c>
    </row>
    <row r="2841" spans="1:13" x14ac:dyDescent="0.3">
      <c r="A2841" t="s">
        <v>53</v>
      </c>
      <c r="B2841">
        <v>2019</v>
      </c>
      <c r="C2841">
        <v>81600</v>
      </c>
      <c r="D2841" t="s">
        <v>316</v>
      </c>
      <c r="L2841" t="str">
        <f t="shared" si="92"/>
        <v/>
      </c>
      <c r="M2841" t="str">
        <f t="shared" si="93"/>
        <v>New Zealand</v>
      </c>
    </row>
    <row r="2842" spans="1:13" x14ac:dyDescent="0.3">
      <c r="A2842" t="s">
        <v>22</v>
      </c>
      <c r="B2842">
        <v>2000</v>
      </c>
      <c r="C2842">
        <v>12150</v>
      </c>
      <c r="D2842" t="s">
        <v>318</v>
      </c>
      <c r="E2842">
        <v>344.82010372220282</v>
      </c>
      <c r="L2842" t="str">
        <f t="shared" si="92"/>
        <v>Nicaragua</v>
      </c>
      <c r="M2842" t="str">
        <f t="shared" si="93"/>
        <v/>
      </c>
    </row>
    <row r="2843" spans="1:13" x14ac:dyDescent="0.3">
      <c r="A2843" t="s">
        <v>22</v>
      </c>
      <c r="B2843">
        <v>2001</v>
      </c>
      <c r="C2843">
        <v>12350</v>
      </c>
      <c r="D2843" t="s">
        <v>318</v>
      </c>
      <c r="E2843">
        <v>343.61008651083591</v>
      </c>
      <c r="L2843" t="str">
        <f t="shared" si="92"/>
        <v>Nicaragua</v>
      </c>
      <c r="M2843" t="str">
        <f t="shared" si="93"/>
        <v/>
      </c>
    </row>
    <row r="2844" spans="1:13" x14ac:dyDescent="0.3">
      <c r="A2844" t="s">
        <v>22</v>
      </c>
      <c r="B2844">
        <v>2002</v>
      </c>
      <c r="C2844">
        <v>12790</v>
      </c>
      <c r="D2844" t="s">
        <v>318</v>
      </c>
      <c r="E2844">
        <v>352.34447985984389</v>
      </c>
      <c r="L2844" t="str">
        <f t="shared" si="92"/>
        <v>Nicaragua</v>
      </c>
      <c r="M2844" t="str">
        <f t="shared" si="93"/>
        <v/>
      </c>
    </row>
    <row r="2845" spans="1:13" x14ac:dyDescent="0.3">
      <c r="A2845" t="s">
        <v>22</v>
      </c>
      <c r="B2845">
        <v>2003</v>
      </c>
      <c r="C2845">
        <v>13790</v>
      </c>
      <c r="D2845" t="s">
        <v>318</v>
      </c>
      <c r="E2845">
        <v>367.33895616402901</v>
      </c>
      <c r="L2845" t="str">
        <f t="shared" si="92"/>
        <v>Nicaragua</v>
      </c>
      <c r="M2845" t="str">
        <f t="shared" si="93"/>
        <v/>
      </c>
    </row>
    <row r="2846" spans="1:13" x14ac:dyDescent="0.3">
      <c r="A2846" t="s">
        <v>22</v>
      </c>
      <c r="B2846">
        <v>2004</v>
      </c>
      <c r="C2846">
        <v>13400</v>
      </c>
      <c r="D2846" t="s">
        <v>318</v>
      </c>
      <c r="E2846">
        <v>392.54939020639603</v>
      </c>
      <c r="L2846" t="str">
        <f t="shared" si="92"/>
        <v>Nicaragua</v>
      </c>
      <c r="M2846" t="str">
        <f t="shared" si="93"/>
        <v/>
      </c>
    </row>
    <row r="2847" spans="1:13" x14ac:dyDescent="0.3">
      <c r="A2847" t="s">
        <v>22</v>
      </c>
      <c r="B2847">
        <v>2005</v>
      </c>
      <c r="C2847">
        <v>13700</v>
      </c>
      <c r="D2847" t="s">
        <v>318</v>
      </c>
      <c r="E2847">
        <v>412.41533809967541</v>
      </c>
      <c r="L2847" t="str">
        <f t="shared" si="92"/>
        <v>Nicaragua</v>
      </c>
      <c r="M2847" t="str">
        <f t="shared" si="93"/>
        <v/>
      </c>
    </row>
    <row r="2848" spans="1:13" x14ac:dyDescent="0.3">
      <c r="A2848" t="s">
        <v>22</v>
      </c>
      <c r="B2848">
        <v>2006</v>
      </c>
      <c r="C2848">
        <v>13990</v>
      </c>
      <c r="D2848" t="s">
        <v>318</v>
      </c>
      <c r="E2848">
        <v>424.75575184035131</v>
      </c>
      <c r="L2848" t="str">
        <f t="shared" si="92"/>
        <v>Nicaragua</v>
      </c>
      <c r="M2848" t="str">
        <f t="shared" si="93"/>
        <v/>
      </c>
    </row>
    <row r="2849" spans="1:13" x14ac:dyDescent="0.3">
      <c r="A2849" t="s">
        <v>22</v>
      </c>
      <c r="B2849">
        <v>2007</v>
      </c>
      <c r="C2849">
        <v>14160</v>
      </c>
      <c r="D2849" t="s">
        <v>318</v>
      </c>
      <c r="E2849">
        <v>458.4919033156317</v>
      </c>
      <c r="L2849" t="str">
        <f t="shared" si="92"/>
        <v>Nicaragua</v>
      </c>
      <c r="M2849" t="str">
        <f t="shared" si="93"/>
        <v/>
      </c>
    </row>
    <row r="2850" spans="1:13" x14ac:dyDescent="0.3">
      <c r="A2850" t="s">
        <v>22</v>
      </c>
      <c r="B2850">
        <v>2008</v>
      </c>
      <c r="C2850">
        <v>13990</v>
      </c>
      <c r="D2850" t="s">
        <v>318</v>
      </c>
      <c r="E2850">
        <v>471.81829666889928</v>
      </c>
      <c r="L2850" t="str">
        <f t="shared" si="92"/>
        <v>Nicaragua</v>
      </c>
      <c r="M2850" t="str">
        <f t="shared" si="93"/>
        <v/>
      </c>
    </row>
    <row r="2851" spans="1:13" x14ac:dyDescent="0.3">
      <c r="A2851" t="s">
        <v>22</v>
      </c>
      <c r="B2851">
        <v>2009</v>
      </c>
      <c r="C2851">
        <v>14030</v>
      </c>
      <c r="D2851" t="s">
        <v>318</v>
      </c>
      <c r="E2851">
        <v>477.41395148722358</v>
      </c>
      <c r="L2851" t="str">
        <f t="shared" si="92"/>
        <v>Nicaragua</v>
      </c>
      <c r="M2851" t="str">
        <f t="shared" si="93"/>
        <v/>
      </c>
    </row>
    <row r="2852" spans="1:13" x14ac:dyDescent="0.3">
      <c r="A2852" t="s">
        <v>22</v>
      </c>
      <c r="B2852">
        <v>2010</v>
      </c>
      <c r="C2852">
        <v>14350</v>
      </c>
      <c r="D2852" t="s">
        <v>318</v>
      </c>
      <c r="E2852">
        <v>506.51968095097948</v>
      </c>
      <c r="L2852" t="str">
        <f t="shared" si="92"/>
        <v>Nicaragua</v>
      </c>
      <c r="M2852" t="str">
        <f t="shared" si="93"/>
        <v/>
      </c>
    </row>
    <row r="2853" spans="1:13" x14ac:dyDescent="0.3">
      <c r="A2853" t="s">
        <v>22</v>
      </c>
      <c r="B2853">
        <v>2011</v>
      </c>
      <c r="C2853">
        <v>15460</v>
      </c>
      <c r="D2853" t="s">
        <v>318</v>
      </c>
      <c r="E2853">
        <v>528.37226951898469</v>
      </c>
      <c r="L2853" t="str">
        <f t="shared" si="92"/>
        <v>Nicaragua</v>
      </c>
      <c r="M2853" t="str">
        <f t="shared" si="93"/>
        <v/>
      </c>
    </row>
    <row r="2854" spans="1:13" x14ac:dyDescent="0.3">
      <c r="A2854" t="s">
        <v>22</v>
      </c>
      <c r="B2854">
        <v>2012</v>
      </c>
      <c r="C2854">
        <v>15800</v>
      </c>
      <c r="D2854" t="s">
        <v>318</v>
      </c>
      <c r="E2854">
        <v>569.32434939732855</v>
      </c>
      <c r="L2854" t="str">
        <f t="shared" si="92"/>
        <v>Nicaragua</v>
      </c>
      <c r="M2854" t="str">
        <f t="shared" si="93"/>
        <v/>
      </c>
    </row>
    <row r="2855" spans="1:13" x14ac:dyDescent="0.3">
      <c r="A2855" t="s">
        <v>22</v>
      </c>
      <c r="B2855">
        <v>2013</v>
      </c>
      <c r="C2855">
        <v>15950</v>
      </c>
      <c r="D2855" t="s">
        <v>318</v>
      </c>
      <c r="E2855">
        <v>586.56037761556274</v>
      </c>
      <c r="L2855" t="str">
        <f t="shared" si="92"/>
        <v>Nicaragua</v>
      </c>
      <c r="M2855" t="str">
        <f t="shared" si="93"/>
        <v/>
      </c>
    </row>
    <row r="2856" spans="1:13" x14ac:dyDescent="0.3">
      <c r="A2856" t="s">
        <v>22</v>
      </c>
      <c r="B2856">
        <v>2014</v>
      </c>
      <c r="C2856">
        <v>16840</v>
      </c>
      <c r="D2856" t="s">
        <v>318</v>
      </c>
      <c r="E2856">
        <v>568.31371828895738</v>
      </c>
      <c r="L2856" t="str">
        <f t="shared" si="92"/>
        <v>Nicaragua</v>
      </c>
      <c r="M2856" t="str">
        <f t="shared" si="93"/>
        <v/>
      </c>
    </row>
    <row r="2857" spans="1:13" x14ac:dyDescent="0.3">
      <c r="A2857" t="s">
        <v>22</v>
      </c>
      <c r="B2857">
        <v>2015</v>
      </c>
      <c r="C2857">
        <v>17750</v>
      </c>
      <c r="D2857" t="s">
        <v>318</v>
      </c>
      <c r="L2857" t="str">
        <f t="shared" si="92"/>
        <v>Nicaragua</v>
      </c>
      <c r="M2857" t="str">
        <f t="shared" si="93"/>
        <v/>
      </c>
    </row>
    <row r="2858" spans="1:13" x14ac:dyDescent="0.3">
      <c r="A2858" t="s">
        <v>22</v>
      </c>
      <c r="B2858">
        <v>2016</v>
      </c>
      <c r="C2858">
        <v>17890</v>
      </c>
      <c r="D2858" t="s">
        <v>318</v>
      </c>
      <c r="L2858" t="str">
        <f t="shared" si="92"/>
        <v>Nicaragua</v>
      </c>
      <c r="M2858" t="str">
        <f t="shared" si="93"/>
        <v/>
      </c>
    </row>
    <row r="2859" spans="1:13" x14ac:dyDescent="0.3">
      <c r="A2859" t="s">
        <v>22</v>
      </c>
      <c r="B2859">
        <v>2017</v>
      </c>
      <c r="C2859">
        <v>17700</v>
      </c>
      <c r="D2859" t="s">
        <v>318</v>
      </c>
      <c r="L2859" t="str">
        <f t="shared" si="92"/>
        <v>Nicaragua</v>
      </c>
      <c r="M2859" t="str">
        <f t="shared" si="93"/>
        <v/>
      </c>
    </row>
    <row r="2860" spans="1:13" x14ac:dyDescent="0.3">
      <c r="A2860" t="s">
        <v>22</v>
      </c>
      <c r="B2860">
        <v>2018</v>
      </c>
      <c r="C2860">
        <v>17640</v>
      </c>
      <c r="D2860" t="s">
        <v>318</v>
      </c>
      <c r="L2860" t="str">
        <f t="shared" si="92"/>
        <v>Nicaragua</v>
      </c>
      <c r="M2860" t="str">
        <f t="shared" si="93"/>
        <v/>
      </c>
    </row>
    <row r="2861" spans="1:13" x14ac:dyDescent="0.3">
      <c r="A2861" t="s">
        <v>22</v>
      </c>
      <c r="B2861">
        <v>2019</v>
      </c>
      <c r="C2861">
        <v>18130</v>
      </c>
      <c r="D2861" t="s">
        <v>318</v>
      </c>
      <c r="L2861" t="str">
        <f t="shared" si="92"/>
        <v>Nicaragua</v>
      </c>
      <c r="M2861" t="str">
        <f t="shared" si="93"/>
        <v/>
      </c>
    </row>
    <row r="2862" spans="1:13" x14ac:dyDescent="0.3">
      <c r="A2862" t="s">
        <v>22</v>
      </c>
      <c r="B2862">
        <v>2000</v>
      </c>
      <c r="C2862">
        <v>18920</v>
      </c>
      <c r="D2862" t="s">
        <v>320</v>
      </c>
      <c r="E2862">
        <v>32.740414140646642</v>
      </c>
      <c r="L2862" t="str">
        <f t="shared" si="92"/>
        <v>Niger</v>
      </c>
      <c r="M2862" t="str">
        <f t="shared" si="93"/>
        <v/>
      </c>
    </row>
    <row r="2863" spans="1:13" x14ac:dyDescent="0.3">
      <c r="A2863" t="s">
        <v>22</v>
      </c>
      <c r="B2863">
        <v>2001</v>
      </c>
      <c r="C2863">
        <v>19760</v>
      </c>
      <c r="D2863" t="s">
        <v>320</v>
      </c>
      <c r="E2863">
        <v>30.80493464418258</v>
      </c>
      <c r="L2863" t="str">
        <f t="shared" si="92"/>
        <v>Niger</v>
      </c>
      <c r="M2863" t="str">
        <f t="shared" si="93"/>
        <v/>
      </c>
    </row>
    <row r="2864" spans="1:13" x14ac:dyDescent="0.3">
      <c r="A2864" t="s">
        <v>22</v>
      </c>
      <c r="B2864">
        <v>2002</v>
      </c>
      <c r="C2864">
        <v>20540</v>
      </c>
      <c r="D2864" t="s">
        <v>320</v>
      </c>
      <c r="E2864">
        <v>30.4348125691346</v>
      </c>
      <c r="L2864" t="str">
        <f t="shared" si="92"/>
        <v>Niger</v>
      </c>
      <c r="M2864" t="str">
        <f t="shared" si="93"/>
        <v/>
      </c>
    </row>
    <row r="2865" spans="1:13" x14ac:dyDescent="0.3">
      <c r="A2865" t="s">
        <v>22</v>
      </c>
      <c r="B2865">
        <v>2003</v>
      </c>
      <c r="C2865">
        <v>21430</v>
      </c>
      <c r="D2865" t="s">
        <v>320</v>
      </c>
      <c r="E2865">
        <v>29.807124187311128</v>
      </c>
      <c r="L2865" t="str">
        <f t="shared" si="92"/>
        <v>Niger</v>
      </c>
      <c r="M2865" t="str">
        <f t="shared" si="93"/>
        <v/>
      </c>
    </row>
    <row r="2866" spans="1:13" x14ac:dyDescent="0.3">
      <c r="A2866" t="s">
        <v>22</v>
      </c>
      <c r="B2866">
        <v>2004</v>
      </c>
      <c r="C2866">
        <v>22290</v>
      </c>
      <c r="D2866" t="s">
        <v>320</v>
      </c>
      <c r="E2866">
        <v>33.521475152130357</v>
      </c>
      <c r="L2866" t="str">
        <f t="shared" si="92"/>
        <v>Niger</v>
      </c>
      <c r="M2866" t="str">
        <f t="shared" si="93"/>
        <v/>
      </c>
    </row>
    <row r="2867" spans="1:13" x14ac:dyDescent="0.3">
      <c r="A2867" t="s">
        <v>22</v>
      </c>
      <c r="B2867">
        <v>2005</v>
      </c>
      <c r="C2867">
        <v>23190</v>
      </c>
      <c r="D2867" t="s">
        <v>320</v>
      </c>
      <c r="E2867">
        <v>36.698664476881817</v>
      </c>
      <c r="L2867" t="str">
        <f t="shared" si="92"/>
        <v>Niger</v>
      </c>
      <c r="M2867" t="str">
        <f t="shared" si="93"/>
        <v/>
      </c>
    </row>
    <row r="2868" spans="1:13" x14ac:dyDescent="0.3">
      <c r="A2868" t="s">
        <v>22</v>
      </c>
      <c r="B2868">
        <v>2006</v>
      </c>
      <c r="C2868">
        <v>24090</v>
      </c>
      <c r="D2868" t="s">
        <v>320</v>
      </c>
      <c r="E2868">
        <v>34.855845625792867</v>
      </c>
      <c r="L2868" t="str">
        <f t="shared" si="92"/>
        <v>Niger</v>
      </c>
      <c r="M2868" t="str">
        <f t="shared" si="93"/>
        <v/>
      </c>
    </row>
    <row r="2869" spans="1:13" x14ac:dyDescent="0.3">
      <c r="A2869" t="s">
        <v>22</v>
      </c>
      <c r="B2869">
        <v>2007</v>
      </c>
      <c r="C2869">
        <v>25260</v>
      </c>
      <c r="D2869" t="s">
        <v>320</v>
      </c>
      <c r="E2869">
        <v>39.086428946728333</v>
      </c>
      <c r="L2869" t="str">
        <f t="shared" si="92"/>
        <v>Niger</v>
      </c>
      <c r="M2869" t="str">
        <f t="shared" si="93"/>
        <v/>
      </c>
    </row>
    <row r="2870" spans="1:13" x14ac:dyDescent="0.3">
      <c r="A2870" t="s">
        <v>22</v>
      </c>
      <c r="B2870">
        <v>2008</v>
      </c>
      <c r="C2870">
        <v>26450</v>
      </c>
      <c r="D2870" t="s">
        <v>320</v>
      </c>
      <c r="E2870">
        <v>39.210767250459043</v>
      </c>
      <c r="L2870" t="str">
        <f t="shared" si="92"/>
        <v>Niger</v>
      </c>
      <c r="M2870" t="str">
        <f t="shared" si="93"/>
        <v/>
      </c>
    </row>
    <row r="2871" spans="1:13" x14ac:dyDescent="0.3">
      <c r="A2871" t="s">
        <v>22</v>
      </c>
      <c r="B2871">
        <v>2009</v>
      </c>
      <c r="C2871">
        <v>27770</v>
      </c>
      <c r="D2871" t="s">
        <v>320</v>
      </c>
      <c r="E2871">
        <v>42.605214840425162</v>
      </c>
      <c r="L2871" t="str">
        <f t="shared" si="92"/>
        <v>Niger</v>
      </c>
      <c r="M2871" t="str">
        <f t="shared" si="93"/>
        <v/>
      </c>
    </row>
    <row r="2872" spans="1:13" x14ac:dyDescent="0.3">
      <c r="A2872" t="s">
        <v>22</v>
      </c>
      <c r="B2872">
        <v>2010</v>
      </c>
      <c r="C2872">
        <v>27860</v>
      </c>
      <c r="D2872" t="s">
        <v>320</v>
      </c>
      <c r="E2872">
        <v>44.217619931942522</v>
      </c>
      <c r="L2872" t="str">
        <f t="shared" si="92"/>
        <v>Niger</v>
      </c>
      <c r="M2872" t="str">
        <f t="shared" si="93"/>
        <v/>
      </c>
    </row>
    <row r="2873" spans="1:13" x14ac:dyDescent="0.3">
      <c r="A2873" t="s">
        <v>22</v>
      </c>
      <c r="B2873">
        <v>2011</v>
      </c>
      <c r="C2873">
        <v>28840</v>
      </c>
      <c r="D2873" t="s">
        <v>320</v>
      </c>
      <c r="E2873">
        <v>47.385971298474942</v>
      </c>
      <c r="L2873" t="str">
        <f t="shared" si="92"/>
        <v>Niger</v>
      </c>
      <c r="M2873" t="str">
        <f t="shared" si="93"/>
        <v/>
      </c>
    </row>
    <row r="2874" spans="1:13" x14ac:dyDescent="0.3">
      <c r="A2874" t="s">
        <v>22</v>
      </c>
      <c r="B2874">
        <v>2012</v>
      </c>
      <c r="C2874">
        <v>30820</v>
      </c>
      <c r="D2874" t="s">
        <v>320</v>
      </c>
      <c r="E2874">
        <v>49.339122681840941</v>
      </c>
      <c r="L2874" t="str">
        <f t="shared" si="92"/>
        <v>Niger</v>
      </c>
      <c r="M2874" t="str">
        <f t="shared" si="93"/>
        <v/>
      </c>
    </row>
    <row r="2875" spans="1:13" x14ac:dyDescent="0.3">
      <c r="A2875" t="s">
        <v>22</v>
      </c>
      <c r="B2875">
        <v>2013</v>
      </c>
      <c r="C2875">
        <v>32550</v>
      </c>
      <c r="D2875" t="s">
        <v>320</v>
      </c>
      <c r="E2875">
        <v>48.259087205035243</v>
      </c>
      <c r="L2875" t="str">
        <f t="shared" si="92"/>
        <v>Niger</v>
      </c>
      <c r="M2875" t="str">
        <f t="shared" si="93"/>
        <v/>
      </c>
    </row>
    <row r="2876" spans="1:13" x14ac:dyDescent="0.3">
      <c r="A2876" t="s">
        <v>22</v>
      </c>
      <c r="B2876">
        <v>2014</v>
      </c>
      <c r="C2876">
        <v>34210</v>
      </c>
      <c r="D2876" t="s">
        <v>320</v>
      </c>
      <c r="E2876">
        <v>51.194941918948587</v>
      </c>
      <c r="L2876" t="str">
        <f t="shared" si="92"/>
        <v>Niger</v>
      </c>
      <c r="M2876" t="str">
        <f t="shared" si="93"/>
        <v/>
      </c>
    </row>
    <row r="2877" spans="1:13" x14ac:dyDescent="0.3">
      <c r="A2877" t="s">
        <v>22</v>
      </c>
      <c r="B2877">
        <v>2015</v>
      </c>
      <c r="C2877">
        <v>35350</v>
      </c>
      <c r="D2877" t="s">
        <v>320</v>
      </c>
      <c r="L2877" t="str">
        <f t="shared" si="92"/>
        <v>Niger</v>
      </c>
      <c r="M2877" t="str">
        <f t="shared" si="93"/>
        <v/>
      </c>
    </row>
    <row r="2878" spans="1:13" x14ac:dyDescent="0.3">
      <c r="A2878" t="s">
        <v>22</v>
      </c>
      <c r="B2878">
        <v>2016</v>
      </c>
      <c r="C2878">
        <v>37000</v>
      </c>
      <c r="D2878" t="s">
        <v>320</v>
      </c>
      <c r="L2878" t="str">
        <f t="shared" si="92"/>
        <v>Niger</v>
      </c>
      <c r="M2878" t="str">
        <f t="shared" si="93"/>
        <v/>
      </c>
    </row>
    <row r="2879" spans="1:13" x14ac:dyDescent="0.3">
      <c r="A2879" t="s">
        <v>22</v>
      </c>
      <c r="B2879">
        <v>2017</v>
      </c>
      <c r="C2879">
        <v>38370</v>
      </c>
      <c r="D2879" t="s">
        <v>320</v>
      </c>
      <c r="L2879" t="str">
        <f t="shared" si="92"/>
        <v>Niger</v>
      </c>
      <c r="M2879" t="str">
        <f t="shared" si="93"/>
        <v/>
      </c>
    </row>
    <row r="2880" spans="1:13" x14ac:dyDescent="0.3">
      <c r="A2880" t="s">
        <v>22</v>
      </c>
      <c r="B2880">
        <v>2018</v>
      </c>
      <c r="C2880">
        <v>40160</v>
      </c>
      <c r="D2880" t="s">
        <v>320</v>
      </c>
      <c r="L2880" t="str">
        <f t="shared" si="92"/>
        <v>Niger</v>
      </c>
      <c r="M2880" t="str">
        <f t="shared" si="93"/>
        <v/>
      </c>
    </row>
    <row r="2881" spans="1:13" x14ac:dyDescent="0.3">
      <c r="A2881" t="s">
        <v>22</v>
      </c>
      <c r="B2881">
        <v>2019</v>
      </c>
      <c r="C2881">
        <v>42000</v>
      </c>
      <c r="D2881" t="s">
        <v>320</v>
      </c>
      <c r="L2881" t="str">
        <f t="shared" si="92"/>
        <v>Niger</v>
      </c>
      <c r="M2881" t="str">
        <f t="shared" si="93"/>
        <v/>
      </c>
    </row>
    <row r="2882" spans="1:13" x14ac:dyDescent="0.3">
      <c r="A2882" t="s">
        <v>22</v>
      </c>
      <c r="B2882">
        <v>2000</v>
      </c>
      <c r="C2882">
        <v>233580</v>
      </c>
      <c r="D2882" t="s">
        <v>322</v>
      </c>
      <c r="E2882">
        <v>74.490619787716369</v>
      </c>
      <c r="L2882" t="str">
        <f t="shared" si="92"/>
        <v>Nigeria</v>
      </c>
      <c r="M2882" t="str">
        <f t="shared" si="93"/>
        <v/>
      </c>
    </row>
    <row r="2883" spans="1:13" x14ac:dyDescent="0.3">
      <c r="A2883" t="s">
        <v>22</v>
      </c>
      <c r="B2883">
        <v>2001</v>
      </c>
      <c r="C2883">
        <v>240590</v>
      </c>
      <c r="D2883" t="s">
        <v>322</v>
      </c>
      <c r="E2883">
        <v>75.569776255564804</v>
      </c>
      <c r="L2883" t="str">
        <f t="shared" ref="L2883:L2946" si="94">IF($A2883=$L$1,$D2883,"")</f>
        <v>Nigeria</v>
      </c>
      <c r="M2883" t="str">
        <f t="shared" ref="M2883:M2946" si="95">IF($A2883=$M$1,$D2883,"")</f>
        <v/>
      </c>
    </row>
    <row r="2884" spans="1:13" x14ac:dyDescent="0.3">
      <c r="A2884" t="s">
        <v>22</v>
      </c>
      <c r="B2884">
        <v>2002</v>
      </c>
      <c r="C2884">
        <v>224820</v>
      </c>
      <c r="D2884" t="s">
        <v>322</v>
      </c>
      <c r="E2884">
        <v>104.6610449141299</v>
      </c>
      <c r="L2884" t="str">
        <f t="shared" si="94"/>
        <v>Nigeria</v>
      </c>
      <c r="M2884" t="str">
        <f t="shared" si="95"/>
        <v/>
      </c>
    </row>
    <row r="2885" spans="1:13" x14ac:dyDescent="0.3">
      <c r="A2885" t="s">
        <v>22</v>
      </c>
      <c r="B2885">
        <v>2003</v>
      </c>
      <c r="C2885">
        <v>243940</v>
      </c>
      <c r="D2885" t="s">
        <v>322</v>
      </c>
      <c r="E2885">
        <v>101.92521136782401</v>
      </c>
      <c r="L2885" t="str">
        <f t="shared" si="94"/>
        <v>Nigeria</v>
      </c>
      <c r="M2885" t="str">
        <f t="shared" si="95"/>
        <v/>
      </c>
    </row>
    <row r="2886" spans="1:13" x14ac:dyDescent="0.3">
      <c r="A2886" t="s">
        <v>22</v>
      </c>
      <c r="B2886">
        <v>2004</v>
      </c>
      <c r="C2886">
        <v>244290</v>
      </c>
      <c r="D2886" t="s">
        <v>322</v>
      </c>
      <c r="E2886">
        <v>123.632486508688</v>
      </c>
      <c r="L2886" t="str">
        <f t="shared" si="94"/>
        <v>Nigeria</v>
      </c>
      <c r="M2886" t="str">
        <f t="shared" si="95"/>
        <v/>
      </c>
    </row>
    <row r="2887" spans="1:13" x14ac:dyDescent="0.3">
      <c r="A2887" t="s">
        <v>22</v>
      </c>
      <c r="B2887">
        <v>2005</v>
      </c>
      <c r="C2887">
        <v>248230</v>
      </c>
      <c r="D2887" t="s">
        <v>322</v>
      </c>
      <c r="E2887">
        <v>129.3270312132039</v>
      </c>
      <c r="L2887" t="str">
        <f t="shared" si="94"/>
        <v>Nigeria</v>
      </c>
      <c r="M2887" t="str">
        <f t="shared" si="95"/>
        <v/>
      </c>
    </row>
    <row r="2888" spans="1:13" x14ac:dyDescent="0.3">
      <c r="A2888" t="s">
        <v>22</v>
      </c>
      <c r="B2888">
        <v>2006</v>
      </c>
      <c r="C2888">
        <v>235940</v>
      </c>
      <c r="D2888" t="s">
        <v>322</v>
      </c>
      <c r="E2888">
        <v>111.7524163066202</v>
      </c>
      <c r="L2888" t="str">
        <f t="shared" si="94"/>
        <v>Nigeria</v>
      </c>
      <c r="M2888" t="str">
        <f t="shared" si="95"/>
        <v/>
      </c>
    </row>
    <row r="2889" spans="1:13" x14ac:dyDescent="0.3">
      <c r="A2889" t="s">
        <v>22</v>
      </c>
      <c r="B2889">
        <v>2007</v>
      </c>
      <c r="C2889">
        <v>226150</v>
      </c>
      <c r="D2889" t="s">
        <v>322</v>
      </c>
      <c r="E2889">
        <v>138.90941662138229</v>
      </c>
      <c r="L2889" t="str">
        <f t="shared" si="94"/>
        <v>Nigeria</v>
      </c>
      <c r="M2889" t="str">
        <f t="shared" si="95"/>
        <v/>
      </c>
    </row>
    <row r="2890" spans="1:13" x14ac:dyDescent="0.3">
      <c r="A2890" t="s">
        <v>22</v>
      </c>
      <c r="B2890">
        <v>2008</v>
      </c>
      <c r="C2890">
        <v>231570</v>
      </c>
      <c r="D2890" t="s">
        <v>322</v>
      </c>
      <c r="E2890">
        <v>127.24461368512659</v>
      </c>
      <c r="L2890" t="str">
        <f t="shared" si="94"/>
        <v>Nigeria</v>
      </c>
      <c r="M2890" t="str">
        <f t="shared" si="95"/>
        <v/>
      </c>
    </row>
    <row r="2891" spans="1:13" x14ac:dyDescent="0.3">
      <c r="A2891" t="s">
        <v>22</v>
      </c>
      <c r="B2891">
        <v>2009</v>
      </c>
      <c r="C2891">
        <v>217420</v>
      </c>
      <c r="D2891" t="s">
        <v>322</v>
      </c>
      <c r="E2891">
        <v>120.6350711727804</v>
      </c>
      <c r="L2891" t="str">
        <f t="shared" si="94"/>
        <v>Nigeria</v>
      </c>
      <c r="M2891" t="str">
        <f t="shared" si="95"/>
        <v/>
      </c>
    </row>
    <row r="2892" spans="1:13" x14ac:dyDescent="0.3">
      <c r="A2892" t="s">
        <v>22</v>
      </c>
      <c r="B2892">
        <v>2010</v>
      </c>
      <c r="C2892">
        <v>241660</v>
      </c>
      <c r="D2892" t="s">
        <v>322</v>
      </c>
      <c r="E2892">
        <v>136.42626515250919</v>
      </c>
      <c r="L2892" t="str">
        <f t="shared" si="94"/>
        <v>Nigeria</v>
      </c>
      <c r="M2892" t="str">
        <f t="shared" si="95"/>
        <v/>
      </c>
    </row>
    <row r="2893" spans="1:13" x14ac:dyDescent="0.3">
      <c r="A2893" t="s">
        <v>22</v>
      </c>
      <c r="B2893">
        <v>2011</v>
      </c>
      <c r="C2893">
        <v>251090</v>
      </c>
      <c r="D2893" t="s">
        <v>322</v>
      </c>
      <c r="E2893">
        <v>150.1980159341465</v>
      </c>
      <c r="L2893" t="str">
        <f t="shared" si="94"/>
        <v>Nigeria</v>
      </c>
      <c r="M2893" t="str">
        <f t="shared" si="95"/>
        <v/>
      </c>
    </row>
    <row r="2894" spans="1:13" x14ac:dyDescent="0.3">
      <c r="A2894" t="s">
        <v>22</v>
      </c>
      <c r="B2894">
        <v>2012</v>
      </c>
      <c r="C2894">
        <v>253550</v>
      </c>
      <c r="D2894" t="s">
        <v>322</v>
      </c>
      <c r="E2894">
        <v>156.79715174424831</v>
      </c>
      <c r="L2894" t="str">
        <f t="shared" si="94"/>
        <v>Nigeria</v>
      </c>
      <c r="M2894" t="str">
        <f t="shared" si="95"/>
        <v/>
      </c>
    </row>
    <row r="2895" spans="1:13" x14ac:dyDescent="0.3">
      <c r="A2895" t="s">
        <v>22</v>
      </c>
      <c r="B2895">
        <v>2013</v>
      </c>
      <c r="C2895">
        <v>266130</v>
      </c>
      <c r="D2895" t="s">
        <v>322</v>
      </c>
      <c r="E2895">
        <v>142.72921203257559</v>
      </c>
      <c r="L2895" t="str">
        <f t="shared" si="94"/>
        <v>Nigeria</v>
      </c>
      <c r="M2895" t="str">
        <f t="shared" si="95"/>
        <v/>
      </c>
    </row>
    <row r="2896" spans="1:13" x14ac:dyDescent="0.3">
      <c r="A2896" t="s">
        <v>22</v>
      </c>
      <c r="B2896">
        <v>2014</v>
      </c>
      <c r="C2896">
        <v>274800</v>
      </c>
      <c r="D2896" t="s">
        <v>322</v>
      </c>
      <c r="E2896">
        <v>144.52543846407559</v>
      </c>
      <c r="L2896" t="str">
        <f t="shared" si="94"/>
        <v>Nigeria</v>
      </c>
      <c r="M2896" t="str">
        <f t="shared" si="95"/>
        <v/>
      </c>
    </row>
    <row r="2897" spans="1:13" x14ac:dyDescent="0.3">
      <c r="A2897" t="s">
        <v>22</v>
      </c>
      <c r="B2897">
        <v>2015</v>
      </c>
      <c r="C2897">
        <v>267860</v>
      </c>
      <c r="D2897" t="s">
        <v>322</v>
      </c>
      <c r="L2897" t="str">
        <f t="shared" si="94"/>
        <v>Nigeria</v>
      </c>
      <c r="M2897" t="str">
        <f t="shared" si="95"/>
        <v/>
      </c>
    </row>
    <row r="2898" spans="1:13" x14ac:dyDescent="0.3">
      <c r="A2898" t="s">
        <v>22</v>
      </c>
      <c r="B2898">
        <v>2016</v>
      </c>
      <c r="C2898">
        <v>276730</v>
      </c>
      <c r="D2898" t="s">
        <v>322</v>
      </c>
      <c r="L2898" t="str">
        <f t="shared" si="94"/>
        <v>Nigeria</v>
      </c>
      <c r="M2898" t="str">
        <f t="shared" si="95"/>
        <v/>
      </c>
    </row>
    <row r="2899" spans="1:13" x14ac:dyDescent="0.3">
      <c r="A2899" t="s">
        <v>22</v>
      </c>
      <c r="B2899">
        <v>2017</v>
      </c>
      <c r="C2899">
        <v>279660</v>
      </c>
      <c r="D2899" t="s">
        <v>322</v>
      </c>
      <c r="L2899" t="str">
        <f t="shared" si="94"/>
        <v>Nigeria</v>
      </c>
      <c r="M2899" t="str">
        <f t="shared" si="95"/>
        <v/>
      </c>
    </row>
    <row r="2900" spans="1:13" x14ac:dyDescent="0.3">
      <c r="A2900" t="s">
        <v>22</v>
      </c>
      <c r="B2900">
        <v>2018</v>
      </c>
      <c r="C2900">
        <v>284180.01</v>
      </c>
      <c r="D2900" t="s">
        <v>322</v>
      </c>
      <c r="L2900" t="str">
        <f t="shared" si="94"/>
        <v>Nigeria</v>
      </c>
      <c r="M2900" t="str">
        <f t="shared" si="95"/>
        <v/>
      </c>
    </row>
    <row r="2901" spans="1:13" x14ac:dyDescent="0.3">
      <c r="A2901" t="s">
        <v>22</v>
      </c>
      <c r="B2901">
        <v>2019</v>
      </c>
      <c r="C2901">
        <v>291400</v>
      </c>
      <c r="D2901" t="s">
        <v>322</v>
      </c>
      <c r="L2901" t="str">
        <f t="shared" si="94"/>
        <v>Nigeria</v>
      </c>
      <c r="M2901" t="str">
        <f t="shared" si="95"/>
        <v/>
      </c>
    </row>
    <row r="2902" spans="1:13" x14ac:dyDescent="0.3">
      <c r="A2902" t="s">
        <v>22</v>
      </c>
      <c r="B2902">
        <v>2000</v>
      </c>
      <c r="C2902">
        <v>11680</v>
      </c>
      <c r="D2902" t="s">
        <v>324</v>
      </c>
      <c r="E2902">
        <v>2907.691168850396</v>
      </c>
      <c r="L2902" t="str">
        <f t="shared" si="94"/>
        <v>North Macedonia</v>
      </c>
      <c r="M2902" t="str">
        <f t="shared" si="95"/>
        <v/>
      </c>
    </row>
    <row r="2903" spans="1:13" x14ac:dyDescent="0.3">
      <c r="A2903" t="s">
        <v>22</v>
      </c>
      <c r="B2903">
        <v>2001</v>
      </c>
      <c r="C2903">
        <v>11720</v>
      </c>
      <c r="D2903" t="s">
        <v>324</v>
      </c>
      <c r="E2903">
        <v>2811.9566638262072</v>
      </c>
      <c r="L2903" t="str">
        <f t="shared" si="94"/>
        <v>North Macedonia</v>
      </c>
      <c r="M2903" t="str">
        <f t="shared" si="95"/>
        <v/>
      </c>
    </row>
    <row r="2904" spans="1:13" x14ac:dyDescent="0.3">
      <c r="A2904" t="s">
        <v>22</v>
      </c>
      <c r="B2904">
        <v>2002</v>
      </c>
      <c r="C2904">
        <v>11110</v>
      </c>
      <c r="D2904" t="s">
        <v>324</v>
      </c>
      <c r="E2904">
        <v>2794.832282837423</v>
      </c>
      <c r="L2904" t="str">
        <f t="shared" si="94"/>
        <v>North Macedonia</v>
      </c>
      <c r="M2904" t="str">
        <f t="shared" si="95"/>
        <v/>
      </c>
    </row>
    <row r="2905" spans="1:13" x14ac:dyDescent="0.3">
      <c r="A2905" t="s">
        <v>22</v>
      </c>
      <c r="B2905">
        <v>2003</v>
      </c>
      <c r="C2905">
        <v>11940</v>
      </c>
      <c r="D2905" t="s">
        <v>324</v>
      </c>
      <c r="E2905">
        <v>3149.8347372892772</v>
      </c>
      <c r="L2905" t="str">
        <f t="shared" si="94"/>
        <v>North Macedonia</v>
      </c>
      <c r="M2905" t="str">
        <f t="shared" si="95"/>
        <v/>
      </c>
    </row>
    <row r="2906" spans="1:13" x14ac:dyDescent="0.3">
      <c r="A2906" t="s">
        <v>22</v>
      </c>
      <c r="B2906">
        <v>2004</v>
      </c>
      <c r="C2906">
        <v>11720</v>
      </c>
      <c r="D2906" t="s">
        <v>324</v>
      </c>
      <c r="E2906">
        <v>3181.234944975361</v>
      </c>
      <c r="L2906" t="str">
        <f t="shared" si="94"/>
        <v>North Macedonia</v>
      </c>
      <c r="M2906" t="str">
        <f t="shared" si="95"/>
        <v/>
      </c>
    </row>
    <row r="2907" spans="1:13" x14ac:dyDescent="0.3">
      <c r="A2907" t="s">
        <v>22</v>
      </c>
      <c r="B2907">
        <v>2005</v>
      </c>
      <c r="C2907">
        <v>12070</v>
      </c>
      <c r="D2907" t="s">
        <v>324</v>
      </c>
      <c r="E2907">
        <v>3413.1050074747591</v>
      </c>
      <c r="L2907" t="str">
        <f t="shared" si="94"/>
        <v>North Macedonia</v>
      </c>
      <c r="M2907" t="str">
        <f t="shared" si="95"/>
        <v/>
      </c>
    </row>
    <row r="2908" spans="1:13" x14ac:dyDescent="0.3">
      <c r="A2908" t="s">
        <v>22</v>
      </c>
      <c r="B2908">
        <v>2006</v>
      </c>
      <c r="C2908">
        <v>12080</v>
      </c>
      <c r="D2908" t="s">
        <v>324</v>
      </c>
      <c r="E2908">
        <v>3488.8257586897148</v>
      </c>
      <c r="L2908" t="str">
        <f t="shared" si="94"/>
        <v>North Macedonia</v>
      </c>
      <c r="M2908" t="str">
        <f t="shared" si="95"/>
        <v/>
      </c>
    </row>
    <row r="2909" spans="1:13" x14ac:dyDescent="0.3">
      <c r="A2909" t="s">
        <v>22</v>
      </c>
      <c r="B2909">
        <v>2007</v>
      </c>
      <c r="C2909">
        <v>12570</v>
      </c>
      <c r="D2909" t="s">
        <v>324</v>
      </c>
      <c r="E2909">
        <v>3660.2809118797159</v>
      </c>
      <c r="L2909" t="str">
        <f t="shared" si="94"/>
        <v>North Macedonia</v>
      </c>
      <c r="M2909" t="str">
        <f t="shared" si="95"/>
        <v/>
      </c>
    </row>
    <row r="2910" spans="1:13" x14ac:dyDescent="0.3">
      <c r="A2910" t="s">
        <v>22</v>
      </c>
      <c r="B2910">
        <v>2008</v>
      </c>
      <c r="C2910">
        <v>12360</v>
      </c>
      <c r="D2910" t="s">
        <v>324</v>
      </c>
      <c r="E2910">
        <v>3712.9353783139172</v>
      </c>
      <c r="L2910" t="str">
        <f t="shared" si="94"/>
        <v>North Macedonia</v>
      </c>
      <c r="M2910" t="str">
        <f t="shared" si="95"/>
        <v/>
      </c>
    </row>
    <row r="2911" spans="1:13" x14ac:dyDescent="0.3">
      <c r="A2911" t="s">
        <v>22</v>
      </c>
      <c r="B2911">
        <v>2009</v>
      </c>
      <c r="C2911">
        <v>11660</v>
      </c>
      <c r="D2911" t="s">
        <v>324</v>
      </c>
      <c r="E2911">
        <v>3452.0408198097111</v>
      </c>
      <c r="L2911" t="str">
        <f t="shared" si="94"/>
        <v>North Macedonia</v>
      </c>
      <c r="M2911" t="str">
        <f t="shared" si="95"/>
        <v/>
      </c>
    </row>
    <row r="2912" spans="1:13" x14ac:dyDescent="0.3">
      <c r="A2912" t="s">
        <v>22</v>
      </c>
      <c r="B2912">
        <v>2010</v>
      </c>
      <c r="C2912">
        <v>11500</v>
      </c>
      <c r="D2912" t="s">
        <v>324</v>
      </c>
      <c r="E2912">
        <v>3601.452843887409</v>
      </c>
      <c r="L2912" t="str">
        <f t="shared" si="94"/>
        <v>North Macedonia</v>
      </c>
      <c r="M2912" t="str">
        <f t="shared" si="95"/>
        <v/>
      </c>
    </row>
    <row r="2913" spans="1:13" x14ac:dyDescent="0.3">
      <c r="A2913" t="s">
        <v>22</v>
      </c>
      <c r="B2913">
        <v>2011</v>
      </c>
      <c r="C2913">
        <v>12420</v>
      </c>
      <c r="D2913" t="s">
        <v>324</v>
      </c>
      <c r="E2913">
        <v>3909.08309242623</v>
      </c>
      <c r="L2913" t="str">
        <f t="shared" si="94"/>
        <v>North Macedonia</v>
      </c>
      <c r="M2913" t="str">
        <f t="shared" si="95"/>
        <v/>
      </c>
    </row>
    <row r="2914" spans="1:13" x14ac:dyDescent="0.3">
      <c r="A2914" t="s">
        <v>22</v>
      </c>
      <c r="B2914">
        <v>2012</v>
      </c>
      <c r="C2914">
        <v>11890</v>
      </c>
      <c r="D2914" t="s">
        <v>324</v>
      </c>
      <c r="E2914">
        <v>3704.4332872078421</v>
      </c>
      <c r="L2914" t="str">
        <f t="shared" si="94"/>
        <v>North Macedonia</v>
      </c>
      <c r="M2914" t="str">
        <f t="shared" si="95"/>
        <v/>
      </c>
    </row>
    <row r="2915" spans="1:13" x14ac:dyDescent="0.3">
      <c r="A2915" t="s">
        <v>22</v>
      </c>
      <c r="B2915">
        <v>2013</v>
      </c>
      <c r="C2915">
        <v>11000</v>
      </c>
      <c r="D2915" t="s">
        <v>324</v>
      </c>
      <c r="E2915">
        <v>3571.1655633246</v>
      </c>
      <c r="L2915" t="str">
        <f t="shared" si="94"/>
        <v>North Macedonia</v>
      </c>
      <c r="M2915" t="str">
        <f t="shared" si="95"/>
        <v/>
      </c>
    </row>
    <row r="2916" spans="1:13" x14ac:dyDescent="0.3">
      <c r="A2916" t="s">
        <v>22</v>
      </c>
      <c r="B2916">
        <v>2014</v>
      </c>
      <c r="C2916">
        <v>10600</v>
      </c>
      <c r="D2916" t="s">
        <v>324</v>
      </c>
      <c r="E2916">
        <v>3513.9549720407199</v>
      </c>
      <c r="L2916" t="str">
        <f t="shared" si="94"/>
        <v>North Macedonia</v>
      </c>
      <c r="M2916" t="str">
        <f t="shared" si="95"/>
        <v/>
      </c>
    </row>
    <row r="2917" spans="1:13" x14ac:dyDescent="0.3">
      <c r="A2917" t="s">
        <v>22</v>
      </c>
      <c r="B2917">
        <v>2015</v>
      </c>
      <c r="C2917">
        <v>10360</v>
      </c>
      <c r="D2917" t="s">
        <v>324</v>
      </c>
      <c r="L2917" t="str">
        <f t="shared" si="94"/>
        <v>North Macedonia</v>
      </c>
      <c r="M2917" t="str">
        <f t="shared" si="95"/>
        <v/>
      </c>
    </row>
    <row r="2918" spans="1:13" x14ac:dyDescent="0.3">
      <c r="A2918" t="s">
        <v>22</v>
      </c>
      <c r="B2918">
        <v>2016</v>
      </c>
      <c r="C2918">
        <v>10300</v>
      </c>
      <c r="D2918" t="s">
        <v>324</v>
      </c>
      <c r="L2918" t="str">
        <f t="shared" si="94"/>
        <v>North Macedonia</v>
      </c>
      <c r="M2918" t="str">
        <f t="shared" si="95"/>
        <v/>
      </c>
    </row>
    <row r="2919" spans="1:13" x14ac:dyDescent="0.3">
      <c r="A2919" t="s">
        <v>22</v>
      </c>
      <c r="B2919">
        <v>2017</v>
      </c>
      <c r="C2919">
        <v>10820</v>
      </c>
      <c r="D2919" t="s">
        <v>324</v>
      </c>
      <c r="L2919" t="str">
        <f t="shared" si="94"/>
        <v>North Macedonia</v>
      </c>
      <c r="M2919" t="str">
        <f t="shared" si="95"/>
        <v/>
      </c>
    </row>
    <row r="2920" spans="1:13" x14ac:dyDescent="0.3">
      <c r="A2920" t="s">
        <v>22</v>
      </c>
      <c r="B2920">
        <v>2018</v>
      </c>
      <c r="C2920">
        <v>10300</v>
      </c>
      <c r="D2920" t="s">
        <v>324</v>
      </c>
      <c r="L2920" t="str">
        <f t="shared" si="94"/>
        <v>North Macedonia</v>
      </c>
      <c r="M2920" t="str">
        <f t="shared" si="95"/>
        <v/>
      </c>
    </row>
    <row r="2921" spans="1:13" x14ac:dyDescent="0.3">
      <c r="A2921" t="s">
        <v>22</v>
      </c>
      <c r="B2921">
        <v>2019</v>
      </c>
      <c r="C2921">
        <v>11190</v>
      </c>
      <c r="D2921" t="s">
        <v>324</v>
      </c>
      <c r="L2921" t="str">
        <f t="shared" si="94"/>
        <v>North Macedonia</v>
      </c>
      <c r="M2921" t="str">
        <f t="shared" si="95"/>
        <v/>
      </c>
    </row>
    <row r="2922" spans="1:13" x14ac:dyDescent="0.3">
      <c r="A2922" t="s">
        <v>22</v>
      </c>
      <c r="B2922">
        <v>2000</v>
      </c>
      <c r="D2922" t="s">
        <v>326</v>
      </c>
      <c r="L2922" t="str">
        <f t="shared" si="94"/>
        <v>Northern Mariana Islands</v>
      </c>
      <c r="M2922" t="str">
        <f t="shared" si="95"/>
        <v/>
      </c>
    </row>
    <row r="2923" spans="1:13" x14ac:dyDescent="0.3">
      <c r="A2923" t="s">
        <v>22</v>
      </c>
      <c r="B2923">
        <v>2001</v>
      </c>
      <c r="D2923" t="s">
        <v>326</v>
      </c>
      <c r="L2923" t="str">
        <f t="shared" si="94"/>
        <v>Northern Mariana Islands</v>
      </c>
      <c r="M2923" t="str">
        <f t="shared" si="95"/>
        <v/>
      </c>
    </row>
    <row r="2924" spans="1:13" x14ac:dyDescent="0.3">
      <c r="A2924" t="s">
        <v>22</v>
      </c>
      <c r="B2924">
        <v>2002</v>
      </c>
      <c r="D2924" t="s">
        <v>326</v>
      </c>
      <c r="L2924" t="str">
        <f t="shared" si="94"/>
        <v>Northern Mariana Islands</v>
      </c>
      <c r="M2924" t="str">
        <f t="shared" si="95"/>
        <v/>
      </c>
    </row>
    <row r="2925" spans="1:13" x14ac:dyDescent="0.3">
      <c r="A2925" t="s">
        <v>22</v>
      </c>
      <c r="B2925">
        <v>2003</v>
      </c>
      <c r="D2925" t="s">
        <v>326</v>
      </c>
      <c r="L2925" t="str">
        <f t="shared" si="94"/>
        <v>Northern Mariana Islands</v>
      </c>
      <c r="M2925" t="str">
        <f t="shared" si="95"/>
        <v/>
      </c>
    </row>
    <row r="2926" spans="1:13" x14ac:dyDescent="0.3">
      <c r="A2926" t="s">
        <v>22</v>
      </c>
      <c r="B2926">
        <v>2004</v>
      </c>
      <c r="D2926" t="s">
        <v>326</v>
      </c>
      <c r="L2926" t="str">
        <f t="shared" si="94"/>
        <v>Northern Mariana Islands</v>
      </c>
      <c r="M2926" t="str">
        <f t="shared" si="95"/>
        <v/>
      </c>
    </row>
    <row r="2927" spans="1:13" x14ac:dyDescent="0.3">
      <c r="A2927" t="s">
        <v>22</v>
      </c>
      <c r="B2927">
        <v>2005</v>
      </c>
      <c r="D2927" t="s">
        <v>326</v>
      </c>
      <c r="L2927" t="str">
        <f t="shared" si="94"/>
        <v>Northern Mariana Islands</v>
      </c>
      <c r="M2927" t="str">
        <f t="shared" si="95"/>
        <v/>
      </c>
    </row>
    <row r="2928" spans="1:13" x14ac:dyDescent="0.3">
      <c r="A2928" t="s">
        <v>22</v>
      </c>
      <c r="B2928">
        <v>2006</v>
      </c>
      <c r="D2928" t="s">
        <v>326</v>
      </c>
      <c r="L2928" t="str">
        <f t="shared" si="94"/>
        <v>Northern Mariana Islands</v>
      </c>
      <c r="M2928" t="str">
        <f t="shared" si="95"/>
        <v/>
      </c>
    </row>
    <row r="2929" spans="1:13" x14ac:dyDescent="0.3">
      <c r="A2929" t="s">
        <v>22</v>
      </c>
      <c r="B2929">
        <v>2007</v>
      </c>
      <c r="D2929" t="s">
        <v>326</v>
      </c>
      <c r="L2929" t="str">
        <f t="shared" si="94"/>
        <v>Northern Mariana Islands</v>
      </c>
      <c r="M2929" t="str">
        <f t="shared" si="95"/>
        <v/>
      </c>
    </row>
    <row r="2930" spans="1:13" x14ac:dyDescent="0.3">
      <c r="A2930" t="s">
        <v>22</v>
      </c>
      <c r="B2930">
        <v>2008</v>
      </c>
      <c r="D2930" t="s">
        <v>326</v>
      </c>
      <c r="L2930" t="str">
        <f t="shared" si="94"/>
        <v>Northern Mariana Islands</v>
      </c>
      <c r="M2930" t="str">
        <f t="shared" si="95"/>
        <v/>
      </c>
    </row>
    <row r="2931" spans="1:13" x14ac:dyDescent="0.3">
      <c r="A2931" t="s">
        <v>22</v>
      </c>
      <c r="B2931">
        <v>2009</v>
      </c>
      <c r="D2931" t="s">
        <v>326</v>
      </c>
      <c r="L2931" t="str">
        <f t="shared" si="94"/>
        <v>Northern Mariana Islands</v>
      </c>
      <c r="M2931" t="str">
        <f t="shared" si="95"/>
        <v/>
      </c>
    </row>
    <row r="2932" spans="1:13" x14ac:dyDescent="0.3">
      <c r="A2932" t="s">
        <v>22</v>
      </c>
      <c r="B2932">
        <v>2010</v>
      </c>
      <c r="D2932" t="s">
        <v>326</v>
      </c>
      <c r="L2932" t="str">
        <f t="shared" si="94"/>
        <v>Northern Mariana Islands</v>
      </c>
      <c r="M2932" t="str">
        <f t="shared" si="95"/>
        <v/>
      </c>
    </row>
    <row r="2933" spans="1:13" x14ac:dyDescent="0.3">
      <c r="A2933" t="s">
        <v>22</v>
      </c>
      <c r="B2933">
        <v>2011</v>
      </c>
      <c r="D2933" t="s">
        <v>326</v>
      </c>
      <c r="L2933" t="str">
        <f t="shared" si="94"/>
        <v>Northern Mariana Islands</v>
      </c>
      <c r="M2933" t="str">
        <f t="shared" si="95"/>
        <v/>
      </c>
    </row>
    <row r="2934" spans="1:13" x14ac:dyDescent="0.3">
      <c r="A2934" t="s">
        <v>22</v>
      </c>
      <c r="B2934">
        <v>2012</v>
      </c>
      <c r="D2934" t="s">
        <v>326</v>
      </c>
      <c r="L2934" t="str">
        <f t="shared" si="94"/>
        <v>Northern Mariana Islands</v>
      </c>
      <c r="M2934" t="str">
        <f t="shared" si="95"/>
        <v/>
      </c>
    </row>
    <row r="2935" spans="1:13" x14ac:dyDescent="0.3">
      <c r="A2935" t="s">
        <v>22</v>
      </c>
      <c r="B2935">
        <v>2013</v>
      </c>
      <c r="D2935" t="s">
        <v>326</v>
      </c>
      <c r="L2935" t="str">
        <f t="shared" si="94"/>
        <v>Northern Mariana Islands</v>
      </c>
      <c r="M2935" t="str">
        <f t="shared" si="95"/>
        <v/>
      </c>
    </row>
    <row r="2936" spans="1:13" x14ac:dyDescent="0.3">
      <c r="A2936" t="s">
        <v>22</v>
      </c>
      <c r="B2936">
        <v>2014</v>
      </c>
      <c r="D2936" t="s">
        <v>326</v>
      </c>
      <c r="L2936" t="str">
        <f t="shared" si="94"/>
        <v>Northern Mariana Islands</v>
      </c>
      <c r="M2936" t="str">
        <f t="shared" si="95"/>
        <v/>
      </c>
    </row>
    <row r="2937" spans="1:13" x14ac:dyDescent="0.3">
      <c r="A2937" t="s">
        <v>22</v>
      </c>
      <c r="B2937">
        <v>2015</v>
      </c>
      <c r="D2937" t="s">
        <v>326</v>
      </c>
      <c r="L2937" t="str">
        <f t="shared" si="94"/>
        <v>Northern Mariana Islands</v>
      </c>
      <c r="M2937" t="str">
        <f t="shared" si="95"/>
        <v/>
      </c>
    </row>
    <row r="2938" spans="1:13" x14ac:dyDescent="0.3">
      <c r="A2938" t="s">
        <v>22</v>
      </c>
      <c r="B2938">
        <v>2016</v>
      </c>
      <c r="D2938" t="s">
        <v>326</v>
      </c>
      <c r="L2938" t="str">
        <f t="shared" si="94"/>
        <v>Northern Mariana Islands</v>
      </c>
      <c r="M2938" t="str">
        <f t="shared" si="95"/>
        <v/>
      </c>
    </row>
    <row r="2939" spans="1:13" x14ac:dyDescent="0.3">
      <c r="A2939" t="s">
        <v>22</v>
      </c>
      <c r="B2939">
        <v>2017</v>
      </c>
      <c r="D2939" t="s">
        <v>326</v>
      </c>
      <c r="L2939" t="str">
        <f t="shared" si="94"/>
        <v>Northern Mariana Islands</v>
      </c>
      <c r="M2939" t="str">
        <f t="shared" si="95"/>
        <v/>
      </c>
    </row>
    <row r="2940" spans="1:13" x14ac:dyDescent="0.3">
      <c r="A2940" t="s">
        <v>22</v>
      </c>
      <c r="B2940">
        <v>2018</v>
      </c>
      <c r="D2940" t="s">
        <v>326</v>
      </c>
      <c r="L2940" t="str">
        <f t="shared" si="94"/>
        <v>Northern Mariana Islands</v>
      </c>
      <c r="M2940" t="str">
        <f t="shared" si="95"/>
        <v/>
      </c>
    </row>
    <row r="2941" spans="1:13" x14ac:dyDescent="0.3">
      <c r="A2941" t="s">
        <v>22</v>
      </c>
      <c r="B2941">
        <v>2019</v>
      </c>
      <c r="D2941" t="s">
        <v>326</v>
      </c>
      <c r="L2941" t="str">
        <f t="shared" si="94"/>
        <v>Northern Mariana Islands</v>
      </c>
      <c r="M2941" t="str">
        <f t="shared" si="95"/>
        <v/>
      </c>
    </row>
    <row r="2942" spans="1:13" x14ac:dyDescent="0.3">
      <c r="A2942" t="s">
        <v>53</v>
      </c>
      <c r="B2942">
        <v>2000</v>
      </c>
      <c r="C2942">
        <v>44940</v>
      </c>
      <c r="D2942" t="s">
        <v>328</v>
      </c>
      <c r="E2942">
        <v>24993.726295472668</v>
      </c>
      <c r="L2942" t="str">
        <f t="shared" si="94"/>
        <v/>
      </c>
      <c r="M2942" t="str">
        <f t="shared" si="95"/>
        <v>Norway</v>
      </c>
    </row>
    <row r="2943" spans="1:13" x14ac:dyDescent="0.3">
      <c r="A2943" t="s">
        <v>53</v>
      </c>
      <c r="B2943">
        <v>2001</v>
      </c>
      <c r="C2943">
        <v>45230</v>
      </c>
      <c r="D2943" t="s">
        <v>328</v>
      </c>
      <c r="E2943">
        <v>25590.689428814301</v>
      </c>
      <c r="L2943" t="str">
        <f t="shared" si="94"/>
        <v/>
      </c>
      <c r="M2943" t="str">
        <f t="shared" si="95"/>
        <v>Norway</v>
      </c>
    </row>
    <row r="2944" spans="1:13" x14ac:dyDescent="0.3">
      <c r="A2944" t="s">
        <v>53</v>
      </c>
      <c r="B2944">
        <v>2002</v>
      </c>
      <c r="C2944">
        <v>44990</v>
      </c>
      <c r="D2944" t="s">
        <v>328</v>
      </c>
      <c r="E2944">
        <v>24620.336131898421</v>
      </c>
      <c r="L2944" t="str">
        <f t="shared" si="94"/>
        <v/>
      </c>
      <c r="M2944" t="str">
        <f t="shared" si="95"/>
        <v>Norway</v>
      </c>
    </row>
    <row r="2945" spans="1:13" x14ac:dyDescent="0.3">
      <c r="A2945" t="s">
        <v>53</v>
      </c>
      <c r="B2945">
        <v>2003</v>
      </c>
      <c r="C2945">
        <v>47640</v>
      </c>
      <c r="D2945" t="s">
        <v>328</v>
      </c>
      <c r="E2945">
        <v>23201.394129714961</v>
      </c>
      <c r="L2945" t="str">
        <f t="shared" si="94"/>
        <v/>
      </c>
      <c r="M2945" t="str">
        <f t="shared" si="95"/>
        <v>Norway</v>
      </c>
    </row>
    <row r="2946" spans="1:13" x14ac:dyDescent="0.3">
      <c r="A2946" t="s">
        <v>53</v>
      </c>
      <c r="B2946">
        <v>2004</v>
      </c>
      <c r="C2946">
        <v>47880</v>
      </c>
      <c r="D2946" t="s">
        <v>328</v>
      </c>
      <c r="E2946">
        <v>24214.106983804129</v>
      </c>
      <c r="L2946" t="str">
        <f t="shared" si="94"/>
        <v/>
      </c>
      <c r="M2946" t="str">
        <f t="shared" si="95"/>
        <v>Norway</v>
      </c>
    </row>
    <row r="2947" spans="1:13" x14ac:dyDescent="0.3">
      <c r="A2947" t="s">
        <v>53</v>
      </c>
      <c r="B2947">
        <v>2005</v>
      </c>
      <c r="C2947">
        <v>46830</v>
      </c>
      <c r="D2947" t="s">
        <v>328</v>
      </c>
      <c r="E2947">
        <v>25083.214532678128</v>
      </c>
      <c r="L2947" t="str">
        <f t="shared" ref="L2947:L3010" si="96">IF($A2947=$L$1,$D2947,"")</f>
        <v/>
      </c>
      <c r="M2947" t="str">
        <f t="shared" ref="M2947:M3010" si="97">IF($A2947=$M$1,$D2947,"")</f>
        <v>Norway</v>
      </c>
    </row>
    <row r="2948" spans="1:13" x14ac:dyDescent="0.3">
      <c r="A2948" t="s">
        <v>53</v>
      </c>
      <c r="B2948">
        <v>2006</v>
      </c>
      <c r="C2948">
        <v>47250</v>
      </c>
      <c r="D2948" t="s">
        <v>328</v>
      </c>
      <c r="E2948">
        <v>24099.93226305964</v>
      </c>
      <c r="L2948" t="str">
        <f t="shared" si="96"/>
        <v/>
      </c>
      <c r="M2948" t="str">
        <f t="shared" si="97"/>
        <v>Norway</v>
      </c>
    </row>
    <row r="2949" spans="1:13" x14ac:dyDescent="0.3">
      <c r="A2949" t="s">
        <v>53</v>
      </c>
      <c r="B2949">
        <v>2007</v>
      </c>
      <c r="C2949">
        <v>47430</v>
      </c>
      <c r="D2949" t="s">
        <v>328</v>
      </c>
      <c r="E2949">
        <v>24855.000463990022</v>
      </c>
      <c r="L2949" t="str">
        <f t="shared" si="96"/>
        <v/>
      </c>
      <c r="M2949" t="str">
        <f t="shared" si="97"/>
        <v>Norway</v>
      </c>
    </row>
    <row r="2950" spans="1:13" x14ac:dyDescent="0.3">
      <c r="A2950" t="s">
        <v>53</v>
      </c>
      <c r="B2950">
        <v>2008</v>
      </c>
      <c r="C2950">
        <v>46080</v>
      </c>
      <c r="D2950" t="s">
        <v>328</v>
      </c>
      <c r="E2950">
        <v>24866.134307786651</v>
      </c>
      <c r="L2950" t="str">
        <f t="shared" si="96"/>
        <v/>
      </c>
      <c r="M2950" t="str">
        <f t="shared" si="97"/>
        <v>Norway</v>
      </c>
    </row>
    <row r="2951" spans="1:13" x14ac:dyDescent="0.3">
      <c r="A2951" t="s">
        <v>53</v>
      </c>
      <c r="B2951">
        <v>2009</v>
      </c>
      <c r="C2951">
        <v>46040</v>
      </c>
      <c r="D2951" t="s">
        <v>328</v>
      </c>
      <c r="E2951">
        <v>23859.709579711089</v>
      </c>
      <c r="L2951" t="str">
        <f t="shared" si="96"/>
        <v/>
      </c>
      <c r="M2951" t="str">
        <f t="shared" si="97"/>
        <v>Norway</v>
      </c>
    </row>
    <row r="2952" spans="1:13" x14ac:dyDescent="0.3">
      <c r="A2952" t="s">
        <v>53</v>
      </c>
      <c r="B2952">
        <v>2010</v>
      </c>
      <c r="C2952">
        <v>49860</v>
      </c>
      <c r="D2952" t="s">
        <v>328</v>
      </c>
      <c r="E2952">
        <v>24890.924010462131</v>
      </c>
      <c r="L2952" t="str">
        <f t="shared" si="96"/>
        <v/>
      </c>
      <c r="M2952" t="str">
        <f t="shared" si="97"/>
        <v>Norway</v>
      </c>
    </row>
    <row r="2953" spans="1:13" x14ac:dyDescent="0.3">
      <c r="A2953" t="s">
        <v>53</v>
      </c>
      <c r="B2953">
        <v>2011</v>
      </c>
      <c r="C2953">
        <v>47910</v>
      </c>
      <c r="D2953" t="s">
        <v>328</v>
      </c>
      <c r="E2953">
        <v>23510.38382520157</v>
      </c>
      <c r="L2953" t="str">
        <f t="shared" si="96"/>
        <v/>
      </c>
      <c r="M2953" t="str">
        <f t="shared" si="97"/>
        <v>Norway</v>
      </c>
    </row>
    <row r="2954" spans="1:13" x14ac:dyDescent="0.3">
      <c r="A2954" t="s">
        <v>53</v>
      </c>
      <c r="B2954">
        <v>2012</v>
      </c>
      <c r="C2954">
        <v>46730</v>
      </c>
      <c r="D2954" t="s">
        <v>328</v>
      </c>
      <c r="E2954">
        <v>24070.98591571748</v>
      </c>
      <c r="L2954" t="str">
        <f t="shared" si="96"/>
        <v/>
      </c>
      <c r="M2954" t="str">
        <f t="shared" si="97"/>
        <v>Norway</v>
      </c>
    </row>
    <row r="2955" spans="1:13" x14ac:dyDescent="0.3">
      <c r="A2955" t="s">
        <v>53</v>
      </c>
      <c r="B2955">
        <v>2013</v>
      </c>
      <c r="C2955">
        <v>47610</v>
      </c>
      <c r="D2955" t="s">
        <v>328</v>
      </c>
      <c r="E2955">
        <v>23806.884881023649</v>
      </c>
      <c r="L2955" t="str">
        <f t="shared" si="96"/>
        <v/>
      </c>
      <c r="M2955" t="str">
        <f t="shared" si="97"/>
        <v>Norway</v>
      </c>
    </row>
    <row r="2956" spans="1:13" x14ac:dyDescent="0.3">
      <c r="A2956" t="s">
        <v>53</v>
      </c>
      <c r="B2956">
        <v>2014</v>
      </c>
      <c r="C2956">
        <v>47190</v>
      </c>
      <c r="D2956" t="s">
        <v>328</v>
      </c>
      <c r="E2956">
        <v>22999.93459512827</v>
      </c>
      <c r="L2956" t="str">
        <f t="shared" si="96"/>
        <v/>
      </c>
      <c r="M2956" t="str">
        <f t="shared" si="97"/>
        <v>Norway</v>
      </c>
    </row>
    <row r="2957" spans="1:13" x14ac:dyDescent="0.3">
      <c r="A2957" t="s">
        <v>53</v>
      </c>
      <c r="B2957">
        <v>2015</v>
      </c>
      <c r="C2957">
        <v>47600</v>
      </c>
      <c r="D2957" t="s">
        <v>328</v>
      </c>
      <c r="L2957" t="str">
        <f t="shared" si="96"/>
        <v/>
      </c>
      <c r="M2957" t="str">
        <f t="shared" si="97"/>
        <v>Norway</v>
      </c>
    </row>
    <row r="2958" spans="1:13" x14ac:dyDescent="0.3">
      <c r="A2958" t="s">
        <v>53</v>
      </c>
      <c r="B2958">
        <v>2016</v>
      </c>
      <c r="C2958">
        <v>46900</v>
      </c>
      <c r="D2958" t="s">
        <v>328</v>
      </c>
      <c r="L2958" t="str">
        <f t="shared" si="96"/>
        <v/>
      </c>
      <c r="M2958" t="str">
        <f t="shared" si="97"/>
        <v>Norway</v>
      </c>
    </row>
    <row r="2959" spans="1:13" x14ac:dyDescent="0.3">
      <c r="A2959" t="s">
        <v>53</v>
      </c>
      <c r="B2959">
        <v>2017</v>
      </c>
      <c r="C2959">
        <v>45830</v>
      </c>
      <c r="D2959" t="s">
        <v>328</v>
      </c>
      <c r="L2959" t="str">
        <f t="shared" si="96"/>
        <v/>
      </c>
      <c r="M2959" t="str">
        <f t="shared" si="97"/>
        <v>Norway</v>
      </c>
    </row>
    <row r="2960" spans="1:13" x14ac:dyDescent="0.3">
      <c r="A2960" t="s">
        <v>53</v>
      </c>
      <c r="B2960">
        <v>2018</v>
      </c>
      <c r="C2960">
        <v>45560</v>
      </c>
      <c r="D2960" t="s">
        <v>328</v>
      </c>
      <c r="L2960" t="str">
        <f t="shared" si="96"/>
        <v/>
      </c>
      <c r="M2960" t="str">
        <f t="shared" si="97"/>
        <v>Norway</v>
      </c>
    </row>
    <row r="2961" spans="1:13" x14ac:dyDescent="0.3">
      <c r="A2961" t="s">
        <v>53</v>
      </c>
      <c r="B2961">
        <v>2019</v>
      </c>
      <c r="C2961">
        <v>43890</v>
      </c>
      <c r="D2961" t="s">
        <v>328</v>
      </c>
      <c r="L2961" t="str">
        <f t="shared" si="96"/>
        <v/>
      </c>
      <c r="M2961" t="str">
        <f t="shared" si="97"/>
        <v>Norway</v>
      </c>
    </row>
    <row r="2962" spans="1:13" x14ac:dyDescent="0.3">
      <c r="A2962" t="s">
        <v>22</v>
      </c>
      <c r="B2962">
        <v>2000</v>
      </c>
      <c r="C2962">
        <v>38210</v>
      </c>
      <c r="D2962" t="s">
        <v>330</v>
      </c>
      <c r="E2962">
        <v>3201.9781540609169</v>
      </c>
      <c r="L2962" t="str">
        <f t="shared" si="96"/>
        <v>Oman</v>
      </c>
      <c r="M2962" t="str">
        <f t="shared" si="97"/>
        <v/>
      </c>
    </row>
    <row r="2963" spans="1:13" x14ac:dyDescent="0.3">
      <c r="A2963" t="s">
        <v>22</v>
      </c>
      <c r="B2963">
        <v>2001</v>
      </c>
      <c r="C2963">
        <v>42050</v>
      </c>
      <c r="D2963" t="s">
        <v>330</v>
      </c>
      <c r="E2963">
        <v>3435.7912276428469</v>
      </c>
      <c r="L2963" t="str">
        <f t="shared" si="96"/>
        <v>Oman</v>
      </c>
      <c r="M2963" t="str">
        <f t="shared" si="97"/>
        <v/>
      </c>
    </row>
    <row r="2964" spans="1:13" x14ac:dyDescent="0.3">
      <c r="A2964" t="s">
        <v>22</v>
      </c>
      <c r="B2964">
        <v>2002</v>
      </c>
      <c r="C2964">
        <v>43800</v>
      </c>
      <c r="D2964" t="s">
        <v>330</v>
      </c>
      <c r="E2964">
        <v>3521.8385684794812</v>
      </c>
      <c r="L2964" t="str">
        <f t="shared" si="96"/>
        <v>Oman</v>
      </c>
      <c r="M2964" t="str">
        <f t="shared" si="97"/>
        <v/>
      </c>
    </row>
    <row r="2965" spans="1:13" x14ac:dyDescent="0.3">
      <c r="A2965" t="s">
        <v>22</v>
      </c>
      <c r="B2965">
        <v>2003</v>
      </c>
      <c r="C2965">
        <v>45750</v>
      </c>
      <c r="D2965" t="s">
        <v>330</v>
      </c>
      <c r="E2965">
        <v>3549.630285261198</v>
      </c>
      <c r="L2965" t="str">
        <f t="shared" si="96"/>
        <v>Oman</v>
      </c>
      <c r="M2965" t="str">
        <f t="shared" si="97"/>
        <v/>
      </c>
    </row>
    <row r="2966" spans="1:13" x14ac:dyDescent="0.3">
      <c r="A2966" t="s">
        <v>22</v>
      </c>
      <c r="B2966">
        <v>2004</v>
      </c>
      <c r="C2966">
        <v>45030</v>
      </c>
      <c r="D2966" t="s">
        <v>330</v>
      </c>
      <c r="E2966">
        <v>3829.445141409366</v>
      </c>
      <c r="L2966" t="str">
        <f t="shared" si="96"/>
        <v>Oman</v>
      </c>
      <c r="M2966" t="str">
        <f t="shared" si="97"/>
        <v/>
      </c>
    </row>
    <row r="2967" spans="1:13" x14ac:dyDescent="0.3">
      <c r="A2967" t="s">
        <v>22</v>
      </c>
      <c r="B2967">
        <v>2005</v>
      </c>
      <c r="C2967">
        <v>45130</v>
      </c>
      <c r="D2967" t="s">
        <v>330</v>
      </c>
      <c r="E2967">
        <v>3923.9360096589189</v>
      </c>
      <c r="L2967" t="str">
        <f t="shared" si="96"/>
        <v>Oman</v>
      </c>
      <c r="M2967" t="str">
        <f t="shared" si="97"/>
        <v/>
      </c>
    </row>
    <row r="2968" spans="1:13" x14ac:dyDescent="0.3">
      <c r="A2968" t="s">
        <v>22</v>
      </c>
      <c r="B2968">
        <v>2006</v>
      </c>
      <c r="C2968">
        <v>53470</v>
      </c>
      <c r="D2968" t="s">
        <v>330</v>
      </c>
      <c r="E2968">
        <v>4212.723960797488</v>
      </c>
      <c r="L2968" t="str">
        <f t="shared" si="96"/>
        <v>Oman</v>
      </c>
      <c r="M2968" t="str">
        <f t="shared" si="97"/>
        <v/>
      </c>
    </row>
    <row r="2969" spans="1:13" x14ac:dyDescent="0.3">
      <c r="A2969" t="s">
        <v>22</v>
      </c>
      <c r="B2969">
        <v>2007</v>
      </c>
      <c r="C2969">
        <v>56290</v>
      </c>
      <c r="D2969" t="s">
        <v>330</v>
      </c>
      <c r="E2969">
        <v>4387.3877467764478</v>
      </c>
      <c r="L2969" t="str">
        <f t="shared" si="96"/>
        <v>Oman</v>
      </c>
      <c r="M2969" t="str">
        <f t="shared" si="97"/>
        <v/>
      </c>
    </row>
    <row r="2970" spans="1:13" x14ac:dyDescent="0.3">
      <c r="A2970" t="s">
        <v>22</v>
      </c>
      <c r="B2970">
        <v>2008</v>
      </c>
      <c r="C2970">
        <v>55760</v>
      </c>
      <c r="D2970" t="s">
        <v>330</v>
      </c>
      <c r="E2970">
        <v>4790.6982154567359</v>
      </c>
      <c r="L2970" t="str">
        <f t="shared" si="96"/>
        <v>Oman</v>
      </c>
      <c r="M2970" t="str">
        <f t="shared" si="97"/>
        <v/>
      </c>
    </row>
    <row r="2971" spans="1:13" x14ac:dyDescent="0.3">
      <c r="A2971" t="s">
        <v>22</v>
      </c>
      <c r="B2971">
        <v>2009</v>
      </c>
      <c r="C2971">
        <v>58570</v>
      </c>
      <c r="D2971" t="s">
        <v>330</v>
      </c>
      <c r="E2971">
        <v>5251.7465838440212</v>
      </c>
      <c r="L2971" t="str">
        <f t="shared" si="96"/>
        <v>Oman</v>
      </c>
      <c r="M2971" t="str">
        <f t="shared" si="97"/>
        <v/>
      </c>
    </row>
    <row r="2972" spans="1:13" x14ac:dyDescent="0.3">
      <c r="A2972" t="s">
        <v>22</v>
      </c>
      <c r="B2972">
        <v>2010</v>
      </c>
      <c r="C2972">
        <v>62800</v>
      </c>
      <c r="D2972" t="s">
        <v>330</v>
      </c>
      <c r="E2972">
        <v>5521.0780437523736</v>
      </c>
      <c r="L2972" t="str">
        <f t="shared" si="96"/>
        <v>Oman</v>
      </c>
      <c r="M2972" t="str">
        <f t="shared" si="97"/>
        <v/>
      </c>
    </row>
    <row r="2973" spans="1:13" x14ac:dyDescent="0.3">
      <c r="A2973" t="s">
        <v>22</v>
      </c>
      <c r="B2973">
        <v>2011</v>
      </c>
      <c r="C2973">
        <v>70050</v>
      </c>
      <c r="D2973" t="s">
        <v>330</v>
      </c>
      <c r="E2973">
        <v>5854.0150385930674</v>
      </c>
      <c r="L2973" t="str">
        <f t="shared" si="96"/>
        <v>Oman</v>
      </c>
      <c r="M2973" t="str">
        <f t="shared" si="97"/>
        <v/>
      </c>
    </row>
    <row r="2974" spans="1:13" x14ac:dyDescent="0.3">
      <c r="A2974" t="s">
        <v>22</v>
      </c>
      <c r="B2974">
        <v>2012</v>
      </c>
      <c r="C2974">
        <v>78090</v>
      </c>
      <c r="D2974" t="s">
        <v>330</v>
      </c>
      <c r="E2974">
        <v>6176.9035208664527</v>
      </c>
      <c r="L2974" t="str">
        <f t="shared" si="96"/>
        <v>Oman</v>
      </c>
      <c r="M2974" t="str">
        <f t="shared" si="97"/>
        <v/>
      </c>
    </row>
    <row r="2975" spans="1:13" x14ac:dyDescent="0.3">
      <c r="A2975" t="s">
        <v>22</v>
      </c>
      <c r="B2975">
        <v>2013</v>
      </c>
      <c r="C2975">
        <v>81860</v>
      </c>
      <c r="D2975" t="s">
        <v>330</v>
      </c>
      <c r="E2975">
        <v>6207.2272003463659</v>
      </c>
      <c r="L2975" t="str">
        <f t="shared" si="96"/>
        <v>Oman</v>
      </c>
      <c r="M2975" t="str">
        <f t="shared" si="97"/>
        <v/>
      </c>
    </row>
    <row r="2976" spans="1:13" x14ac:dyDescent="0.3">
      <c r="A2976" t="s">
        <v>22</v>
      </c>
      <c r="B2976">
        <v>2014</v>
      </c>
      <c r="C2976">
        <v>85270</v>
      </c>
      <c r="D2976" t="s">
        <v>330</v>
      </c>
      <c r="E2976">
        <v>6445.5814196021856</v>
      </c>
      <c r="L2976" t="str">
        <f t="shared" si="96"/>
        <v>Oman</v>
      </c>
      <c r="M2976" t="str">
        <f t="shared" si="97"/>
        <v/>
      </c>
    </row>
    <row r="2977" spans="1:13" x14ac:dyDescent="0.3">
      <c r="A2977" t="s">
        <v>22</v>
      </c>
      <c r="B2977">
        <v>2015</v>
      </c>
      <c r="C2977">
        <v>89540</v>
      </c>
      <c r="D2977" t="s">
        <v>330</v>
      </c>
      <c r="L2977" t="str">
        <f t="shared" si="96"/>
        <v>Oman</v>
      </c>
      <c r="M2977" t="str">
        <f t="shared" si="97"/>
        <v/>
      </c>
    </row>
    <row r="2978" spans="1:13" x14ac:dyDescent="0.3">
      <c r="A2978" t="s">
        <v>22</v>
      </c>
      <c r="B2978">
        <v>2016</v>
      </c>
      <c r="C2978">
        <v>92540</v>
      </c>
      <c r="D2978" t="s">
        <v>330</v>
      </c>
      <c r="L2978" t="str">
        <f t="shared" si="96"/>
        <v>Oman</v>
      </c>
      <c r="M2978" t="str">
        <f t="shared" si="97"/>
        <v/>
      </c>
    </row>
    <row r="2979" spans="1:13" x14ac:dyDescent="0.3">
      <c r="A2979" t="s">
        <v>22</v>
      </c>
      <c r="B2979">
        <v>2017</v>
      </c>
      <c r="C2979">
        <v>91960</v>
      </c>
      <c r="D2979" t="s">
        <v>330</v>
      </c>
      <c r="L2979" t="str">
        <f t="shared" si="96"/>
        <v>Oman</v>
      </c>
      <c r="M2979" t="str">
        <f t="shared" si="97"/>
        <v/>
      </c>
    </row>
    <row r="2980" spans="1:13" x14ac:dyDescent="0.3">
      <c r="A2980" t="s">
        <v>22</v>
      </c>
      <c r="B2980">
        <v>2018</v>
      </c>
      <c r="C2980">
        <v>96840</v>
      </c>
      <c r="D2980" t="s">
        <v>330</v>
      </c>
      <c r="L2980" t="str">
        <f t="shared" si="96"/>
        <v>Oman</v>
      </c>
      <c r="M2980" t="str">
        <f t="shared" si="97"/>
        <v/>
      </c>
    </row>
    <row r="2981" spans="1:13" x14ac:dyDescent="0.3">
      <c r="A2981" t="s">
        <v>22</v>
      </c>
      <c r="B2981">
        <v>2019</v>
      </c>
      <c r="C2981">
        <v>97330</v>
      </c>
      <c r="D2981" t="s">
        <v>330</v>
      </c>
      <c r="L2981" t="str">
        <f t="shared" si="96"/>
        <v>Oman</v>
      </c>
      <c r="M2981" t="str">
        <f t="shared" si="97"/>
        <v/>
      </c>
    </row>
    <row r="2982" spans="1:13" x14ac:dyDescent="0.3">
      <c r="A2982" t="s">
        <v>22</v>
      </c>
      <c r="B2982">
        <v>2000</v>
      </c>
      <c r="C2982">
        <v>231740</v>
      </c>
      <c r="D2982" t="s">
        <v>332</v>
      </c>
      <c r="E2982">
        <v>362.40481595858103</v>
      </c>
      <c r="L2982" t="str">
        <f t="shared" si="96"/>
        <v>Pakistan</v>
      </c>
      <c r="M2982" t="str">
        <f t="shared" si="97"/>
        <v/>
      </c>
    </row>
    <row r="2983" spans="1:13" x14ac:dyDescent="0.3">
      <c r="A2983" t="s">
        <v>22</v>
      </c>
      <c r="B2983">
        <v>2001</v>
      </c>
      <c r="C2983">
        <v>235040</v>
      </c>
      <c r="D2983" t="s">
        <v>332</v>
      </c>
      <c r="E2983">
        <v>366.84877396388652</v>
      </c>
      <c r="L2983" t="str">
        <f t="shared" si="96"/>
        <v>Pakistan</v>
      </c>
      <c r="M2983" t="str">
        <f t="shared" si="97"/>
        <v/>
      </c>
    </row>
    <row r="2984" spans="1:13" x14ac:dyDescent="0.3">
      <c r="A2984" t="s">
        <v>22</v>
      </c>
      <c r="B2984">
        <v>2002</v>
      </c>
      <c r="C2984">
        <v>241310</v>
      </c>
      <c r="D2984" t="s">
        <v>332</v>
      </c>
      <c r="E2984">
        <v>372.19066210733502</v>
      </c>
      <c r="L2984" t="str">
        <f t="shared" si="96"/>
        <v>Pakistan</v>
      </c>
      <c r="M2984" t="str">
        <f t="shared" si="97"/>
        <v/>
      </c>
    </row>
    <row r="2985" spans="1:13" x14ac:dyDescent="0.3">
      <c r="A2985" t="s">
        <v>22</v>
      </c>
      <c r="B2985">
        <v>2003</v>
      </c>
      <c r="C2985">
        <v>250520</v>
      </c>
      <c r="D2985" t="s">
        <v>332</v>
      </c>
      <c r="E2985">
        <v>395.39269143142718</v>
      </c>
      <c r="L2985" t="str">
        <f t="shared" si="96"/>
        <v>Pakistan</v>
      </c>
      <c r="M2985" t="str">
        <f t="shared" si="97"/>
        <v/>
      </c>
    </row>
    <row r="2986" spans="1:13" x14ac:dyDescent="0.3">
      <c r="A2986" t="s">
        <v>22</v>
      </c>
      <c r="B2986">
        <v>2004</v>
      </c>
      <c r="C2986">
        <v>268140</v>
      </c>
      <c r="D2986" t="s">
        <v>332</v>
      </c>
      <c r="E2986">
        <v>412.99029600146417</v>
      </c>
      <c r="L2986" t="str">
        <f t="shared" si="96"/>
        <v>Pakistan</v>
      </c>
      <c r="M2986" t="str">
        <f t="shared" si="97"/>
        <v/>
      </c>
    </row>
    <row r="2987" spans="1:13" x14ac:dyDescent="0.3">
      <c r="A2987" t="s">
        <v>22</v>
      </c>
      <c r="B2987">
        <v>2005</v>
      </c>
      <c r="C2987">
        <v>276680</v>
      </c>
      <c r="D2987" t="s">
        <v>332</v>
      </c>
      <c r="E2987">
        <v>444.58651616861948</v>
      </c>
      <c r="L2987" t="str">
        <f t="shared" si="96"/>
        <v>Pakistan</v>
      </c>
      <c r="M2987" t="str">
        <f t="shared" si="97"/>
        <v/>
      </c>
    </row>
    <row r="2988" spans="1:13" x14ac:dyDescent="0.3">
      <c r="A2988" t="s">
        <v>22</v>
      </c>
      <c r="B2988">
        <v>2006</v>
      </c>
      <c r="C2988">
        <v>295910</v>
      </c>
      <c r="D2988" t="s">
        <v>332</v>
      </c>
      <c r="E2988">
        <v>466.22836047021951</v>
      </c>
      <c r="L2988" t="str">
        <f t="shared" si="96"/>
        <v>Pakistan</v>
      </c>
      <c r="M2988" t="str">
        <f t="shared" si="97"/>
        <v/>
      </c>
    </row>
    <row r="2989" spans="1:13" x14ac:dyDescent="0.3">
      <c r="A2989" t="s">
        <v>22</v>
      </c>
      <c r="B2989">
        <v>2007</v>
      </c>
      <c r="C2989">
        <v>313149.99</v>
      </c>
      <c r="D2989" t="s">
        <v>332</v>
      </c>
      <c r="E2989">
        <v>459.56063648081459</v>
      </c>
      <c r="L2989" t="str">
        <f t="shared" si="96"/>
        <v>Pakistan</v>
      </c>
      <c r="M2989" t="str">
        <f t="shared" si="97"/>
        <v/>
      </c>
    </row>
    <row r="2990" spans="1:13" x14ac:dyDescent="0.3">
      <c r="A2990" t="s">
        <v>22</v>
      </c>
      <c r="B2990">
        <v>2008</v>
      </c>
      <c r="C2990">
        <v>315360</v>
      </c>
      <c r="D2990" t="s">
        <v>332</v>
      </c>
      <c r="E2990">
        <v>422.06483435987008</v>
      </c>
      <c r="L2990" t="str">
        <f t="shared" si="96"/>
        <v>Pakistan</v>
      </c>
      <c r="M2990" t="str">
        <f t="shared" si="97"/>
        <v/>
      </c>
    </row>
    <row r="2991" spans="1:13" x14ac:dyDescent="0.3">
      <c r="A2991" t="s">
        <v>22</v>
      </c>
      <c r="B2991">
        <v>2009</v>
      </c>
      <c r="C2991">
        <v>325760</v>
      </c>
      <c r="D2991" t="s">
        <v>332</v>
      </c>
      <c r="E2991">
        <v>436.68271541685567</v>
      </c>
      <c r="L2991" t="str">
        <f t="shared" si="96"/>
        <v>Pakistan</v>
      </c>
      <c r="M2991" t="str">
        <f t="shared" si="97"/>
        <v/>
      </c>
    </row>
    <row r="2992" spans="1:13" x14ac:dyDescent="0.3">
      <c r="A2992" t="s">
        <v>22</v>
      </c>
      <c r="B2992">
        <v>2010</v>
      </c>
      <c r="C2992">
        <v>319590</v>
      </c>
      <c r="D2992" t="s">
        <v>332</v>
      </c>
      <c r="E2992">
        <v>442.18006330379052</v>
      </c>
      <c r="L2992" t="str">
        <f t="shared" si="96"/>
        <v>Pakistan</v>
      </c>
      <c r="M2992" t="str">
        <f t="shared" si="97"/>
        <v/>
      </c>
    </row>
    <row r="2993" spans="1:13" x14ac:dyDescent="0.3">
      <c r="A2993" t="s">
        <v>22</v>
      </c>
      <c r="B2993">
        <v>2011</v>
      </c>
      <c r="C2993">
        <v>327780.01</v>
      </c>
      <c r="D2993" t="s">
        <v>332</v>
      </c>
      <c r="E2993">
        <v>432.58387327320429</v>
      </c>
      <c r="L2993" t="str">
        <f t="shared" si="96"/>
        <v>Pakistan</v>
      </c>
      <c r="M2993" t="str">
        <f t="shared" si="97"/>
        <v/>
      </c>
    </row>
    <row r="2994" spans="1:13" x14ac:dyDescent="0.3">
      <c r="A2994" t="s">
        <v>22</v>
      </c>
      <c r="B2994">
        <v>2012</v>
      </c>
      <c r="C2994">
        <v>331190.01</v>
      </c>
      <c r="D2994" t="s">
        <v>332</v>
      </c>
      <c r="E2994">
        <v>427.85106000970472</v>
      </c>
      <c r="L2994" t="str">
        <f t="shared" si="96"/>
        <v>Pakistan</v>
      </c>
      <c r="M2994" t="str">
        <f t="shared" si="97"/>
        <v/>
      </c>
    </row>
    <row r="2995" spans="1:13" x14ac:dyDescent="0.3">
      <c r="A2995" t="s">
        <v>22</v>
      </c>
      <c r="B2995">
        <v>2013</v>
      </c>
      <c r="C2995">
        <v>342130</v>
      </c>
      <c r="D2995" t="s">
        <v>332</v>
      </c>
      <c r="E2995">
        <v>457.81990066871992</v>
      </c>
      <c r="L2995" t="str">
        <f t="shared" si="96"/>
        <v>Pakistan</v>
      </c>
      <c r="M2995" t="str">
        <f t="shared" si="97"/>
        <v/>
      </c>
    </row>
    <row r="2996" spans="1:13" x14ac:dyDescent="0.3">
      <c r="A2996" t="s">
        <v>22</v>
      </c>
      <c r="B2996">
        <v>2014</v>
      </c>
      <c r="C2996">
        <v>354710</v>
      </c>
      <c r="D2996" t="s">
        <v>332</v>
      </c>
      <c r="E2996">
        <v>447.5051567033006</v>
      </c>
      <c r="L2996" t="str">
        <f t="shared" si="96"/>
        <v>Pakistan</v>
      </c>
      <c r="M2996" t="str">
        <f t="shared" si="97"/>
        <v/>
      </c>
    </row>
    <row r="2997" spans="1:13" x14ac:dyDescent="0.3">
      <c r="A2997" t="s">
        <v>22</v>
      </c>
      <c r="B2997">
        <v>2015</v>
      </c>
      <c r="C2997">
        <v>368430</v>
      </c>
      <c r="D2997" t="s">
        <v>332</v>
      </c>
      <c r="L2997" t="str">
        <f t="shared" si="96"/>
        <v>Pakistan</v>
      </c>
      <c r="M2997" t="str">
        <f t="shared" si="97"/>
        <v/>
      </c>
    </row>
    <row r="2998" spans="1:13" x14ac:dyDescent="0.3">
      <c r="A2998" t="s">
        <v>22</v>
      </c>
      <c r="B2998">
        <v>2016</v>
      </c>
      <c r="C2998">
        <v>391430.01</v>
      </c>
      <c r="D2998" t="s">
        <v>332</v>
      </c>
      <c r="L2998" t="str">
        <f t="shared" si="96"/>
        <v>Pakistan</v>
      </c>
      <c r="M2998" t="str">
        <f t="shared" si="97"/>
        <v/>
      </c>
    </row>
    <row r="2999" spans="1:13" x14ac:dyDescent="0.3">
      <c r="A2999" t="s">
        <v>22</v>
      </c>
      <c r="B2999">
        <v>2017</v>
      </c>
      <c r="C2999">
        <v>416629.99</v>
      </c>
      <c r="D2999" t="s">
        <v>332</v>
      </c>
      <c r="L2999" t="str">
        <f t="shared" si="96"/>
        <v>Pakistan</v>
      </c>
      <c r="M2999" t="str">
        <f t="shared" si="97"/>
        <v/>
      </c>
    </row>
    <row r="3000" spans="1:13" x14ac:dyDescent="0.3">
      <c r="A3000" t="s">
        <v>22</v>
      </c>
      <c r="B3000">
        <v>2018</v>
      </c>
      <c r="C3000">
        <v>410729.99</v>
      </c>
      <c r="D3000" t="s">
        <v>332</v>
      </c>
      <c r="L3000" t="str">
        <f t="shared" si="96"/>
        <v>Pakistan</v>
      </c>
      <c r="M3000" t="str">
        <f t="shared" si="97"/>
        <v/>
      </c>
    </row>
    <row r="3001" spans="1:13" x14ac:dyDescent="0.3">
      <c r="A3001" t="s">
        <v>22</v>
      </c>
      <c r="B3001">
        <v>2019</v>
      </c>
      <c r="C3001">
        <v>420000</v>
      </c>
      <c r="D3001" t="s">
        <v>332</v>
      </c>
      <c r="L3001" t="str">
        <f t="shared" si="96"/>
        <v>Pakistan</v>
      </c>
      <c r="M3001" t="str">
        <f t="shared" si="97"/>
        <v/>
      </c>
    </row>
    <row r="3002" spans="1:13" x14ac:dyDescent="0.3">
      <c r="A3002" t="s">
        <v>22</v>
      </c>
      <c r="B3002">
        <v>2000</v>
      </c>
      <c r="D3002" t="s">
        <v>334</v>
      </c>
      <c r="L3002" t="str">
        <f t="shared" si="96"/>
        <v>Palau</v>
      </c>
      <c r="M3002" t="str">
        <f t="shared" si="97"/>
        <v/>
      </c>
    </row>
    <row r="3003" spans="1:13" x14ac:dyDescent="0.3">
      <c r="A3003" t="s">
        <v>22</v>
      </c>
      <c r="B3003">
        <v>2001</v>
      </c>
      <c r="D3003" t="s">
        <v>334</v>
      </c>
      <c r="L3003" t="str">
        <f t="shared" si="96"/>
        <v>Palau</v>
      </c>
      <c r="M3003" t="str">
        <f t="shared" si="97"/>
        <v/>
      </c>
    </row>
    <row r="3004" spans="1:13" x14ac:dyDescent="0.3">
      <c r="A3004" t="s">
        <v>22</v>
      </c>
      <c r="B3004">
        <v>2002</v>
      </c>
      <c r="D3004" t="s">
        <v>334</v>
      </c>
      <c r="L3004" t="str">
        <f t="shared" si="96"/>
        <v>Palau</v>
      </c>
      <c r="M3004" t="str">
        <f t="shared" si="97"/>
        <v/>
      </c>
    </row>
    <row r="3005" spans="1:13" x14ac:dyDescent="0.3">
      <c r="A3005" t="s">
        <v>22</v>
      </c>
      <c r="B3005">
        <v>2003</v>
      </c>
      <c r="D3005" t="s">
        <v>334</v>
      </c>
      <c r="L3005" t="str">
        <f t="shared" si="96"/>
        <v>Palau</v>
      </c>
      <c r="M3005" t="str">
        <f t="shared" si="97"/>
        <v/>
      </c>
    </row>
    <row r="3006" spans="1:13" x14ac:dyDescent="0.3">
      <c r="A3006" t="s">
        <v>22</v>
      </c>
      <c r="B3006">
        <v>2004</v>
      </c>
      <c r="D3006" t="s">
        <v>334</v>
      </c>
      <c r="L3006" t="str">
        <f t="shared" si="96"/>
        <v>Palau</v>
      </c>
      <c r="M3006" t="str">
        <f t="shared" si="97"/>
        <v/>
      </c>
    </row>
    <row r="3007" spans="1:13" x14ac:dyDescent="0.3">
      <c r="A3007" t="s">
        <v>22</v>
      </c>
      <c r="B3007">
        <v>2005</v>
      </c>
      <c r="D3007" t="s">
        <v>334</v>
      </c>
      <c r="L3007" t="str">
        <f t="shared" si="96"/>
        <v>Palau</v>
      </c>
      <c r="M3007" t="str">
        <f t="shared" si="97"/>
        <v/>
      </c>
    </row>
    <row r="3008" spans="1:13" x14ac:dyDescent="0.3">
      <c r="A3008" t="s">
        <v>22</v>
      </c>
      <c r="B3008">
        <v>2006</v>
      </c>
      <c r="D3008" t="s">
        <v>334</v>
      </c>
      <c r="L3008" t="str">
        <f t="shared" si="96"/>
        <v>Palau</v>
      </c>
      <c r="M3008" t="str">
        <f t="shared" si="97"/>
        <v/>
      </c>
    </row>
    <row r="3009" spans="1:13" x14ac:dyDescent="0.3">
      <c r="A3009" t="s">
        <v>22</v>
      </c>
      <c r="B3009">
        <v>2007</v>
      </c>
      <c r="D3009" t="s">
        <v>334</v>
      </c>
      <c r="L3009" t="str">
        <f t="shared" si="96"/>
        <v>Palau</v>
      </c>
      <c r="M3009" t="str">
        <f t="shared" si="97"/>
        <v/>
      </c>
    </row>
    <row r="3010" spans="1:13" x14ac:dyDescent="0.3">
      <c r="A3010" t="s">
        <v>22</v>
      </c>
      <c r="B3010">
        <v>2008</v>
      </c>
      <c r="D3010" t="s">
        <v>334</v>
      </c>
      <c r="L3010" t="str">
        <f t="shared" si="96"/>
        <v>Palau</v>
      </c>
      <c r="M3010" t="str">
        <f t="shared" si="97"/>
        <v/>
      </c>
    </row>
    <row r="3011" spans="1:13" x14ac:dyDescent="0.3">
      <c r="A3011" t="s">
        <v>22</v>
      </c>
      <c r="B3011">
        <v>2009</v>
      </c>
      <c r="D3011" t="s">
        <v>334</v>
      </c>
      <c r="L3011" t="str">
        <f t="shared" ref="L3011:L3074" si="98">IF($A3011=$L$1,$D3011,"")</f>
        <v>Palau</v>
      </c>
      <c r="M3011" t="str">
        <f t="shared" ref="M3011:M3074" si="99">IF($A3011=$M$1,$D3011,"")</f>
        <v/>
      </c>
    </row>
    <row r="3012" spans="1:13" x14ac:dyDescent="0.3">
      <c r="A3012" t="s">
        <v>22</v>
      </c>
      <c r="B3012">
        <v>2010</v>
      </c>
      <c r="D3012" t="s">
        <v>334</v>
      </c>
      <c r="L3012" t="str">
        <f t="shared" si="98"/>
        <v>Palau</v>
      </c>
      <c r="M3012" t="str">
        <f t="shared" si="99"/>
        <v/>
      </c>
    </row>
    <row r="3013" spans="1:13" x14ac:dyDescent="0.3">
      <c r="A3013" t="s">
        <v>22</v>
      </c>
      <c r="B3013">
        <v>2011</v>
      </c>
      <c r="D3013" t="s">
        <v>334</v>
      </c>
      <c r="L3013" t="str">
        <f t="shared" si="98"/>
        <v>Palau</v>
      </c>
      <c r="M3013" t="str">
        <f t="shared" si="99"/>
        <v/>
      </c>
    </row>
    <row r="3014" spans="1:13" x14ac:dyDescent="0.3">
      <c r="A3014" t="s">
        <v>22</v>
      </c>
      <c r="B3014">
        <v>2012</v>
      </c>
      <c r="D3014" t="s">
        <v>334</v>
      </c>
      <c r="L3014" t="str">
        <f t="shared" si="98"/>
        <v>Palau</v>
      </c>
      <c r="M3014" t="str">
        <f t="shared" si="99"/>
        <v/>
      </c>
    </row>
    <row r="3015" spans="1:13" x14ac:dyDescent="0.3">
      <c r="A3015" t="s">
        <v>22</v>
      </c>
      <c r="B3015">
        <v>2013</v>
      </c>
      <c r="D3015" t="s">
        <v>334</v>
      </c>
      <c r="L3015" t="str">
        <f t="shared" si="98"/>
        <v>Palau</v>
      </c>
      <c r="M3015" t="str">
        <f t="shared" si="99"/>
        <v/>
      </c>
    </row>
    <row r="3016" spans="1:13" x14ac:dyDescent="0.3">
      <c r="A3016" t="s">
        <v>22</v>
      </c>
      <c r="B3016">
        <v>2014</v>
      </c>
      <c r="D3016" t="s">
        <v>334</v>
      </c>
      <c r="L3016" t="str">
        <f t="shared" si="98"/>
        <v>Palau</v>
      </c>
      <c r="M3016" t="str">
        <f t="shared" si="99"/>
        <v/>
      </c>
    </row>
    <row r="3017" spans="1:13" x14ac:dyDescent="0.3">
      <c r="A3017" t="s">
        <v>22</v>
      </c>
      <c r="B3017">
        <v>2015</v>
      </c>
      <c r="D3017" t="s">
        <v>334</v>
      </c>
      <c r="L3017" t="str">
        <f t="shared" si="98"/>
        <v>Palau</v>
      </c>
      <c r="M3017" t="str">
        <f t="shared" si="99"/>
        <v/>
      </c>
    </row>
    <row r="3018" spans="1:13" x14ac:dyDescent="0.3">
      <c r="A3018" t="s">
        <v>22</v>
      </c>
      <c r="B3018">
        <v>2016</v>
      </c>
      <c r="D3018" t="s">
        <v>334</v>
      </c>
      <c r="L3018" t="str">
        <f t="shared" si="98"/>
        <v>Palau</v>
      </c>
      <c r="M3018" t="str">
        <f t="shared" si="99"/>
        <v/>
      </c>
    </row>
    <row r="3019" spans="1:13" x14ac:dyDescent="0.3">
      <c r="A3019" t="s">
        <v>22</v>
      </c>
      <c r="B3019">
        <v>2017</v>
      </c>
      <c r="D3019" t="s">
        <v>334</v>
      </c>
      <c r="L3019" t="str">
        <f t="shared" si="98"/>
        <v>Palau</v>
      </c>
      <c r="M3019" t="str">
        <f t="shared" si="99"/>
        <v/>
      </c>
    </row>
    <row r="3020" spans="1:13" x14ac:dyDescent="0.3">
      <c r="A3020" t="s">
        <v>22</v>
      </c>
      <c r="B3020">
        <v>2018</v>
      </c>
      <c r="D3020" t="s">
        <v>334</v>
      </c>
      <c r="L3020" t="str">
        <f t="shared" si="98"/>
        <v>Palau</v>
      </c>
      <c r="M3020" t="str">
        <f t="shared" si="99"/>
        <v/>
      </c>
    </row>
    <row r="3021" spans="1:13" x14ac:dyDescent="0.3">
      <c r="A3021" t="s">
        <v>22</v>
      </c>
      <c r="B3021">
        <v>2019</v>
      </c>
      <c r="D3021" t="s">
        <v>334</v>
      </c>
      <c r="L3021" t="str">
        <f t="shared" si="98"/>
        <v>Palau</v>
      </c>
      <c r="M3021" t="str">
        <f t="shared" si="99"/>
        <v/>
      </c>
    </row>
    <row r="3022" spans="1:13" x14ac:dyDescent="0.3">
      <c r="A3022" t="s">
        <v>22</v>
      </c>
      <c r="B3022">
        <v>2000</v>
      </c>
      <c r="C3022">
        <v>9810</v>
      </c>
      <c r="D3022" t="s">
        <v>336</v>
      </c>
      <c r="E3022">
        <v>1266.5274740432819</v>
      </c>
      <c r="L3022" t="str">
        <f t="shared" si="98"/>
        <v>Panama</v>
      </c>
      <c r="M3022" t="str">
        <f t="shared" si="99"/>
        <v/>
      </c>
    </row>
    <row r="3023" spans="1:13" x14ac:dyDescent="0.3">
      <c r="A3023" t="s">
        <v>22</v>
      </c>
      <c r="B3023">
        <v>2001</v>
      </c>
      <c r="C3023">
        <v>11190</v>
      </c>
      <c r="D3023" t="s">
        <v>336</v>
      </c>
      <c r="E3023">
        <v>1289.1465383842331</v>
      </c>
      <c r="L3023" t="str">
        <f t="shared" si="98"/>
        <v>Panama</v>
      </c>
      <c r="M3023" t="str">
        <f t="shared" si="99"/>
        <v/>
      </c>
    </row>
    <row r="3024" spans="1:13" x14ac:dyDescent="0.3">
      <c r="A3024" t="s">
        <v>22</v>
      </c>
      <c r="B3024">
        <v>2002</v>
      </c>
      <c r="C3024">
        <v>10440</v>
      </c>
      <c r="D3024" t="s">
        <v>336</v>
      </c>
      <c r="E3024">
        <v>1324.1479171661331</v>
      </c>
      <c r="L3024" t="str">
        <f t="shared" si="98"/>
        <v>Panama</v>
      </c>
      <c r="M3024" t="str">
        <f t="shared" si="99"/>
        <v/>
      </c>
    </row>
    <row r="3025" spans="1:13" x14ac:dyDescent="0.3">
      <c r="A3025" t="s">
        <v>22</v>
      </c>
      <c r="B3025">
        <v>2003</v>
      </c>
      <c r="C3025">
        <v>10620</v>
      </c>
      <c r="D3025" t="s">
        <v>336</v>
      </c>
      <c r="E3025">
        <v>1359.5898606942351</v>
      </c>
      <c r="L3025" t="str">
        <f t="shared" si="98"/>
        <v>Panama</v>
      </c>
      <c r="M3025" t="str">
        <f t="shared" si="99"/>
        <v/>
      </c>
    </row>
    <row r="3026" spans="1:13" x14ac:dyDescent="0.3">
      <c r="A3026" t="s">
        <v>22</v>
      </c>
      <c r="B3026">
        <v>2004</v>
      </c>
      <c r="C3026">
        <v>10690</v>
      </c>
      <c r="D3026" t="s">
        <v>336</v>
      </c>
      <c r="E3026">
        <v>1424.1336825968169</v>
      </c>
      <c r="L3026" t="str">
        <f t="shared" si="98"/>
        <v>Panama</v>
      </c>
      <c r="M3026" t="str">
        <f t="shared" si="99"/>
        <v/>
      </c>
    </row>
    <row r="3027" spans="1:13" x14ac:dyDescent="0.3">
      <c r="A3027" t="s">
        <v>22</v>
      </c>
      <c r="B3027">
        <v>2005</v>
      </c>
      <c r="C3027">
        <v>12340</v>
      </c>
      <c r="D3027" t="s">
        <v>336</v>
      </c>
      <c r="E3027">
        <v>1455.158244705608</v>
      </c>
      <c r="L3027" t="str">
        <f t="shared" si="98"/>
        <v>Panama</v>
      </c>
      <c r="M3027" t="str">
        <f t="shared" si="99"/>
        <v/>
      </c>
    </row>
    <row r="3028" spans="1:13" x14ac:dyDescent="0.3">
      <c r="A3028" t="s">
        <v>22</v>
      </c>
      <c r="B3028">
        <v>2006</v>
      </c>
      <c r="C3028">
        <v>12810</v>
      </c>
      <c r="D3028" t="s">
        <v>336</v>
      </c>
      <c r="E3028">
        <v>1478.0316380736001</v>
      </c>
      <c r="L3028" t="str">
        <f t="shared" si="98"/>
        <v>Panama</v>
      </c>
      <c r="M3028" t="str">
        <f t="shared" si="99"/>
        <v/>
      </c>
    </row>
    <row r="3029" spans="1:13" x14ac:dyDescent="0.3">
      <c r="A3029" t="s">
        <v>22</v>
      </c>
      <c r="B3029">
        <v>2007</v>
      </c>
      <c r="C3029">
        <v>12770</v>
      </c>
      <c r="D3029" t="s">
        <v>336</v>
      </c>
      <c r="E3029">
        <v>1571.9505419016459</v>
      </c>
      <c r="L3029" t="str">
        <f t="shared" si="98"/>
        <v>Panama</v>
      </c>
      <c r="M3029" t="str">
        <f t="shared" si="99"/>
        <v/>
      </c>
    </row>
    <row r="3030" spans="1:13" x14ac:dyDescent="0.3">
      <c r="A3030" t="s">
        <v>22</v>
      </c>
      <c r="B3030">
        <v>2008</v>
      </c>
      <c r="C3030">
        <v>12840</v>
      </c>
      <c r="D3030" t="s">
        <v>336</v>
      </c>
      <c r="E3030">
        <v>1626.754306632949</v>
      </c>
      <c r="L3030" t="str">
        <f t="shared" si="98"/>
        <v>Panama</v>
      </c>
      <c r="M3030" t="str">
        <f t="shared" si="99"/>
        <v/>
      </c>
    </row>
    <row r="3031" spans="1:13" x14ac:dyDescent="0.3">
      <c r="A3031" t="s">
        <v>22</v>
      </c>
      <c r="B3031">
        <v>2009</v>
      </c>
      <c r="C3031">
        <v>14370</v>
      </c>
      <c r="D3031" t="s">
        <v>336</v>
      </c>
      <c r="E3031">
        <v>1639.4656370181731</v>
      </c>
      <c r="L3031" t="str">
        <f t="shared" si="98"/>
        <v>Panama</v>
      </c>
      <c r="M3031" t="str">
        <f t="shared" si="99"/>
        <v/>
      </c>
    </row>
    <row r="3032" spans="1:13" x14ac:dyDescent="0.3">
      <c r="A3032" t="s">
        <v>22</v>
      </c>
      <c r="B3032">
        <v>2010</v>
      </c>
      <c r="C3032">
        <v>14960</v>
      </c>
      <c r="D3032" t="s">
        <v>336</v>
      </c>
      <c r="E3032">
        <v>1745.13841552852</v>
      </c>
      <c r="L3032" t="str">
        <f t="shared" si="98"/>
        <v>Panama</v>
      </c>
      <c r="M3032" t="str">
        <f t="shared" si="99"/>
        <v/>
      </c>
    </row>
    <row r="3033" spans="1:13" x14ac:dyDescent="0.3">
      <c r="A3033" t="s">
        <v>22</v>
      </c>
      <c r="B3033">
        <v>2011</v>
      </c>
      <c r="C3033">
        <v>15970</v>
      </c>
      <c r="D3033" t="s">
        <v>336</v>
      </c>
      <c r="E3033">
        <v>1824.6427404552951</v>
      </c>
      <c r="L3033" t="str">
        <f t="shared" si="98"/>
        <v>Panama</v>
      </c>
      <c r="M3033" t="str">
        <f t="shared" si="99"/>
        <v/>
      </c>
    </row>
    <row r="3034" spans="1:13" x14ac:dyDescent="0.3">
      <c r="A3034" t="s">
        <v>22</v>
      </c>
      <c r="B3034">
        <v>2012</v>
      </c>
      <c r="C3034">
        <v>16590</v>
      </c>
      <c r="D3034" t="s">
        <v>336</v>
      </c>
      <c r="E3034">
        <v>1955.3735643996299</v>
      </c>
      <c r="L3034" t="str">
        <f t="shared" si="98"/>
        <v>Panama</v>
      </c>
      <c r="M3034" t="str">
        <f t="shared" si="99"/>
        <v/>
      </c>
    </row>
    <row r="3035" spans="1:13" x14ac:dyDescent="0.3">
      <c r="A3035" t="s">
        <v>22</v>
      </c>
      <c r="B3035">
        <v>2013</v>
      </c>
      <c r="C3035">
        <v>16480</v>
      </c>
      <c r="D3035" t="s">
        <v>336</v>
      </c>
      <c r="E3035">
        <v>2018.539168967789</v>
      </c>
      <c r="L3035" t="str">
        <f t="shared" si="98"/>
        <v>Panama</v>
      </c>
      <c r="M3035" t="str">
        <f t="shared" si="99"/>
        <v/>
      </c>
    </row>
    <row r="3036" spans="1:13" x14ac:dyDescent="0.3">
      <c r="A3036" t="s">
        <v>22</v>
      </c>
      <c r="B3036">
        <v>2014</v>
      </c>
      <c r="C3036">
        <v>16840</v>
      </c>
      <c r="D3036" t="s">
        <v>336</v>
      </c>
      <c r="E3036">
        <v>2064.1779135270172</v>
      </c>
      <c r="L3036" t="str">
        <f t="shared" si="98"/>
        <v>Panama</v>
      </c>
      <c r="M3036" t="str">
        <f t="shared" si="99"/>
        <v/>
      </c>
    </row>
    <row r="3037" spans="1:13" x14ac:dyDescent="0.3">
      <c r="A3037" t="s">
        <v>22</v>
      </c>
      <c r="B3037">
        <v>2015</v>
      </c>
      <c r="C3037">
        <v>16730</v>
      </c>
      <c r="D3037" t="s">
        <v>336</v>
      </c>
      <c r="L3037" t="str">
        <f t="shared" si="98"/>
        <v>Panama</v>
      </c>
      <c r="M3037" t="str">
        <f t="shared" si="99"/>
        <v/>
      </c>
    </row>
    <row r="3038" spans="1:13" x14ac:dyDescent="0.3">
      <c r="A3038" t="s">
        <v>22</v>
      </c>
      <c r="B3038">
        <v>2016</v>
      </c>
      <c r="C3038">
        <v>16860</v>
      </c>
      <c r="D3038" t="s">
        <v>336</v>
      </c>
      <c r="L3038" t="str">
        <f t="shared" si="98"/>
        <v>Panama</v>
      </c>
      <c r="M3038" t="str">
        <f t="shared" si="99"/>
        <v/>
      </c>
    </row>
    <row r="3039" spans="1:13" x14ac:dyDescent="0.3">
      <c r="A3039" t="s">
        <v>22</v>
      </c>
      <c r="B3039">
        <v>2017</v>
      </c>
      <c r="C3039">
        <v>16250</v>
      </c>
      <c r="D3039" t="s">
        <v>336</v>
      </c>
      <c r="L3039" t="str">
        <f t="shared" si="98"/>
        <v>Panama</v>
      </c>
      <c r="M3039" t="str">
        <f t="shared" si="99"/>
        <v/>
      </c>
    </row>
    <row r="3040" spans="1:13" x14ac:dyDescent="0.3">
      <c r="A3040" t="s">
        <v>22</v>
      </c>
      <c r="B3040">
        <v>2018</v>
      </c>
      <c r="C3040">
        <v>16320</v>
      </c>
      <c r="D3040" t="s">
        <v>336</v>
      </c>
      <c r="L3040" t="str">
        <f t="shared" si="98"/>
        <v>Panama</v>
      </c>
      <c r="M3040" t="str">
        <f t="shared" si="99"/>
        <v/>
      </c>
    </row>
    <row r="3041" spans="1:13" x14ac:dyDescent="0.3">
      <c r="A3041" t="s">
        <v>22</v>
      </c>
      <c r="B3041">
        <v>2019</v>
      </c>
      <c r="C3041">
        <v>19610</v>
      </c>
      <c r="D3041" t="s">
        <v>336</v>
      </c>
      <c r="L3041" t="str">
        <f t="shared" si="98"/>
        <v>Panama</v>
      </c>
      <c r="M3041" t="str">
        <f t="shared" si="99"/>
        <v/>
      </c>
    </row>
    <row r="3042" spans="1:13" x14ac:dyDescent="0.3">
      <c r="A3042" t="s">
        <v>22</v>
      </c>
      <c r="B3042">
        <v>2000</v>
      </c>
      <c r="C3042">
        <v>13280</v>
      </c>
      <c r="D3042" t="s">
        <v>338</v>
      </c>
      <c r="L3042" t="str">
        <f t="shared" si="98"/>
        <v>Papua New Guinea</v>
      </c>
      <c r="M3042" t="str">
        <f t="shared" si="99"/>
        <v/>
      </c>
    </row>
    <row r="3043" spans="1:13" x14ac:dyDescent="0.3">
      <c r="A3043" t="s">
        <v>22</v>
      </c>
      <c r="B3043">
        <v>2001</v>
      </c>
      <c r="C3043">
        <v>13800</v>
      </c>
      <c r="D3043" t="s">
        <v>338</v>
      </c>
      <c r="L3043" t="str">
        <f t="shared" si="98"/>
        <v>Papua New Guinea</v>
      </c>
      <c r="M3043" t="str">
        <f t="shared" si="99"/>
        <v/>
      </c>
    </row>
    <row r="3044" spans="1:13" x14ac:dyDescent="0.3">
      <c r="A3044" t="s">
        <v>22</v>
      </c>
      <c r="B3044">
        <v>2002</v>
      </c>
      <c r="C3044">
        <v>14040</v>
      </c>
      <c r="D3044" t="s">
        <v>338</v>
      </c>
      <c r="L3044" t="str">
        <f t="shared" si="98"/>
        <v>Papua New Guinea</v>
      </c>
      <c r="M3044" t="str">
        <f t="shared" si="99"/>
        <v/>
      </c>
    </row>
    <row r="3045" spans="1:13" x14ac:dyDescent="0.3">
      <c r="A3045" t="s">
        <v>22</v>
      </c>
      <c r="B3045">
        <v>2003</v>
      </c>
      <c r="C3045">
        <v>14350</v>
      </c>
      <c r="D3045" t="s">
        <v>338</v>
      </c>
      <c r="L3045" t="str">
        <f t="shared" si="98"/>
        <v>Papua New Guinea</v>
      </c>
      <c r="M3045" t="str">
        <f t="shared" si="99"/>
        <v/>
      </c>
    </row>
    <row r="3046" spans="1:13" x14ac:dyDescent="0.3">
      <c r="A3046" t="s">
        <v>22</v>
      </c>
      <c r="B3046">
        <v>2004</v>
      </c>
      <c r="C3046">
        <v>15270</v>
      </c>
      <c r="D3046" t="s">
        <v>338</v>
      </c>
      <c r="L3046" t="str">
        <f t="shared" si="98"/>
        <v>Papua New Guinea</v>
      </c>
      <c r="M3046" t="str">
        <f t="shared" si="99"/>
        <v/>
      </c>
    </row>
    <row r="3047" spans="1:13" x14ac:dyDescent="0.3">
      <c r="A3047" t="s">
        <v>22</v>
      </c>
      <c r="B3047">
        <v>2005</v>
      </c>
      <c r="C3047">
        <v>14760</v>
      </c>
      <c r="D3047" t="s">
        <v>338</v>
      </c>
      <c r="L3047" t="str">
        <f t="shared" si="98"/>
        <v>Papua New Guinea</v>
      </c>
      <c r="M3047" t="str">
        <f t="shared" si="99"/>
        <v/>
      </c>
    </row>
    <row r="3048" spans="1:13" x14ac:dyDescent="0.3">
      <c r="A3048" t="s">
        <v>22</v>
      </c>
      <c r="B3048">
        <v>2006</v>
      </c>
      <c r="C3048">
        <v>14710</v>
      </c>
      <c r="D3048" t="s">
        <v>338</v>
      </c>
      <c r="L3048" t="str">
        <f t="shared" si="98"/>
        <v>Papua New Guinea</v>
      </c>
      <c r="M3048" t="str">
        <f t="shared" si="99"/>
        <v/>
      </c>
    </row>
    <row r="3049" spans="1:13" x14ac:dyDescent="0.3">
      <c r="A3049" t="s">
        <v>22</v>
      </c>
      <c r="B3049">
        <v>2007</v>
      </c>
      <c r="C3049">
        <v>14800</v>
      </c>
      <c r="D3049" t="s">
        <v>338</v>
      </c>
      <c r="L3049" t="str">
        <f t="shared" si="98"/>
        <v>Papua New Guinea</v>
      </c>
      <c r="M3049" t="str">
        <f t="shared" si="99"/>
        <v/>
      </c>
    </row>
    <row r="3050" spans="1:13" x14ac:dyDescent="0.3">
      <c r="A3050" t="s">
        <v>22</v>
      </c>
      <c r="B3050">
        <v>2008</v>
      </c>
      <c r="C3050">
        <v>14500</v>
      </c>
      <c r="D3050" t="s">
        <v>338</v>
      </c>
      <c r="L3050" t="str">
        <f t="shared" si="98"/>
        <v>Papua New Guinea</v>
      </c>
      <c r="M3050" t="str">
        <f t="shared" si="99"/>
        <v/>
      </c>
    </row>
    <row r="3051" spans="1:13" x14ac:dyDescent="0.3">
      <c r="A3051" t="s">
        <v>22</v>
      </c>
      <c r="B3051">
        <v>2009</v>
      </c>
      <c r="C3051">
        <v>14810</v>
      </c>
      <c r="D3051" t="s">
        <v>338</v>
      </c>
      <c r="L3051" t="str">
        <f t="shared" si="98"/>
        <v>Papua New Guinea</v>
      </c>
      <c r="M3051" t="str">
        <f t="shared" si="99"/>
        <v/>
      </c>
    </row>
    <row r="3052" spans="1:13" x14ac:dyDescent="0.3">
      <c r="A3052" t="s">
        <v>22</v>
      </c>
      <c r="B3052">
        <v>2010</v>
      </c>
      <c r="C3052">
        <v>14820</v>
      </c>
      <c r="D3052" t="s">
        <v>338</v>
      </c>
      <c r="L3052" t="str">
        <f t="shared" si="98"/>
        <v>Papua New Guinea</v>
      </c>
      <c r="M3052" t="str">
        <f t="shared" si="99"/>
        <v/>
      </c>
    </row>
    <row r="3053" spans="1:13" x14ac:dyDescent="0.3">
      <c r="A3053" t="s">
        <v>22</v>
      </c>
      <c r="B3053">
        <v>2011</v>
      </c>
      <c r="C3053">
        <v>15800</v>
      </c>
      <c r="D3053" t="s">
        <v>338</v>
      </c>
      <c r="L3053" t="str">
        <f t="shared" si="98"/>
        <v>Papua New Guinea</v>
      </c>
      <c r="M3053" t="str">
        <f t="shared" si="99"/>
        <v/>
      </c>
    </row>
    <row r="3054" spans="1:13" x14ac:dyDescent="0.3">
      <c r="A3054" t="s">
        <v>22</v>
      </c>
      <c r="B3054">
        <v>2012</v>
      </c>
      <c r="C3054">
        <v>16490</v>
      </c>
      <c r="D3054" t="s">
        <v>338</v>
      </c>
      <c r="L3054" t="str">
        <f t="shared" si="98"/>
        <v>Papua New Guinea</v>
      </c>
      <c r="M3054" t="str">
        <f t="shared" si="99"/>
        <v/>
      </c>
    </row>
    <row r="3055" spans="1:13" x14ac:dyDescent="0.3">
      <c r="A3055" t="s">
        <v>22</v>
      </c>
      <c r="B3055">
        <v>2013</v>
      </c>
      <c r="C3055">
        <v>17710</v>
      </c>
      <c r="D3055" t="s">
        <v>338</v>
      </c>
      <c r="L3055" t="str">
        <f t="shared" si="98"/>
        <v>Papua New Guinea</v>
      </c>
      <c r="M3055" t="str">
        <f t="shared" si="99"/>
        <v/>
      </c>
    </row>
    <row r="3056" spans="1:13" x14ac:dyDescent="0.3">
      <c r="A3056" t="s">
        <v>22</v>
      </c>
      <c r="B3056">
        <v>2014</v>
      </c>
      <c r="C3056">
        <v>19380</v>
      </c>
      <c r="D3056" t="s">
        <v>338</v>
      </c>
      <c r="L3056" t="str">
        <f t="shared" si="98"/>
        <v>Papua New Guinea</v>
      </c>
      <c r="M3056" t="str">
        <f t="shared" si="99"/>
        <v/>
      </c>
    </row>
    <row r="3057" spans="1:13" x14ac:dyDescent="0.3">
      <c r="A3057" t="s">
        <v>22</v>
      </c>
      <c r="B3057">
        <v>2015</v>
      </c>
      <c r="C3057">
        <v>21040</v>
      </c>
      <c r="D3057" t="s">
        <v>338</v>
      </c>
      <c r="L3057" t="str">
        <f t="shared" si="98"/>
        <v>Papua New Guinea</v>
      </c>
      <c r="M3057" t="str">
        <f t="shared" si="99"/>
        <v/>
      </c>
    </row>
    <row r="3058" spans="1:13" x14ac:dyDescent="0.3">
      <c r="A3058" t="s">
        <v>22</v>
      </c>
      <c r="B3058">
        <v>2016</v>
      </c>
      <c r="C3058">
        <v>21950</v>
      </c>
      <c r="D3058" t="s">
        <v>338</v>
      </c>
      <c r="L3058" t="str">
        <f t="shared" si="98"/>
        <v>Papua New Guinea</v>
      </c>
      <c r="M3058" t="str">
        <f t="shared" si="99"/>
        <v/>
      </c>
    </row>
    <row r="3059" spans="1:13" x14ac:dyDescent="0.3">
      <c r="A3059" t="s">
        <v>22</v>
      </c>
      <c r="B3059">
        <v>2017</v>
      </c>
      <c r="C3059">
        <v>22020</v>
      </c>
      <c r="D3059" t="s">
        <v>338</v>
      </c>
      <c r="L3059" t="str">
        <f t="shared" si="98"/>
        <v>Papua New Guinea</v>
      </c>
      <c r="M3059" t="str">
        <f t="shared" si="99"/>
        <v/>
      </c>
    </row>
    <row r="3060" spans="1:13" x14ac:dyDescent="0.3">
      <c r="A3060" t="s">
        <v>22</v>
      </c>
      <c r="B3060">
        <v>2018</v>
      </c>
      <c r="C3060">
        <v>22230</v>
      </c>
      <c r="D3060" t="s">
        <v>338</v>
      </c>
      <c r="L3060" t="str">
        <f t="shared" si="98"/>
        <v>Papua New Guinea</v>
      </c>
      <c r="M3060" t="str">
        <f t="shared" si="99"/>
        <v/>
      </c>
    </row>
    <row r="3061" spans="1:13" x14ac:dyDescent="0.3">
      <c r="A3061" t="s">
        <v>22</v>
      </c>
      <c r="B3061">
        <v>2019</v>
      </c>
      <c r="C3061">
        <v>22100</v>
      </c>
      <c r="D3061" t="s">
        <v>338</v>
      </c>
      <c r="L3061" t="str">
        <f t="shared" si="98"/>
        <v>Papua New Guinea</v>
      </c>
      <c r="M3061" t="str">
        <f t="shared" si="99"/>
        <v/>
      </c>
    </row>
    <row r="3062" spans="1:13" x14ac:dyDescent="0.3">
      <c r="A3062" t="s">
        <v>22</v>
      </c>
      <c r="B3062">
        <v>2000</v>
      </c>
      <c r="C3062">
        <v>30160</v>
      </c>
      <c r="D3062" t="s">
        <v>340</v>
      </c>
      <c r="E3062">
        <v>884.05437178600403</v>
      </c>
      <c r="L3062" t="str">
        <f t="shared" si="98"/>
        <v>Paraguay</v>
      </c>
      <c r="M3062" t="str">
        <f t="shared" si="99"/>
        <v/>
      </c>
    </row>
    <row r="3063" spans="1:13" x14ac:dyDescent="0.3">
      <c r="A3063" t="s">
        <v>22</v>
      </c>
      <c r="B3063">
        <v>2001</v>
      </c>
      <c r="C3063">
        <v>32340</v>
      </c>
      <c r="D3063" t="s">
        <v>340</v>
      </c>
      <c r="E3063">
        <v>870.41548937982577</v>
      </c>
      <c r="L3063" t="str">
        <f t="shared" si="98"/>
        <v>Paraguay</v>
      </c>
      <c r="M3063" t="str">
        <f t="shared" si="99"/>
        <v/>
      </c>
    </row>
    <row r="3064" spans="1:13" x14ac:dyDescent="0.3">
      <c r="A3064" t="s">
        <v>22</v>
      </c>
      <c r="B3064">
        <v>2002</v>
      </c>
      <c r="C3064">
        <v>31750</v>
      </c>
      <c r="D3064" t="s">
        <v>340</v>
      </c>
      <c r="E3064">
        <v>881.06236526018461</v>
      </c>
      <c r="L3064" t="str">
        <f t="shared" si="98"/>
        <v>Paraguay</v>
      </c>
      <c r="M3064" t="str">
        <f t="shared" si="99"/>
        <v/>
      </c>
    </row>
    <row r="3065" spans="1:13" x14ac:dyDescent="0.3">
      <c r="A3065" t="s">
        <v>22</v>
      </c>
      <c r="B3065">
        <v>2003</v>
      </c>
      <c r="C3065">
        <v>34020</v>
      </c>
      <c r="D3065" t="s">
        <v>340</v>
      </c>
      <c r="E3065">
        <v>835.79162230739917</v>
      </c>
      <c r="L3065" t="str">
        <f t="shared" si="98"/>
        <v>Paraguay</v>
      </c>
      <c r="M3065" t="str">
        <f t="shared" si="99"/>
        <v/>
      </c>
    </row>
    <row r="3066" spans="1:13" x14ac:dyDescent="0.3">
      <c r="A3066" t="s">
        <v>22</v>
      </c>
      <c r="B3066">
        <v>2004</v>
      </c>
      <c r="C3066">
        <v>32150</v>
      </c>
      <c r="D3066" t="s">
        <v>340</v>
      </c>
      <c r="E3066">
        <v>824.35282021500177</v>
      </c>
      <c r="L3066" t="str">
        <f t="shared" si="98"/>
        <v>Paraguay</v>
      </c>
      <c r="M3066" t="str">
        <f t="shared" si="99"/>
        <v/>
      </c>
    </row>
    <row r="3067" spans="1:13" x14ac:dyDescent="0.3">
      <c r="A3067" t="s">
        <v>22</v>
      </c>
      <c r="B3067">
        <v>2005</v>
      </c>
      <c r="C3067">
        <v>33140</v>
      </c>
      <c r="D3067" t="s">
        <v>340</v>
      </c>
      <c r="E3067">
        <v>859.5326827601541</v>
      </c>
      <c r="L3067" t="str">
        <f t="shared" si="98"/>
        <v>Paraguay</v>
      </c>
      <c r="M3067" t="str">
        <f t="shared" si="99"/>
        <v/>
      </c>
    </row>
    <row r="3068" spans="1:13" x14ac:dyDescent="0.3">
      <c r="A3068" t="s">
        <v>22</v>
      </c>
      <c r="B3068">
        <v>2006</v>
      </c>
      <c r="C3068">
        <v>33550</v>
      </c>
      <c r="D3068" t="s">
        <v>340</v>
      </c>
      <c r="E3068">
        <v>916.08418571835409</v>
      </c>
      <c r="L3068" t="str">
        <f t="shared" si="98"/>
        <v>Paraguay</v>
      </c>
      <c r="M3068" t="str">
        <f t="shared" si="99"/>
        <v/>
      </c>
    </row>
    <row r="3069" spans="1:13" x14ac:dyDescent="0.3">
      <c r="A3069" t="s">
        <v>22</v>
      </c>
      <c r="B3069">
        <v>2007</v>
      </c>
      <c r="C3069">
        <v>35500</v>
      </c>
      <c r="D3069" t="s">
        <v>340</v>
      </c>
      <c r="E3069">
        <v>978.75610784822027</v>
      </c>
      <c r="L3069" t="str">
        <f t="shared" si="98"/>
        <v>Paraguay</v>
      </c>
      <c r="M3069" t="str">
        <f t="shared" si="99"/>
        <v/>
      </c>
    </row>
    <row r="3070" spans="1:13" x14ac:dyDescent="0.3">
      <c r="A3070" t="s">
        <v>22</v>
      </c>
      <c r="B3070">
        <v>2008</v>
      </c>
      <c r="C3070">
        <v>34970</v>
      </c>
      <c r="D3070" t="s">
        <v>340</v>
      </c>
      <c r="E3070">
        <v>1027.7414551108841</v>
      </c>
      <c r="L3070" t="str">
        <f t="shared" si="98"/>
        <v>Paraguay</v>
      </c>
      <c r="M3070" t="str">
        <f t="shared" si="99"/>
        <v/>
      </c>
    </row>
    <row r="3071" spans="1:13" x14ac:dyDescent="0.3">
      <c r="A3071" t="s">
        <v>22</v>
      </c>
      <c r="B3071">
        <v>2009</v>
      </c>
      <c r="C3071">
        <v>36980</v>
      </c>
      <c r="D3071" t="s">
        <v>340</v>
      </c>
      <c r="E3071">
        <v>1086.475112630334</v>
      </c>
      <c r="L3071" t="str">
        <f t="shared" si="98"/>
        <v>Paraguay</v>
      </c>
      <c r="M3071" t="str">
        <f t="shared" si="99"/>
        <v/>
      </c>
    </row>
    <row r="3072" spans="1:13" x14ac:dyDescent="0.3">
      <c r="A3072" t="s">
        <v>22</v>
      </c>
      <c r="B3072">
        <v>2010</v>
      </c>
      <c r="C3072">
        <v>39270</v>
      </c>
      <c r="D3072" t="s">
        <v>340</v>
      </c>
      <c r="E3072">
        <v>1171.4116654932279</v>
      </c>
      <c r="L3072" t="str">
        <f t="shared" si="98"/>
        <v>Paraguay</v>
      </c>
      <c r="M3072" t="str">
        <f t="shared" si="99"/>
        <v/>
      </c>
    </row>
    <row r="3073" spans="1:13" x14ac:dyDescent="0.3">
      <c r="A3073" t="s">
        <v>22</v>
      </c>
      <c r="B3073">
        <v>2011</v>
      </c>
      <c r="C3073">
        <v>40370</v>
      </c>
      <c r="D3073" t="s">
        <v>340</v>
      </c>
      <c r="E3073">
        <v>1274.3959920309201</v>
      </c>
      <c r="L3073" t="str">
        <f t="shared" si="98"/>
        <v>Paraguay</v>
      </c>
      <c r="M3073" t="str">
        <f t="shared" si="99"/>
        <v/>
      </c>
    </row>
    <row r="3074" spans="1:13" x14ac:dyDescent="0.3">
      <c r="A3074" t="s">
        <v>22</v>
      </c>
      <c r="B3074">
        <v>2012</v>
      </c>
      <c r="C3074">
        <v>41580</v>
      </c>
      <c r="D3074" t="s">
        <v>340</v>
      </c>
      <c r="E3074">
        <v>1359.02614805552</v>
      </c>
      <c r="L3074" t="str">
        <f t="shared" si="98"/>
        <v>Paraguay</v>
      </c>
      <c r="M3074" t="str">
        <f t="shared" si="99"/>
        <v/>
      </c>
    </row>
    <row r="3075" spans="1:13" x14ac:dyDescent="0.3">
      <c r="A3075" t="s">
        <v>22</v>
      </c>
      <c r="B3075">
        <v>2013</v>
      </c>
      <c r="C3075">
        <v>42920</v>
      </c>
      <c r="D3075" t="s">
        <v>340</v>
      </c>
      <c r="E3075">
        <v>1462.9186825191509</v>
      </c>
      <c r="L3075" t="str">
        <f t="shared" ref="L3075:L3138" si="100">IF($A3075=$L$1,$D3075,"")</f>
        <v>Paraguay</v>
      </c>
      <c r="M3075" t="str">
        <f t="shared" ref="M3075:M3138" si="101">IF($A3075=$M$1,$D3075,"")</f>
        <v/>
      </c>
    </row>
    <row r="3076" spans="1:13" x14ac:dyDescent="0.3">
      <c r="A3076" t="s">
        <v>22</v>
      </c>
      <c r="B3076">
        <v>2014</v>
      </c>
      <c r="C3076">
        <v>44870</v>
      </c>
      <c r="D3076" t="s">
        <v>340</v>
      </c>
      <c r="E3076">
        <v>1552.384687138042</v>
      </c>
      <c r="L3076" t="str">
        <f t="shared" si="100"/>
        <v>Paraguay</v>
      </c>
      <c r="M3076" t="str">
        <f t="shared" si="101"/>
        <v/>
      </c>
    </row>
    <row r="3077" spans="1:13" x14ac:dyDescent="0.3">
      <c r="A3077" t="s">
        <v>22</v>
      </c>
      <c r="B3077">
        <v>2015</v>
      </c>
      <c r="C3077">
        <v>45190</v>
      </c>
      <c r="D3077" t="s">
        <v>340</v>
      </c>
      <c r="L3077" t="str">
        <f t="shared" si="100"/>
        <v>Paraguay</v>
      </c>
      <c r="M3077" t="str">
        <f t="shared" si="101"/>
        <v/>
      </c>
    </row>
    <row r="3078" spans="1:13" x14ac:dyDescent="0.3">
      <c r="A3078" t="s">
        <v>22</v>
      </c>
      <c r="B3078">
        <v>2016</v>
      </c>
      <c r="C3078">
        <v>46030</v>
      </c>
      <c r="D3078" t="s">
        <v>340</v>
      </c>
      <c r="L3078" t="str">
        <f t="shared" si="100"/>
        <v>Paraguay</v>
      </c>
      <c r="M3078" t="str">
        <f t="shared" si="101"/>
        <v/>
      </c>
    </row>
    <row r="3079" spans="1:13" x14ac:dyDescent="0.3">
      <c r="A3079" t="s">
        <v>22</v>
      </c>
      <c r="B3079">
        <v>2017</v>
      </c>
      <c r="C3079">
        <v>48400</v>
      </c>
      <c r="D3079" t="s">
        <v>340</v>
      </c>
      <c r="L3079" t="str">
        <f t="shared" si="100"/>
        <v>Paraguay</v>
      </c>
      <c r="M3079" t="str">
        <f t="shared" si="101"/>
        <v/>
      </c>
    </row>
    <row r="3080" spans="1:13" x14ac:dyDescent="0.3">
      <c r="A3080" t="s">
        <v>22</v>
      </c>
      <c r="B3080">
        <v>2018</v>
      </c>
      <c r="C3080">
        <v>46880</v>
      </c>
      <c r="D3080" t="s">
        <v>340</v>
      </c>
      <c r="L3080" t="str">
        <f t="shared" si="100"/>
        <v>Paraguay</v>
      </c>
      <c r="M3080" t="str">
        <f t="shared" si="101"/>
        <v/>
      </c>
    </row>
    <row r="3081" spans="1:13" x14ac:dyDescent="0.3">
      <c r="A3081" t="s">
        <v>22</v>
      </c>
      <c r="B3081">
        <v>2019</v>
      </c>
      <c r="C3081">
        <v>47820</v>
      </c>
      <c r="D3081" t="s">
        <v>340</v>
      </c>
      <c r="L3081" t="str">
        <f t="shared" si="100"/>
        <v>Paraguay</v>
      </c>
      <c r="M3081" t="str">
        <f t="shared" si="101"/>
        <v/>
      </c>
    </row>
    <row r="3082" spans="1:13" x14ac:dyDescent="0.3">
      <c r="A3082" t="s">
        <v>22</v>
      </c>
      <c r="B3082">
        <v>2000</v>
      </c>
      <c r="C3082">
        <v>62430</v>
      </c>
      <c r="D3082" t="s">
        <v>342</v>
      </c>
      <c r="E3082">
        <v>666.17676893042551</v>
      </c>
      <c r="L3082" t="str">
        <f t="shared" si="100"/>
        <v>Peru</v>
      </c>
      <c r="M3082" t="str">
        <f t="shared" si="101"/>
        <v/>
      </c>
    </row>
    <row r="3083" spans="1:13" x14ac:dyDescent="0.3">
      <c r="A3083" t="s">
        <v>22</v>
      </c>
      <c r="B3083">
        <v>2001</v>
      </c>
      <c r="C3083">
        <v>60470</v>
      </c>
      <c r="D3083" t="s">
        <v>342</v>
      </c>
      <c r="E3083">
        <v>691.88402722176693</v>
      </c>
      <c r="L3083" t="str">
        <f t="shared" si="100"/>
        <v>Peru</v>
      </c>
      <c r="M3083" t="str">
        <f t="shared" si="101"/>
        <v/>
      </c>
    </row>
    <row r="3084" spans="1:13" x14ac:dyDescent="0.3">
      <c r="A3084" t="s">
        <v>22</v>
      </c>
      <c r="B3084">
        <v>2002</v>
      </c>
      <c r="C3084">
        <v>62290</v>
      </c>
      <c r="D3084" t="s">
        <v>342</v>
      </c>
      <c r="E3084">
        <v>727.16970510716885</v>
      </c>
      <c r="L3084" t="str">
        <f t="shared" si="100"/>
        <v>Peru</v>
      </c>
      <c r="M3084" t="str">
        <f t="shared" si="101"/>
        <v/>
      </c>
    </row>
    <row r="3085" spans="1:13" x14ac:dyDescent="0.3">
      <c r="A3085" t="s">
        <v>22</v>
      </c>
      <c r="B3085">
        <v>2003</v>
      </c>
      <c r="C3085">
        <v>62080</v>
      </c>
      <c r="D3085" t="s">
        <v>342</v>
      </c>
      <c r="E3085">
        <v>752.84365895535609</v>
      </c>
      <c r="L3085" t="str">
        <f t="shared" si="100"/>
        <v>Peru</v>
      </c>
      <c r="M3085" t="str">
        <f t="shared" si="101"/>
        <v/>
      </c>
    </row>
    <row r="3086" spans="1:13" x14ac:dyDescent="0.3">
      <c r="A3086" t="s">
        <v>22</v>
      </c>
      <c r="B3086">
        <v>2004</v>
      </c>
      <c r="C3086">
        <v>66140</v>
      </c>
      <c r="D3086" t="s">
        <v>342</v>
      </c>
      <c r="E3086">
        <v>792.63759281436523</v>
      </c>
      <c r="L3086" t="str">
        <f t="shared" si="100"/>
        <v>Peru</v>
      </c>
      <c r="M3086" t="str">
        <f t="shared" si="101"/>
        <v/>
      </c>
    </row>
    <row r="3087" spans="1:13" x14ac:dyDescent="0.3">
      <c r="A3087" t="s">
        <v>22</v>
      </c>
      <c r="B3087">
        <v>2005</v>
      </c>
      <c r="C3087">
        <v>67350</v>
      </c>
      <c r="D3087" t="s">
        <v>342</v>
      </c>
      <c r="E3087">
        <v>829.60898064819889</v>
      </c>
      <c r="L3087" t="str">
        <f t="shared" si="100"/>
        <v>Peru</v>
      </c>
      <c r="M3087" t="str">
        <f t="shared" si="101"/>
        <v/>
      </c>
    </row>
    <row r="3088" spans="1:13" x14ac:dyDescent="0.3">
      <c r="A3088" t="s">
        <v>22</v>
      </c>
      <c r="B3088">
        <v>2006</v>
      </c>
      <c r="C3088">
        <v>67070</v>
      </c>
      <c r="D3088" t="s">
        <v>342</v>
      </c>
      <c r="E3088">
        <v>882.8180003206171</v>
      </c>
      <c r="L3088" t="str">
        <f t="shared" si="100"/>
        <v>Peru</v>
      </c>
      <c r="M3088" t="str">
        <f t="shared" si="101"/>
        <v/>
      </c>
    </row>
    <row r="3089" spans="1:13" x14ac:dyDescent="0.3">
      <c r="A3089" t="s">
        <v>22</v>
      </c>
      <c r="B3089">
        <v>2007</v>
      </c>
      <c r="C3089">
        <v>70890</v>
      </c>
      <c r="D3089" t="s">
        <v>342</v>
      </c>
      <c r="E3089">
        <v>966.75084397902799</v>
      </c>
      <c r="L3089" t="str">
        <f t="shared" si="100"/>
        <v>Peru</v>
      </c>
      <c r="M3089" t="str">
        <f t="shared" si="101"/>
        <v/>
      </c>
    </row>
    <row r="3090" spans="1:13" x14ac:dyDescent="0.3">
      <c r="A3090" t="s">
        <v>22</v>
      </c>
      <c r="B3090">
        <v>2008</v>
      </c>
      <c r="C3090">
        <v>75900</v>
      </c>
      <c r="D3090" t="s">
        <v>342</v>
      </c>
      <c r="E3090">
        <v>1042.3522654198871</v>
      </c>
      <c r="L3090" t="str">
        <f t="shared" si="100"/>
        <v>Peru</v>
      </c>
      <c r="M3090" t="str">
        <f t="shared" si="101"/>
        <v/>
      </c>
    </row>
    <row r="3091" spans="1:13" x14ac:dyDescent="0.3">
      <c r="A3091" t="s">
        <v>22</v>
      </c>
      <c r="B3091">
        <v>2009</v>
      </c>
      <c r="C3091">
        <v>80010</v>
      </c>
      <c r="D3091" t="s">
        <v>342</v>
      </c>
      <c r="E3091">
        <v>1048.1836987429749</v>
      </c>
      <c r="L3091" t="str">
        <f t="shared" si="100"/>
        <v>Peru</v>
      </c>
      <c r="M3091" t="str">
        <f t="shared" si="101"/>
        <v/>
      </c>
    </row>
    <row r="3092" spans="1:13" x14ac:dyDescent="0.3">
      <c r="A3092" t="s">
        <v>22</v>
      </c>
      <c r="B3092">
        <v>2010</v>
      </c>
      <c r="C3092">
        <v>84460</v>
      </c>
      <c r="D3092" t="s">
        <v>342</v>
      </c>
      <c r="E3092">
        <v>1107.3568400919401</v>
      </c>
      <c r="L3092" t="str">
        <f t="shared" si="100"/>
        <v>Peru</v>
      </c>
      <c r="M3092" t="str">
        <f t="shared" si="101"/>
        <v/>
      </c>
    </row>
    <row r="3093" spans="1:13" x14ac:dyDescent="0.3">
      <c r="A3093" t="s">
        <v>22</v>
      </c>
      <c r="B3093">
        <v>2011</v>
      </c>
      <c r="C3093">
        <v>88840</v>
      </c>
      <c r="D3093" t="s">
        <v>342</v>
      </c>
      <c r="E3093">
        <v>1262.698315771215</v>
      </c>
      <c r="L3093" t="str">
        <f t="shared" si="100"/>
        <v>Peru</v>
      </c>
      <c r="M3093" t="str">
        <f t="shared" si="101"/>
        <v/>
      </c>
    </row>
    <row r="3094" spans="1:13" x14ac:dyDescent="0.3">
      <c r="A3094" t="s">
        <v>22</v>
      </c>
      <c r="B3094">
        <v>2012</v>
      </c>
      <c r="C3094">
        <v>88960</v>
      </c>
      <c r="D3094" t="s">
        <v>342</v>
      </c>
      <c r="E3094">
        <v>1238.087911290927</v>
      </c>
      <c r="L3094" t="str">
        <f t="shared" si="100"/>
        <v>Peru</v>
      </c>
      <c r="M3094" t="str">
        <f t="shared" si="101"/>
        <v/>
      </c>
    </row>
    <row r="3095" spans="1:13" x14ac:dyDescent="0.3">
      <c r="A3095" t="s">
        <v>22</v>
      </c>
      <c r="B3095">
        <v>2013</v>
      </c>
      <c r="C3095">
        <v>90840</v>
      </c>
      <c r="D3095" t="s">
        <v>342</v>
      </c>
      <c r="E3095">
        <v>1301.3037622842969</v>
      </c>
      <c r="L3095" t="str">
        <f t="shared" si="100"/>
        <v>Peru</v>
      </c>
      <c r="M3095" t="str">
        <f t="shared" si="101"/>
        <v/>
      </c>
    </row>
    <row r="3096" spans="1:13" x14ac:dyDescent="0.3">
      <c r="A3096" t="s">
        <v>22</v>
      </c>
      <c r="B3096">
        <v>2014</v>
      </c>
      <c r="C3096">
        <v>94540</v>
      </c>
      <c r="D3096" t="s">
        <v>342</v>
      </c>
      <c r="E3096">
        <v>1345.879007411407</v>
      </c>
      <c r="L3096" t="str">
        <f t="shared" si="100"/>
        <v>Peru</v>
      </c>
      <c r="M3096" t="str">
        <f t="shared" si="101"/>
        <v/>
      </c>
    </row>
    <row r="3097" spans="1:13" x14ac:dyDescent="0.3">
      <c r="A3097" t="s">
        <v>22</v>
      </c>
      <c r="B3097">
        <v>2015</v>
      </c>
      <c r="C3097">
        <v>96180</v>
      </c>
      <c r="D3097" t="s">
        <v>342</v>
      </c>
      <c r="L3097" t="str">
        <f t="shared" si="100"/>
        <v>Peru</v>
      </c>
      <c r="M3097" t="str">
        <f t="shared" si="101"/>
        <v/>
      </c>
    </row>
    <row r="3098" spans="1:13" x14ac:dyDescent="0.3">
      <c r="A3098" t="s">
        <v>22</v>
      </c>
      <c r="B3098">
        <v>2016</v>
      </c>
      <c r="C3098">
        <v>99010</v>
      </c>
      <c r="D3098" t="s">
        <v>342</v>
      </c>
      <c r="L3098" t="str">
        <f t="shared" si="100"/>
        <v>Peru</v>
      </c>
      <c r="M3098" t="str">
        <f t="shared" si="101"/>
        <v/>
      </c>
    </row>
    <row r="3099" spans="1:13" x14ac:dyDescent="0.3">
      <c r="A3099" t="s">
        <v>22</v>
      </c>
      <c r="B3099">
        <v>2017</v>
      </c>
      <c r="C3099">
        <v>96490</v>
      </c>
      <c r="D3099" t="s">
        <v>342</v>
      </c>
      <c r="L3099" t="str">
        <f t="shared" si="100"/>
        <v>Peru</v>
      </c>
      <c r="M3099" t="str">
        <f t="shared" si="101"/>
        <v/>
      </c>
    </row>
    <row r="3100" spans="1:13" x14ac:dyDescent="0.3">
      <c r="A3100" t="s">
        <v>22</v>
      </c>
      <c r="B3100">
        <v>2018</v>
      </c>
      <c r="C3100">
        <v>96660</v>
      </c>
      <c r="D3100" t="s">
        <v>342</v>
      </c>
      <c r="L3100" t="str">
        <f t="shared" si="100"/>
        <v>Peru</v>
      </c>
      <c r="M3100" t="str">
        <f t="shared" si="101"/>
        <v/>
      </c>
    </row>
    <row r="3101" spans="1:13" x14ac:dyDescent="0.3">
      <c r="A3101" t="s">
        <v>22</v>
      </c>
      <c r="B3101">
        <v>2019</v>
      </c>
      <c r="C3101">
        <v>99410</v>
      </c>
      <c r="D3101" t="s">
        <v>342</v>
      </c>
      <c r="L3101" t="str">
        <f t="shared" si="100"/>
        <v>Peru</v>
      </c>
      <c r="M3101" t="str">
        <f t="shared" si="101"/>
        <v/>
      </c>
    </row>
    <row r="3102" spans="1:13" x14ac:dyDescent="0.3">
      <c r="A3102" t="s">
        <v>22</v>
      </c>
      <c r="B3102">
        <v>2000</v>
      </c>
      <c r="C3102">
        <v>137850</v>
      </c>
      <c r="D3102" t="s">
        <v>344</v>
      </c>
      <c r="E3102">
        <v>499.34764259766581</v>
      </c>
      <c r="L3102" t="str">
        <f t="shared" si="100"/>
        <v>Philippines</v>
      </c>
      <c r="M3102" t="str">
        <f t="shared" si="101"/>
        <v/>
      </c>
    </row>
    <row r="3103" spans="1:13" x14ac:dyDescent="0.3">
      <c r="A3103" t="s">
        <v>22</v>
      </c>
      <c r="B3103">
        <v>2001</v>
      </c>
      <c r="C3103">
        <v>137020</v>
      </c>
      <c r="D3103" t="s">
        <v>344</v>
      </c>
      <c r="E3103">
        <v>518.83408390878958</v>
      </c>
      <c r="L3103" t="str">
        <f t="shared" si="100"/>
        <v>Philippines</v>
      </c>
      <c r="M3103" t="str">
        <f t="shared" si="101"/>
        <v/>
      </c>
    </row>
    <row r="3104" spans="1:13" x14ac:dyDescent="0.3">
      <c r="A3104" t="s">
        <v>22</v>
      </c>
      <c r="B3104">
        <v>2002</v>
      </c>
      <c r="C3104">
        <v>138560</v>
      </c>
      <c r="D3104" t="s">
        <v>344</v>
      </c>
      <c r="E3104">
        <v>522.29907456818796</v>
      </c>
      <c r="L3104" t="str">
        <f t="shared" si="100"/>
        <v>Philippines</v>
      </c>
      <c r="M3104" t="str">
        <f t="shared" si="101"/>
        <v/>
      </c>
    </row>
    <row r="3105" spans="1:13" x14ac:dyDescent="0.3">
      <c r="A3105" t="s">
        <v>22</v>
      </c>
      <c r="B3105">
        <v>2003</v>
      </c>
      <c r="C3105">
        <v>141730</v>
      </c>
      <c r="D3105" t="s">
        <v>344</v>
      </c>
      <c r="E3105">
        <v>555.43534969730399</v>
      </c>
      <c r="L3105" t="str">
        <f t="shared" si="100"/>
        <v>Philippines</v>
      </c>
      <c r="M3105" t="str">
        <f t="shared" si="101"/>
        <v/>
      </c>
    </row>
    <row r="3106" spans="1:13" x14ac:dyDescent="0.3">
      <c r="A3106" t="s">
        <v>22</v>
      </c>
      <c r="B3106">
        <v>2004</v>
      </c>
      <c r="C3106">
        <v>145080</v>
      </c>
      <c r="D3106" t="s">
        <v>344</v>
      </c>
      <c r="E3106">
        <v>575.253064128593</v>
      </c>
      <c r="L3106" t="str">
        <f t="shared" si="100"/>
        <v>Philippines</v>
      </c>
      <c r="M3106" t="str">
        <f t="shared" si="101"/>
        <v/>
      </c>
    </row>
    <row r="3107" spans="1:13" x14ac:dyDescent="0.3">
      <c r="A3107" t="s">
        <v>22</v>
      </c>
      <c r="B3107">
        <v>2005</v>
      </c>
      <c r="C3107">
        <v>146030</v>
      </c>
      <c r="D3107" t="s">
        <v>344</v>
      </c>
      <c r="E3107">
        <v>576.30210305321839</v>
      </c>
      <c r="L3107" t="str">
        <f t="shared" si="100"/>
        <v>Philippines</v>
      </c>
      <c r="M3107" t="str">
        <f t="shared" si="101"/>
        <v/>
      </c>
    </row>
    <row r="3108" spans="1:13" x14ac:dyDescent="0.3">
      <c r="A3108" t="s">
        <v>22</v>
      </c>
      <c r="B3108">
        <v>2006</v>
      </c>
      <c r="C3108">
        <v>139140</v>
      </c>
      <c r="D3108" t="s">
        <v>344</v>
      </c>
      <c r="E3108">
        <v>567.74095183480688</v>
      </c>
      <c r="L3108" t="str">
        <f t="shared" si="100"/>
        <v>Philippines</v>
      </c>
      <c r="M3108" t="str">
        <f t="shared" si="101"/>
        <v/>
      </c>
    </row>
    <row r="3109" spans="1:13" x14ac:dyDescent="0.3">
      <c r="A3109" t="s">
        <v>22</v>
      </c>
      <c r="B3109">
        <v>2007</v>
      </c>
      <c r="C3109">
        <v>144840</v>
      </c>
      <c r="D3109" t="s">
        <v>344</v>
      </c>
      <c r="E3109">
        <v>581.65337109865368</v>
      </c>
      <c r="L3109" t="str">
        <f t="shared" si="100"/>
        <v>Philippines</v>
      </c>
      <c r="M3109" t="str">
        <f t="shared" si="101"/>
        <v/>
      </c>
    </row>
    <row r="3110" spans="1:13" x14ac:dyDescent="0.3">
      <c r="A3110" t="s">
        <v>22</v>
      </c>
      <c r="B3110">
        <v>2008</v>
      </c>
      <c r="C3110">
        <v>147880</v>
      </c>
      <c r="D3110" t="s">
        <v>344</v>
      </c>
      <c r="E3110">
        <v>584.59681075988158</v>
      </c>
      <c r="L3110" t="str">
        <f t="shared" si="100"/>
        <v>Philippines</v>
      </c>
      <c r="M3110" t="str">
        <f t="shared" si="101"/>
        <v/>
      </c>
    </row>
    <row r="3111" spans="1:13" x14ac:dyDescent="0.3">
      <c r="A3111" t="s">
        <v>22</v>
      </c>
      <c r="B3111">
        <v>2009</v>
      </c>
      <c r="C3111">
        <v>150380</v>
      </c>
      <c r="D3111" t="s">
        <v>344</v>
      </c>
      <c r="E3111">
        <v>588.89243175621107</v>
      </c>
      <c r="L3111" t="str">
        <f t="shared" si="100"/>
        <v>Philippines</v>
      </c>
      <c r="M3111" t="str">
        <f t="shared" si="101"/>
        <v/>
      </c>
    </row>
    <row r="3112" spans="1:13" x14ac:dyDescent="0.3">
      <c r="A3112" t="s">
        <v>22</v>
      </c>
      <c r="B3112">
        <v>2010</v>
      </c>
      <c r="C3112">
        <v>155580</v>
      </c>
      <c r="D3112" t="s">
        <v>344</v>
      </c>
      <c r="E3112">
        <v>637.90626270661767</v>
      </c>
      <c r="L3112" t="str">
        <f t="shared" si="100"/>
        <v>Philippines</v>
      </c>
      <c r="M3112" t="str">
        <f t="shared" si="101"/>
        <v/>
      </c>
    </row>
    <row r="3113" spans="1:13" x14ac:dyDescent="0.3">
      <c r="A3113" t="s">
        <v>22</v>
      </c>
      <c r="B3113">
        <v>2011</v>
      </c>
      <c r="C3113">
        <v>156960</v>
      </c>
      <c r="D3113" t="s">
        <v>344</v>
      </c>
      <c r="E3113">
        <v>643.46519274045784</v>
      </c>
      <c r="L3113" t="str">
        <f t="shared" si="100"/>
        <v>Philippines</v>
      </c>
      <c r="M3113" t="str">
        <f t="shared" si="101"/>
        <v/>
      </c>
    </row>
    <row r="3114" spans="1:13" x14ac:dyDescent="0.3">
      <c r="A3114" t="s">
        <v>22</v>
      </c>
      <c r="B3114">
        <v>2012</v>
      </c>
      <c r="C3114">
        <v>161480</v>
      </c>
      <c r="D3114" t="s">
        <v>344</v>
      </c>
      <c r="E3114">
        <v>664.1214626423216</v>
      </c>
      <c r="L3114" t="str">
        <f t="shared" si="100"/>
        <v>Philippines</v>
      </c>
      <c r="M3114" t="str">
        <f t="shared" si="101"/>
        <v/>
      </c>
    </row>
    <row r="3115" spans="1:13" x14ac:dyDescent="0.3">
      <c r="A3115" t="s">
        <v>22</v>
      </c>
      <c r="B3115">
        <v>2013</v>
      </c>
      <c r="C3115">
        <v>171860</v>
      </c>
      <c r="D3115" t="s">
        <v>344</v>
      </c>
      <c r="E3115">
        <v>682.95677104633069</v>
      </c>
      <c r="L3115" t="str">
        <f t="shared" si="100"/>
        <v>Philippines</v>
      </c>
      <c r="M3115" t="str">
        <f t="shared" si="101"/>
        <v/>
      </c>
    </row>
    <row r="3116" spans="1:13" x14ac:dyDescent="0.3">
      <c r="A3116" t="s">
        <v>22</v>
      </c>
      <c r="B3116">
        <v>2014</v>
      </c>
      <c r="C3116">
        <v>178900</v>
      </c>
      <c r="D3116" t="s">
        <v>344</v>
      </c>
      <c r="E3116">
        <v>696.34678698765515</v>
      </c>
      <c r="L3116" t="str">
        <f t="shared" si="100"/>
        <v>Philippines</v>
      </c>
      <c r="M3116" t="str">
        <f t="shared" si="101"/>
        <v/>
      </c>
    </row>
    <row r="3117" spans="1:13" x14ac:dyDescent="0.3">
      <c r="A3117" t="s">
        <v>22</v>
      </c>
      <c r="B3117">
        <v>2015</v>
      </c>
      <c r="C3117">
        <v>187290</v>
      </c>
      <c r="D3117" t="s">
        <v>344</v>
      </c>
      <c r="L3117" t="str">
        <f t="shared" si="100"/>
        <v>Philippines</v>
      </c>
      <c r="M3117" t="str">
        <f t="shared" si="101"/>
        <v/>
      </c>
    </row>
    <row r="3118" spans="1:13" x14ac:dyDescent="0.3">
      <c r="A3118" t="s">
        <v>22</v>
      </c>
      <c r="B3118">
        <v>2016</v>
      </c>
      <c r="C3118">
        <v>198580</v>
      </c>
      <c r="D3118" t="s">
        <v>344</v>
      </c>
      <c r="L3118" t="str">
        <f t="shared" si="100"/>
        <v>Philippines</v>
      </c>
      <c r="M3118" t="str">
        <f t="shared" si="101"/>
        <v/>
      </c>
    </row>
    <row r="3119" spans="1:13" x14ac:dyDescent="0.3">
      <c r="A3119" t="s">
        <v>22</v>
      </c>
      <c r="B3119">
        <v>2017</v>
      </c>
      <c r="C3119">
        <v>213530</v>
      </c>
      <c r="D3119" t="s">
        <v>344</v>
      </c>
      <c r="L3119" t="str">
        <f t="shared" si="100"/>
        <v>Philippines</v>
      </c>
      <c r="M3119" t="str">
        <f t="shared" si="101"/>
        <v/>
      </c>
    </row>
    <row r="3120" spans="1:13" x14ac:dyDescent="0.3">
      <c r="A3120" t="s">
        <v>22</v>
      </c>
      <c r="B3120">
        <v>2018</v>
      </c>
      <c r="C3120">
        <v>218140.01</v>
      </c>
      <c r="D3120" t="s">
        <v>344</v>
      </c>
      <c r="L3120" t="str">
        <f t="shared" si="100"/>
        <v>Philippines</v>
      </c>
      <c r="M3120" t="str">
        <f t="shared" si="101"/>
        <v/>
      </c>
    </row>
    <row r="3121" spans="1:13" x14ac:dyDescent="0.3">
      <c r="A3121" t="s">
        <v>22</v>
      </c>
      <c r="B3121">
        <v>2019</v>
      </c>
      <c r="C3121">
        <v>224220</v>
      </c>
      <c r="D3121" t="s">
        <v>344</v>
      </c>
      <c r="L3121" t="str">
        <f t="shared" si="100"/>
        <v>Philippines</v>
      </c>
      <c r="M3121" t="str">
        <f t="shared" si="101"/>
        <v/>
      </c>
    </row>
    <row r="3122" spans="1:13" x14ac:dyDescent="0.3">
      <c r="A3122" t="s">
        <v>53</v>
      </c>
      <c r="B3122">
        <v>2000</v>
      </c>
      <c r="C3122">
        <v>353130</v>
      </c>
      <c r="D3122" t="s">
        <v>346</v>
      </c>
      <c r="E3122">
        <v>3256.1804553947818</v>
      </c>
      <c r="L3122" t="str">
        <f t="shared" si="100"/>
        <v/>
      </c>
      <c r="M3122" t="str">
        <f t="shared" si="101"/>
        <v>Poland</v>
      </c>
    </row>
    <row r="3123" spans="1:13" x14ac:dyDescent="0.3">
      <c r="A3123" t="s">
        <v>53</v>
      </c>
      <c r="B3123">
        <v>2001</v>
      </c>
      <c r="C3123">
        <v>350020</v>
      </c>
      <c r="D3123" t="s">
        <v>346</v>
      </c>
      <c r="E3123">
        <v>3260.033262849613</v>
      </c>
      <c r="L3123" t="str">
        <f t="shared" si="100"/>
        <v/>
      </c>
      <c r="M3123" t="str">
        <f t="shared" si="101"/>
        <v>Poland</v>
      </c>
    </row>
    <row r="3124" spans="1:13" x14ac:dyDescent="0.3">
      <c r="A3124" t="s">
        <v>53</v>
      </c>
      <c r="B3124">
        <v>2002</v>
      </c>
      <c r="C3124">
        <v>343010.01</v>
      </c>
      <c r="D3124" t="s">
        <v>346</v>
      </c>
      <c r="E3124">
        <v>3208.3921565591158</v>
      </c>
      <c r="L3124" t="str">
        <f t="shared" si="100"/>
        <v/>
      </c>
      <c r="M3124" t="str">
        <f t="shared" si="101"/>
        <v>Poland</v>
      </c>
    </row>
    <row r="3125" spans="1:13" x14ac:dyDescent="0.3">
      <c r="A3125" t="s">
        <v>53</v>
      </c>
      <c r="B3125">
        <v>2003</v>
      </c>
      <c r="C3125">
        <v>354000.01</v>
      </c>
      <c r="D3125" t="s">
        <v>346</v>
      </c>
      <c r="E3125">
        <v>3324.4713917732879</v>
      </c>
      <c r="L3125" t="str">
        <f t="shared" si="100"/>
        <v/>
      </c>
      <c r="M3125" t="str">
        <f t="shared" si="101"/>
        <v>Poland</v>
      </c>
    </row>
    <row r="3126" spans="1:13" x14ac:dyDescent="0.3">
      <c r="A3126" t="s">
        <v>53</v>
      </c>
      <c r="B3126">
        <v>2004</v>
      </c>
      <c r="C3126">
        <v>357570.01</v>
      </c>
      <c r="D3126" t="s">
        <v>346</v>
      </c>
      <c r="E3126">
        <v>3416.1186323834172</v>
      </c>
      <c r="L3126" t="str">
        <f t="shared" si="100"/>
        <v/>
      </c>
      <c r="M3126" t="str">
        <f t="shared" si="101"/>
        <v>Poland</v>
      </c>
    </row>
    <row r="3127" spans="1:13" x14ac:dyDescent="0.3">
      <c r="A3127" t="s">
        <v>53</v>
      </c>
      <c r="B3127">
        <v>2005</v>
      </c>
      <c r="C3127">
        <v>358180.01</v>
      </c>
      <c r="D3127" t="s">
        <v>346</v>
      </c>
      <c r="E3127">
        <v>3437.3239981873662</v>
      </c>
      <c r="L3127" t="str">
        <f t="shared" si="100"/>
        <v/>
      </c>
      <c r="M3127" t="str">
        <f t="shared" si="101"/>
        <v>Poland</v>
      </c>
    </row>
    <row r="3128" spans="1:13" x14ac:dyDescent="0.3">
      <c r="A3128" t="s">
        <v>53</v>
      </c>
      <c r="B3128">
        <v>2006</v>
      </c>
      <c r="C3128">
        <v>371680</v>
      </c>
      <c r="D3128" t="s">
        <v>346</v>
      </c>
      <c r="E3128">
        <v>3584.9621880678478</v>
      </c>
      <c r="L3128" t="str">
        <f t="shared" si="100"/>
        <v/>
      </c>
      <c r="M3128" t="str">
        <f t="shared" si="101"/>
        <v>Poland</v>
      </c>
    </row>
    <row r="3129" spans="1:13" x14ac:dyDescent="0.3">
      <c r="A3129" t="s">
        <v>53</v>
      </c>
      <c r="B3129">
        <v>2007</v>
      </c>
      <c r="C3129">
        <v>371640</v>
      </c>
      <c r="D3129" t="s">
        <v>346</v>
      </c>
      <c r="E3129">
        <v>3661.6461038347811</v>
      </c>
      <c r="L3129" t="str">
        <f t="shared" si="100"/>
        <v/>
      </c>
      <c r="M3129" t="str">
        <f t="shared" si="101"/>
        <v>Poland</v>
      </c>
    </row>
    <row r="3130" spans="1:13" x14ac:dyDescent="0.3">
      <c r="A3130" t="s">
        <v>53</v>
      </c>
      <c r="B3130">
        <v>2008</v>
      </c>
      <c r="C3130">
        <v>365119.99</v>
      </c>
      <c r="D3130" t="s">
        <v>346</v>
      </c>
      <c r="E3130">
        <v>3725.7487778800678</v>
      </c>
      <c r="L3130" t="str">
        <f t="shared" si="100"/>
        <v/>
      </c>
      <c r="M3130" t="str">
        <f t="shared" si="101"/>
        <v>Poland</v>
      </c>
    </row>
    <row r="3131" spans="1:13" x14ac:dyDescent="0.3">
      <c r="A3131" t="s">
        <v>53</v>
      </c>
      <c r="B3131">
        <v>2009</v>
      </c>
      <c r="C3131">
        <v>350460.01</v>
      </c>
      <c r="D3131" t="s">
        <v>346</v>
      </c>
      <c r="E3131">
        <v>3590.832081157901</v>
      </c>
      <c r="L3131" t="str">
        <f t="shared" si="100"/>
        <v/>
      </c>
      <c r="M3131" t="str">
        <f t="shared" si="101"/>
        <v>Poland</v>
      </c>
    </row>
    <row r="3132" spans="1:13" x14ac:dyDescent="0.3">
      <c r="A3132" t="s">
        <v>53</v>
      </c>
      <c r="B3132">
        <v>2010</v>
      </c>
      <c r="C3132">
        <v>368269.99</v>
      </c>
      <c r="D3132" t="s">
        <v>346</v>
      </c>
      <c r="E3132">
        <v>3797.0922955869119</v>
      </c>
      <c r="L3132" t="str">
        <f t="shared" si="100"/>
        <v/>
      </c>
      <c r="M3132" t="str">
        <f t="shared" si="101"/>
        <v>Poland</v>
      </c>
    </row>
    <row r="3133" spans="1:13" x14ac:dyDescent="0.3">
      <c r="A3133" t="s">
        <v>53</v>
      </c>
      <c r="B3133">
        <v>2011</v>
      </c>
      <c r="C3133">
        <v>363730</v>
      </c>
      <c r="D3133" t="s">
        <v>346</v>
      </c>
      <c r="E3133">
        <v>3879.5420938119978</v>
      </c>
      <c r="L3133" t="str">
        <f t="shared" si="100"/>
        <v/>
      </c>
      <c r="M3133" t="str">
        <f t="shared" si="101"/>
        <v>Poland</v>
      </c>
    </row>
    <row r="3134" spans="1:13" x14ac:dyDescent="0.3">
      <c r="A3134" t="s">
        <v>53</v>
      </c>
      <c r="B3134">
        <v>2012</v>
      </c>
      <c r="C3134">
        <v>356420.01</v>
      </c>
      <c r="D3134" t="s">
        <v>346</v>
      </c>
      <c r="E3134">
        <v>3899.1766422780829</v>
      </c>
      <c r="L3134" t="str">
        <f t="shared" si="100"/>
        <v/>
      </c>
      <c r="M3134" t="str">
        <f t="shared" si="101"/>
        <v>Poland</v>
      </c>
    </row>
    <row r="3135" spans="1:13" x14ac:dyDescent="0.3">
      <c r="A3135" t="s">
        <v>53</v>
      </c>
      <c r="B3135">
        <v>2013</v>
      </c>
      <c r="C3135">
        <v>350219.99</v>
      </c>
      <c r="D3135" t="s">
        <v>346</v>
      </c>
      <c r="E3135">
        <v>3938.2552077281621</v>
      </c>
      <c r="L3135" t="str">
        <f t="shared" si="100"/>
        <v/>
      </c>
      <c r="M3135" t="str">
        <f t="shared" si="101"/>
        <v>Poland</v>
      </c>
    </row>
    <row r="3136" spans="1:13" x14ac:dyDescent="0.3">
      <c r="A3136" t="s">
        <v>53</v>
      </c>
      <c r="B3136">
        <v>2014</v>
      </c>
      <c r="C3136">
        <v>336410.01</v>
      </c>
      <c r="D3136" t="s">
        <v>346</v>
      </c>
      <c r="E3136">
        <v>3971.7997613105531</v>
      </c>
      <c r="L3136" t="str">
        <f t="shared" si="100"/>
        <v/>
      </c>
      <c r="M3136" t="str">
        <f t="shared" si="101"/>
        <v>Poland</v>
      </c>
    </row>
    <row r="3137" spans="1:13" x14ac:dyDescent="0.3">
      <c r="A3137" t="s">
        <v>53</v>
      </c>
      <c r="B3137">
        <v>2015</v>
      </c>
      <c r="C3137">
        <v>339569.99</v>
      </c>
      <c r="D3137" t="s">
        <v>346</v>
      </c>
      <c r="L3137" t="str">
        <f t="shared" si="100"/>
        <v/>
      </c>
      <c r="M3137" t="str">
        <f t="shared" si="101"/>
        <v>Poland</v>
      </c>
    </row>
    <row r="3138" spans="1:13" x14ac:dyDescent="0.3">
      <c r="A3138" t="s">
        <v>53</v>
      </c>
      <c r="B3138">
        <v>2016</v>
      </c>
      <c r="C3138">
        <v>350389.99</v>
      </c>
      <c r="D3138" t="s">
        <v>346</v>
      </c>
      <c r="L3138" t="str">
        <f t="shared" si="100"/>
        <v/>
      </c>
      <c r="M3138" t="str">
        <f t="shared" si="101"/>
        <v>Poland</v>
      </c>
    </row>
    <row r="3139" spans="1:13" x14ac:dyDescent="0.3">
      <c r="A3139" t="s">
        <v>53</v>
      </c>
      <c r="B3139">
        <v>2017</v>
      </c>
      <c r="C3139">
        <v>363889.99</v>
      </c>
      <c r="D3139" t="s">
        <v>346</v>
      </c>
      <c r="L3139" t="str">
        <f t="shared" ref="L3139:L3202" si="102">IF($A3139=$L$1,$D3139,"")</f>
        <v/>
      </c>
      <c r="M3139" t="str">
        <f t="shared" ref="M3139:M3202" si="103">IF($A3139=$M$1,$D3139,"")</f>
        <v>Poland</v>
      </c>
    </row>
    <row r="3140" spans="1:13" x14ac:dyDescent="0.3">
      <c r="A3140" t="s">
        <v>53</v>
      </c>
      <c r="B3140">
        <v>2018</v>
      </c>
      <c r="C3140">
        <v>362710</v>
      </c>
      <c r="D3140" t="s">
        <v>346</v>
      </c>
      <c r="L3140" t="str">
        <f t="shared" si="102"/>
        <v/>
      </c>
      <c r="M3140" t="str">
        <f t="shared" si="103"/>
        <v>Poland</v>
      </c>
    </row>
    <row r="3141" spans="1:13" x14ac:dyDescent="0.3">
      <c r="A3141" t="s">
        <v>53</v>
      </c>
      <c r="B3141">
        <v>2019</v>
      </c>
      <c r="C3141">
        <v>345810</v>
      </c>
      <c r="D3141" t="s">
        <v>346</v>
      </c>
      <c r="L3141" t="str">
        <f t="shared" si="102"/>
        <v/>
      </c>
      <c r="M3141" t="str">
        <f t="shared" si="103"/>
        <v>Poland</v>
      </c>
    </row>
    <row r="3142" spans="1:13" x14ac:dyDescent="0.3">
      <c r="A3142" t="s">
        <v>53</v>
      </c>
      <c r="B3142">
        <v>2000</v>
      </c>
      <c r="C3142">
        <v>78260</v>
      </c>
      <c r="D3142" t="s">
        <v>348</v>
      </c>
      <c r="E3142">
        <v>3988.9608235183669</v>
      </c>
      <c r="L3142" t="str">
        <f t="shared" si="102"/>
        <v/>
      </c>
      <c r="M3142" t="str">
        <f t="shared" si="103"/>
        <v>Portugal</v>
      </c>
    </row>
    <row r="3143" spans="1:13" x14ac:dyDescent="0.3">
      <c r="A3143" t="s">
        <v>53</v>
      </c>
      <c r="B3143">
        <v>2001</v>
      </c>
      <c r="C3143">
        <v>77480</v>
      </c>
      <c r="D3143" t="s">
        <v>348</v>
      </c>
      <c r="E3143">
        <v>4119.6704881207852</v>
      </c>
      <c r="L3143" t="str">
        <f t="shared" si="102"/>
        <v/>
      </c>
      <c r="M3143" t="str">
        <f t="shared" si="103"/>
        <v>Portugal</v>
      </c>
    </row>
    <row r="3144" spans="1:13" x14ac:dyDescent="0.3">
      <c r="A3144" t="s">
        <v>53</v>
      </c>
      <c r="B3144">
        <v>2002</v>
      </c>
      <c r="C3144">
        <v>82360</v>
      </c>
      <c r="D3144" t="s">
        <v>348</v>
      </c>
      <c r="E3144">
        <v>4271.1685279449912</v>
      </c>
      <c r="L3144" t="str">
        <f t="shared" si="102"/>
        <v/>
      </c>
      <c r="M3144" t="str">
        <f t="shared" si="103"/>
        <v>Portugal</v>
      </c>
    </row>
    <row r="3145" spans="1:13" x14ac:dyDescent="0.3">
      <c r="A3145" t="s">
        <v>53</v>
      </c>
      <c r="B3145">
        <v>2003</v>
      </c>
      <c r="C3145">
        <v>77280</v>
      </c>
      <c r="D3145" t="s">
        <v>348</v>
      </c>
      <c r="E3145">
        <v>4375.7322168531236</v>
      </c>
      <c r="L3145" t="str">
        <f t="shared" si="102"/>
        <v/>
      </c>
      <c r="M3145" t="str">
        <f t="shared" si="103"/>
        <v>Portugal</v>
      </c>
    </row>
    <row r="3146" spans="1:13" x14ac:dyDescent="0.3">
      <c r="A3146" t="s">
        <v>53</v>
      </c>
      <c r="B3146">
        <v>2004</v>
      </c>
      <c r="C3146">
        <v>79170</v>
      </c>
      <c r="D3146" t="s">
        <v>348</v>
      </c>
      <c r="E3146">
        <v>4533.5396949654332</v>
      </c>
      <c r="L3146" t="str">
        <f t="shared" si="102"/>
        <v/>
      </c>
      <c r="M3146" t="str">
        <f t="shared" si="103"/>
        <v>Portugal</v>
      </c>
    </row>
    <row r="3147" spans="1:13" x14ac:dyDescent="0.3">
      <c r="A3147" t="s">
        <v>53</v>
      </c>
      <c r="B3147">
        <v>2005</v>
      </c>
      <c r="C3147">
        <v>81960</v>
      </c>
      <c r="D3147" t="s">
        <v>348</v>
      </c>
      <c r="E3147">
        <v>4682.9910133262501</v>
      </c>
      <c r="L3147" t="str">
        <f t="shared" si="102"/>
        <v/>
      </c>
      <c r="M3147" t="str">
        <f t="shared" si="103"/>
        <v>Portugal</v>
      </c>
    </row>
    <row r="3148" spans="1:13" x14ac:dyDescent="0.3">
      <c r="A3148" t="s">
        <v>53</v>
      </c>
      <c r="B3148">
        <v>2006</v>
      </c>
      <c r="C3148">
        <v>76620</v>
      </c>
      <c r="D3148" t="s">
        <v>348</v>
      </c>
      <c r="E3148">
        <v>4827.4671820425356</v>
      </c>
      <c r="L3148" t="str">
        <f t="shared" si="102"/>
        <v/>
      </c>
      <c r="M3148" t="str">
        <f t="shared" si="103"/>
        <v>Portugal</v>
      </c>
    </row>
    <row r="3149" spans="1:13" x14ac:dyDescent="0.3">
      <c r="A3149" t="s">
        <v>53</v>
      </c>
      <c r="B3149">
        <v>2007</v>
      </c>
      <c r="C3149">
        <v>75020</v>
      </c>
      <c r="D3149" t="s">
        <v>348</v>
      </c>
      <c r="E3149">
        <v>4890.5601878181506</v>
      </c>
      <c r="L3149" t="str">
        <f t="shared" si="102"/>
        <v/>
      </c>
      <c r="M3149" t="str">
        <f t="shared" si="103"/>
        <v>Portugal</v>
      </c>
    </row>
    <row r="3150" spans="1:13" x14ac:dyDescent="0.3">
      <c r="A3150" t="s">
        <v>53</v>
      </c>
      <c r="B3150">
        <v>2008</v>
      </c>
      <c r="C3150">
        <v>72520</v>
      </c>
      <c r="D3150" t="s">
        <v>348</v>
      </c>
      <c r="E3150">
        <v>4850.8374125571108</v>
      </c>
      <c r="L3150" t="str">
        <f t="shared" si="102"/>
        <v/>
      </c>
      <c r="M3150" t="str">
        <f t="shared" si="103"/>
        <v>Portugal</v>
      </c>
    </row>
    <row r="3151" spans="1:13" x14ac:dyDescent="0.3">
      <c r="A3151" t="s">
        <v>53</v>
      </c>
      <c r="B3151">
        <v>2009</v>
      </c>
      <c r="C3151">
        <v>71530</v>
      </c>
      <c r="D3151" t="s">
        <v>348</v>
      </c>
      <c r="E3151">
        <v>4843.8496942775846</v>
      </c>
      <c r="L3151" t="str">
        <f t="shared" si="102"/>
        <v/>
      </c>
      <c r="M3151" t="str">
        <f t="shared" si="103"/>
        <v>Portugal</v>
      </c>
    </row>
    <row r="3152" spans="1:13" x14ac:dyDescent="0.3">
      <c r="A3152" t="s">
        <v>53</v>
      </c>
      <c r="B3152">
        <v>2010</v>
      </c>
      <c r="C3152">
        <v>65930</v>
      </c>
      <c r="D3152" t="s">
        <v>348</v>
      </c>
      <c r="E3152">
        <v>4959.0943053598276</v>
      </c>
      <c r="L3152" t="str">
        <f t="shared" si="102"/>
        <v/>
      </c>
      <c r="M3152" t="str">
        <f t="shared" si="103"/>
        <v>Portugal</v>
      </c>
    </row>
    <row r="3153" spans="1:13" x14ac:dyDescent="0.3">
      <c r="A3153" t="s">
        <v>53</v>
      </c>
      <c r="B3153">
        <v>2011</v>
      </c>
      <c r="C3153">
        <v>64880</v>
      </c>
      <c r="D3153" t="s">
        <v>348</v>
      </c>
      <c r="E3153">
        <v>4848.2793372711121</v>
      </c>
      <c r="L3153" t="str">
        <f t="shared" si="102"/>
        <v/>
      </c>
      <c r="M3153" t="str">
        <f t="shared" si="103"/>
        <v>Portugal</v>
      </c>
    </row>
    <row r="3154" spans="1:13" x14ac:dyDescent="0.3">
      <c r="A3154" t="s">
        <v>53</v>
      </c>
      <c r="B3154">
        <v>2012</v>
      </c>
      <c r="C3154">
        <v>63000</v>
      </c>
      <c r="D3154" t="s">
        <v>348</v>
      </c>
      <c r="E3154">
        <v>4736.3517708869476</v>
      </c>
      <c r="L3154" t="str">
        <f t="shared" si="102"/>
        <v/>
      </c>
      <c r="M3154" t="str">
        <f t="shared" si="103"/>
        <v>Portugal</v>
      </c>
    </row>
    <row r="3155" spans="1:13" x14ac:dyDescent="0.3">
      <c r="A3155" t="s">
        <v>53</v>
      </c>
      <c r="B3155">
        <v>2013</v>
      </c>
      <c r="C3155">
        <v>61150</v>
      </c>
      <c r="D3155" t="s">
        <v>348</v>
      </c>
      <c r="E3155">
        <v>4685.0547871127283</v>
      </c>
      <c r="L3155" t="str">
        <f t="shared" si="102"/>
        <v/>
      </c>
      <c r="M3155" t="str">
        <f t="shared" si="103"/>
        <v>Portugal</v>
      </c>
    </row>
    <row r="3156" spans="1:13" x14ac:dyDescent="0.3">
      <c r="A3156" t="s">
        <v>53</v>
      </c>
      <c r="B3156">
        <v>2014</v>
      </c>
      <c r="C3156">
        <v>60630</v>
      </c>
      <c r="D3156" t="s">
        <v>348</v>
      </c>
      <c r="E3156">
        <v>4662.6007998029436</v>
      </c>
      <c r="L3156" t="str">
        <f t="shared" si="102"/>
        <v/>
      </c>
      <c r="M3156" t="str">
        <f t="shared" si="103"/>
        <v>Portugal</v>
      </c>
    </row>
    <row r="3157" spans="1:13" x14ac:dyDescent="0.3">
      <c r="A3157" t="s">
        <v>53</v>
      </c>
      <c r="B3157">
        <v>2015</v>
      </c>
      <c r="C3157">
        <v>64570</v>
      </c>
      <c r="D3157" t="s">
        <v>348</v>
      </c>
      <c r="L3157" t="str">
        <f t="shared" si="102"/>
        <v/>
      </c>
      <c r="M3157" t="str">
        <f t="shared" si="103"/>
        <v>Portugal</v>
      </c>
    </row>
    <row r="3158" spans="1:13" x14ac:dyDescent="0.3">
      <c r="A3158" t="s">
        <v>53</v>
      </c>
      <c r="B3158">
        <v>2016</v>
      </c>
      <c r="C3158">
        <v>63370</v>
      </c>
      <c r="D3158" t="s">
        <v>348</v>
      </c>
      <c r="L3158" t="str">
        <f t="shared" si="102"/>
        <v/>
      </c>
      <c r="M3158" t="str">
        <f t="shared" si="103"/>
        <v>Portugal</v>
      </c>
    </row>
    <row r="3159" spans="1:13" x14ac:dyDescent="0.3">
      <c r="A3159" t="s">
        <v>53</v>
      </c>
      <c r="B3159">
        <v>2017</v>
      </c>
      <c r="C3159">
        <v>68170</v>
      </c>
      <c r="D3159" t="s">
        <v>348</v>
      </c>
      <c r="L3159" t="str">
        <f t="shared" si="102"/>
        <v/>
      </c>
      <c r="M3159" t="str">
        <f t="shared" si="103"/>
        <v>Portugal</v>
      </c>
    </row>
    <row r="3160" spans="1:13" x14ac:dyDescent="0.3">
      <c r="A3160" t="s">
        <v>53</v>
      </c>
      <c r="B3160">
        <v>2018</v>
      </c>
      <c r="C3160">
        <v>63780</v>
      </c>
      <c r="D3160" t="s">
        <v>348</v>
      </c>
      <c r="L3160" t="str">
        <f t="shared" si="102"/>
        <v/>
      </c>
      <c r="M3160" t="str">
        <f t="shared" si="103"/>
        <v>Portugal</v>
      </c>
    </row>
    <row r="3161" spans="1:13" x14ac:dyDescent="0.3">
      <c r="A3161" t="s">
        <v>53</v>
      </c>
      <c r="B3161">
        <v>2019</v>
      </c>
      <c r="C3161">
        <v>58970</v>
      </c>
      <c r="D3161" t="s">
        <v>348</v>
      </c>
      <c r="L3161" t="str">
        <f t="shared" si="102"/>
        <v/>
      </c>
      <c r="M3161" t="str">
        <f t="shared" si="103"/>
        <v>Portugal</v>
      </c>
    </row>
    <row r="3162" spans="1:13" x14ac:dyDescent="0.3">
      <c r="A3162" t="s">
        <v>22</v>
      </c>
      <c r="B3162">
        <v>2000</v>
      </c>
      <c r="D3162" t="s">
        <v>350</v>
      </c>
      <c r="L3162" t="str">
        <f t="shared" si="102"/>
        <v>Puerto Rico</v>
      </c>
      <c r="M3162" t="str">
        <f t="shared" si="103"/>
        <v/>
      </c>
    </row>
    <row r="3163" spans="1:13" x14ac:dyDescent="0.3">
      <c r="A3163" t="s">
        <v>22</v>
      </c>
      <c r="B3163">
        <v>2001</v>
      </c>
      <c r="D3163" t="s">
        <v>350</v>
      </c>
      <c r="L3163" t="str">
        <f t="shared" si="102"/>
        <v>Puerto Rico</v>
      </c>
      <c r="M3163" t="str">
        <f t="shared" si="103"/>
        <v/>
      </c>
    </row>
    <row r="3164" spans="1:13" x14ac:dyDescent="0.3">
      <c r="A3164" t="s">
        <v>22</v>
      </c>
      <c r="B3164">
        <v>2002</v>
      </c>
      <c r="D3164" t="s">
        <v>350</v>
      </c>
      <c r="L3164" t="str">
        <f t="shared" si="102"/>
        <v>Puerto Rico</v>
      </c>
      <c r="M3164" t="str">
        <f t="shared" si="103"/>
        <v/>
      </c>
    </row>
    <row r="3165" spans="1:13" x14ac:dyDescent="0.3">
      <c r="A3165" t="s">
        <v>22</v>
      </c>
      <c r="B3165">
        <v>2003</v>
      </c>
      <c r="D3165" t="s">
        <v>350</v>
      </c>
      <c r="L3165" t="str">
        <f t="shared" si="102"/>
        <v>Puerto Rico</v>
      </c>
      <c r="M3165" t="str">
        <f t="shared" si="103"/>
        <v/>
      </c>
    </row>
    <row r="3166" spans="1:13" x14ac:dyDescent="0.3">
      <c r="A3166" t="s">
        <v>22</v>
      </c>
      <c r="B3166">
        <v>2004</v>
      </c>
      <c r="D3166" t="s">
        <v>350</v>
      </c>
      <c r="L3166" t="str">
        <f t="shared" si="102"/>
        <v>Puerto Rico</v>
      </c>
      <c r="M3166" t="str">
        <f t="shared" si="103"/>
        <v/>
      </c>
    </row>
    <row r="3167" spans="1:13" x14ac:dyDescent="0.3">
      <c r="A3167" t="s">
        <v>22</v>
      </c>
      <c r="B3167">
        <v>2005</v>
      </c>
      <c r="D3167" t="s">
        <v>350</v>
      </c>
      <c r="L3167" t="str">
        <f t="shared" si="102"/>
        <v>Puerto Rico</v>
      </c>
      <c r="M3167" t="str">
        <f t="shared" si="103"/>
        <v/>
      </c>
    </row>
    <row r="3168" spans="1:13" x14ac:dyDescent="0.3">
      <c r="A3168" t="s">
        <v>22</v>
      </c>
      <c r="B3168">
        <v>2006</v>
      </c>
      <c r="D3168" t="s">
        <v>350</v>
      </c>
      <c r="L3168" t="str">
        <f t="shared" si="102"/>
        <v>Puerto Rico</v>
      </c>
      <c r="M3168" t="str">
        <f t="shared" si="103"/>
        <v/>
      </c>
    </row>
    <row r="3169" spans="1:13" x14ac:dyDescent="0.3">
      <c r="A3169" t="s">
        <v>22</v>
      </c>
      <c r="B3169">
        <v>2007</v>
      </c>
      <c r="D3169" t="s">
        <v>350</v>
      </c>
      <c r="L3169" t="str">
        <f t="shared" si="102"/>
        <v>Puerto Rico</v>
      </c>
      <c r="M3169" t="str">
        <f t="shared" si="103"/>
        <v/>
      </c>
    </row>
    <row r="3170" spans="1:13" x14ac:dyDescent="0.3">
      <c r="A3170" t="s">
        <v>22</v>
      </c>
      <c r="B3170">
        <v>2008</v>
      </c>
      <c r="D3170" t="s">
        <v>350</v>
      </c>
      <c r="L3170" t="str">
        <f t="shared" si="102"/>
        <v>Puerto Rico</v>
      </c>
      <c r="M3170" t="str">
        <f t="shared" si="103"/>
        <v/>
      </c>
    </row>
    <row r="3171" spans="1:13" x14ac:dyDescent="0.3">
      <c r="A3171" t="s">
        <v>22</v>
      </c>
      <c r="B3171">
        <v>2009</v>
      </c>
      <c r="D3171" t="s">
        <v>350</v>
      </c>
      <c r="L3171" t="str">
        <f t="shared" si="102"/>
        <v>Puerto Rico</v>
      </c>
      <c r="M3171" t="str">
        <f t="shared" si="103"/>
        <v/>
      </c>
    </row>
    <row r="3172" spans="1:13" x14ac:dyDescent="0.3">
      <c r="A3172" t="s">
        <v>22</v>
      </c>
      <c r="B3172">
        <v>2010</v>
      </c>
      <c r="D3172" t="s">
        <v>350</v>
      </c>
      <c r="L3172" t="str">
        <f t="shared" si="102"/>
        <v>Puerto Rico</v>
      </c>
      <c r="M3172" t="str">
        <f t="shared" si="103"/>
        <v/>
      </c>
    </row>
    <row r="3173" spans="1:13" x14ac:dyDescent="0.3">
      <c r="A3173" t="s">
        <v>22</v>
      </c>
      <c r="B3173">
        <v>2011</v>
      </c>
      <c r="D3173" t="s">
        <v>350</v>
      </c>
      <c r="L3173" t="str">
        <f t="shared" si="102"/>
        <v>Puerto Rico</v>
      </c>
      <c r="M3173" t="str">
        <f t="shared" si="103"/>
        <v/>
      </c>
    </row>
    <row r="3174" spans="1:13" x14ac:dyDescent="0.3">
      <c r="A3174" t="s">
        <v>22</v>
      </c>
      <c r="B3174">
        <v>2012</v>
      </c>
      <c r="D3174" t="s">
        <v>350</v>
      </c>
      <c r="L3174" t="str">
        <f t="shared" si="102"/>
        <v>Puerto Rico</v>
      </c>
      <c r="M3174" t="str">
        <f t="shared" si="103"/>
        <v/>
      </c>
    </row>
    <row r="3175" spans="1:13" x14ac:dyDescent="0.3">
      <c r="A3175" t="s">
        <v>22</v>
      </c>
      <c r="B3175">
        <v>2013</v>
      </c>
      <c r="D3175" t="s">
        <v>350</v>
      </c>
      <c r="L3175" t="str">
        <f t="shared" si="102"/>
        <v>Puerto Rico</v>
      </c>
      <c r="M3175" t="str">
        <f t="shared" si="103"/>
        <v/>
      </c>
    </row>
    <row r="3176" spans="1:13" x14ac:dyDescent="0.3">
      <c r="A3176" t="s">
        <v>22</v>
      </c>
      <c r="B3176">
        <v>2014</v>
      </c>
      <c r="D3176" t="s">
        <v>350</v>
      </c>
      <c r="L3176" t="str">
        <f t="shared" si="102"/>
        <v>Puerto Rico</v>
      </c>
      <c r="M3176" t="str">
        <f t="shared" si="103"/>
        <v/>
      </c>
    </row>
    <row r="3177" spans="1:13" x14ac:dyDescent="0.3">
      <c r="A3177" t="s">
        <v>22</v>
      </c>
      <c r="B3177">
        <v>2015</v>
      </c>
      <c r="D3177" t="s">
        <v>350</v>
      </c>
      <c r="L3177" t="str">
        <f t="shared" si="102"/>
        <v>Puerto Rico</v>
      </c>
      <c r="M3177" t="str">
        <f t="shared" si="103"/>
        <v/>
      </c>
    </row>
    <row r="3178" spans="1:13" x14ac:dyDescent="0.3">
      <c r="A3178" t="s">
        <v>22</v>
      </c>
      <c r="B3178">
        <v>2016</v>
      </c>
      <c r="D3178" t="s">
        <v>350</v>
      </c>
      <c r="L3178" t="str">
        <f t="shared" si="102"/>
        <v>Puerto Rico</v>
      </c>
      <c r="M3178" t="str">
        <f t="shared" si="103"/>
        <v/>
      </c>
    </row>
    <row r="3179" spans="1:13" x14ac:dyDescent="0.3">
      <c r="A3179" t="s">
        <v>22</v>
      </c>
      <c r="B3179">
        <v>2017</v>
      </c>
      <c r="D3179" t="s">
        <v>350</v>
      </c>
      <c r="L3179" t="str">
        <f t="shared" si="102"/>
        <v>Puerto Rico</v>
      </c>
      <c r="M3179" t="str">
        <f t="shared" si="103"/>
        <v/>
      </c>
    </row>
    <row r="3180" spans="1:13" x14ac:dyDescent="0.3">
      <c r="A3180" t="s">
        <v>22</v>
      </c>
      <c r="B3180">
        <v>2018</v>
      </c>
      <c r="D3180" t="s">
        <v>350</v>
      </c>
      <c r="L3180" t="str">
        <f t="shared" si="102"/>
        <v>Puerto Rico</v>
      </c>
      <c r="M3180" t="str">
        <f t="shared" si="103"/>
        <v/>
      </c>
    </row>
    <row r="3181" spans="1:13" x14ac:dyDescent="0.3">
      <c r="A3181" t="s">
        <v>22</v>
      </c>
      <c r="B3181">
        <v>2019</v>
      </c>
      <c r="D3181" t="s">
        <v>350</v>
      </c>
      <c r="L3181" t="str">
        <f t="shared" si="102"/>
        <v>Puerto Rico</v>
      </c>
      <c r="M3181" t="str">
        <f t="shared" si="103"/>
        <v/>
      </c>
    </row>
    <row r="3182" spans="1:13" x14ac:dyDescent="0.3">
      <c r="A3182" t="s">
        <v>22</v>
      </c>
      <c r="B3182">
        <v>2000</v>
      </c>
      <c r="C3182">
        <v>37960</v>
      </c>
      <c r="D3182" t="s">
        <v>352</v>
      </c>
      <c r="E3182">
        <v>14348.47848065799</v>
      </c>
      <c r="L3182" t="str">
        <f t="shared" si="102"/>
        <v>Qatar</v>
      </c>
      <c r="M3182" t="str">
        <f t="shared" si="103"/>
        <v/>
      </c>
    </row>
    <row r="3183" spans="1:13" x14ac:dyDescent="0.3">
      <c r="A3183" t="s">
        <v>22</v>
      </c>
      <c r="B3183">
        <v>2001</v>
      </c>
      <c r="C3183">
        <v>37490</v>
      </c>
      <c r="D3183" t="s">
        <v>352</v>
      </c>
      <c r="E3183">
        <v>15051.714354005529</v>
      </c>
      <c r="L3183" t="str">
        <f t="shared" si="102"/>
        <v>Qatar</v>
      </c>
      <c r="M3183" t="str">
        <f t="shared" si="103"/>
        <v/>
      </c>
    </row>
    <row r="3184" spans="1:13" x14ac:dyDescent="0.3">
      <c r="A3184" t="s">
        <v>22</v>
      </c>
      <c r="B3184">
        <v>2002</v>
      </c>
      <c r="C3184">
        <v>41330</v>
      </c>
      <c r="D3184" t="s">
        <v>352</v>
      </c>
      <c r="E3184">
        <v>15878.365726697381</v>
      </c>
      <c r="L3184" t="str">
        <f t="shared" si="102"/>
        <v>Qatar</v>
      </c>
      <c r="M3184" t="str">
        <f t="shared" si="103"/>
        <v/>
      </c>
    </row>
    <row r="3185" spans="1:13" x14ac:dyDescent="0.3">
      <c r="A3185" t="s">
        <v>22</v>
      </c>
      <c r="B3185">
        <v>2003</v>
      </c>
      <c r="C3185">
        <v>44850</v>
      </c>
      <c r="D3185" t="s">
        <v>352</v>
      </c>
      <c r="E3185">
        <v>16390.653440717171</v>
      </c>
      <c r="L3185" t="str">
        <f t="shared" si="102"/>
        <v>Qatar</v>
      </c>
      <c r="M3185" t="str">
        <f t="shared" si="103"/>
        <v/>
      </c>
    </row>
    <row r="3186" spans="1:13" x14ac:dyDescent="0.3">
      <c r="A3186" t="s">
        <v>22</v>
      </c>
      <c r="B3186">
        <v>2004</v>
      </c>
      <c r="C3186">
        <v>48150</v>
      </c>
      <c r="D3186" t="s">
        <v>352</v>
      </c>
      <c r="E3186">
        <v>16350.028938104309</v>
      </c>
      <c r="L3186" t="str">
        <f t="shared" si="102"/>
        <v>Qatar</v>
      </c>
      <c r="M3186" t="str">
        <f t="shared" si="103"/>
        <v/>
      </c>
    </row>
    <row r="3187" spans="1:13" x14ac:dyDescent="0.3">
      <c r="A3187" t="s">
        <v>22</v>
      </c>
      <c r="B3187">
        <v>2005</v>
      </c>
      <c r="C3187">
        <v>49580</v>
      </c>
      <c r="D3187" t="s">
        <v>352</v>
      </c>
      <c r="E3187">
        <v>15457.41324921136</v>
      </c>
      <c r="L3187" t="str">
        <f t="shared" si="102"/>
        <v>Qatar</v>
      </c>
      <c r="M3187" t="str">
        <f t="shared" si="103"/>
        <v/>
      </c>
    </row>
    <row r="3188" spans="1:13" x14ac:dyDescent="0.3">
      <c r="A3188" t="s">
        <v>22</v>
      </c>
      <c r="B3188">
        <v>2006</v>
      </c>
      <c r="C3188">
        <v>55660</v>
      </c>
      <c r="D3188" t="s">
        <v>352</v>
      </c>
      <c r="E3188">
        <v>15513.775246796729</v>
      </c>
      <c r="L3188" t="str">
        <f t="shared" si="102"/>
        <v>Qatar</v>
      </c>
      <c r="M3188" t="str">
        <f t="shared" si="103"/>
        <v/>
      </c>
    </row>
    <row r="3189" spans="1:13" x14ac:dyDescent="0.3">
      <c r="A3189" t="s">
        <v>22</v>
      </c>
      <c r="B3189">
        <v>2007</v>
      </c>
      <c r="C3189">
        <v>63030</v>
      </c>
      <c r="D3189" t="s">
        <v>352</v>
      </c>
      <c r="E3189">
        <v>14833.7096338682</v>
      </c>
      <c r="L3189" t="str">
        <f t="shared" si="102"/>
        <v>Qatar</v>
      </c>
      <c r="M3189" t="str">
        <f t="shared" si="103"/>
        <v/>
      </c>
    </row>
    <row r="3190" spans="1:13" x14ac:dyDescent="0.3">
      <c r="A3190" t="s">
        <v>22</v>
      </c>
      <c r="B3190">
        <v>2008</v>
      </c>
      <c r="C3190">
        <v>67570</v>
      </c>
      <c r="D3190" t="s">
        <v>352</v>
      </c>
      <c r="E3190">
        <v>13980.942039577631</v>
      </c>
      <c r="L3190" t="str">
        <f t="shared" si="102"/>
        <v>Qatar</v>
      </c>
      <c r="M3190" t="str">
        <f t="shared" si="103"/>
        <v/>
      </c>
    </row>
    <row r="3191" spans="1:13" x14ac:dyDescent="0.3">
      <c r="A3191" t="s">
        <v>22</v>
      </c>
      <c r="B3191">
        <v>2009</v>
      </c>
      <c r="C3191">
        <v>69290</v>
      </c>
      <c r="D3191" t="s">
        <v>352</v>
      </c>
      <c r="E3191">
        <v>13680.825453912639</v>
      </c>
      <c r="L3191" t="str">
        <f t="shared" si="102"/>
        <v>Qatar</v>
      </c>
      <c r="M3191" t="str">
        <f t="shared" si="103"/>
        <v/>
      </c>
    </row>
    <row r="3192" spans="1:13" x14ac:dyDescent="0.3">
      <c r="A3192" t="s">
        <v>22</v>
      </c>
      <c r="B3192">
        <v>2010</v>
      </c>
      <c r="C3192">
        <v>78220</v>
      </c>
      <c r="D3192" t="s">
        <v>352</v>
      </c>
      <c r="E3192">
        <v>14209.22692044352</v>
      </c>
      <c r="L3192" t="str">
        <f t="shared" si="102"/>
        <v>Qatar</v>
      </c>
      <c r="M3192" t="str">
        <f t="shared" si="103"/>
        <v/>
      </c>
    </row>
    <row r="3193" spans="1:13" x14ac:dyDescent="0.3">
      <c r="A3193" t="s">
        <v>22</v>
      </c>
      <c r="B3193">
        <v>2011</v>
      </c>
      <c r="C3193">
        <v>87860</v>
      </c>
      <c r="D3193" t="s">
        <v>352</v>
      </c>
      <c r="E3193">
        <v>14153.709829055209</v>
      </c>
      <c r="L3193" t="str">
        <f t="shared" si="102"/>
        <v>Qatar</v>
      </c>
      <c r="M3193" t="str">
        <f t="shared" si="103"/>
        <v/>
      </c>
    </row>
    <row r="3194" spans="1:13" x14ac:dyDescent="0.3">
      <c r="A3194" t="s">
        <v>22</v>
      </c>
      <c r="B3194">
        <v>2012</v>
      </c>
      <c r="C3194">
        <v>96180</v>
      </c>
      <c r="D3194" t="s">
        <v>352</v>
      </c>
      <c r="E3194">
        <v>14853.29756046916</v>
      </c>
      <c r="L3194" t="str">
        <f t="shared" si="102"/>
        <v>Qatar</v>
      </c>
      <c r="M3194" t="str">
        <f t="shared" si="103"/>
        <v/>
      </c>
    </row>
    <row r="3195" spans="1:13" x14ac:dyDescent="0.3">
      <c r="A3195" t="s">
        <v>22</v>
      </c>
      <c r="B3195">
        <v>2013</v>
      </c>
      <c r="C3195">
        <v>98050</v>
      </c>
      <c r="D3195" t="s">
        <v>352</v>
      </c>
      <c r="E3195">
        <v>13913.075483431119</v>
      </c>
      <c r="L3195" t="str">
        <f t="shared" si="102"/>
        <v>Qatar</v>
      </c>
      <c r="M3195" t="str">
        <f t="shared" si="103"/>
        <v/>
      </c>
    </row>
    <row r="3196" spans="1:13" x14ac:dyDescent="0.3">
      <c r="A3196" t="s">
        <v>22</v>
      </c>
      <c r="B3196">
        <v>2014</v>
      </c>
      <c r="C3196">
        <v>103060</v>
      </c>
      <c r="D3196" t="s">
        <v>352</v>
      </c>
      <c r="E3196">
        <v>14781.624282999121</v>
      </c>
      <c r="L3196" t="str">
        <f t="shared" si="102"/>
        <v>Qatar</v>
      </c>
      <c r="M3196" t="str">
        <f t="shared" si="103"/>
        <v/>
      </c>
    </row>
    <row r="3197" spans="1:13" x14ac:dyDescent="0.3">
      <c r="A3197" t="s">
        <v>22</v>
      </c>
      <c r="B3197">
        <v>2015</v>
      </c>
      <c r="C3197">
        <v>106200</v>
      </c>
      <c r="D3197" t="s">
        <v>352</v>
      </c>
      <c r="L3197" t="str">
        <f t="shared" si="102"/>
        <v>Qatar</v>
      </c>
      <c r="M3197" t="str">
        <f t="shared" si="103"/>
        <v/>
      </c>
    </row>
    <row r="3198" spans="1:13" x14ac:dyDescent="0.3">
      <c r="A3198" t="s">
        <v>22</v>
      </c>
      <c r="B3198">
        <v>2016</v>
      </c>
      <c r="C3198">
        <v>108760</v>
      </c>
      <c r="D3198" t="s">
        <v>352</v>
      </c>
      <c r="L3198" t="str">
        <f t="shared" si="102"/>
        <v>Qatar</v>
      </c>
      <c r="M3198" t="str">
        <f t="shared" si="103"/>
        <v/>
      </c>
    </row>
    <row r="3199" spans="1:13" x14ac:dyDescent="0.3">
      <c r="A3199" t="s">
        <v>22</v>
      </c>
      <c r="B3199">
        <v>2017</v>
      </c>
      <c r="C3199">
        <v>109420</v>
      </c>
      <c r="D3199" t="s">
        <v>352</v>
      </c>
      <c r="L3199" t="str">
        <f t="shared" si="102"/>
        <v>Qatar</v>
      </c>
      <c r="M3199" t="str">
        <f t="shared" si="103"/>
        <v/>
      </c>
    </row>
    <row r="3200" spans="1:13" x14ac:dyDescent="0.3">
      <c r="A3200" t="s">
        <v>22</v>
      </c>
      <c r="B3200">
        <v>2018</v>
      </c>
      <c r="C3200">
        <v>108520</v>
      </c>
      <c r="D3200" t="s">
        <v>352</v>
      </c>
      <c r="L3200" t="str">
        <f t="shared" si="102"/>
        <v>Qatar</v>
      </c>
      <c r="M3200" t="str">
        <f t="shared" si="103"/>
        <v/>
      </c>
    </row>
    <row r="3201" spans="1:13" x14ac:dyDescent="0.3">
      <c r="A3201" t="s">
        <v>22</v>
      </c>
      <c r="B3201">
        <v>2019</v>
      </c>
      <c r="C3201">
        <v>114070</v>
      </c>
      <c r="D3201" t="s">
        <v>352</v>
      </c>
      <c r="L3201" t="str">
        <f t="shared" si="102"/>
        <v>Qatar</v>
      </c>
      <c r="M3201" t="str">
        <f t="shared" si="103"/>
        <v/>
      </c>
    </row>
    <row r="3202" spans="1:13" x14ac:dyDescent="0.3">
      <c r="A3202" t="s">
        <v>53</v>
      </c>
      <c r="B3202">
        <v>2000</v>
      </c>
      <c r="C3202">
        <v>119150</v>
      </c>
      <c r="D3202" t="s">
        <v>354</v>
      </c>
      <c r="E3202">
        <v>1987.6601899097941</v>
      </c>
      <c r="L3202" t="str">
        <f t="shared" si="102"/>
        <v/>
      </c>
      <c r="M3202" t="str">
        <f t="shared" si="103"/>
        <v>Romania</v>
      </c>
    </row>
    <row r="3203" spans="1:13" x14ac:dyDescent="0.3">
      <c r="A3203" t="s">
        <v>53</v>
      </c>
      <c r="B3203">
        <v>2001</v>
      </c>
      <c r="C3203">
        <v>124380</v>
      </c>
      <c r="D3203" t="s">
        <v>354</v>
      </c>
      <c r="E3203">
        <v>2066.7839329259891</v>
      </c>
      <c r="L3203" t="str">
        <f t="shared" ref="L3203:L3266" si="104">IF($A3203=$L$1,$D3203,"")</f>
        <v/>
      </c>
      <c r="M3203" t="str">
        <f t="shared" ref="M3203:M3266" si="105">IF($A3203=$M$1,$D3203,"")</f>
        <v>Romania</v>
      </c>
    </row>
    <row r="3204" spans="1:13" x14ac:dyDescent="0.3">
      <c r="A3204" t="s">
        <v>53</v>
      </c>
      <c r="B3204">
        <v>2002</v>
      </c>
      <c r="C3204">
        <v>121780</v>
      </c>
      <c r="D3204" t="s">
        <v>354</v>
      </c>
      <c r="E3204">
        <v>2079.7960617189779</v>
      </c>
      <c r="L3204" t="str">
        <f t="shared" si="104"/>
        <v/>
      </c>
      <c r="M3204" t="str">
        <f t="shared" si="105"/>
        <v>Romania</v>
      </c>
    </row>
    <row r="3205" spans="1:13" x14ac:dyDescent="0.3">
      <c r="A3205" t="s">
        <v>53</v>
      </c>
      <c r="B3205">
        <v>2003</v>
      </c>
      <c r="C3205">
        <v>127330</v>
      </c>
      <c r="D3205" t="s">
        <v>354</v>
      </c>
      <c r="E3205">
        <v>2237.9378155312938</v>
      </c>
      <c r="L3205" t="str">
        <f t="shared" si="104"/>
        <v/>
      </c>
      <c r="M3205" t="str">
        <f t="shared" si="105"/>
        <v>Romania</v>
      </c>
    </row>
    <row r="3206" spans="1:13" x14ac:dyDescent="0.3">
      <c r="A3206" t="s">
        <v>53</v>
      </c>
      <c r="B3206">
        <v>2004</v>
      </c>
      <c r="C3206">
        <v>125780</v>
      </c>
      <c r="D3206" t="s">
        <v>354</v>
      </c>
      <c r="E3206">
        <v>2295.570505489809</v>
      </c>
      <c r="L3206" t="str">
        <f t="shared" si="104"/>
        <v/>
      </c>
      <c r="M3206" t="str">
        <f t="shared" si="105"/>
        <v>Romania</v>
      </c>
    </row>
    <row r="3207" spans="1:13" x14ac:dyDescent="0.3">
      <c r="A3207" t="s">
        <v>53</v>
      </c>
      <c r="B3207">
        <v>2005</v>
      </c>
      <c r="C3207">
        <v>125170</v>
      </c>
      <c r="D3207" t="s">
        <v>354</v>
      </c>
      <c r="E3207">
        <v>2365.4195641258302</v>
      </c>
      <c r="L3207" t="str">
        <f t="shared" si="104"/>
        <v/>
      </c>
      <c r="M3207" t="str">
        <f t="shared" si="105"/>
        <v>Romania</v>
      </c>
    </row>
    <row r="3208" spans="1:13" x14ac:dyDescent="0.3">
      <c r="A3208" t="s">
        <v>53</v>
      </c>
      <c r="B3208">
        <v>2006</v>
      </c>
      <c r="C3208">
        <v>128660</v>
      </c>
      <c r="D3208" t="s">
        <v>354</v>
      </c>
      <c r="E3208">
        <v>2446.286076656525</v>
      </c>
      <c r="L3208" t="str">
        <f t="shared" si="104"/>
        <v/>
      </c>
      <c r="M3208" t="str">
        <f t="shared" si="105"/>
        <v>Romania</v>
      </c>
    </row>
    <row r="3209" spans="1:13" x14ac:dyDescent="0.3">
      <c r="A3209" t="s">
        <v>53</v>
      </c>
      <c r="B3209">
        <v>2007</v>
      </c>
      <c r="C3209">
        <v>126150</v>
      </c>
      <c r="D3209" t="s">
        <v>354</v>
      </c>
      <c r="E3209">
        <v>2529.906887818991</v>
      </c>
      <c r="L3209" t="str">
        <f t="shared" si="104"/>
        <v/>
      </c>
      <c r="M3209" t="str">
        <f t="shared" si="105"/>
        <v>Romania</v>
      </c>
    </row>
    <row r="3210" spans="1:13" x14ac:dyDescent="0.3">
      <c r="A3210" t="s">
        <v>53</v>
      </c>
      <c r="B3210">
        <v>2008</v>
      </c>
      <c r="C3210">
        <v>123870</v>
      </c>
      <c r="D3210" t="s">
        <v>354</v>
      </c>
      <c r="E3210">
        <v>2605.8197354887011</v>
      </c>
      <c r="L3210" t="str">
        <f t="shared" si="104"/>
        <v/>
      </c>
      <c r="M3210" t="str">
        <f t="shared" si="105"/>
        <v>Romania</v>
      </c>
    </row>
    <row r="3211" spans="1:13" x14ac:dyDescent="0.3">
      <c r="A3211" t="s">
        <v>53</v>
      </c>
      <c r="B3211">
        <v>2009</v>
      </c>
      <c r="C3211">
        <v>108090</v>
      </c>
      <c r="D3211" t="s">
        <v>354</v>
      </c>
      <c r="E3211">
        <v>2390.574742971482</v>
      </c>
      <c r="L3211" t="str">
        <f t="shared" si="104"/>
        <v/>
      </c>
      <c r="M3211" t="str">
        <f t="shared" si="105"/>
        <v>Romania</v>
      </c>
    </row>
    <row r="3212" spans="1:13" x14ac:dyDescent="0.3">
      <c r="A3212" t="s">
        <v>53</v>
      </c>
      <c r="B3212">
        <v>2010</v>
      </c>
      <c r="C3212">
        <v>105170</v>
      </c>
      <c r="D3212" t="s">
        <v>354</v>
      </c>
      <c r="E3212">
        <v>2550.8632914192031</v>
      </c>
      <c r="L3212" t="str">
        <f t="shared" si="104"/>
        <v/>
      </c>
      <c r="M3212" t="str">
        <f t="shared" si="105"/>
        <v>Romania</v>
      </c>
    </row>
    <row r="3213" spans="1:13" x14ac:dyDescent="0.3">
      <c r="A3213" t="s">
        <v>53</v>
      </c>
      <c r="B3213">
        <v>2011</v>
      </c>
      <c r="C3213">
        <v>109660</v>
      </c>
      <c r="D3213" t="s">
        <v>354</v>
      </c>
      <c r="E3213">
        <v>2639.0334337790719</v>
      </c>
      <c r="L3213" t="str">
        <f t="shared" si="104"/>
        <v/>
      </c>
      <c r="M3213" t="str">
        <f t="shared" si="105"/>
        <v>Romania</v>
      </c>
    </row>
    <row r="3214" spans="1:13" x14ac:dyDescent="0.3">
      <c r="A3214" t="s">
        <v>53</v>
      </c>
      <c r="B3214">
        <v>2012</v>
      </c>
      <c r="C3214">
        <v>107270</v>
      </c>
      <c r="D3214" t="s">
        <v>354</v>
      </c>
      <c r="E3214">
        <v>2604.2431374758289</v>
      </c>
      <c r="L3214" t="str">
        <f t="shared" si="104"/>
        <v/>
      </c>
      <c r="M3214" t="str">
        <f t="shared" si="105"/>
        <v>Romania</v>
      </c>
    </row>
    <row r="3215" spans="1:13" x14ac:dyDescent="0.3">
      <c r="A3215" t="s">
        <v>53</v>
      </c>
      <c r="B3215">
        <v>2013</v>
      </c>
      <c r="C3215">
        <v>97880</v>
      </c>
      <c r="D3215" t="s">
        <v>354</v>
      </c>
      <c r="E3215">
        <v>2494.5339182302291</v>
      </c>
      <c r="L3215" t="str">
        <f t="shared" si="104"/>
        <v/>
      </c>
      <c r="M3215" t="str">
        <f t="shared" si="105"/>
        <v>Romania</v>
      </c>
    </row>
    <row r="3216" spans="1:13" x14ac:dyDescent="0.3">
      <c r="A3216" t="s">
        <v>53</v>
      </c>
      <c r="B3216">
        <v>2014</v>
      </c>
      <c r="C3216">
        <v>97140</v>
      </c>
      <c r="D3216" t="s">
        <v>354</v>
      </c>
      <c r="E3216">
        <v>2584.4117872644301</v>
      </c>
      <c r="L3216" t="str">
        <f t="shared" si="104"/>
        <v/>
      </c>
      <c r="M3216" t="str">
        <f t="shared" si="105"/>
        <v>Romania</v>
      </c>
    </row>
    <row r="3217" spans="1:13" x14ac:dyDescent="0.3">
      <c r="A3217" t="s">
        <v>53</v>
      </c>
      <c r="B3217">
        <v>2015</v>
      </c>
      <c r="C3217">
        <v>99160</v>
      </c>
      <c r="D3217" t="s">
        <v>354</v>
      </c>
      <c r="L3217" t="str">
        <f t="shared" si="104"/>
        <v/>
      </c>
      <c r="M3217" t="str">
        <f t="shared" si="105"/>
        <v>Romania</v>
      </c>
    </row>
    <row r="3218" spans="1:13" x14ac:dyDescent="0.3">
      <c r="A3218" t="s">
        <v>53</v>
      </c>
      <c r="B3218">
        <v>2016</v>
      </c>
      <c r="C3218">
        <v>97390</v>
      </c>
      <c r="D3218" t="s">
        <v>354</v>
      </c>
      <c r="L3218" t="str">
        <f t="shared" si="104"/>
        <v/>
      </c>
      <c r="M3218" t="str">
        <f t="shared" si="105"/>
        <v>Romania</v>
      </c>
    </row>
    <row r="3219" spans="1:13" x14ac:dyDescent="0.3">
      <c r="A3219" t="s">
        <v>53</v>
      </c>
      <c r="B3219">
        <v>2017</v>
      </c>
      <c r="C3219">
        <v>100290</v>
      </c>
      <c r="D3219" t="s">
        <v>354</v>
      </c>
      <c r="L3219" t="str">
        <f t="shared" si="104"/>
        <v/>
      </c>
      <c r="M3219" t="str">
        <f t="shared" si="105"/>
        <v>Romania</v>
      </c>
    </row>
    <row r="3220" spans="1:13" x14ac:dyDescent="0.3">
      <c r="A3220" t="s">
        <v>53</v>
      </c>
      <c r="B3220">
        <v>2018</v>
      </c>
      <c r="C3220">
        <v>101080</v>
      </c>
      <c r="D3220" t="s">
        <v>354</v>
      </c>
      <c r="L3220" t="str">
        <f t="shared" si="104"/>
        <v/>
      </c>
      <c r="M3220" t="str">
        <f t="shared" si="105"/>
        <v>Romania</v>
      </c>
    </row>
    <row r="3221" spans="1:13" x14ac:dyDescent="0.3">
      <c r="A3221" t="s">
        <v>53</v>
      </c>
      <c r="B3221">
        <v>2019</v>
      </c>
      <c r="C3221">
        <v>99650</v>
      </c>
      <c r="D3221" t="s">
        <v>354</v>
      </c>
      <c r="L3221" t="str">
        <f t="shared" si="104"/>
        <v/>
      </c>
      <c r="M3221" t="str">
        <f t="shared" si="105"/>
        <v>Romania</v>
      </c>
    </row>
    <row r="3222" spans="1:13" x14ac:dyDescent="0.3">
      <c r="A3222" t="s">
        <v>53</v>
      </c>
      <c r="B3222">
        <v>2000</v>
      </c>
      <c r="C3222">
        <v>2138830</v>
      </c>
      <c r="D3222" t="s">
        <v>356</v>
      </c>
      <c r="E3222">
        <v>5198.4057040126827</v>
      </c>
      <c r="L3222" t="str">
        <f t="shared" si="104"/>
        <v/>
      </c>
      <c r="M3222" t="str">
        <f t="shared" si="105"/>
        <v>Russian Federation</v>
      </c>
    </row>
    <row r="3223" spans="1:13" x14ac:dyDescent="0.3">
      <c r="A3223" t="s">
        <v>53</v>
      </c>
      <c r="B3223">
        <v>2001</v>
      </c>
      <c r="C3223">
        <v>2153840.02</v>
      </c>
      <c r="D3223" t="s">
        <v>356</v>
      </c>
      <c r="E3223">
        <v>5274.3633046314953</v>
      </c>
      <c r="L3223" t="str">
        <f t="shared" si="104"/>
        <v/>
      </c>
      <c r="M3223" t="str">
        <f t="shared" si="105"/>
        <v>Russian Federation</v>
      </c>
    </row>
    <row r="3224" spans="1:13" x14ac:dyDescent="0.3">
      <c r="A3224" t="s">
        <v>53</v>
      </c>
      <c r="B3224">
        <v>2002</v>
      </c>
      <c r="C3224">
        <v>2159229.9700000002</v>
      </c>
      <c r="D3224" t="s">
        <v>356</v>
      </c>
      <c r="E3224">
        <v>5304.4152595599353</v>
      </c>
      <c r="L3224" t="str">
        <f t="shared" si="104"/>
        <v/>
      </c>
      <c r="M3224" t="str">
        <f t="shared" si="105"/>
        <v>Russian Federation</v>
      </c>
    </row>
    <row r="3225" spans="1:13" x14ac:dyDescent="0.3">
      <c r="A3225" t="s">
        <v>53</v>
      </c>
      <c r="B3225">
        <v>2003</v>
      </c>
      <c r="C3225">
        <v>2237650.02</v>
      </c>
      <c r="D3225" t="s">
        <v>356</v>
      </c>
      <c r="E3225">
        <v>5478.1304581838449</v>
      </c>
      <c r="L3225" t="str">
        <f t="shared" si="104"/>
        <v/>
      </c>
      <c r="M3225" t="str">
        <f t="shared" si="105"/>
        <v>Russian Federation</v>
      </c>
    </row>
    <row r="3226" spans="1:13" x14ac:dyDescent="0.3">
      <c r="A3226" t="s">
        <v>53</v>
      </c>
      <c r="B3226">
        <v>2004</v>
      </c>
      <c r="C3226">
        <v>2226429.9500000002</v>
      </c>
      <c r="D3226" t="s">
        <v>356</v>
      </c>
      <c r="E3226">
        <v>5633.8455003909421</v>
      </c>
      <c r="L3226" t="str">
        <f t="shared" si="104"/>
        <v/>
      </c>
      <c r="M3226" t="str">
        <f t="shared" si="105"/>
        <v>Russian Federation</v>
      </c>
    </row>
    <row r="3227" spans="1:13" x14ac:dyDescent="0.3">
      <c r="A3227" t="s">
        <v>53</v>
      </c>
      <c r="B3227">
        <v>2005</v>
      </c>
      <c r="C3227">
        <v>2251929.9900000002</v>
      </c>
      <c r="D3227" t="s">
        <v>356</v>
      </c>
      <c r="E3227">
        <v>5770.1006364224831</v>
      </c>
      <c r="L3227" t="str">
        <f t="shared" si="104"/>
        <v/>
      </c>
      <c r="M3227" t="str">
        <f t="shared" si="105"/>
        <v>Russian Federation</v>
      </c>
    </row>
    <row r="3228" spans="1:13" x14ac:dyDescent="0.3">
      <c r="A3228" t="s">
        <v>53</v>
      </c>
      <c r="B3228">
        <v>2006</v>
      </c>
      <c r="C3228">
        <v>2292229.98</v>
      </c>
      <c r="D3228" t="s">
        <v>356</v>
      </c>
      <c r="E3228">
        <v>6098.5334761807189</v>
      </c>
      <c r="L3228" t="str">
        <f t="shared" si="104"/>
        <v/>
      </c>
      <c r="M3228" t="str">
        <f t="shared" si="105"/>
        <v>Russian Federation</v>
      </c>
    </row>
    <row r="3229" spans="1:13" x14ac:dyDescent="0.3">
      <c r="A3229" t="s">
        <v>53</v>
      </c>
      <c r="B3229">
        <v>2007</v>
      </c>
      <c r="C3229">
        <v>2303250.02</v>
      </c>
      <c r="D3229" t="s">
        <v>356</v>
      </c>
      <c r="E3229">
        <v>6286.0493917605781</v>
      </c>
      <c r="L3229" t="str">
        <f t="shared" si="104"/>
        <v/>
      </c>
      <c r="M3229" t="str">
        <f t="shared" si="105"/>
        <v>Russian Federation</v>
      </c>
    </row>
    <row r="3230" spans="1:13" x14ac:dyDescent="0.3">
      <c r="A3230" t="s">
        <v>53</v>
      </c>
      <c r="B3230">
        <v>2008</v>
      </c>
      <c r="C3230">
        <v>2304459.94</v>
      </c>
      <c r="D3230" t="s">
        <v>356</v>
      </c>
      <c r="E3230">
        <v>6399.6837491120186</v>
      </c>
      <c r="L3230" t="str">
        <f t="shared" si="104"/>
        <v/>
      </c>
      <c r="M3230" t="str">
        <f t="shared" si="105"/>
        <v>Russian Federation</v>
      </c>
    </row>
    <row r="3231" spans="1:13" x14ac:dyDescent="0.3">
      <c r="A3231" t="s">
        <v>53</v>
      </c>
      <c r="B3231">
        <v>2009</v>
      </c>
      <c r="C3231">
        <v>2175400.04</v>
      </c>
      <c r="D3231" t="s">
        <v>356</v>
      </c>
      <c r="E3231">
        <v>6095.3802760253784</v>
      </c>
      <c r="L3231" t="str">
        <f t="shared" si="104"/>
        <v/>
      </c>
      <c r="M3231" t="str">
        <f t="shared" si="105"/>
        <v>Russian Federation</v>
      </c>
    </row>
    <row r="3232" spans="1:13" x14ac:dyDescent="0.3">
      <c r="A3232" t="s">
        <v>53</v>
      </c>
      <c r="B3232">
        <v>2010</v>
      </c>
      <c r="C3232">
        <v>2267469.9500000002</v>
      </c>
      <c r="D3232" t="s">
        <v>356</v>
      </c>
      <c r="E3232">
        <v>6409.8943651648742</v>
      </c>
      <c r="L3232" t="str">
        <f t="shared" si="104"/>
        <v/>
      </c>
      <c r="M3232" t="str">
        <f t="shared" si="105"/>
        <v>Russian Federation</v>
      </c>
    </row>
    <row r="3233" spans="1:13" x14ac:dyDescent="0.3">
      <c r="A3233" t="s">
        <v>53</v>
      </c>
      <c r="B3233">
        <v>2011</v>
      </c>
      <c r="C3233">
        <v>2360039.9900000002</v>
      </c>
      <c r="D3233" t="s">
        <v>356</v>
      </c>
      <c r="E3233">
        <v>6485.7590300139946</v>
      </c>
      <c r="L3233" t="str">
        <f t="shared" si="104"/>
        <v/>
      </c>
      <c r="M3233" t="str">
        <f t="shared" si="105"/>
        <v>Russian Federation</v>
      </c>
    </row>
    <row r="3234" spans="1:13" x14ac:dyDescent="0.3">
      <c r="A3234" t="s">
        <v>53</v>
      </c>
      <c r="B3234">
        <v>2012</v>
      </c>
      <c r="C3234">
        <v>2332390.0299999998</v>
      </c>
      <c r="D3234" t="s">
        <v>356</v>
      </c>
      <c r="E3234">
        <v>6617.1341613974037</v>
      </c>
      <c r="L3234" t="str">
        <f t="shared" si="104"/>
        <v/>
      </c>
      <c r="M3234" t="str">
        <f t="shared" si="105"/>
        <v>Russian Federation</v>
      </c>
    </row>
    <row r="3235" spans="1:13" x14ac:dyDescent="0.3">
      <c r="A3235" t="s">
        <v>53</v>
      </c>
      <c r="B3235">
        <v>2013</v>
      </c>
      <c r="C3235">
        <v>2291490.0699999998</v>
      </c>
      <c r="D3235" t="s">
        <v>356</v>
      </c>
      <c r="E3235">
        <v>6539.2073745255411</v>
      </c>
      <c r="L3235" t="str">
        <f t="shared" si="104"/>
        <v/>
      </c>
      <c r="M3235" t="str">
        <f t="shared" si="105"/>
        <v>Russian Federation</v>
      </c>
    </row>
    <row r="3236" spans="1:13" x14ac:dyDescent="0.3">
      <c r="A3236" t="s">
        <v>53</v>
      </c>
      <c r="B3236">
        <v>2014</v>
      </c>
      <c r="C3236">
        <v>2273379.9700000002</v>
      </c>
      <c r="D3236" t="s">
        <v>356</v>
      </c>
      <c r="E3236">
        <v>6602.6574793835398</v>
      </c>
      <c r="L3236" t="str">
        <f t="shared" si="104"/>
        <v/>
      </c>
      <c r="M3236" t="str">
        <f t="shared" si="105"/>
        <v>Russian Federation</v>
      </c>
    </row>
    <row r="3237" spans="1:13" x14ac:dyDescent="0.3">
      <c r="A3237" t="s">
        <v>53</v>
      </c>
      <c r="B3237">
        <v>2015</v>
      </c>
      <c r="C3237">
        <v>2260220.06</v>
      </c>
      <c r="D3237" t="s">
        <v>356</v>
      </c>
      <c r="L3237" t="str">
        <f t="shared" si="104"/>
        <v/>
      </c>
      <c r="M3237" t="str">
        <f t="shared" si="105"/>
        <v>Russian Federation</v>
      </c>
    </row>
    <row r="3238" spans="1:13" x14ac:dyDescent="0.3">
      <c r="A3238" t="s">
        <v>53</v>
      </c>
      <c r="B3238">
        <v>2016</v>
      </c>
      <c r="C3238">
        <v>2257170.04</v>
      </c>
      <c r="D3238" t="s">
        <v>356</v>
      </c>
      <c r="L3238" t="str">
        <f t="shared" si="104"/>
        <v/>
      </c>
      <c r="M3238" t="str">
        <f t="shared" si="105"/>
        <v>Russian Federation</v>
      </c>
    </row>
    <row r="3239" spans="1:13" x14ac:dyDescent="0.3">
      <c r="A3239" t="s">
        <v>53</v>
      </c>
      <c r="B3239">
        <v>2017</v>
      </c>
      <c r="C3239">
        <v>2296450.08</v>
      </c>
      <c r="D3239" t="s">
        <v>356</v>
      </c>
      <c r="L3239" t="str">
        <f t="shared" si="104"/>
        <v/>
      </c>
      <c r="M3239" t="str">
        <f t="shared" si="105"/>
        <v>Russian Federation</v>
      </c>
    </row>
    <row r="3240" spans="1:13" x14ac:dyDescent="0.3">
      <c r="A3240" t="s">
        <v>53</v>
      </c>
      <c r="B3240">
        <v>2018</v>
      </c>
      <c r="C3240">
        <v>2391800</v>
      </c>
      <c r="D3240" t="s">
        <v>356</v>
      </c>
      <c r="L3240" t="str">
        <f t="shared" si="104"/>
        <v/>
      </c>
      <c r="M3240" t="str">
        <f t="shared" si="105"/>
        <v>Russian Federation</v>
      </c>
    </row>
    <row r="3241" spans="1:13" x14ac:dyDescent="0.3">
      <c r="A3241" t="s">
        <v>53</v>
      </c>
      <c r="B3241">
        <v>2019</v>
      </c>
      <c r="C3241">
        <v>2449629.96</v>
      </c>
      <c r="D3241" t="s">
        <v>356</v>
      </c>
      <c r="L3241" t="str">
        <f t="shared" si="104"/>
        <v/>
      </c>
      <c r="M3241" t="str">
        <f t="shared" si="105"/>
        <v>Russian Federation</v>
      </c>
    </row>
    <row r="3242" spans="1:13" x14ac:dyDescent="0.3">
      <c r="A3242" t="s">
        <v>22</v>
      </c>
      <c r="B3242">
        <v>2000</v>
      </c>
      <c r="C3242">
        <v>2430</v>
      </c>
      <c r="D3242" t="s">
        <v>358</v>
      </c>
      <c r="L3242" t="str">
        <f t="shared" si="104"/>
        <v>Rwanda</v>
      </c>
      <c r="M3242" t="str">
        <f t="shared" si="105"/>
        <v/>
      </c>
    </row>
    <row r="3243" spans="1:13" x14ac:dyDescent="0.3">
      <c r="A3243" t="s">
        <v>22</v>
      </c>
      <c r="B3243">
        <v>2001</v>
      </c>
      <c r="C3243">
        <v>2590</v>
      </c>
      <c r="D3243" t="s">
        <v>358</v>
      </c>
      <c r="L3243" t="str">
        <f t="shared" si="104"/>
        <v>Rwanda</v>
      </c>
      <c r="M3243" t="str">
        <f t="shared" si="105"/>
        <v/>
      </c>
    </row>
    <row r="3244" spans="1:13" x14ac:dyDescent="0.3">
      <c r="A3244" t="s">
        <v>22</v>
      </c>
      <c r="B3244">
        <v>2002</v>
      </c>
      <c r="C3244">
        <v>2690</v>
      </c>
      <c r="D3244" t="s">
        <v>358</v>
      </c>
      <c r="L3244" t="str">
        <f t="shared" si="104"/>
        <v>Rwanda</v>
      </c>
      <c r="M3244" t="str">
        <f t="shared" si="105"/>
        <v/>
      </c>
    </row>
    <row r="3245" spans="1:13" x14ac:dyDescent="0.3">
      <c r="A3245" t="s">
        <v>22</v>
      </c>
      <c r="B3245">
        <v>2003</v>
      </c>
      <c r="C3245">
        <v>2900</v>
      </c>
      <c r="D3245" t="s">
        <v>358</v>
      </c>
      <c r="L3245" t="str">
        <f t="shared" si="104"/>
        <v>Rwanda</v>
      </c>
      <c r="M3245" t="str">
        <f t="shared" si="105"/>
        <v/>
      </c>
    </row>
    <row r="3246" spans="1:13" x14ac:dyDescent="0.3">
      <c r="A3246" t="s">
        <v>22</v>
      </c>
      <c r="B3246">
        <v>2004</v>
      </c>
      <c r="C3246">
        <v>3040</v>
      </c>
      <c r="D3246" t="s">
        <v>358</v>
      </c>
      <c r="L3246" t="str">
        <f t="shared" si="104"/>
        <v>Rwanda</v>
      </c>
      <c r="M3246" t="str">
        <f t="shared" si="105"/>
        <v/>
      </c>
    </row>
    <row r="3247" spans="1:13" x14ac:dyDescent="0.3">
      <c r="A3247" t="s">
        <v>22</v>
      </c>
      <c r="B3247">
        <v>2005</v>
      </c>
      <c r="C3247">
        <v>3140</v>
      </c>
      <c r="D3247" t="s">
        <v>358</v>
      </c>
      <c r="L3247" t="str">
        <f t="shared" si="104"/>
        <v>Rwanda</v>
      </c>
      <c r="M3247" t="str">
        <f t="shared" si="105"/>
        <v/>
      </c>
    </row>
    <row r="3248" spans="1:13" x14ac:dyDescent="0.3">
      <c r="A3248" t="s">
        <v>22</v>
      </c>
      <c r="B3248">
        <v>2006</v>
      </c>
      <c r="C3248">
        <v>3400</v>
      </c>
      <c r="D3248" t="s">
        <v>358</v>
      </c>
      <c r="L3248" t="str">
        <f t="shared" si="104"/>
        <v>Rwanda</v>
      </c>
      <c r="M3248" t="str">
        <f t="shared" si="105"/>
        <v/>
      </c>
    </row>
    <row r="3249" spans="1:13" x14ac:dyDescent="0.3">
      <c r="A3249" t="s">
        <v>22</v>
      </c>
      <c r="B3249">
        <v>2007</v>
      </c>
      <c r="C3249">
        <v>3590</v>
      </c>
      <c r="D3249" t="s">
        <v>358</v>
      </c>
      <c r="L3249" t="str">
        <f t="shared" si="104"/>
        <v>Rwanda</v>
      </c>
      <c r="M3249" t="str">
        <f t="shared" si="105"/>
        <v/>
      </c>
    </row>
    <row r="3250" spans="1:13" x14ac:dyDescent="0.3">
      <c r="A3250" t="s">
        <v>22</v>
      </c>
      <c r="B3250">
        <v>2008</v>
      </c>
      <c r="C3250">
        <v>3770</v>
      </c>
      <c r="D3250" t="s">
        <v>358</v>
      </c>
      <c r="L3250" t="str">
        <f t="shared" si="104"/>
        <v>Rwanda</v>
      </c>
      <c r="M3250" t="str">
        <f t="shared" si="105"/>
        <v/>
      </c>
    </row>
    <row r="3251" spans="1:13" x14ac:dyDescent="0.3">
      <c r="A3251" t="s">
        <v>22</v>
      </c>
      <c r="B3251">
        <v>2009</v>
      </c>
      <c r="C3251">
        <v>3880</v>
      </c>
      <c r="D3251" t="s">
        <v>358</v>
      </c>
      <c r="L3251" t="str">
        <f t="shared" si="104"/>
        <v>Rwanda</v>
      </c>
      <c r="M3251" t="str">
        <f t="shared" si="105"/>
        <v/>
      </c>
    </row>
    <row r="3252" spans="1:13" x14ac:dyDescent="0.3">
      <c r="A3252" t="s">
        <v>22</v>
      </c>
      <c r="B3252">
        <v>2010</v>
      </c>
      <c r="C3252">
        <v>4110</v>
      </c>
      <c r="D3252" t="s">
        <v>358</v>
      </c>
      <c r="L3252" t="str">
        <f t="shared" si="104"/>
        <v>Rwanda</v>
      </c>
      <c r="M3252" t="str">
        <f t="shared" si="105"/>
        <v/>
      </c>
    </row>
    <row r="3253" spans="1:13" x14ac:dyDescent="0.3">
      <c r="A3253" t="s">
        <v>22</v>
      </c>
      <c r="B3253">
        <v>2011</v>
      </c>
      <c r="C3253">
        <v>4000</v>
      </c>
      <c r="D3253" t="s">
        <v>358</v>
      </c>
      <c r="L3253" t="str">
        <f t="shared" si="104"/>
        <v>Rwanda</v>
      </c>
      <c r="M3253" t="str">
        <f t="shared" si="105"/>
        <v/>
      </c>
    </row>
    <row r="3254" spans="1:13" x14ac:dyDescent="0.3">
      <c r="A3254" t="s">
        <v>22</v>
      </c>
      <c r="B3254">
        <v>2012</v>
      </c>
      <c r="C3254">
        <v>4110</v>
      </c>
      <c r="D3254" t="s">
        <v>358</v>
      </c>
      <c r="L3254" t="str">
        <f t="shared" si="104"/>
        <v>Rwanda</v>
      </c>
      <c r="M3254" t="str">
        <f t="shared" si="105"/>
        <v/>
      </c>
    </row>
    <row r="3255" spans="1:13" x14ac:dyDescent="0.3">
      <c r="A3255" t="s">
        <v>22</v>
      </c>
      <c r="B3255">
        <v>2013</v>
      </c>
      <c r="C3255">
        <v>4230</v>
      </c>
      <c r="D3255" t="s">
        <v>358</v>
      </c>
      <c r="L3255" t="str">
        <f t="shared" si="104"/>
        <v>Rwanda</v>
      </c>
      <c r="M3255" t="str">
        <f t="shared" si="105"/>
        <v/>
      </c>
    </row>
    <row r="3256" spans="1:13" x14ac:dyDescent="0.3">
      <c r="A3256" t="s">
        <v>22</v>
      </c>
      <c r="B3256">
        <v>2014</v>
      </c>
      <c r="C3256">
        <v>4240</v>
      </c>
      <c r="D3256" t="s">
        <v>358</v>
      </c>
      <c r="L3256" t="str">
        <f t="shared" si="104"/>
        <v>Rwanda</v>
      </c>
      <c r="M3256" t="str">
        <f t="shared" si="105"/>
        <v/>
      </c>
    </row>
    <row r="3257" spans="1:13" x14ac:dyDescent="0.3">
      <c r="A3257" t="s">
        <v>22</v>
      </c>
      <c r="B3257">
        <v>2015</v>
      </c>
      <c r="C3257">
        <v>4880</v>
      </c>
      <c r="D3257" t="s">
        <v>358</v>
      </c>
      <c r="L3257" t="str">
        <f t="shared" si="104"/>
        <v>Rwanda</v>
      </c>
      <c r="M3257" t="str">
        <f t="shared" si="105"/>
        <v/>
      </c>
    </row>
    <row r="3258" spans="1:13" x14ac:dyDescent="0.3">
      <c r="A3258" t="s">
        <v>22</v>
      </c>
      <c r="B3258">
        <v>2016</v>
      </c>
      <c r="C3258">
        <v>4860</v>
      </c>
      <c r="D3258" t="s">
        <v>358</v>
      </c>
      <c r="L3258" t="str">
        <f t="shared" si="104"/>
        <v>Rwanda</v>
      </c>
      <c r="M3258" t="str">
        <f t="shared" si="105"/>
        <v/>
      </c>
    </row>
    <row r="3259" spans="1:13" x14ac:dyDescent="0.3">
      <c r="A3259" t="s">
        <v>22</v>
      </c>
      <c r="B3259">
        <v>2017</v>
      </c>
      <c r="C3259">
        <v>4930</v>
      </c>
      <c r="D3259" t="s">
        <v>358</v>
      </c>
      <c r="L3259" t="str">
        <f t="shared" si="104"/>
        <v>Rwanda</v>
      </c>
      <c r="M3259" t="str">
        <f t="shared" si="105"/>
        <v/>
      </c>
    </row>
    <row r="3260" spans="1:13" x14ac:dyDescent="0.3">
      <c r="A3260" t="s">
        <v>22</v>
      </c>
      <c r="B3260">
        <v>2018</v>
      </c>
      <c r="C3260">
        <v>5040</v>
      </c>
      <c r="D3260" t="s">
        <v>358</v>
      </c>
      <c r="L3260" t="str">
        <f t="shared" si="104"/>
        <v>Rwanda</v>
      </c>
      <c r="M3260" t="str">
        <f t="shared" si="105"/>
        <v/>
      </c>
    </row>
    <row r="3261" spans="1:13" x14ac:dyDescent="0.3">
      <c r="A3261" t="s">
        <v>22</v>
      </c>
      <c r="B3261">
        <v>2019</v>
      </c>
      <c r="C3261">
        <v>5100</v>
      </c>
      <c r="D3261" t="s">
        <v>358</v>
      </c>
      <c r="L3261" t="str">
        <f t="shared" si="104"/>
        <v>Rwanda</v>
      </c>
      <c r="M3261" t="str">
        <f t="shared" si="105"/>
        <v/>
      </c>
    </row>
    <row r="3262" spans="1:13" x14ac:dyDescent="0.3">
      <c r="A3262" t="s">
        <v>22</v>
      </c>
      <c r="B3262">
        <v>2000</v>
      </c>
      <c r="C3262">
        <v>430</v>
      </c>
      <c r="D3262" t="s">
        <v>360</v>
      </c>
      <c r="L3262" t="str">
        <f t="shared" si="104"/>
        <v>Samoa</v>
      </c>
      <c r="M3262" t="str">
        <f t="shared" si="105"/>
        <v/>
      </c>
    </row>
    <row r="3263" spans="1:13" x14ac:dyDescent="0.3">
      <c r="A3263" t="s">
        <v>22</v>
      </c>
      <c r="B3263">
        <v>2001</v>
      </c>
      <c r="C3263">
        <v>460</v>
      </c>
      <c r="D3263" t="s">
        <v>360</v>
      </c>
      <c r="L3263" t="str">
        <f t="shared" si="104"/>
        <v>Samoa</v>
      </c>
      <c r="M3263" t="str">
        <f t="shared" si="105"/>
        <v/>
      </c>
    </row>
    <row r="3264" spans="1:13" x14ac:dyDescent="0.3">
      <c r="A3264" t="s">
        <v>22</v>
      </c>
      <c r="B3264">
        <v>2002</v>
      </c>
      <c r="C3264">
        <v>470</v>
      </c>
      <c r="D3264" t="s">
        <v>360</v>
      </c>
      <c r="L3264" t="str">
        <f t="shared" si="104"/>
        <v>Samoa</v>
      </c>
      <c r="M3264" t="str">
        <f t="shared" si="105"/>
        <v/>
      </c>
    </row>
    <row r="3265" spans="1:13" x14ac:dyDescent="0.3">
      <c r="A3265" t="s">
        <v>22</v>
      </c>
      <c r="B3265">
        <v>2003</v>
      </c>
      <c r="C3265">
        <v>470</v>
      </c>
      <c r="D3265" t="s">
        <v>360</v>
      </c>
      <c r="L3265" t="str">
        <f t="shared" si="104"/>
        <v>Samoa</v>
      </c>
      <c r="M3265" t="str">
        <f t="shared" si="105"/>
        <v/>
      </c>
    </row>
    <row r="3266" spans="1:13" x14ac:dyDescent="0.3">
      <c r="A3266" t="s">
        <v>22</v>
      </c>
      <c r="B3266">
        <v>2004</v>
      </c>
      <c r="C3266">
        <v>490</v>
      </c>
      <c r="D3266" t="s">
        <v>360</v>
      </c>
      <c r="L3266" t="str">
        <f t="shared" si="104"/>
        <v>Samoa</v>
      </c>
      <c r="M3266" t="str">
        <f t="shared" si="105"/>
        <v/>
      </c>
    </row>
    <row r="3267" spans="1:13" x14ac:dyDescent="0.3">
      <c r="A3267" t="s">
        <v>22</v>
      </c>
      <c r="B3267">
        <v>2005</v>
      </c>
      <c r="C3267">
        <v>510</v>
      </c>
      <c r="D3267" t="s">
        <v>360</v>
      </c>
      <c r="L3267" t="str">
        <f t="shared" ref="L3267:L3330" si="106">IF($A3267=$L$1,$D3267,"")</f>
        <v>Samoa</v>
      </c>
      <c r="M3267" t="str">
        <f t="shared" ref="M3267:M3330" si="107">IF($A3267=$M$1,$D3267,"")</f>
        <v/>
      </c>
    </row>
    <row r="3268" spans="1:13" x14ac:dyDescent="0.3">
      <c r="A3268" t="s">
        <v>22</v>
      </c>
      <c r="B3268">
        <v>2006</v>
      </c>
      <c r="C3268">
        <v>500</v>
      </c>
      <c r="D3268" t="s">
        <v>360</v>
      </c>
      <c r="L3268" t="str">
        <f t="shared" si="106"/>
        <v>Samoa</v>
      </c>
      <c r="M3268" t="str">
        <f t="shared" si="107"/>
        <v/>
      </c>
    </row>
    <row r="3269" spans="1:13" x14ac:dyDescent="0.3">
      <c r="A3269" t="s">
        <v>22</v>
      </c>
      <c r="B3269">
        <v>2007</v>
      </c>
      <c r="C3269">
        <v>500</v>
      </c>
      <c r="D3269" t="s">
        <v>360</v>
      </c>
      <c r="L3269" t="str">
        <f t="shared" si="106"/>
        <v>Samoa</v>
      </c>
      <c r="M3269" t="str">
        <f t="shared" si="107"/>
        <v/>
      </c>
    </row>
    <row r="3270" spans="1:13" x14ac:dyDescent="0.3">
      <c r="A3270" t="s">
        <v>22</v>
      </c>
      <c r="B3270">
        <v>2008</v>
      </c>
      <c r="C3270">
        <v>470</v>
      </c>
      <c r="D3270" t="s">
        <v>360</v>
      </c>
      <c r="L3270" t="str">
        <f t="shared" si="106"/>
        <v>Samoa</v>
      </c>
      <c r="M3270" t="str">
        <f t="shared" si="107"/>
        <v/>
      </c>
    </row>
    <row r="3271" spans="1:13" x14ac:dyDescent="0.3">
      <c r="A3271" t="s">
        <v>22</v>
      </c>
      <c r="B3271">
        <v>2009</v>
      </c>
      <c r="C3271">
        <v>490</v>
      </c>
      <c r="D3271" t="s">
        <v>360</v>
      </c>
      <c r="L3271" t="str">
        <f t="shared" si="106"/>
        <v>Samoa</v>
      </c>
      <c r="M3271" t="str">
        <f t="shared" si="107"/>
        <v/>
      </c>
    </row>
    <row r="3272" spans="1:13" x14ac:dyDescent="0.3">
      <c r="A3272" t="s">
        <v>22</v>
      </c>
      <c r="B3272">
        <v>2010</v>
      </c>
      <c r="C3272">
        <v>510</v>
      </c>
      <c r="D3272" t="s">
        <v>360</v>
      </c>
      <c r="L3272" t="str">
        <f t="shared" si="106"/>
        <v>Samoa</v>
      </c>
      <c r="M3272" t="str">
        <f t="shared" si="107"/>
        <v/>
      </c>
    </row>
    <row r="3273" spans="1:13" x14ac:dyDescent="0.3">
      <c r="A3273" t="s">
        <v>22</v>
      </c>
      <c r="B3273">
        <v>2011</v>
      </c>
      <c r="C3273">
        <v>530</v>
      </c>
      <c r="D3273" t="s">
        <v>360</v>
      </c>
      <c r="L3273" t="str">
        <f t="shared" si="106"/>
        <v>Samoa</v>
      </c>
      <c r="M3273" t="str">
        <f t="shared" si="107"/>
        <v/>
      </c>
    </row>
    <row r="3274" spans="1:13" x14ac:dyDescent="0.3">
      <c r="A3274" t="s">
        <v>22</v>
      </c>
      <c r="B3274">
        <v>2012</v>
      </c>
      <c r="C3274">
        <v>530</v>
      </c>
      <c r="D3274" t="s">
        <v>360</v>
      </c>
      <c r="L3274" t="str">
        <f t="shared" si="106"/>
        <v>Samoa</v>
      </c>
      <c r="M3274" t="str">
        <f t="shared" si="107"/>
        <v/>
      </c>
    </row>
    <row r="3275" spans="1:13" x14ac:dyDescent="0.3">
      <c r="A3275" t="s">
        <v>22</v>
      </c>
      <c r="B3275">
        <v>2013</v>
      </c>
      <c r="C3275">
        <v>530</v>
      </c>
      <c r="D3275" t="s">
        <v>360</v>
      </c>
      <c r="L3275" t="str">
        <f t="shared" si="106"/>
        <v>Samoa</v>
      </c>
      <c r="M3275" t="str">
        <f t="shared" si="107"/>
        <v/>
      </c>
    </row>
    <row r="3276" spans="1:13" x14ac:dyDescent="0.3">
      <c r="A3276" t="s">
        <v>22</v>
      </c>
      <c r="B3276">
        <v>2014</v>
      </c>
      <c r="C3276">
        <v>560</v>
      </c>
      <c r="D3276" t="s">
        <v>360</v>
      </c>
      <c r="L3276" t="str">
        <f t="shared" si="106"/>
        <v>Samoa</v>
      </c>
      <c r="M3276" t="str">
        <f t="shared" si="107"/>
        <v/>
      </c>
    </row>
    <row r="3277" spans="1:13" x14ac:dyDescent="0.3">
      <c r="A3277" t="s">
        <v>22</v>
      </c>
      <c r="B3277">
        <v>2015</v>
      </c>
      <c r="C3277">
        <v>600</v>
      </c>
      <c r="D3277" t="s">
        <v>360</v>
      </c>
      <c r="L3277" t="str">
        <f t="shared" si="106"/>
        <v>Samoa</v>
      </c>
      <c r="M3277" t="str">
        <f t="shared" si="107"/>
        <v/>
      </c>
    </row>
    <row r="3278" spans="1:13" x14ac:dyDescent="0.3">
      <c r="A3278" t="s">
        <v>22</v>
      </c>
      <c r="B3278">
        <v>2016</v>
      </c>
      <c r="C3278">
        <v>670</v>
      </c>
      <c r="D3278" t="s">
        <v>360</v>
      </c>
      <c r="L3278" t="str">
        <f t="shared" si="106"/>
        <v>Samoa</v>
      </c>
      <c r="M3278" t="str">
        <f t="shared" si="107"/>
        <v/>
      </c>
    </row>
    <row r="3279" spans="1:13" x14ac:dyDescent="0.3">
      <c r="A3279" t="s">
        <v>22</v>
      </c>
      <c r="B3279">
        <v>2017</v>
      </c>
      <c r="C3279">
        <v>670</v>
      </c>
      <c r="D3279" t="s">
        <v>360</v>
      </c>
      <c r="L3279" t="str">
        <f t="shared" si="106"/>
        <v>Samoa</v>
      </c>
      <c r="M3279" t="str">
        <f t="shared" si="107"/>
        <v/>
      </c>
    </row>
    <row r="3280" spans="1:13" x14ac:dyDescent="0.3">
      <c r="A3280" t="s">
        <v>22</v>
      </c>
      <c r="B3280">
        <v>2018</v>
      </c>
      <c r="C3280">
        <v>660</v>
      </c>
      <c r="D3280" t="s">
        <v>360</v>
      </c>
      <c r="L3280" t="str">
        <f t="shared" si="106"/>
        <v>Samoa</v>
      </c>
      <c r="M3280" t="str">
        <f t="shared" si="107"/>
        <v/>
      </c>
    </row>
    <row r="3281" spans="1:13" x14ac:dyDescent="0.3">
      <c r="A3281" t="s">
        <v>22</v>
      </c>
      <c r="B3281">
        <v>2019</v>
      </c>
      <c r="C3281">
        <v>670</v>
      </c>
      <c r="D3281" t="s">
        <v>360</v>
      </c>
      <c r="L3281" t="str">
        <f t="shared" si="106"/>
        <v>Samoa</v>
      </c>
      <c r="M3281" t="str">
        <f t="shared" si="107"/>
        <v/>
      </c>
    </row>
    <row r="3282" spans="1:13" x14ac:dyDescent="0.3">
      <c r="A3282" t="s">
        <v>22</v>
      </c>
      <c r="B3282">
        <v>2000</v>
      </c>
      <c r="D3282" t="s">
        <v>362</v>
      </c>
      <c r="L3282" t="str">
        <f t="shared" si="106"/>
        <v>San Marino</v>
      </c>
      <c r="M3282" t="str">
        <f t="shared" si="107"/>
        <v/>
      </c>
    </row>
    <row r="3283" spans="1:13" x14ac:dyDescent="0.3">
      <c r="A3283" t="s">
        <v>22</v>
      </c>
      <c r="B3283">
        <v>2001</v>
      </c>
      <c r="D3283" t="s">
        <v>362</v>
      </c>
      <c r="L3283" t="str">
        <f t="shared" si="106"/>
        <v>San Marino</v>
      </c>
      <c r="M3283" t="str">
        <f t="shared" si="107"/>
        <v/>
      </c>
    </row>
    <row r="3284" spans="1:13" x14ac:dyDescent="0.3">
      <c r="A3284" t="s">
        <v>22</v>
      </c>
      <c r="B3284">
        <v>2002</v>
      </c>
      <c r="D3284" t="s">
        <v>362</v>
      </c>
      <c r="L3284" t="str">
        <f t="shared" si="106"/>
        <v>San Marino</v>
      </c>
      <c r="M3284" t="str">
        <f t="shared" si="107"/>
        <v/>
      </c>
    </row>
    <row r="3285" spans="1:13" x14ac:dyDescent="0.3">
      <c r="A3285" t="s">
        <v>22</v>
      </c>
      <c r="B3285">
        <v>2003</v>
      </c>
      <c r="D3285" t="s">
        <v>362</v>
      </c>
      <c r="L3285" t="str">
        <f t="shared" si="106"/>
        <v>San Marino</v>
      </c>
      <c r="M3285" t="str">
        <f t="shared" si="107"/>
        <v/>
      </c>
    </row>
    <row r="3286" spans="1:13" x14ac:dyDescent="0.3">
      <c r="A3286" t="s">
        <v>22</v>
      </c>
      <c r="B3286">
        <v>2004</v>
      </c>
      <c r="D3286" t="s">
        <v>362</v>
      </c>
      <c r="L3286" t="str">
        <f t="shared" si="106"/>
        <v>San Marino</v>
      </c>
      <c r="M3286" t="str">
        <f t="shared" si="107"/>
        <v/>
      </c>
    </row>
    <row r="3287" spans="1:13" x14ac:dyDescent="0.3">
      <c r="A3287" t="s">
        <v>22</v>
      </c>
      <c r="B3287">
        <v>2005</v>
      </c>
      <c r="D3287" t="s">
        <v>362</v>
      </c>
      <c r="L3287" t="str">
        <f t="shared" si="106"/>
        <v>San Marino</v>
      </c>
      <c r="M3287" t="str">
        <f t="shared" si="107"/>
        <v/>
      </c>
    </row>
    <row r="3288" spans="1:13" x14ac:dyDescent="0.3">
      <c r="A3288" t="s">
        <v>22</v>
      </c>
      <c r="B3288">
        <v>2006</v>
      </c>
      <c r="D3288" t="s">
        <v>362</v>
      </c>
      <c r="L3288" t="str">
        <f t="shared" si="106"/>
        <v>San Marino</v>
      </c>
      <c r="M3288" t="str">
        <f t="shared" si="107"/>
        <v/>
      </c>
    </row>
    <row r="3289" spans="1:13" x14ac:dyDescent="0.3">
      <c r="A3289" t="s">
        <v>22</v>
      </c>
      <c r="B3289">
        <v>2007</v>
      </c>
      <c r="D3289" t="s">
        <v>362</v>
      </c>
      <c r="L3289" t="str">
        <f t="shared" si="106"/>
        <v>San Marino</v>
      </c>
      <c r="M3289" t="str">
        <f t="shared" si="107"/>
        <v/>
      </c>
    </row>
    <row r="3290" spans="1:13" x14ac:dyDescent="0.3">
      <c r="A3290" t="s">
        <v>22</v>
      </c>
      <c r="B3290">
        <v>2008</v>
      </c>
      <c r="D3290" t="s">
        <v>362</v>
      </c>
      <c r="L3290" t="str">
        <f t="shared" si="106"/>
        <v>San Marino</v>
      </c>
      <c r="M3290" t="str">
        <f t="shared" si="107"/>
        <v/>
      </c>
    </row>
    <row r="3291" spans="1:13" x14ac:dyDescent="0.3">
      <c r="A3291" t="s">
        <v>22</v>
      </c>
      <c r="B3291">
        <v>2009</v>
      </c>
      <c r="D3291" t="s">
        <v>362</v>
      </c>
      <c r="L3291" t="str">
        <f t="shared" si="106"/>
        <v>San Marino</v>
      </c>
      <c r="M3291" t="str">
        <f t="shared" si="107"/>
        <v/>
      </c>
    </row>
    <row r="3292" spans="1:13" x14ac:dyDescent="0.3">
      <c r="A3292" t="s">
        <v>22</v>
      </c>
      <c r="B3292">
        <v>2010</v>
      </c>
      <c r="D3292" t="s">
        <v>362</v>
      </c>
      <c r="L3292" t="str">
        <f t="shared" si="106"/>
        <v>San Marino</v>
      </c>
      <c r="M3292" t="str">
        <f t="shared" si="107"/>
        <v/>
      </c>
    </row>
    <row r="3293" spans="1:13" x14ac:dyDescent="0.3">
      <c r="A3293" t="s">
        <v>22</v>
      </c>
      <c r="B3293">
        <v>2011</v>
      </c>
      <c r="D3293" t="s">
        <v>362</v>
      </c>
      <c r="L3293" t="str">
        <f t="shared" si="106"/>
        <v>San Marino</v>
      </c>
      <c r="M3293" t="str">
        <f t="shared" si="107"/>
        <v/>
      </c>
    </row>
    <row r="3294" spans="1:13" x14ac:dyDescent="0.3">
      <c r="A3294" t="s">
        <v>22</v>
      </c>
      <c r="B3294">
        <v>2012</v>
      </c>
      <c r="D3294" t="s">
        <v>362</v>
      </c>
      <c r="L3294" t="str">
        <f t="shared" si="106"/>
        <v>San Marino</v>
      </c>
      <c r="M3294" t="str">
        <f t="shared" si="107"/>
        <v/>
      </c>
    </row>
    <row r="3295" spans="1:13" x14ac:dyDescent="0.3">
      <c r="A3295" t="s">
        <v>22</v>
      </c>
      <c r="B3295">
        <v>2013</v>
      </c>
      <c r="D3295" t="s">
        <v>362</v>
      </c>
      <c r="L3295" t="str">
        <f t="shared" si="106"/>
        <v>San Marino</v>
      </c>
      <c r="M3295" t="str">
        <f t="shared" si="107"/>
        <v/>
      </c>
    </row>
    <row r="3296" spans="1:13" x14ac:dyDescent="0.3">
      <c r="A3296" t="s">
        <v>22</v>
      </c>
      <c r="B3296">
        <v>2014</v>
      </c>
      <c r="D3296" t="s">
        <v>362</v>
      </c>
      <c r="L3296" t="str">
        <f t="shared" si="106"/>
        <v>San Marino</v>
      </c>
      <c r="M3296" t="str">
        <f t="shared" si="107"/>
        <v/>
      </c>
    </row>
    <row r="3297" spans="1:13" x14ac:dyDescent="0.3">
      <c r="A3297" t="s">
        <v>22</v>
      </c>
      <c r="B3297">
        <v>2015</v>
      </c>
      <c r="D3297" t="s">
        <v>362</v>
      </c>
      <c r="L3297" t="str">
        <f t="shared" si="106"/>
        <v>San Marino</v>
      </c>
      <c r="M3297" t="str">
        <f t="shared" si="107"/>
        <v/>
      </c>
    </row>
    <row r="3298" spans="1:13" x14ac:dyDescent="0.3">
      <c r="A3298" t="s">
        <v>22</v>
      </c>
      <c r="B3298">
        <v>2016</v>
      </c>
      <c r="D3298" t="s">
        <v>362</v>
      </c>
      <c r="L3298" t="str">
        <f t="shared" si="106"/>
        <v>San Marino</v>
      </c>
      <c r="M3298" t="str">
        <f t="shared" si="107"/>
        <v/>
      </c>
    </row>
    <row r="3299" spans="1:13" x14ac:dyDescent="0.3">
      <c r="A3299" t="s">
        <v>22</v>
      </c>
      <c r="B3299">
        <v>2017</v>
      </c>
      <c r="D3299" t="s">
        <v>362</v>
      </c>
      <c r="L3299" t="str">
        <f t="shared" si="106"/>
        <v>San Marino</v>
      </c>
      <c r="M3299" t="str">
        <f t="shared" si="107"/>
        <v/>
      </c>
    </row>
    <row r="3300" spans="1:13" x14ac:dyDescent="0.3">
      <c r="A3300" t="s">
        <v>22</v>
      </c>
      <c r="B3300">
        <v>2018</v>
      </c>
      <c r="D3300" t="s">
        <v>362</v>
      </c>
      <c r="L3300" t="str">
        <f t="shared" si="106"/>
        <v>San Marino</v>
      </c>
      <c r="M3300" t="str">
        <f t="shared" si="107"/>
        <v/>
      </c>
    </row>
    <row r="3301" spans="1:13" x14ac:dyDescent="0.3">
      <c r="A3301" t="s">
        <v>22</v>
      </c>
      <c r="B3301">
        <v>2019</v>
      </c>
      <c r="D3301" t="s">
        <v>362</v>
      </c>
      <c r="L3301" t="str">
        <f t="shared" si="106"/>
        <v>San Marino</v>
      </c>
      <c r="M3301" t="str">
        <f t="shared" si="107"/>
        <v/>
      </c>
    </row>
    <row r="3302" spans="1:13" x14ac:dyDescent="0.3">
      <c r="A3302" t="s">
        <v>22</v>
      </c>
      <c r="B3302">
        <v>2000</v>
      </c>
      <c r="C3302">
        <v>70</v>
      </c>
      <c r="D3302" t="s">
        <v>364</v>
      </c>
      <c r="L3302" t="str">
        <f t="shared" si="106"/>
        <v>Sao Tome and Principe</v>
      </c>
      <c r="M3302" t="str">
        <f t="shared" si="107"/>
        <v/>
      </c>
    </row>
    <row r="3303" spans="1:13" x14ac:dyDescent="0.3">
      <c r="A3303" t="s">
        <v>22</v>
      </c>
      <c r="B3303">
        <v>2001</v>
      </c>
      <c r="C3303">
        <v>70</v>
      </c>
      <c r="D3303" t="s">
        <v>364</v>
      </c>
      <c r="L3303" t="str">
        <f t="shared" si="106"/>
        <v>Sao Tome and Principe</v>
      </c>
      <c r="M3303" t="str">
        <f t="shared" si="107"/>
        <v/>
      </c>
    </row>
    <row r="3304" spans="1:13" x14ac:dyDescent="0.3">
      <c r="A3304" t="s">
        <v>22</v>
      </c>
      <c r="B3304">
        <v>2002</v>
      </c>
      <c r="C3304">
        <v>80</v>
      </c>
      <c r="D3304" t="s">
        <v>364</v>
      </c>
      <c r="L3304" t="str">
        <f t="shared" si="106"/>
        <v>Sao Tome and Principe</v>
      </c>
      <c r="M3304" t="str">
        <f t="shared" si="107"/>
        <v/>
      </c>
    </row>
    <row r="3305" spans="1:13" x14ac:dyDescent="0.3">
      <c r="A3305" t="s">
        <v>22</v>
      </c>
      <c r="B3305">
        <v>2003</v>
      </c>
      <c r="C3305">
        <v>90</v>
      </c>
      <c r="D3305" t="s">
        <v>364</v>
      </c>
      <c r="L3305" t="str">
        <f t="shared" si="106"/>
        <v>Sao Tome and Principe</v>
      </c>
      <c r="M3305" t="str">
        <f t="shared" si="107"/>
        <v/>
      </c>
    </row>
    <row r="3306" spans="1:13" x14ac:dyDescent="0.3">
      <c r="A3306" t="s">
        <v>22</v>
      </c>
      <c r="B3306">
        <v>2004</v>
      </c>
      <c r="C3306">
        <v>90</v>
      </c>
      <c r="D3306" t="s">
        <v>364</v>
      </c>
      <c r="L3306" t="str">
        <f t="shared" si="106"/>
        <v>Sao Tome and Principe</v>
      </c>
      <c r="M3306" t="str">
        <f t="shared" si="107"/>
        <v/>
      </c>
    </row>
    <row r="3307" spans="1:13" x14ac:dyDescent="0.3">
      <c r="A3307" t="s">
        <v>22</v>
      </c>
      <c r="B3307">
        <v>2005</v>
      </c>
      <c r="C3307">
        <v>100</v>
      </c>
      <c r="D3307" t="s">
        <v>364</v>
      </c>
      <c r="L3307" t="str">
        <f t="shared" si="106"/>
        <v>Sao Tome and Principe</v>
      </c>
      <c r="M3307" t="str">
        <f t="shared" si="107"/>
        <v/>
      </c>
    </row>
    <row r="3308" spans="1:13" x14ac:dyDescent="0.3">
      <c r="A3308" t="s">
        <v>22</v>
      </c>
      <c r="B3308">
        <v>2006</v>
      </c>
      <c r="C3308">
        <v>100</v>
      </c>
      <c r="D3308" t="s">
        <v>364</v>
      </c>
      <c r="L3308" t="str">
        <f t="shared" si="106"/>
        <v>Sao Tome and Principe</v>
      </c>
      <c r="M3308" t="str">
        <f t="shared" si="107"/>
        <v/>
      </c>
    </row>
    <row r="3309" spans="1:13" x14ac:dyDescent="0.3">
      <c r="A3309" t="s">
        <v>22</v>
      </c>
      <c r="B3309">
        <v>2007</v>
      </c>
      <c r="C3309">
        <v>100</v>
      </c>
      <c r="D3309" t="s">
        <v>364</v>
      </c>
      <c r="L3309" t="str">
        <f t="shared" si="106"/>
        <v>Sao Tome and Principe</v>
      </c>
      <c r="M3309" t="str">
        <f t="shared" si="107"/>
        <v/>
      </c>
    </row>
    <row r="3310" spans="1:13" x14ac:dyDescent="0.3">
      <c r="A3310" t="s">
        <v>22</v>
      </c>
      <c r="B3310">
        <v>2008</v>
      </c>
      <c r="C3310">
        <v>110</v>
      </c>
      <c r="D3310" t="s">
        <v>364</v>
      </c>
      <c r="L3310" t="str">
        <f t="shared" si="106"/>
        <v>Sao Tome and Principe</v>
      </c>
      <c r="M3310" t="str">
        <f t="shared" si="107"/>
        <v/>
      </c>
    </row>
    <row r="3311" spans="1:13" x14ac:dyDescent="0.3">
      <c r="A3311" t="s">
        <v>22</v>
      </c>
      <c r="B3311">
        <v>2009</v>
      </c>
      <c r="C3311">
        <v>110</v>
      </c>
      <c r="D3311" t="s">
        <v>364</v>
      </c>
      <c r="L3311" t="str">
        <f t="shared" si="106"/>
        <v>Sao Tome and Principe</v>
      </c>
      <c r="M3311" t="str">
        <f t="shared" si="107"/>
        <v/>
      </c>
    </row>
    <row r="3312" spans="1:13" x14ac:dyDescent="0.3">
      <c r="A3312" t="s">
        <v>22</v>
      </c>
      <c r="B3312">
        <v>2010</v>
      </c>
      <c r="C3312">
        <v>120</v>
      </c>
      <c r="D3312" t="s">
        <v>364</v>
      </c>
      <c r="L3312" t="str">
        <f t="shared" si="106"/>
        <v>Sao Tome and Principe</v>
      </c>
      <c r="M3312" t="str">
        <f t="shared" si="107"/>
        <v/>
      </c>
    </row>
    <row r="3313" spans="1:13" x14ac:dyDescent="0.3">
      <c r="A3313" t="s">
        <v>22</v>
      </c>
      <c r="B3313">
        <v>2011</v>
      </c>
      <c r="C3313">
        <v>120</v>
      </c>
      <c r="D3313" t="s">
        <v>364</v>
      </c>
      <c r="L3313" t="str">
        <f t="shared" si="106"/>
        <v>Sao Tome and Principe</v>
      </c>
      <c r="M3313" t="str">
        <f t="shared" si="107"/>
        <v/>
      </c>
    </row>
    <row r="3314" spans="1:13" x14ac:dyDescent="0.3">
      <c r="A3314" t="s">
        <v>22</v>
      </c>
      <c r="B3314">
        <v>2012</v>
      </c>
      <c r="C3314">
        <v>140</v>
      </c>
      <c r="D3314" t="s">
        <v>364</v>
      </c>
      <c r="L3314" t="str">
        <f t="shared" si="106"/>
        <v>Sao Tome and Principe</v>
      </c>
      <c r="M3314" t="str">
        <f t="shared" si="107"/>
        <v/>
      </c>
    </row>
    <row r="3315" spans="1:13" x14ac:dyDescent="0.3">
      <c r="A3315" t="s">
        <v>22</v>
      </c>
      <c r="B3315">
        <v>2013</v>
      </c>
      <c r="C3315">
        <v>140</v>
      </c>
      <c r="D3315" t="s">
        <v>364</v>
      </c>
      <c r="L3315" t="str">
        <f t="shared" si="106"/>
        <v>Sao Tome and Principe</v>
      </c>
      <c r="M3315" t="str">
        <f t="shared" si="107"/>
        <v/>
      </c>
    </row>
    <row r="3316" spans="1:13" x14ac:dyDescent="0.3">
      <c r="A3316" t="s">
        <v>22</v>
      </c>
      <c r="B3316">
        <v>2014</v>
      </c>
      <c r="C3316">
        <v>140</v>
      </c>
      <c r="D3316" t="s">
        <v>364</v>
      </c>
      <c r="L3316" t="str">
        <f t="shared" si="106"/>
        <v>Sao Tome and Principe</v>
      </c>
      <c r="M3316" t="str">
        <f t="shared" si="107"/>
        <v/>
      </c>
    </row>
    <row r="3317" spans="1:13" x14ac:dyDescent="0.3">
      <c r="A3317" t="s">
        <v>22</v>
      </c>
      <c r="B3317">
        <v>2015</v>
      </c>
      <c r="C3317">
        <v>140</v>
      </c>
      <c r="D3317" t="s">
        <v>364</v>
      </c>
      <c r="L3317" t="str">
        <f t="shared" si="106"/>
        <v>Sao Tome and Principe</v>
      </c>
      <c r="M3317" t="str">
        <f t="shared" si="107"/>
        <v/>
      </c>
    </row>
    <row r="3318" spans="1:13" x14ac:dyDescent="0.3">
      <c r="A3318" t="s">
        <v>22</v>
      </c>
      <c r="B3318">
        <v>2016</v>
      </c>
      <c r="C3318">
        <v>160</v>
      </c>
      <c r="D3318" t="s">
        <v>364</v>
      </c>
      <c r="L3318" t="str">
        <f t="shared" si="106"/>
        <v>Sao Tome and Principe</v>
      </c>
      <c r="M3318" t="str">
        <f t="shared" si="107"/>
        <v/>
      </c>
    </row>
    <row r="3319" spans="1:13" x14ac:dyDescent="0.3">
      <c r="A3319" t="s">
        <v>22</v>
      </c>
      <c r="B3319">
        <v>2017</v>
      </c>
      <c r="C3319">
        <v>170</v>
      </c>
      <c r="D3319" t="s">
        <v>364</v>
      </c>
      <c r="L3319" t="str">
        <f t="shared" si="106"/>
        <v>Sao Tome and Principe</v>
      </c>
      <c r="M3319" t="str">
        <f t="shared" si="107"/>
        <v/>
      </c>
    </row>
    <row r="3320" spans="1:13" x14ac:dyDescent="0.3">
      <c r="A3320" t="s">
        <v>22</v>
      </c>
      <c r="B3320">
        <v>2018</v>
      </c>
      <c r="C3320">
        <v>170</v>
      </c>
      <c r="D3320" t="s">
        <v>364</v>
      </c>
      <c r="L3320" t="str">
        <f t="shared" si="106"/>
        <v>Sao Tome and Principe</v>
      </c>
      <c r="M3320" t="str">
        <f t="shared" si="107"/>
        <v/>
      </c>
    </row>
    <row r="3321" spans="1:13" x14ac:dyDescent="0.3">
      <c r="A3321" t="s">
        <v>22</v>
      </c>
      <c r="B3321">
        <v>2019</v>
      </c>
      <c r="C3321">
        <v>180</v>
      </c>
      <c r="D3321" t="s">
        <v>364</v>
      </c>
      <c r="L3321" t="str">
        <f t="shared" si="106"/>
        <v>Sao Tome and Principe</v>
      </c>
      <c r="M3321" t="str">
        <f t="shared" si="107"/>
        <v/>
      </c>
    </row>
    <row r="3322" spans="1:13" x14ac:dyDescent="0.3">
      <c r="A3322" t="s">
        <v>22</v>
      </c>
      <c r="B3322">
        <v>2000</v>
      </c>
      <c r="C3322">
        <v>337960</v>
      </c>
      <c r="D3322" t="s">
        <v>366</v>
      </c>
      <c r="E3322">
        <v>5664.9683698673634</v>
      </c>
      <c r="L3322" t="str">
        <f t="shared" si="106"/>
        <v>Saudi Arabia</v>
      </c>
      <c r="M3322" t="str">
        <f t="shared" si="107"/>
        <v/>
      </c>
    </row>
    <row r="3323" spans="1:13" x14ac:dyDescent="0.3">
      <c r="A3323" t="s">
        <v>22</v>
      </c>
      <c r="B3323">
        <v>2001</v>
      </c>
      <c r="C3323">
        <v>340940</v>
      </c>
      <c r="D3323" t="s">
        <v>366</v>
      </c>
      <c r="E3323">
        <v>5947.2765804796254</v>
      </c>
      <c r="L3323" t="str">
        <f t="shared" si="106"/>
        <v>Saudi Arabia</v>
      </c>
      <c r="M3323" t="str">
        <f t="shared" si="107"/>
        <v/>
      </c>
    </row>
    <row r="3324" spans="1:13" x14ac:dyDescent="0.3">
      <c r="A3324" t="s">
        <v>22</v>
      </c>
      <c r="B3324">
        <v>2002</v>
      </c>
      <c r="C3324">
        <v>358750</v>
      </c>
      <c r="D3324" t="s">
        <v>366</v>
      </c>
      <c r="E3324">
        <v>6049.3488699685331</v>
      </c>
      <c r="L3324" t="str">
        <f t="shared" si="106"/>
        <v>Saudi Arabia</v>
      </c>
      <c r="M3324" t="str">
        <f t="shared" si="107"/>
        <v/>
      </c>
    </row>
    <row r="3325" spans="1:13" x14ac:dyDescent="0.3">
      <c r="A3325" t="s">
        <v>22</v>
      </c>
      <c r="B3325">
        <v>2003</v>
      </c>
      <c r="C3325">
        <v>379659.99</v>
      </c>
      <c r="D3325" t="s">
        <v>366</v>
      </c>
      <c r="E3325">
        <v>6501.3273354056228</v>
      </c>
      <c r="L3325" t="str">
        <f t="shared" si="106"/>
        <v>Saudi Arabia</v>
      </c>
      <c r="M3325" t="str">
        <f t="shared" si="107"/>
        <v/>
      </c>
    </row>
    <row r="3326" spans="1:13" x14ac:dyDescent="0.3">
      <c r="A3326" t="s">
        <v>22</v>
      </c>
      <c r="B3326">
        <v>2004</v>
      </c>
      <c r="C3326">
        <v>395850.01</v>
      </c>
      <c r="D3326" t="s">
        <v>366</v>
      </c>
      <c r="E3326">
        <v>6352.3967774429657</v>
      </c>
      <c r="L3326" t="str">
        <f t="shared" si="106"/>
        <v>Saudi Arabia</v>
      </c>
      <c r="M3326" t="str">
        <f t="shared" si="107"/>
        <v/>
      </c>
    </row>
    <row r="3327" spans="1:13" x14ac:dyDescent="0.3">
      <c r="A3327" t="s">
        <v>22</v>
      </c>
      <c r="B3327">
        <v>2005</v>
      </c>
      <c r="C3327">
        <v>415770.01</v>
      </c>
      <c r="D3327" t="s">
        <v>366</v>
      </c>
      <c r="E3327">
        <v>6615.0420879927196</v>
      </c>
      <c r="L3327" t="str">
        <f t="shared" si="106"/>
        <v>Saudi Arabia</v>
      </c>
      <c r="M3327" t="str">
        <f t="shared" si="107"/>
        <v/>
      </c>
    </row>
    <row r="3328" spans="1:13" x14ac:dyDescent="0.3">
      <c r="A3328" t="s">
        <v>22</v>
      </c>
      <c r="B3328">
        <v>2006</v>
      </c>
      <c r="C3328">
        <v>436160</v>
      </c>
      <c r="D3328" t="s">
        <v>366</v>
      </c>
      <c r="E3328">
        <v>6842.7568869742172</v>
      </c>
      <c r="L3328" t="str">
        <f t="shared" si="106"/>
        <v>Saudi Arabia</v>
      </c>
      <c r="M3328" t="str">
        <f t="shared" si="107"/>
        <v/>
      </c>
    </row>
    <row r="3329" spans="1:13" x14ac:dyDescent="0.3">
      <c r="A3329" t="s">
        <v>22</v>
      </c>
      <c r="B3329">
        <v>2007</v>
      </c>
      <c r="C3329">
        <v>453790</v>
      </c>
      <c r="D3329" t="s">
        <v>366</v>
      </c>
      <c r="E3329">
        <v>6942.5393441997403</v>
      </c>
      <c r="L3329" t="str">
        <f t="shared" si="106"/>
        <v>Saudi Arabia</v>
      </c>
      <c r="M3329" t="str">
        <f t="shared" si="107"/>
        <v/>
      </c>
    </row>
    <row r="3330" spans="1:13" x14ac:dyDescent="0.3">
      <c r="A3330" t="s">
        <v>22</v>
      </c>
      <c r="B3330">
        <v>2008</v>
      </c>
      <c r="C3330">
        <v>491660</v>
      </c>
      <c r="D3330" t="s">
        <v>366</v>
      </c>
      <c r="E3330">
        <v>7203.4976100424374</v>
      </c>
      <c r="L3330" t="str">
        <f t="shared" si="106"/>
        <v>Saudi Arabia</v>
      </c>
      <c r="M3330" t="str">
        <f t="shared" si="107"/>
        <v/>
      </c>
    </row>
    <row r="3331" spans="1:13" x14ac:dyDescent="0.3">
      <c r="A3331" t="s">
        <v>22</v>
      </c>
      <c r="B3331">
        <v>2009</v>
      </c>
      <c r="C3331">
        <v>501360</v>
      </c>
      <c r="D3331" t="s">
        <v>366</v>
      </c>
      <c r="E3331">
        <v>7477.0835314941778</v>
      </c>
      <c r="L3331" t="str">
        <f t="shared" ref="L3331:L3394" si="108">IF($A3331=$L$1,$D3331,"")</f>
        <v>Saudi Arabia</v>
      </c>
      <c r="M3331" t="str">
        <f t="shared" ref="M3331:M3394" si="109">IF($A3331=$M$1,$D3331,"")</f>
        <v/>
      </c>
    </row>
    <row r="3332" spans="1:13" x14ac:dyDescent="0.3">
      <c r="A3332" t="s">
        <v>22</v>
      </c>
      <c r="B3332">
        <v>2010</v>
      </c>
      <c r="C3332">
        <v>544490</v>
      </c>
      <c r="D3332" t="s">
        <v>366</v>
      </c>
      <c r="E3332">
        <v>7974.7371657855811</v>
      </c>
      <c r="L3332" t="str">
        <f t="shared" si="108"/>
        <v>Saudi Arabia</v>
      </c>
      <c r="M3332" t="str">
        <f t="shared" si="109"/>
        <v/>
      </c>
    </row>
    <row r="3333" spans="1:13" x14ac:dyDescent="0.3">
      <c r="A3333" t="s">
        <v>22</v>
      </c>
      <c r="B3333">
        <v>2011</v>
      </c>
      <c r="C3333">
        <v>571239.99</v>
      </c>
      <c r="D3333" t="s">
        <v>366</v>
      </c>
      <c r="E3333">
        <v>8015.1506366425074</v>
      </c>
      <c r="L3333" t="str">
        <f t="shared" si="108"/>
        <v>Saudi Arabia</v>
      </c>
      <c r="M3333" t="str">
        <f t="shared" si="109"/>
        <v/>
      </c>
    </row>
    <row r="3334" spans="1:13" x14ac:dyDescent="0.3">
      <c r="A3334" t="s">
        <v>22</v>
      </c>
      <c r="B3334">
        <v>2012</v>
      </c>
      <c r="C3334">
        <v>603060</v>
      </c>
      <c r="D3334" t="s">
        <v>366</v>
      </c>
      <c r="E3334">
        <v>8502.8571177694757</v>
      </c>
      <c r="L3334" t="str">
        <f t="shared" si="108"/>
        <v>Saudi Arabia</v>
      </c>
      <c r="M3334" t="str">
        <f t="shared" si="109"/>
        <v/>
      </c>
    </row>
    <row r="3335" spans="1:13" x14ac:dyDescent="0.3">
      <c r="A3335" t="s">
        <v>22</v>
      </c>
      <c r="B3335">
        <v>2013</v>
      </c>
      <c r="C3335">
        <v>613709.99</v>
      </c>
      <c r="D3335" t="s">
        <v>366</v>
      </c>
      <c r="E3335">
        <v>8784.7561055552342</v>
      </c>
      <c r="L3335" t="str">
        <f t="shared" si="108"/>
        <v>Saudi Arabia</v>
      </c>
      <c r="M3335" t="str">
        <f t="shared" si="109"/>
        <v/>
      </c>
    </row>
    <row r="3336" spans="1:13" x14ac:dyDescent="0.3">
      <c r="A3336" t="s">
        <v>22</v>
      </c>
      <c r="B3336">
        <v>2014</v>
      </c>
      <c r="C3336">
        <v>651820.02</v>
      </c>
      <c r="D3336" t="s">
        <v>366</v>
      </c>
      <c r="E3336">
        <v>9401.4856677494608</v>
      </c>
      <c r="L3336" t="str">
        <f t="shared" si="108"/>
        <v>Saudi Arabia</v>
      </c>
      <c r="M3336" t="str">
        <f t="shared" si="109"/>
        <v/>
      </c>
    </row>
    <row r="3337" spans="1:13" x14ac:dyDescent="0.3">
      <c r="A3337" t="s">
        <v>22</v>
      </c>
      <c r="B3337">
        <v>2015</v>
      </c>
      <c r="C3337">
        <v>680110</v>
      </c>
      <c r="D3337" t="s">
        <v>366</v>
      </c>
      <c r="L3337" t="str">
        <f t="shared" si="108"/>
        <v>Saudi Arabia</v>
      </c>
      <c r="M3337" t="str">
        <f t="shared" si="109"/>
        <v/>
      </c>
    </row>
    <row r="3338" spans="1:13" x14ac:dyDescent="0.3">
      <c r="A3338" t="s">
        <v>22</v>
      </c>
      <c r="B3338">
        <v>2016</v>
      </c>
      <c r="C3338">
        <v>680759.98</v>
      </c>
      <c r="D3338" t="s">
        <v>366</v>
      </c>
      <c r="L3338" t="str">
        <f t="shared" si="108"/>
        <v>Saudi Arabia</v>
      </c>
      <c r="M3338" t="str">
        <f t="shared" si="109"/>
        <v/>
      </c>
    </row>
    <row r="3339" spans="1:13" x14ac:dyDescent="0.3">
      <c r="A3339" t="s">
        <v>22</v>
      </c>
      <c r="B3339">
        <v>2017</v>
      </c>
      <c r="C3339">
        <v>662980.01</v>
      </c>
      <c r="D3339" t="s">
        <v>366</v>
      </c>
      <c r="L3339" t="str">
        <f t="shared" si="108"/>
        <v>Saudi Arabia</v>
      </c>
      <c r="M3339" t="str">
        <f t="shared" si="109"/>
        <v/>
      </c>
    </row>
    <row r="3340" spans="1:13" x14ac:dyDescent="0.3">
      <c r="A3340" t="s">
        <v>22</v>
      </c>
      <c r="B3340">
        <v>2018</v>
      </c>
      <c r="C3340">
        <v>641630.01</v>
      </c>
      <c r="D3340" t="s">
        <v>366</v>
      </c>
      <c r="L3340" t="str">
        <f t="shared" si="108"/>
        <v>Saudi Arabia</v>
      </c>
      <c r="M3340" t="str">
        <f t="shared" si="109"/>
        <v/>
      </c>
    </row>
    <row r="3341" spans="1:13" x14ac:dyDescent="0.3">
      <c r="A3341" t="s">
        <v>22</v>
      </c>
      <c r="B3341">
        <v>2019</v>
      </c>
      <c r="C3341">
        <v>642280.03</v>
      </c>
      <c r="D3341" t="s">
        <v>366</v>
      </c>
      <c r="L3341" t="str">
        <f t="shared" si="108"/>
        <v>Saudi Arabia</v>
      </c>
      <c r="M3341" t="str">
        <f t="shared" si="109"/>
        <v/>
      </c>
    </row>
    <row r="3342" spans="1:13" x14ac:dyDescent="0.3">
      <c r="A3342" t="s">
        <v>22</v>
      </c>
      <c r="B3342">
        <v>2000</v>
      </c>
      <c r="C3342">
        <v>17520</v>
      </c>
      <c r="D3342" t="s">
        <v>368</v>
      </c>
      <c r="E3342">
        <v>102.57476960737129</v>
      </c>
      <c r="L3342" t="str">
        <f t="shared" si="108"/>
        <v>Senegal</v>
      </c>
      <c r="M3342" t="str">
        <f t="shared" si="109"/>
        <v/>
      </c>
    </row>
    <row r="3343" spans="1:13" x14ac:dyDescent="0.3">
      <c r="A3343" t="s">
        <v>22</v>
      </c>
      <c r="B3343">
        <v>2001</v>
      </c>
      <c r="C3343">
        <v>17290</v>
      </c>
      <c r="D3343" t="s">
        <v>368</v>
      </c>
      <c r="E3343">
        <v>124.5503483324502</v>
      </c>
      <c r="L3343" t="str">
        <f t="shared" si="108"/>
        <v>Senegal</v>
      </c>
      <c r="M3343" t="str">
        <f t="shared" si="109"/>
        <v/>
      </c>
    </row>
    <row r="3344" spans="1:13" x14ac:dyDescent="0.3">
      <c r="A3344" t="s">
        <v>22</v>
      </c>
      <c r="B3344">
        <v>2002</v>
      </c>
      <c r="C3344">
        <v>16720</v>
      </c>
      <c r="D3344" t="s">
        <v>368</v>
      </c>
      <c r="E3344">
        <v>147.32060288841731</v>
      </c>
      <c r="L3344" t="str">
        <f t="shared" si="108"/>
        <v>Senegal</v>
      </c>
      <c r="M3344" t="str">
        <f t="shared" si="109"/>
        <v/>
      </c>
    </row>
    <row r="3345" spans="1:13" x14ac:dyDescent="0.3">
      <c r="A3345" t="s">
        <v>22</v>
      </c>
      <c r="B3345">
        <v>2003</v>
      </c>
      <c r="C3345">
        <v>16020</v>
      </c>
      <c r="D3345" t="s">
        <v>368</v>
      </c>
      <c r="E3345">
        <v>127.49644973613739</v>
      </c>
      <c r="L3345" t="str">
        <f t="shared" si="108"/>
        <v>Senegal</v>
      </c>
      <c r="M3345" t="str">
        <f t="shared" si="109"/>
        <v/>
      </c>
    </row>
    <row r="3346" spans="1:13" x14ac:dyDescent="0.3">
      <c r="A3346" t="s">
        <v>22</v>
      </c>
      <c r="B3346">
        <v>2004</v>
      </c>
      <c r="C3346">
        <v>18090</v>
      </c>
      <c r="D3346" t="s">
        <v>368</v>
      </c>
      <c r="E3346">
        <v>140.3319085528089</v>
      </c>
      <c r="L3346" t="str">
        <f t="shared" si="108"/>
        <v>Senegal</v>
      </c>
      <c r="M3346" t="str">
        <f t="shared" si="109"/>
        <v/>
      </c>
    </row>
    <row r="3347" spans="1:13" x14ac:dyDescent="0.3">
      <c r="A3347" t="s">
        <v>22</v>
      </c>
      <c r="B3347">
        <v>2005</v>
      </c>
      <c r="C3347">
        <v>18780</v>
      </c>
      <c r="D3347" t="s">
        <v>368</v>
      </c>
      <c r="E3347">
        <v>160.2326682941208</v>
      </c>
      <c r="L3347" t="str">
        <f t="shared" si="108"/>
        <v>Senegal</v>
      </c>
      <c r="M3347" t="str">
        <f t="shared" si="109"/>
        <v/>
      </c>
    </row>
    <row r="3348" spans="1:13" x14ac:dyDescent="0.3">
      <c r="A3348" t="s">
        <v>22</v>
      </c>
      <c r="B3348">
        <v>2006</v>
      </c>
      <c r="C3348">
        <v>19090</v>
      </c>
      <c r="D3348" t="s">
        <v>368</v>
      </c>
      <c r="E3348">
        <v>159.54635419009489</v>
      </c>
      <c r="L3348" t="str">
        <f t="shared" si="108"/>
        <v>Senegal</v>
      </c>
      <c r="M3348" t="str">
        <f t="shared" si="109"/>
        <v/>
      </c>
    </row>
    <row r="3349" spans="1:13" x14ac:dyDescent="0.3">
      <c r="A3349" t="s">
        <v>22</v>
      </c>
      <c r="B3349">
        <v>2007</v>
      </c>
      <c r="C3349">
        <v>19160</v>
      </c>
      <c r="D3349" t="s">
        <v>368</v>
      </c>
      <c r="E3349">
        <v>184.0494262124374</v>
      </c>
      <c r="L3349" t="str">
        <f t="shared" si="108"/>
        <v>Senegal</v>
      </c>
      <c r="M3349" t="str">
        <f t="shared" si="109"/>
        <v/>
      </c>
    </row>
    <row r="3350" spans="1:13" x14ac:dyDescent="0.3">
      <c r="A3350" t="s">
        <v>22</v>
      </c>
      <c r="B3350">
        <v>2008</v>
      </c>
      <c r="C3350">
        <v>20050</v>
      </c>
      <c r="D3350" t="s">
        <v>368</v>
      </c>
      <c r="E3350">
        <v>160.93696635484429</v>
      </c>
      <c r="L3350" t="str">
        <f t="shared" si="108"/>
        <v>Senegal</v>
      </c>
      <c r="M3350" t="str">
        <f t="shared" si="109"/>
        <v/>
      </c>
    </row>
    <row r="3351" spans="1:13" x14ac:dyDescent="0.3">
      <c r="A3351" t="s">
        <v>22</v>
      </c>
      <c r="B3351">
        <v>2009</v>
      </c>
      <c r="C3351">
        <v>20490</v>
      </c>
      <c r="D3351" t="s">
        <v>368</v>
      </c>
      <c r="E3351">
        <v>192.37797334628709</v>
      </c>
      <c r="L3351" t="str">
        <f t="shared" si="108"/>
        <v>Senegal</v>
      </c>
      <c r="M3351" t="str">
        <f t="shared" si="109"/>
        <v/>
      </c>
    </row>
    <row r="3352" spans="1:13" x14ac:dyDescent="0.3">
      <c r="A3352" t="s">
        <v>22</v>
      </c>
      <c r="B3352">
        <v>2010</v>
      </c>
      <c r="C3352">
        <v>21510</v>
      </c>
      <c r="D3352" t="s">
        <v>368</v>
      </c>
      <c r="E3352">
        <v>202.8688270829569</v>
      </c>
      <c r="L3352" t="str">
        <f t="shared" si="108"/>
        <v>Senegal</v>
      </c>
      <c r="M3352" t="str">
        <f t="shared" si="109"/>
        <v/>
      </c>
    </row>
    <row r="3353" spans="1:13" x14ac:dyDescent="0.3">
      <c r="A3353" t="s">
        <v>22</v>
      </c>
      <c r="B3353">
        <v>2011</v>
      </c>
      <c r="C3353">
        <v>22380</v>
      </c>
      <c r="D3353" t="s">
        <v>368</v>
      </c>
      <c r="E3353">
        <v>203.77765096233529</v>
      </c>
      <c r="L3353" t="str">
        <f t="shared" si="108"/>
        <v>Senegal</v>
      </c>
      <c r="M3353" t="str">
        <f t="shared" si="109"/>
        <v/>
      </c>
    </row>
    <row r="3354" spans="1:13" x14ac:dyDescent="0.3">
      <c r="A3354" t="s">
        <v>22</v>
      </c>
      <c r="B3354">
        <v>2012</v>
      </c>
      <c r="C3354">
        <v>21790</v>
      </c>
      <c r="D3354" t="s">
        <v>368</v>
      </c>
      <c r="E3354">
        <v>215.49038612922411</v>
      </c>
      <c r="L3354" t="str">
        <f t="shared" si="108"/>
        <v>Senegal</v>
      </c>
      <c r="M3354" t="str">
        <f t="shared" si="109"/>
        <v/>
      </c>
    </row>
    <row r="3355" spans="1:13" x14ac:dyDescent="0.3">
      <c r="A3355" t="s">
        <v>22</v>
      </c>
      <c r="B3355">
        <v>2013</v>
      </c>
      <c r="C3355">
        <v>22870</v>
      </c>
      <c r="D3355" t="s">
        <v>368</v>
      </c>
      <c r="E3355">
        <v>215.3466562388966</v>
      </c>
      <c r="L3355" t="str">
        <f t="shared" si="108"/>
        <v>Senegal</v>
      </c>
      <c r="M3355" t="str">
        <f t="shared" si="109"/>
        <v/>
      </c>
    </row>
    <row r="3356" spans="1:13" x14ac:dyDescent="0.3">
      <c r="A3356" t="s">
        <v>22</v>
      </c>
      <c r="B3356">
        <v>2014</v>
      </c>
      <c r="C3356">
        <v>23330</v>
      </c>
      <c r="D3356" t="s">
        <v>368</v>
      </c>
      <c r="E3356">
        <v>229.35164948351789</v>
      </c>
      <c r="L3356" t="str">
        <f t="shared" si="108"/>
        <v>Senegal</v>
      </c>
      <c r="M3356" t="str">
        <f t="shared" si="109"/>
        <v/>
      </c>
    </row>
    <row r="3357" spans="1:13" x14ac:dyDescent="0.3">
      <c r="A3357" t="s">
        <v>22</v>
      </c>
      <c r="B3357">
        <v>2015</v>
      </c>
      <c r="C3357">
        <v>24150</v>
      </c>
      <c r="D3357" t="s">
        <v>368</v>
      </c>
      <c r="L3357" t="str">
        <f t="shared" si="108"/>
        <v>Senegal</v>
      </c>
      <c r="M3357" t="str">
        <f t="shared" si="109"/>
        <v/>
      </c>
    </row>
    <row r="3358" spans="1:13" x14ac:dyDescent="0.3">
      <c r="A3358" t="s">
        <v>22</v>
      </c>
      <c r="B3358">
        <v>2016</v>
      </c>
      <c r="C3358">
        <v>26110</v>
      </c>
      <c r="D3358" t="s">
        <v>368</v>
      </c>
      <c r="L3358" t="str">
        <f t="shared" si="108"/>
        <v>Senegal</v>
      </c>
      <c r="M3358" t="str">
        <f t="shared" si="109"/>
        <v/>
      </c>
    </row>
    <row r="3359" spans="1:13" x14ac:dyDescent="0.3">
      <c r="A3359" t="s">
        <v>22</v>
      </c>
      <c r="B3359">
        <v>2017</v>
      </c>
      <c r="C3359">
        <v>26140</v>
      </c>
      <c r="D3359" t="s">
        <v>368</v>
      </c>
      <c r="L3359" t="str">
        <f t="shared" si="108"/>
        <v>Senegal</v>
      </c>
      <c r="M3359" t="str">
        <f t="shared" si="109"/>
        <v/>
      </c>
    </row>
    <row r="3360" spans="1:13" x14ac:dyDescent="0.3">
      <c r="A3360" t="s">
        <v>22</v>
      </c>
      <c r="B3360">
        <v>2018</v>
      </c>
      <c r="C3360">
        <v>26410</v>
      </c>
      <c r="D3360" t="s">
        <v>368</v>
      </c>
      <c r="L3360" t="str">
        <f t="shared" si="108"/>
        <v>Senegal</v>
      </c>
      <c r="M3360" t="str">
        <f t="shared" si="109"/>
        <v/>
      </c>
    </row>
    <row r="3361" spans="1:13" x14ac:dyDescent="0.3">
      <c r="A3361" t="s">
        <v>22</v>
      </c>
      <c r="B3361">
        <v>2019</v>
      </c>
      <c r="C3361">
        <v>27540</v>
      </c>
      <c r="D3361" t="s">
        <v>368</v>
      </c>
      <c r="L3361" t="str">
        <f t="shared" si="108"/>
        <v>Senegal</v>
      </c>
      <c r="M3361" t="str">
        <f t="shared" si="109"/>
        <v/>
      </c>
    </row>
    <row r="3362" spans="1:13" x14ac:dyDescent="0.3">
      <c r="A3362" t="s">
        <v>22</v>
      </c>
      <c r="B3362">
        <v>2000</v>
      </c>
      <c r="C3362">
        <v>60320</v>
      </c>
      <c r="D3362" t="s">
        <v>370</v>
      </c>
      <c r="E3362">
        <v>4198.7157057431896</v>
      </c>
      <c r="L3362" t="str">
        <f t="shared" si="108"/>
        <v>Serbia</v>
      </c>
      <c r="M3362" t="str">
        <f t="shared" si="109"/>
        <v/>
      </c>
    </row>
    <row r="3363" spans="1:13" x14ac:dyDescent="0.3">
      <c r="A3363" t="s">
        <v>22</v>
      </c>
      <c r="B3363">
        <v>2001</v>
      </c>
      <c r="C3363">
        <v>61480</v>
      </c>
      <c r="D3363" t="s">
        <v>370</v>
      </c>
      <c r="E3363">
        <v>4434.370240928386</v>
      </c>
      <c r="L3363" t="str">
        <f t="shared" si="108"/>
        <v>Serbia</v>
      </c>
      <c r="M3363" t="str">
        <f t="shared" si="109"/>
        <v/>
      </c>
    </row>
    <row r="3364" spans="1:13" x14ac:dyDescent="0.3">
      <c r="A3364" t="s">
        <v>22</v>
      </c>
      <c r="B3364">
        <v>2002</v>
      </c>
      <c r="C3364">
        <v>64840</v>
      </c>
      <c r="D3364" t="s">
        <v>370</v>
      </c>
      <c r="E3364">
        <v>4480.3443516873558</v>
      </c>
      <c r="L3364" t="str">
        <f t="shared" si="108"/>
        <v>Serbia</v>
      </c>
      <c r="M3364" t="str">
        <f t="shared" si="109"/>
        <v/>
      </c>
    </row>
    <row r="3365" spans="1:13" x14ac:dyDescent="0.3">
      <c r="A3365" t="s">
        <v>22</v>
      </c>
      <c r="B3365">
        <v>2003</v>
      </c>
      <c r="C3365">
        <v>68060</v>
      </c>
      <c r="D3365" t="s">
        <v>370</v>
      </c>
      <c r="E3365">
        <v>4332.6790623895886</v>
      </c>
      <c r="L3365" t="str">
        <f t="shared" si="108"/>
        <v>Serbia</v>
      </c>
      <c r="M3365" t="str">
        <f t="shared" si="109"/>
        <v/>
      </c>
    </row>
    <row r="3366" spans="1:13" x14ac:dyDescent="0.3">
      <c r="A3366" t="s">
        <v>22</v>
      </c>
      <c r="B3366">
        <v>2004</v>
      </c>
      <c r="C3366">
        <v>73270</v>
      </c>
      <c r="D3366" t="s">
        <v>370</v>
      </c>
      <c r="E3366">
        <v>4258.251568337635</v>
      </c>
      <c r="L3366" t="str">
        <f t="shared" si="108"/>
        <v>Serbia</v>
      </c>
      <c r="M3366" t="str">
        <f t="shared" si="109"/>
        <v/>
      </c>
    </row>
    <row r="3367" spans="1:13" x14ac:dyDescent="0.3">
      <c r="A3367" t="s">
        <v>22</v>
      </c>
      <c r="B3367">
        <v>2005</v>
      </c>
      <c r="C3367">
        <v>66730</v>
      </c>
      <c r="D3367" t="s">
        <v>370</v>
      </c>
      <c r="E3367">
        <v>3921.9064588619799</v>
      </c>
      <c r="L3367" t="str">
        <f t="shared" si="108"/>
        <v>Serbia</v>
      </c>
      <c r="M3367" t="str">
        <f t="shared" si="109"/>
        <v/>
      </c>
    </row>
    <row r="3368" spans="1:13" x14ac:dyDescent="0.3">
      <c r="A3368" t="s">
        <v>22</v>
      </c>
      <c r="B3368">
        <v>2006</v>
      </c>
      <c r="C3368">
        <v>68870</v>
      </c>
      <c r="D3368" t="s">
        <v>370</v>
      </c>
      <c r="E3368">
        <v>4040.4400201900571</v>
      </c>
      <c r="L3368" t="str">
        <f t="shared" si="108"/>
        <v>Serbia</v>
      </c>
      <c r="M3368" t="str">
        <f t="shared" si="109"/>
        <v/>
      </c>
    </row>
    <row r="3369" spans="1:13" x14ac:dyDescent="0.3">
      <c r="A3369" t="s">
        <v>22</v>
      </c>
      <c r="B3369">
        <v>2007</v>
      </c>
      <c r="C3369">
        <v>67720</v>
      </c>
      <c r="D3369" t="s">
        <v>370</v>
      </c>
      <c r="E3369">
        <v>4159.1372252467936</v>
      </c>
      <c r="L3369" t="str">
        <f t="shared" si="108"/>
        <v>Serbia</v>
      </c>
      <c r="M3369" t="str">
        <f t="shared" si="109"/>
        <v/>
      </c>
    </row>
    <row r="3370" spans="1:13" x14ac:dyDescent="0.3">
      <c r="A3370" t="s">
        <v>22</v>
      </c>
      <c r="B3370">
        <v>2008</v>
      </c>
      <c r="C3370">
        <v>65440</v>
      </c>
      <c r="D3370" t="s">
        <v>370</v>
      </c>
      <c r="E3370">
        <v>4291.8431579345497</v>
      </c>
      <c r="L3370" t="str">
        <f t="shared" si="108"/>
        <v>Serbia</v>
      </c>
      <c r="M3370" t="str">
        <f t="shared" si="109"/>
        <v/>
      </c>
    </row>
    <row r="3371" spans="1:13" x14ac:dyDescent="0.3">
      <c r="A3371" t="s">
        <v>22</v>
      </c>
      <c r="B3371">
        <v>2009</v>
      </c>
      <c r="C3371">
        <v>62910</v>
      </c>
      <c r="D3371" t="s">
        <v>370</v>
      </c>
      <c r="E3371">
        <v>4224.3976654486314</v>
      </c>
      <c r="L3371" t="str">
        <f t="shared" si="108"/>
        <v>Serbia</v>
      </c>
      <c r="M3371" t="str">
        <f t="shared" si="109"/>
        <v/>
      </c>
    </row>
    <row r="3372" spans="1:13" x14ac:dyDescent="0.3">
      <c r="A3372" t="s">
        <v>22</v>
      </c>
      <c r="B3372">
        <v>2010</v>
      </c>
      <c r="C3372">
        <v>62210</v>
      </c>
      <c r="D3372" t="s">
        <v>370</v>
      </c>
      <c r="E3372">
        <v>4358.8121736239609</v>
      </c>
      <c r="L3372" t="str">
        <f t="shared" si="108"/>
        <v>Serbia</v>
      </c>
      <c r="M3372" t="str">
        <f t="shared" si="109"/>
        <v/>
      </c>
    </row>
    <row r="3373" spans="1:13" x14ac:dyDescent="0.3">
      <c r="A3373" t="s">
        <v>22</v>
      </c>
      <c r="B3373">
        <v>2011</v>
      </c>
      <c r="C3373">
        <v>66550</v>
      </c>
      <c r="D3373" t="s">
        <v>370</v>
      </c>
      <c r="E3373">
        <v>4489.5708504956874</v>
      </c>
      <c r="L3373" t="str">
        <f t="shared" si="108"/>
        <v>Serbia</v>
      </c>
      <c r="M3373" t="str">
        <f t="shared" si="109"/>
        <v/>
      </c>
    </row>
    <row r="3374" spans="1:13" x14ac:dyDescent="0.3">
      <c r="A3374" t="s">
        <v>22</v>
      </c>
      <c r="B3374">
        <v>2012</v>
      </c>
      <c r="C3374">
        <v>61720</v>
      </c>
      <c r="D3374" t="s">
        <v>370</v>
      </c>
      <c r="E3374">
        <v>4386.5345515820991</v>
      </c>
      <c r="L3374" t="str">
        <f t="shared" si="108"/>
        <v>Serbia</v>
      </c>
      <c r="M3374" t="str">
        <f t="shared" si="109"/>
        <v/>
      </c>
    </row>
    <row r="3375" spans="1:13" x14ac:dyDescent="0.3">
      <c r="A3375" t="s">
        <v>22</v>
      </c>
      <c r="B3375">
        <v>2013</v>
      </c>
      <c r="C3375">
        <v>62470</v>
      </c>
      <c r="D3375" t="s">
        <v>370</v>
      </c>
      <c r="E3375">
        <v>4444.2229707660326</v>
      </c>
      <c r="L3375" t="str">
        <f t="shared" si="108"/>
        <v>Serbia</v>
      </c>
      <c r="M3375" t="str">
        <f t="shared" si="109"/>
        <v/>
      </c>
    </row>
    <row r="3376" spans="1:13" x14ac:dyDescent="0.3">
      <c r="A3376" t="s">
        <v>22</v>
      </c>
      <c r="B3376">
        <v>2014</v>
      </c>
      <c r="C3376">
        <v>54490</v>
      </c>
      <c r="D3376" t="s">
        <v>370</v>
      </c>
      <c r="E3376">
        <v>4271.7446669104993</v>
      </c>
      <c r="L3376" t="str">
        <f t="shared" si="108"/>
        <v>Serbia</v>
      </c>
      <c r="M3376" t="str">
        <f t="shared" si="109"/>
        <v/>
      </c>
    </row>
    <row r="3377" spans="1:13" x14ac:dyDescent="0.3">
      <c r="A3377" t="s">
        <v>22</v>
      </c>
      <c r="B3377">
        <v>2015</v>
      </c>
      <c r="C3377">
        <v>60820</v>
      </c>
      <c r="D3377" t="s">
        <v>370</v>
      </c>
      <c r="L3377" t="str">
        <f t="shared" si="108"/>
        <v>Serbia</v>
      </c>
      <c r="M3377" t="str">
        <f t="shared" si="109"/>
        <v/>
      </c>
    </row>
    <row r="3378" spans="1:13" x14ac:dyDescent="0.3">
      <c r="A3378" t="s">
        <v>22</v>
      </c>
      <c r="B3378">
        <v>2016</v>
      </c>
      <c r="C3378">
        <v>62330</v>
      </c>
      <c r="D3378" t="s">
        <v>370</v>
      </c>
      <c r="L3378" t="str">
        <f t="shared" si="108"/>
        <v>Serbia</v>
      </c>
      <c r="M3378" t="str">
        <f t="shared" si="109"/>
        <v/>
      </c>
    </row>
    <row r="3379" spans="1:13" x14ac:dyDescent="0.3">
      <c r="A3379" t="s">
        <v>22</v>
      </c>
      <c r="B3379">
        <v>2017</v>
      </c>
      <c r="C3379">
        <v>62770</v>
      </c>
      <c r="D3379" t="s">
        <v>370</v>
      </c>
      <c r="L3379" t="str">
        <f t="shared" si="108"/>
        <v>Serbia</v>
      </c>
      <c r="M3379" t="str">
        <f t="shared" si="109"/>
        <v/>
      </c>
    </row>
    <row r="3380" spans="1:13" x14ac:dyDescent="0.3">
      <c r="A3380" t="s">
        <v>22</v>
      </c>
      <c r="B3380">
        <v>2018</v>
      </c>
      <c r="C3380">
        <v>61050</v>
      </c>
      <c r="D3380" t="s">
        <v>370</v>
      </c>
      <c r="L3380" t="str">
        <f t="shared" si="108"/>
        <v>Serbia</v>
      </c>
      <c r="M3380" t="str">
        <f t="shared" si="109"/>
        <v/>
      </c>
    </row>
    <row r="3381" spans="1:13" x14ac:dyDescent="0.3">
      <c r="A3381" t="s">
        <v>22</v>
      </c>
      <c r="B3381">
        <v>2019</v>
      </c>
      <c r="C3381">
        <v>61440</v>
      </c>
      <c r="D3381" t="s">
        <v>370</v>
      </c>
      <c r="L3381" t="str">
        <f t="shared" si="108"/>
        <v>Serbia</v>
      </c>
      <c r="M3381" t="str">
        <f t="shared" si="109"/>
        <v/>
      </c>
    </row>
    <row r="3382" spans="1:13" x14ac:dyDescent="0.3">
      <c r="A3382" t="s">
        <v>22</v>
      </c>
      <c r="B3382">
        <v>2000</v>
      </c>
      <c r="C3382">
        <v>370</v>
      </c>
      <c r="D3382" t="s">
        <v>372</v>
      </c>
      <c r="L3382" t="str">
        <f t="shared" si="108"/>
        <v>Seychelles</v>
      </c>
      <c r="M3382" t="str">
        <f t="shared" si="109"/>
        <v/>
      </c>
    </row>
    <row r="3383" spans="1:13" x14ac:dyDescent="0.3">
      <c r="A3383" t="s">
        <v>22</v>
      </c>
      <c r="B3383">
        <v>2001</v>
      </c>
      <c r="C3383">
        <v>400</v>
      </c>
      <c r="D3383" t="s">
        <v>372</v>
      </c>
      <c r="L3383" t="str">
        <f t="shared" si="108"/>
        <v>Seychelles</v>
      </c>
      <c r="M3383" t="str">
        <f t="shared" si="109"/>
        <v/>
      </c>
    </row>
    <row r="3384" spans="1:13" x14ac:dyDescent="0.3">
      <c r="A3384" t="s">
        <v>22</v>
      </c>
      <c r="B3384">
        <v>2002</v>
      </c>
      <c r="C3384">
        <v>430</v>
      </c>
      <c r="D3384" t="s">
        <v>372</v>
      </c>
      <c r="L3384" t="str">
        <f t="shared" si="108"/>
        <v>Seychelles</v>
      </c>
      <c r="M3384" t="str">
        <f t="shared" si="109"/>
        <v/>
      </c>
    </row>
    <row r="3385" spans="1:13" x14ac:dyDescent="0.3">
      <c r="A3385" t="s">
        <v>22</v>
      </c>
      <c r="B3385">
        <v>2003</v>
      </c>
      <c r="C3385">
        <v>430</v>
      </c>
      <c r="D3385" t="s">
        <v>372</v>
      </c>
      <c r="L3385" t="str">
        <f t="shared" si="108"/>
        <v>Seychelles</v>
      </c>
      <c r="M3385" t="str">
        <f t="shared" si="109"/>
        <v/>
      </c>
    </row>
    <row r="3386" spans="1:13" x14ac:dyDescent="0.3">
      <c r="A3386" t="s">
        <v>22</v>
      </c>
      <c r="B3386">
        <v>2004</v>
      </c>
      <c r="C3386">
        <v>470</v>
      </c>
      <c r="D3386" t="s">
        <v>372</v>
      </c>
      <c r="L3386" t="str">
        <f t="shared" si="108"/>
        <v>Seychelles</v>
      </c>
      <c r="M3386" t="str">
        <f t="shared" si="109"/>
        <v/>
      </c>
    </row>
    <row r="3387" spans="1:13" x14ac:dyDescent="0.3">
      <c r="A3387" t="s">
        <v>22</v>
      </c>
      <c r="B3387">
        <v>2005</v>
      </c>
      <c r="C3387">
        <v>470</v>
      </c>
      <c r="D3387" t="s">
        <v>372</v>
      </c>
      <c r="L3387" t="str">
        <f t="shared" si="108"/>
        <v>Seychelles</v>
      </c>
      <c r="M3387" t="str">
        <f t="shared" si="109"/>
        <v/>
      </c>
    </row>
    <row r="3388" spans="1:13" x14ac:dyDescent="0.3">
      <c r="A3388" t="s">
        <v>22</v>
      </c>
      <c r="B3388">
        <v>2006</v>
      </c>
      <c r="C3388">
        <v>480</v>
      </c>
      <c r="D3388" t="s">
        <v>372</v>
      </c>
      <c r="L3388" t="str">
        <f t="shared" si="108"/>
        <v>Seychelles</v>
      </c>
      <c r="M3388" t="str">
        <f t="shared" si="109"/>
        <v/>
      </c>
    </row>
    <row r="3389" spans="1:13" x14ac:dyDescent="0.3">
      <c r="A3389" t="s">
        <v>22</v>
      </c>
      <c r="B3389">
        <v>2007</v>
      </c>
      <c r="C3389">
        <v>490</v>
      </c>
      <c r="D3389" t="s">
        <v>372</v>
      </c>
      <c r="L3389" t="str">
        <f t="shared" si="108"/>
        <v>Seychelles</v>
      </c>
      <c r="M3389" t="str">
        <f t="shared" si="109"/>
        <v/>
      </c>
    </row>
    <row r="3390" spans="1:13" x14ac:dyDescent="0.3">
      <c r="A3390" t="s">
        <v>22</v>
      </c>
      <c r="B3390">
        <v>2008</v>
      </c>
      <c r="C3390">
        <v>510</v>
      </c>
      <c r="D3390" t="s">
        <v>372</v>
      </c>
      <c r="L3390" t="str">
        <f t="shared" si="108"/>
        <v>Seychelles</v>
      </c>
      <c r="M3390" t="str">
        <f t="shared" si="109"/>
        <v/>
      </c>
    </row>
    <row r="3391" spans="1:13" x14ac:dyDescent="0.3">
      <c r="A3391" t="s">
        <v>22</v>
      </c>
      <c r="B3391">
        <v>2009</v>
      </c>
      <c r="C3391">
        <v>530</v>
      </c>
      <c r="D3391" t="s">
        <v>372</v>
      </c>
      <c r="L3391" t="str">
        <f t="shared" si="108"/>
        <v>Seychelles</v>
      </c>
      <c r="M3391" t="str">
        <f t="shared" si="109"/>
        <v/>
      </c>
    </row>
    <row r="3392" spans="1:13" x14ac:dyDescent="0.3">
      <c r="A3392" t="s">
        <v>22</v>
      </c>
      <c r="B3392">
        <v>2010</v>
      </c>
      <c r="C3392">
        <v>520</v>
      </c>
      <c r="D3392" t="s">
        <v>372</v>
      </c>
      <c r="L3392" t="str">
        <f t="shared" si="108"/>
        <v>Seychelles</v>
      </c>
      <c r="M3392" t="str">
        <f t="shared" si="109"/>
        <v/>
      </c>
    </row>
    <row r="3393" spans="1:13" x14ac:dyDescent="0.3">
      <c r="A3393" t="s">
        <v>22</v>
      </c>
      <c r="B3393">
        <v>2011</v>
      </c>
      <c r="C3393">
        <v>490</v>
      </c>
      <c r="D3393" t="s">
        <v>372</v>
      </c>
      <c r="L3393" t="str">
        <f t="shared" si="108"/>
        <v>Seychelles</v>
      </c>
      <c r="M3393" t="str">
        <f t="shared" si="109"/>
        <v/>
      </c>
    </row>
    <row r="3394" spans="1:13" x14ac:dyDescent="0.3">
      <c r="A3394" t="s">
        <v>22</v>
      </c>
      <c r="B3394">
        <v>2012</v>
      </c>
      <c r="C3394">
        <v>520</v>
      </c>
      <c r="D3394" t="s">
        <v>372</v>
      </c>
      <c r="L3394" t="str">
        <f t="shared" si="108"/>
        <v>Seychelles</v>
      </c>
      <c r="M3394" t="str">
        <f t="shared" si="109"/>
        <v/>
      </c>
    </row>
    <row r="3395" spans="1:13" x14ac:dyDescent="0.3">
      <c r="A3395" t="s">
        <v>22</v>
      </c>
      <c r="B3395">
        <v>2013</v>
      </c>
      <c r="C3395">
        <v>510</v>
      </c>
      <c r="D3395" t="s">
        <v>372</v>
      </c>
      <c r="L3395" t="str">
        <f t="shared" ref="L3395:L3458" si="110">IF($A3395=$L$1,$D3395,"")</f>
        <v>Seychelles</v>
      </c>
      <c r="M3395" t="str">
        <f t="shared" ref="M3395:M3458" si="111">IF($A3395=$M$1,$D3395,"")</f>
        <v/>
      </c>
    </row>
    <row r="3396" spans="1:13" x14ac:dyDescent="0.3">
      <c r="A3396" t="s">
        <v>22</v>
      </c>
      <c r="B3396">
        <v>2014</v>
      </c>
      <c r="C3396">
        <v>560</v>
      </c>
      <c r="D3396" t="s">
        <v>372</v>
      </c>
      <c r="L3396" t="str">
        <f t="shared" si="110"/>
        <v>Seychelles</v>
      </c>
      <c r="M3396" t="str">
        <f t="shared" si="111"/>
        <v/>
      </c>
    </row>
    <row r="3397" spans="1:13" x14ac:dyDescent="0.3">
      <c r="A3397" t="s">
        <v>22</v>
      </c>
      <c r="B3397">
        <v>2015</v>
      </c>
      <c r="C3397">
        <v>600</v>
      </c>
      <c r="D3397" t="s">
        <v>372</v>
      </c>
      <c r="L3397" t="str">
        <f t="shared" si="110"/>
        <v>Seychelles</v>
      </c>
      <c r="M3397" t="str">
        <f t="shared" si="111"/>
        <v/>
      </c>
    </row>
    <row r="3398" spans="1:13" x14ac:dyDescent="0.3">
      <c r="A3398" t="s">
        <v>22</v>
      </c>
      <c r="B3398">
        <v>2016</v>
      </c>
      <c r="C3398">
        <v>670</v>
      </c>
      <c r="D3398" t="s">
        <v>372</v>
      </c>
      <c r="L3398" t="str">
        <f t="shared" si="110"/>
        <v>Seychelles</v>
      </c>
      <c r="M3398" t="str">
        <f t="shared" si="111"/>
        <v/>
      </c>
    </row>
    <row r="3399" spans="1:13" x14ac:dyDescent="0.3">
      <c r="A3399" t="s">
        <v>22</v>
      </c>
      <c r="B3399">
        <v>2017</v>
      </c>
      <c r="C3399">
        <v>670</v>
      </c>
      <c r="D3399" t="s">
        <v>372</v>
      </c>
      <c r="L3399" t="str">
        <f t="shared" si="110"/>
        <v>Seychelles</v>
      </c>
      <c r="M3399" t="str">
        <f t="shared" si="111"/>
        <v/>
      </c>
    </row>
    <row r="3400" spans="1:13" x14ac:dyDescent="0.3">
      <c r="A3400" t="s">
        <v>22</v>
      </c>
      <c r="B3400">
        <v>2018</v>
      </c>
      <c r="C3400">
        <v>670</v>
      </c>
      <c r="D3400" t="s">
        <v>372</v>
      </c>
      <c r="L3400" t="str">
        <f t="shared" si="110"/>
        <v>Seychelles</v>
      </c>
      <c r="M3400" t="str">
        <f t="shared" si="111"/>
        <v/>
      </c>
    </row>
    <row r="3401" spans="1:13" x14ac:dyDescent="0.3">
      <c r="A3401" t="s">
        <v>22</v>
      </c>
      <c r="B3401">
        <v>2019</v>
      </c>
      <c r="C3401">
        <v>700</v>
      </c>
      <c r="D3401" t="s">
        <v>372</v>
      </c>
      <c r="L3401" t="str">
        <f t="shared" si="110"/>
        <v>Seychelles</v>
      </c>
      <c r="M3401" t="str">
        <f t="shared" si="111"/>
        <v/>
      </c>
    </row>
    <row r="3402" spans="1:13" x14ac:dyDescent="0.3">
      <c r="A3402" t="s">
        <v>22</v>
      </c>
      <c r="B3402">
        <v>2000</v>
      </c>
      <c r="C3402">
        <v>2420</v>
      </c>
      <c r="D3402" t="s">
        <v>374</v>
      </c>
      <c r="L3402" t="str">
        <f t="shared" si="110"/>
        <v>Sierra Leone</v>
      </c>
      <c r="M3402" t="str">
        <f t="shared" si="111"/>
        <v/>
      </c>
    </row>
    <row r="3403" spans="1:13" x14ac:dyDescent="0.3">
      <c r="A3403" t="s">
        <v>22</v>
      </c>
      <c r="B3403">
        <v>2001</v>
      </c>
      <c r="C3403">
        <v>3090</v>
      </c>
      <c r="D3403" t="s">
        <v>374</v>
      </c>
      <c r="L3403" t="str">
        <f t="shared" si="110"/>
        <v>Sierra Leone</v>
      </c>
      <c r="M3403" t="str">
        <f t="shared" si="111"/>
        <v/>
      </c>
    </row>
    <row r="3404" spans="1:13" x14ac:dyDescent="0.3">
      <c r="A3404" t="s">
        <v>22</v>
      </c>
      <c r="B3404">
        <v>2002</v>
      </c>
      <c r="C3404">
        <v>3460</v>
      </c>
      <c r="D3404" t="s">
        <v>374</v>
      </c>
      <c r="L3404" t="str">
        <f t="shared" si="110"/>
        <v>Sierra Leone</v>
      </c>
      <c r="M3404" t="str">
        <f t="shared" si="111"/>
        <v/>
      </c>
    </row>
    <row r="3405" spans="1:13" x14ac:dyDescent="0.3">
      <c r="A3405" t="s">
        <v>22</v>
      </c>
      <c r="B3405">
        <v>2003</v>
      </c>
      <c r="C3405">
        <v>4300</v>
      </c>
      <c r="D3405" t="s">
        <v>374</v>
      </c>
      <c r="L3405" t="str">
        <f t="shared" si="110"/>
        <v>Sierra Leone</v>
      </c>
      <c r="M3405" t="str">
        <f t="shared" si="111"/>
        <v/>
      </c>
    </row>
    <row r="3406" spans="1:13" x14ac:dyDescent="0.3">
      <c r="A3406" t="s">
        <v>22</v>
      </c>
      <c r="B3406">
        <v>2004</v>
      </c>
      <c r="C3406">
        <v>4700</v>
      </c>
      <c r="D3406" t="s">
        <v>374</v>
      </c>
      <c r="L3406" t="str">
        <f t="shared" si="110"/>
        <v>Sierra Leone</v>
      </c>
      <c r="M3406" t="str">
        <f t="shared" si="111"/>
        <v/>
      </c>
    </row>
    <row r="3407" spans="1:13" x14ac:dyDescent="0.3">
      <c r="A3407" t="s">
        <v>22</v>
      </c>
      <c r="B3407">
        <v>2005</v>
      </c>
      <c r="C3407">
        <v>4710</v>
      </c>
      <c r="D3407" t="s">
        <v>374</v>
      </c>
      <c r="L3407" t="str">
        <f t="shared" si="110"/>
        <v>Sierra Leone</v>
      </c>
      <c r="M3407" t="str">
        <f t="shared" si="111"/>
        <v/>
      </c>
    </row>
    <row r="3408" spans="1:13" x14ac:dyDescent="0.3">
      <c r="A3408" t="s">
        <v>22</v>
      </c>
      <c r="B3408">
        <v>2006</v>
      </c>
      <c r="C3408">
        <v>6100</v>
      </c>
      <c r="D3408" t="s">
        <v>374</v>
      </c>
      <c r="L3408" t="str">
        <f t="shared" si="110"/>
        <v>Sierra Leone</v>
      </c>
      <c r="M3408" t="str">
        <f t="shared" si="111"/>
        <v/>
      </c>
    </row>
    <row r="3409" spans="1:13" x14ac:dyDescent="0.3">
      <c r="A3409" t="s">
        <v>22</v>
      </c>
      <c r="B3409">
        <v>2007</v>
      </c>
      <c r="C3409">
        <v>5410</v>
      </c>
      <c r="D3409" t="s">
        <v>374</v>
      </c>
      <c r="L3409" t="str">
        <f t="shared" si="110"/>
        <v>Sierra Leone</v>
      </c>
      <c r="M3409" t="str">
        <f t="shared" si="111"/>
        <v/>
      </c>
    </row>
    <row r="3410" spans="1:13" x14ac:dyDescent="0.3">
      <c r="A3410" t="s">
        <v>22</v>
      </c>
      <c r="B3410">
        <v>2008</v>
      </c>
      <c r="C3410">
        <v>4670</v>
      </c>
      <c r="D3410" t="s">
        <v>374</v>
      </c>
      <c r="L3410" t="str">
        <f t="shared" si="110"/>
        <v>Sierra Leone</v>
      </c>
      <c r="M3410" t="str">
        <f t="shared" si="111"/>
        <v/>
      </c>
    </row>
    <row r="3411" spans="1:13" x14ac:dyDescent="0.3">
      <c r="A3411" t="s">
        <v>22</v>
      </c>
      <c r="B3411">
        <v>2009</v>
      </c>
      <c r="C3411">
        <v>5000</v>
      </c>
      <c r="D3411" t="s">
        <v>374</v>
      </c>
      <c r="L3411" t="str">
        <f t="shared" si="110"/>
        <v>Sierra Leone</v>
      </c>
      <c r="M3411" t="str">
        <f t="shared" si="111"/>
        <v/>
      </c>
    </row>
    <row r="3412" spans="1:13" x14ac:dyDescent="0.3">
      <c r="A3412" t="s">
        <v>22</v>
      </c>
      <c r="B3412">
        <v>2010</v>
      </c>
      <c r="C3412">
        <v>4740</v>
      </c>
      <c r="D3412" t="s">
        <v>374</v>
      </c>
      <c r="L3412" t="str">
        <f t="shared" si="110"/>
        <v>Sierra Leone</v>
      </c>
      <c r="M3412" t="str">
        <f t="shared" si="111"/>
        <v/>
      </c>
    </row>
    <row r="3413" spans="1:13" x14ac:dyDescent="0.3">
      <c r="A3413" t="s">
        <v>22</v>
      </c>
      <c r="B3413">
        <v>2011</v>
      </c>
      <c r="C3413">
        <v>5360</v>
      </c>
      <c r="D3413" t="s">
        <v>374</v>
      </c>
      <c r="L3413" t="str">
        <f t="shared" si="110"/>
        <v>Sierra Leone</v>
      </c>
      <c r="M3413" t="str">
        <f t="shared" si="111"/>
        <v/>
      </c>
    </row>
    <row r="3414" spans="1:13" x14ac:dyDescent="0.3">
      <c r="A3414" t="s">
        <v>22</v>
      </c>
      <c r="B3414">
        <v>2012</v>
      </c>
      <c r="C3414">
        <v>6450</v>
      </c>
      <c r="D3414" t="s">
        <v>374</v>
      </c>
      <c r="L3414" t="str">
        <f t="shared" si="110"/>
        <v>Sierra Leone</v>
      </c>
      <c r="M3414" t="str">
        <f t="shared" si="111"/>
        <v/>
      </c>
    </row>
    <row r="3415" spans="1:13" x14ac:dyDescent="0.3">
      <c r="A3415" t="s">
        <v>22</v>
      </c>
      <c r="B3415">
        <v>2013</v>
      </c>
      <c r="C3415">
        <v>6390</v>
      </c>
      <c r="D3415" t="s">
        <v>374</v>
      </c>
      <c r="L3415" t="str">
        <f t="shared" si="110"/>
        <v>Sierra Leone</v>
      </c>
      <c r="M3415" t="str">
        <f t="shared" si="111"/>
        <v/>
      </c>
    </row>
    <row r="3416" spans="1:13" x14ac:dyDescent="0.3">
      <c r="A3416" t="s">
        <v>22</v>
      </c>
      <c r="B3416">
        <v>2014</v>
      </c>
      <c r="C3416">
        <v>6870</v>
      </c>
      <c r="D3416" t="s">
        <v>374</v>
      </c>
      <c r="L3416" t="str">
        <f t="shared" si="110"/>
        <v>Sierra Leone</v>
      </c>
      <c r="M3416" t="str">
        <f t="shared" si="111"/>
        <v/>
      </c>
    </row>
    <row r="3417" spans="1:13" x14ac:dyDescent="0.3">
      <c r="A3417" t="s">
        <v>22</v>
      </c>
      <c r="B3417">
        <v>2015</v>
      </c>
      <c r="C3417">
        <v>6660</v>
      </c>
      <c r="D3417" t="s">
        <v>374</v>
      </c>
      <c r="L3417" t="str">
        <f t="shared" si="110"/>
        <v>Sierra Leone</v>
      </c>
      <c r="M3417" t="str">
        <f t="shared" si="111"/>
        <v/>
      </c>
    </row>
    <row r="3418" spans="1:13" x14ac:dyDescent="0.3">
      <c r="A3418" t="s">
        <v>22</v>
      </c>
      <c r="B3418">
        <v>2016</v>
      </c>
      <c r="C3418">
        <v>6750</v>
      </c>
      <c r="D3418" t="s">
        <v>374</v>
      </c>
      <c r="L3418" t="str">
        <f t="shared" si="110"/>
        <v>Sierra Leone</v>
      </c>
      <c r="M3418" t="str">
        <f t="shared" si="111"/>
        <v/>
      </c>
    </row>
    <row r="3419" spans="1:13" x14ac:dyDescent="0.3">
      <c r="A3419" t="s">
        <v>22</v>
      </c>
      <c r="B3419">
        <v>2017</v>
      </c>
      <c r="C3419">
        <v>6580</v>
      </c>
      <c r="D3419" t="s">
        <v>374</v>
      </c>
      <c r="L3419" t="str">
        <f t="shared" si="110"/>
        <v>Sierra Leone</v>
      </c>
      <c r="M3419" t="str">
        <f t="shared" si="111"/>
        <v/>
      </c>
    </row>
    <row r="3420" spans="1:13" x14ac:dyDescent="0.3">
      <c r="A3420" t="s">
        <v>22</v>
      </c>
      <c r="B3420">
        <v>2018</v>
      </c>
      <c r="C3420">
        <v>6190</v>
      </c>
      <c r="D3420" t="s">
        <v>374</v>
      </c>
      <c r="L3420" t="str">
        <f t="shared" si="110"/>
        <v>Sierra Leone</v>
      </c>
      <c r="M3420" t="str">
        <f t="shared" si="111"/>
        <v/>
      </c>
    </row>
    <row r="3421" spans="1:13" x14ac:dyDescent="0.3">
      <c r="A3421" t="s">
        <v>22</v>
      </c>
      <c r="B3421">
        <v>2019</v>
      </c>
      <c r="C3421">
        <v>5910</v>
      </c>
      <c r="D3421" t="s">
        <v>374</v>
      </c>
      <c r="L3421" t="str">
        <f t="shared" si="110"/>
        <v>Sierra Leone</v>
      </c>
      <c r="M3421" t="str">
        <f t="shared" si="111"/>
        <v/>
      </c>
    </row>
    <row r="3422" spans="1:13" x14ac:dyDescent="0.3">
      <c r="A3422" t="s">
        <v>22</v>
      </c>
      <c r="B3422">
        <v>2000</v>
      </c>
      <c r="C3422">
        <v>53370</v>
      </c>
      <c r="D3422" t="s">
        <v>376</v>
      </c>
      <c r="E3422">
        <v>7575.435954385016</v>
      </c>
      <c r="L3422" t="str">
        <f t="shared" si="110"/>
        <v>Singapore</v>
      </c>
      <c r="M3422" t="str">
        <f t="shared" si="111"/>
        <v/>
      </c>
    </row>
    <row r="3423" spans="1:13" x14ac:dyDescent="0.3">
      <c r="A3423" t="s">
        <v>22</v>
      </c>
      <c r="B3423">
        <v>2001</v>
      </c>
      <c r="C3423">
        <v>53090</v>
      </c>
      <c r="D3423" t="s">
        <v>376</v>
      </c>
      <c r="E3423">
        <v>7516.1696002814879</v>
      </c>
      <c r="L3423" t="str">
        <f t="shared" si="110"/>
        <v>Singapore</v>
      </c>
      <c r="M3423" t="str">
        <f t="shared" si="111"/>
        <v/>
      </c>
    </row>
    <row r="3424" spans="1:13" x14ac:dyDescent="0.3">
      <c r="A3424" t="s">
        <v>22</v>
      </c>
      <c r="B3424">
        <v>2002</v>
      </c>
      <c r="C3424">
        <v>52140</v>
      </c>
      <c r="D3424" t="s">
        <v>376</v>
      </c>
      <c r="E3424">
        <v>7756.3189214430249</v>
      </c>
      <c r="L3424" t="str">
        <f t="shared" si="110"/>
        <v>Singapore</v>
      </c>
      <c r="M3424" t="str">
        <f t="shared" si="111"/>
        <v/>
      </c>
    </row>
    <row r="3425" spans="1:13" x14ac:dyDescent="0.3">
      <c r="A3425" t="s">
        <v>22</v>
      </c>
      <c r="B3425">
        <v>2003</v>
      </c>
      <c r="C3425">
        <v>48810</v>
      </c>
      <c r="D3425" t="s">
        <v>376</v>
      </c>
      <c r="E3425">
        <v>8113.5873060003023</v>
      </c>
      <c r="L3425" t="str">
        <f t="shared" si="110"/>
        <v>Singapore</v>
      </c>
      <c r="M3425" t="str">
        <f t="shared" si="111"/>
        <v/>
      </c>
    </row>
    <row r="3426" spans="1:13" x14ac:dyDescent="0.3">
      <c r="A3426" t="s">
        <v>22</v>
      </c>
      <c r="B3426">
        <v>2004</v>
      </c>
      <c r="C3426">
        <v>50080</v>
      </c>
      <c r="D3426" t="s">
        <v>376</v>
      </c>
      <c r="E3426">
        <v>8314.3253211682058</v>
      </c>
      <c r="L3426" t="str">
        <f t="shared" si="110"/>
        <v>Singapore</v>
      </c>
      <c r="M3426" t="str">
        <f t="shared" si="111"/>
        <v/>
      </c>
    </row>
    <row r="3427" spans="1:13" x14ac:dyDescent="0.3">
      <c r="A3427" t="s">
        <v>22</v>
      </c>
      <c r="B3427">
        <v>2005</v>
      </c>
      <c r="C3427">
        <v>47130</v>
      </c>
      <c r="D3427" t="s">
        <v>376</v>
      </c>
      <c r="E3427">
        <v>8678.1681678443383</v>
      </c>
      <c r="L3427" t="str">
        <f t="shared" si="110"/>
        <v>Singapore</v>
      </c>
      <c r="M3427" t="str">
        <f t="shared" si="111"/>
        <v/>
      </c>
    </row>
    <row r="3428" spans="1:13" x14ac:dyDescent="0.3">
      <c r="A3428" t="s">
        <v>22</v>
      </c>
      <c r="B3428">
        <v>2006</v>
      </c>
      <c r="C3428">
        <v>47360</v>
      </c>
      <c r="D3428" t="s">
        <v>376</v>
      </c>
      <c r="E3428">
        <v>8720.0220840580132</v>
      </c>
      <c r="L3428" t="str">
        <f t="shared" si="110"/>
        <v>Singapore</v>
      </c>
      <c r="M3428" t="str">
        <f t="shared" si="111"/>
        <v/>
      </c>
    </row>
    <row r="3429" spans="1:13" x14ac:dyDescent="0.3">
      <c r="A3429" t="s">
        <v>22</v>
      </c>
      <c r="B3429">
        <v>2007</v>
      </c>
      <c r="C3429">
        <v>48410</v>
      </c>
      <c r="D3429" t="s">
        <v>376</v>
      </c>
      <c r="E3429">
        <v>8706.579066943963</v>
      </c>
      <c r="L3429" t="str">
        <f t="shared" si="110"/>
        <v>Singapore</v>
      </c>
      <c r="M3429" t="str">
        <f t="shared" si="111"/>
        <v/>
      </c>
    </row>
    <row r="3430" spans="1:13" x14ac:dyDescent="0.3">
      <c r="A3430" t="s">
        <v>22</v>
      </c>
      <c r="B3430">
        <v>2008</v>
      </c>
      <c r="C3430">
        <v>48480</v>
      </c>
      <c r="D3430" t="s">
        <v>376</v>
      </c>
      <c r="E3430">
        <v>8401.048395295611</v>
      </c>
      <c r="L3430" t="str">
        <f t="shared" si="110"/>
        <v>Singapore</v>
      </c>
      <c r="M3430" t="str">
        <f t="shared" si="111"/>
        <v/>
      </c>
    </row>
    <row r="3431" spans="1:13" x14ac:dyDescent="0.3">
      <c r="A3431" t="s">
        <v>22</v>
      </c>
      <c r="B3431">
        <v>2009</v>
      </c>
      <c r="C3431">
        <v>48800</v>
      </c>
      <c r="D3431" t="s">
        <v>376</v>
      </c>
      <c r="E3431">
        <v>8114.3674488573897</v>
      </c>
      <c r="L3431" t="str">
        <f t="shared" si="110"/>
        <v>Singapore</v>
      </c>
      <c r="M3431" t="str">
        <f t="shared" si="111"/>
        <v/>
      </c>
    </row>
    <row r="3432" spans="1:13" x14ac:dyDescent="0.3">
      <c r="A3432" t="s">
        <v>22</v>
      </c>
      <c r="B3432">
        <v>2010</v>
      </c>
      <c r="C3432">
        <v>52320</v>
      </c>
      <c r="D3432" t="s">
        <v>376</v>
      </c>
      <c r="E3432">
        <v>8679.9933500527513</v>
      </c>
      <c r="L3432" t="str">
        <f t="shared" si="110"/>
        <v>Singapore</v>
      </c>
      <c r="M3432" t="str">
        <f t="shared" si="111"/>
        <v/>
      </c>
    </row>
    <row r="3433" spans="1:13" x14ac:dyDescent="0.3">
      <c r="A3433" t="s">
        <v>22</v>
      </c>
      <c r="B3433">
        <v>2011</v>
      </c>
      <c r="C3433">
        <v>55180</v>
      </c>
      <c r="D3433" t="s">
        <v>376</v>
      </c>
      <c r="E3433">
        <v>8651.7552753946602</v>
      </c>
      <c r="L3433" t="str">
        <f t="shared" si="110"/>
        <v>Singapore</v>
      </c>
      <c r="M3433" t="str">
        <f t="shared" si="111"/>
        <v/>
      </c>
    </row>
    <row r="3434" spans="1:13" x14ac:dyDescent="0.3">
      <c r="A3434" t="s">
        <v>22</v>
      </c>
      <c r="B3434">
        <v>2012</v>
      </c>
      <c r="C3434">
        <v>54550</v>
      </c>
      <c r="D3434" t="s">
        <v>376</v>
      </c>
      <c r="E3434">
        <v>8673.9852162011521</v>
      </c>
      <c r="L3434" t="str">
        <f t="shared" si="110"/>
        <v>Singapore</v>
      </c>
      <c r="M3434" t="str">
        <f t="shared" si="111"/>
        <v/>
      </c>
    </row>
    <row r="3435" spans="1:13" x14ac:dyDescent="0.3">
      <c r="A3435" t="s">
        <v>22</v>
      </c>
      <c r="B3435">
        <v>2013</v>
      </c>
      <c r="C3435">
        <v>55230</v>
      </c>
      <c r="D3435" t="s">
        <v>376</v>
      </c>
      <c r="E3435">
        <v>8680.6063607648739</v>
      </c>
      <c r="L3435" t="str">
        <f t="shared" si="110"/>
        <v>Singapore</v>
      </c>
      <c r="M3435" t="str">
        <f t="shared" si="111"/>
        <v/>
      </c>
    </row>
    <row r="3436" spans="1:13" x14ac:dyDescent="0.3">
      <c r="A3436" t="s">
        <v>22</v>
      </c>
      <c r="B3436">
        <v>2014</v>
      </c>
      <c r="C3436">
        <v>56180</v>
      </c>
      <c r="D3436" t="s">
        <v>376</v>
      </c>
      <c r="E3436">
        <v>8844.6875930120059</v>
      </c>
      <c r="L3436" t="str">
        <f t="shared" si="110"/>
        <v>Singapore</v>
      </c>
      <c r="M3436" t="str">
        <f t="shared" si="111"/>
        <v/>
      </c>
    </row>
    <row r="3437" spans="1:13" x14ac:dyDescent="0.3">
      <c r="A3437" t="s">
        <v>22</v>
      </c>
      <c r="B3437">
        <v>2015</v>
      </c>
      <c r="C3437">
        <v>57680</v>
      </c>
      <c r="D3437" t="s">
        <v>376</v>
      </c>
      <c r="L3437" t="str">
        <f t="shared" si="110"/>
        <v>Singapore</v>
      </c>
      <c r="M3437" t="str">
        <f t="shared" si="111"/>
        <v/>
      </c>
    </row>
    <row r="3438" spans="1:13" x14ac:dyDescent="0.3">
      <c r="A3438" t="s">
        <v>22</v>
      </c>
      <c r="B3438">
        <v>2016</v>
      </c>
      <c r="C3438">
        <v>58840</v>
      </c>
      <c r="D3438" t="s">
        <v>376</v>
      </c>
      <c r="L3438" t="str">
        <f t="shared" si="110"/>
        <v>Singapore</v>
      </c>
      <c r="M3438" t="str">
        <f t="shared" si="111"/>
        <v/>
      </c>
    </row>
    <row r="3439" spans="1:13" x14ac:dyDescent="0.3">
      <c r="A3439" t="s">
        <v>22</v>
      </c>
      <c r="B3439">
        <v>2017</v>
      </c>
      <c r="C3439">
        <v>62380</v>
      </c>
      <c r="D3439" t="s">
        <v>376</v>
      </c>
      <c r="L3439" t="str">
        <f t="shared" si="110"/>
        <v>Singapore</v>
      </c>
      <c r="M3439" t="str">
        <f t="shared" si="111"/>
        <v/>
      </c>
    </row>
    <row r="3440" spans="1:13" x14ac:dyDescent="0.3">
      <c r="A3440" t="s">
        <v>22</v>
      </c>
      <c r="B3440">
        <v>2018</v>
      </c>
      <c r="C3440">
        <v>61100</v>
      </c>
      <c r="D3440" t="s">
        <v>376</v>
      </c>
      <c r="L3440" t="str">
        <f t="shared" si="110"/>
        <v>Singapore</v>
      </c>
      <c r="M3440" t="str">
        <f t="shared" si="111"/>
        <v/>
      </c>
    </row>
    <row r="3441" spans="1:13" x14ac:dyDescent="0.3">
      <c r="A3441" t="s">
        <v>22</v>
      </c>
      <c r="B3441">
        <v>2019</v>
      </c>
      <c r="C3441">
        <v>61570</v>
      </c>
      <c r="D3441" t="s">
        <v>376</v>
      </c>
      <c r="L3441" t="str">
        <f t="shared" si="110"/>
        <v>Singapore</v>
      </c>
      <c r="M3441" t="str">
        <f t="shared" si="111"/>
        <v/>
      </c>
    </row>
    <row r="3442" spans="1:13" x14ac:dyDescent="0.3">
      <c r="A3442" t="s">
        <v>22</v>
      </c>
      <c r="B3442">
        <v>2000</v>
      </c>
      <c r="D3442" t="s">
        <v>378</v>
      </c>
      <c r="L3442" t="str">
        <f t="shared" si="110"/>
        <v>Sint Maarten (Dutch part)</v>
      </c>
      <c r="M3442" t="str">
        <f t="shared" si="111"/>
        <v/>
      </c>
    </row>
    <row r="3443" spans="1:13" x14ac:dyDescent="0.3">
      <c r="A3443" t="s">
        <v>22</v>
      </c>
      <c r="B3443">
        <v>2001</v>
      </c>
      <c r="D3443" t="s">
        <v>378</v>
      </c>
      <c r="L3443" t="str">
        <f t="shared" si="110"/>
        <v>Sint Maarten (Dutch part)</v>
      </c>
      <c r="M3443" t="str">
        <f t="shared" si="111"/>
        <v/>
      </c>
    </row>
    <row r="3444" spans="1:13" x14ac:dyDescent="0.3">
      <c r="A3444" t="s">
        <v>22</v>
      </c>
      <c r="B3444">
        <v>2002</v>
      </c>
      <c r="D3444" t="s">
        <v>378</v>
      </c>
      <c r="L3444" t="str">
        <f t="shared" si="110"/>
        <v>Sint Maarten (Dutch part)</v>
      </c>
      <c r="M3444" t="str">
        <f t="shared" si="111"/>
        <v/>
      </c>
    </row>
    <row r="3445" spans="1:13" x14ac:dyDescent="0.3">
      <c r="A3445" t="s">
        <v>22</v>
      </c>
      <c r="B3445">
        <v>2003</v>
      </c>
      <c r="D3445" t="s">
        <v>378</v>
      </c>
      <c r="L3445" t="str">
        <f t="shared" si="110"/>
        <v>Sint Maarten (Dutch part)</v>
      </c>
      <c r="M3445" t="str">
        <f t="shared" si="111"/>
        <v/>
      </c>
    </row>
    <row r="3446" spans="1:13" x14ac:dyDescent="0.3">
      <c r="A3446" t="s">
        <v>22</v>
      </c>
      <c r="B3446">
        <v>2004</v>
      </c>
      <c r="D3446" t="s">
        <v>378</v>
      </c>
      <c r="L3446" t="str">
        <f t="shared" si="110"/>
        <v>Sint Maarten (Dutch part)</v>
      </c>
      <c r="M3446" t="str">
        <f t="shared" si="111"/>
        <v/>
      </c>
    </row>
    <row r="3447" spans="1:13" x14ac:dyDescent="0.3">
      <c r="A3447" t="s">
        <v>22</v>
      </c>
      <c r="B3447">
        <v>2005</v>
      </c>
      <c r="D3447" t="s">
        <v>378</v>
      </c>
      <c r="L3447" t="str">
        <f t="shared" si="110"/>
        <v>Sint Maarten (Dutch part)</v>
      </c>
      <c r="M3447" t="str">
        <f t="shared" si="111"/>
        <v/>
      </c>
    </row>
    <row r="3448" spans="1:13" x14ac:dyDescent="0.3">
      <c r="A3448" t="s">
        <v>22</v>
      </c>
      <c r="B3448">
        <v>2006</v>
      </c>
      <c r="D3448" t="s">
        <v>378</v>
      </c>
      <c r="L3448" t="str">
        <f t="shared" si="110"/>
        <v>Sint Maarten (Dutch part)</v>
      </c>
      <c r="M3448" t="str">
        <f t="shared" si="111"/>
        <v/>
      </c>
    </row>
    <row r="3449" spans="1:13" x14ac:dyDescent="0.3">
      <c r="A3449" t="s">
        <v>22</v>
      </c>
      <c r="B3449">
        <v>2007</v>
      </c>
      <c r="D3449" t="s">
        <v>378</v>
      </c>
      <c r="L3449" t="str">
        <f t="shared" si="110"/>
        <v>Sint Maarten (Dutch part)</v>
      </c>
      <c r="M3449" t="str">
        <f t="shared" si="111"/>
        <v/>
      </c>
    </row>
    <row r="3450" spans="1:13" x14ac:dyDescent="0.3">
      <c r="A3450" t="s">
        <v>22</v>
      </c>
      <c r="B3450">
        <v>2008</v>
      </c>
      <c r="D3450" t="s">
        <v>378</v>
      </c>
      <c r="L3450" t="str">
        <f t="shared" si="110"/>
        <v>Sint Maarten (Dutch part)</v>
      </c>
      <c r="M3450" t="str">
        <f t="shared" si="111"/>
        <v/>
      </c>
    </row>
    <row r="3451" spans="1:13" x14ac:dyDescent="0.3">
      <c r="A3451" t="s">
        <v>22</v>
      </c>
      <c r="B3451">
        <v>2009</v>
      </c>
      <c r="D3451" t="s">
        <v>378</v>
      </c>
      <c r="L3451" t="str">
        <f t="shared" si="110"/>
        <v>Sint Maarten (Dutch part)</v>
      </c>
      <c r="M3451" t="str">
        <f t="shared" si="111"/>
        <v/>
      </c>
    </row>
    <row r="3452" spans="1:13" x14ac:dyDescent="0.3">
      <c r="A3452" t="s">
        <v>22</v>
      </c>
      <c r="B3452">
        <v>2010</v>
      </c>
      <c r="D3452" t="s">
        <v>378</v>
      </c>
      <c r="L3452" t="str">
        <f t="shared" si="110"/>
        <v>Sint Maarten (Dutch part)</v>
      </c>
      <c r="M3452" t="str">
        <f t="shared" si="111"/>
        <v/>
      </c>
    </row>
    <row r="3453" spans="1:13" x14ac:dyDescent="0.3">
      <c r="A3453" t="s">
        <v>22</v>
      </c>
      <c r="B3453">
        <v>2011</v>
      </c>
      <c r="D3453" t="s">
        <v>378</v>
      </c>
      <c r="L3453" t="str">
        <f t="shared" si="110"/>
        <v>Sint Maarten (Dutch part)</v>
      </c>
      <c r="M3453" t="str">
        <f t="shared" si="111"/>
        <v/>
      </c>
    </row>
    <row r="3454" spans="1:13" x14ac:dyDescent="0.3">
      <c r="A3454" t="s">
        <v>22</v>
      </c>
      <c r="B3454">
        <v>2012</v>
      </c>
      <c r="D3454" t="s">
        <v>378</v>
      </c>
      <c r="L3454" t="str">
        <f t="shared" si="110"/>
        <v>Sint Maarten (Dutch part)</v>
      </c>
      <c r="M3454" t="str">
        <f t="shared" si="111"/>
        <v/>
      </c>
    </row>
    <row r="3455" spans="1:13" x14ac:dyDescent="0.3">
      <c r="A3455" t="s">
        <v>22</v>
      </c>
      <c r="B3455">
        <v>2013</v>
      </c>
      <c r="D3455" t="s">
        <v>378</v>
      </c>
      <c r="L3455" t="str">
        <f t="shared" si="110"/>
        <v>Sint Maarten (Dutch part)</v>
      </c>
      <c r="M3455" t="str">
        <f t="shared" si="111"/>
        <v/>
      </c>
    </row>
    <row r="3456" spans="1:13" x14ac:dyDescent="0.3">
      <c r="A3456" t="s">
        <v>22</v>
      </c>
      <c r="B3456">
        <v>2014</v>
      </c>
      <c r="D3456" t="s">
        <v>378</v>
      </c>
      <c r="L3456" t="str">
        <f t="shared" si="110"/>
        <v>Sint Maarten (Dutch part)</v>
      </c>
      <c r="M3456" t="str">
        <f t="shared" si="111"/>
        <v/>
      </c>
    </row>
    <row r="3457" spans="1:13" x14ac:dyDescent="0.3">
      <c r="A3457" t="s">
        <v>22</v>
      </c>
      <c r="B3457">
        <v>2015</v>
      </c>
      <c r="D3457" t="s">
        <v>378</v>
      </c>
      <c r="L3457" t="str">
        <f t="shared" si="110"/>
        <v>Sint Maarten (Dutch part)</v>
      </c>
      <c r="M3457" t="str">
        <f t="shared" si="111"/>
        <v/>
      </c>
    </row>
    <row r="3458" spans="1:13" x14ac:dyDescent="0.3">
      <c r="A3458" t="s">
        <v>22</v>
      </c>
      <c r="B3458">
        <v>2016</v>
      </c>
      <c r="D3458" t="s">
        <v>378</v>
      </c>
      <c r="L3458" t="str">
        <f t="shared" si="110"/>
        <v>Sint Maarten (Dutch part)</v>
      </c>
      <c r="M3458" t="str">
        <f t="shared" si="111"/>
        <v/>
      </c>
    </row>
    <row r="3459" spans="1:13" x14ac:dyDescent="0.3">
      <c r="A3459" t="s">
        <v>22</v>
      </c>
      <c r="B3459">
        <v>2017</v>
      </c>
      <c r="D3459" t="s">
        <v>378</v>
      </c>
      <c r="L3459" t="str">
        <f t="shared" ref="L3459:L3522" si="112">IF($A3459=$L$1,$D3459,"")</f>
        <v>Sint Maarten (Dutch part)</v>
      </c>
      <c r="M3459" t="str">
        <f t="shared" ref="M3459:M3522" si="113">IF($A3459=$M$1,$D3459,"")</f>
        <v/>
      </c>
    </row>
    <row r="3460" spans="1:13" x14ac:dyDescent="0.3">
      <c r="A3460" t="s">
        <v>22</v>
      </c>
      <c r="B3460">
        <v>2018</v>
      </c>
      <c r="D3460" t="s">
        <v>378</v>
      </c>
      <c r="L3460" t="str">
        <f t="shared" si="112"/>
        <v>Sint Maarten (Dutch part)</v>
      </c>
      <c r="M3460" t="str">
        <f t="shared" si="113"/>
        <v/>
      </c>
    </row>
    <row r="3461" spans="1:13" x14ac:dyDescent="0.3">
      <c r="A3461" t="s">
        <v>22</v>
      </c>
      <c r="B3461">
        <v>2019</v>
      </c>
      <c r="D3461" t="s">
        <v>378</v>
      </c>
      <c r="L3461" t="str">
        <f t="shared" si="112"/>
        <v>Sint Maarten (Dutch part)</v>
      </c>
      <c r="M3461" t="str">
        <f t="shared" si="113"/>
        <v/>
      </c>
    </row>
    <row r="3462" spans="1:13" x14ac:dyDescent="0.3">
      <c r="A3462" t="s">
        <v>53</v>
      </c>
      <c r="B3462">
        <v>2000</v>
      </c>
      <c r="C3462">
        <v>45850</v>
      </c>
      <c r="D3462" t="s">
        <v>380</v>
      </c>
      <c r="E3462">
        <v>4955.9078964949003</v>
      </c>
      <c r="L3462" t="str">
        <f t="shared" si="112"/>
        <v/>
      </c>
      <c r="M3462" t="str">
        <f t="shared" si="113"/>
        <v>Slovak Republic</v>
      </c>
    </row>
    <row r="3463" spans="1:13" x14ac:dyDescent="0.3">
      <c r="A3463" t="s">
        <v>53</v>
      </c>
      <c r="B3463">
        <v>2001</v>
      </c>
      <c r="C3463">
        <v>46420</v>
      </c>
      <c r="D3463" t="s">
        <v>380</v>
      </c>
      <c r="E3463">
        <v>5027.4528074406744</v>
      </c>
      <c r="L3463" t="str">
        <f t="shared" si="112"/>
        <v/>
      </c>
      <c r="M3463" t="str">
        <f t="shared" si="113"/>
        <v>Slovak Republic</v>
      </c>
    </row>
    <row r="3464" spans="1:13" x14ac:dyDescent="0.3">
      <c r="A3464" t="s">
        <v>53</v>
      </c>
      <c r="B3464">
        <v>2002</v>
      </c>
      <c r="C3464">
        <v>45920</v>
      </c>
      <c r="D3464" t="s">
        <v>380</v>
      </c>
      <c r="E3464">
        <v>5051.5983895589143</v>
      </c>
      <c r="L3464" t="str">
        <f t="shared" si="112"/>
        <v/>
      </c>
      <c r="M3464" t="str">
        <f t="shared" si="113"/>
        <v>Slovak Republic</v>
      </c>
    </row>
    <row r="3465" spans="1:13" x14ac:dyDescent="0.3">
      <c r="A3465" t="s">
        <v>53</v>
      </c>
      <c r="B3465">
        <v>2003</v>
      </c>
      <c r="C3465">
        <v>46120</v>
      </c>
      <c r="D3465" t="s">
        <v>380</v>
      </c>
      <c r="E3465">
        <v>5021.7982221226366</v>
      </c>
      <c r="L3465" t="str">
        <f t="shared" si="112"/>
        <v/>
      </c>
      <c r="M3465" t="str">
        <f t="shared" si="113"/>
        <v>Slovak Republic</v>
      </c>
    </row>
    <row r="3466" spans="1:13" x14ac:dyDescent="0.3">
      <c r="A3466" t="s">
        <v>53</v>
      </c>
      <c r="B3466">
        <v>2004</v>
      </c>
      <c r="C3466">
        <v>45390</v>
      </c>
      <c r="D3466" t="s">
        <v>380</v>
      </c>
      <c r="E3466">
        <v>5097.8355558533804</v>
      </c>
      <c r="L3466" t="str">
        <f t="shared" si="112"/>
        <v/>
      </c>
      <c r="M3466" t="str">
        <f t="shared" si="113"/>
        <v>Slovak Republic</v>
      </c>
    </row>
    <row r="3467" spans="1:13" x14ac:dyDescent="0.3">
      <c r="A3467" t="s">
        <v>53</v>
      </c>
      <c r="B3467">
        <v>2005</v>
      </c>
      <c r="C3467">
        <v>46170</v>
      </c>
      <c r="D3467" t="s">
        <v>380</v>
      </c>
      <c r="E3467">
        <v>4932.8032814132348</v>
      </c>
      <c r="L3467" t="str">
        <f t="shared" si="112"/>
        <v/>
      </c>
      <c r="M3467" t="str">
        <f t="shared" si="113"/>
        <v>Slovak Republic</v>
      </c>
    </row>
    <row r="3468" spans="1:13" x14ac:dyDescent="0.3">
      <c r="A3468" t="s">
        <v>53</v>
      </c>
      <c r="B3468">
        <v>2006</v>
      </c>
      <c r="C3468">
        <v>45670</v>
      </c>
      <c r="D3468" t="s">
        <v>380</v>
      </c>
      <c r="E3468">
        <v>5153.1214836106246</v>
      </c>
      <c r="L3468" t="str">
        <f t="shared" si="112"/>
        <v/>
      </c>
      <c r="M3468" t="str">
        <f t="shared" si="113"/>
        <v>Slovak Republic</v>
      </c>
    </row>
    <row r="3469" spans="1:13" x14ac:dyDescent="0.3">
      <c r="A3469" t="s">
        <v>53</v>
      </c>
      <c r="B3469">
        <v>2007</v>
      </c>
      <c r="C3469">
        <v>44690</v>
      </c>
      <c r="D3469" t="s">
        <v>380</v>
      </c>
      <c r="E3469">
        <v>5272.3707825406136</v>
      </c>
      <c r="L3469" t="str">
        <f t="shared" si="112"/>
        <v/>
      </c>
      <c r="M3469" t="str">
        <f t="shared" si="113"/>
        <v>Slovak Republic</v>
      </c>
    </row>
    <row r="3470" spans="1:13" x14ac:dyDescent="0.3">
      <c r="A3470" t="s">
        <v>53</v>
      </c>
      <c r="B3470">
        <v>2008</v>
      </c>
      <c r="C3470">
        <v>44640</v>
      </c>
      <c r="D3470" t="s">
        <v>380</v>
      </c>
      <c r="E3470">
        <v>5294.4350988328633</v>
      </c>
      <c r="L3470" t="str">
        <f t="shared" si="112"/>
        <v/>
      </c>
      <c r="M3470" t="str">
        <f t="shared" si="113"/>
        <v>Slovak Republic</v>
      </c>
    </row>
    <row r="3471" spans="1:13" x14ac:dyDescent="0.3">
      <c r="A3471" t="s">
        <v>53</v>
      </c>
      <c r="B3471">
        <v>2009</v>
      </c>
      <c r="C3471">
        <v>40970</v>
      </c>
      <c r="D3471" t="s">
        <v>380</v>
      </c>
      <c r="E3471">
        <v>4954.1382509970472</v>
      </c>
      <c r="L3471" t="str">
        <f t="shared" si="112"/>
        <v/>
      </c>
      <c r="M3471" t="str">
        <f t="shared" si="113"/>
        <v>Slovak Republic</v>
      </c>
    </row>
    <row r="3472" spans="1:13" x14ac:dyDescent="0.3">
      <c r="A3472" t="s">
        <v>53</v>
      </c>
      <c r="B3472">
        <v>2010</v>
      </c>
      <c r="C3472">
        <v>42420</v>
      </c>
      <c r="D3472" t="s">
        <v>380</v>
      </c>
      <c r="E3472">
        <v>5201.4048968102697</v>
      </c>
      <c r="L3472" t="str">
        <f t="shared" si="112"/>
        <v/>
      </c>
      <c r="M3472" t="str">
        <f t="shared" si="113"/>
        <v>Slovak Republic</v>
      </c>
    </row>
    <row r="3473" spans="1:13" x14ac:dyDescent="0.3">
      <c r="A3473" t="s">
        <v>53</v>
      </c>
      <c r="B3473">
        <v>2011</v>
      </c>
      <c r="C3473">
        <v>40910</v>
      </c>
      <c r="D3473" t="s">
        <v>380</v>
      </c>
      <c r="E3473">
        <v>5347.526222662189</v>
      </c>
      <c r="L3473" t="str">
        <f t="shared" si="112"/>
        <v/>
      </c>
      <c r="M3473" t="str">
        <f t="shared" si="113"/>
        <v>Slovak Republic</v>
      </c>
    </row>
    <row r="3474" spans="1:13" x14ac:dyDescent="0.3">
      <c r="A3474" t="s">
        <v>53</v>
      </c>
      <c r="B3474">
        <v>2012</v>
      </c>
      <c r="C3474">
        <v>38530</v>
      </c>
      <c r="D3474" t="s">
        <v>380</v>
      </c>
      <c r="E3474">
        <v>5137.7890179690394</v>
      </c>
      <c r="L3474" t="str">
        <f t="shared" si="112"/>
        <v/>
      </c>
      <c r="M3474" t="str">
        <f t="shared" si="113"/>
        <v>Slovak Republic</v>
      </c>
    </row>
    <row r="3475" spans="1:13" x14ac:dyDescent="0.3">
      <c r="A3475" t="s">
        <v>53</v>
      </c>
      <c r="B3475">
        <v>2013</v>
      </c>
      <c r="C3475">
        <v>39180</v>
      </c>
      <c r="D3475" t="s">
        <v>380</v>
      </c>
      <c r="E3475">
        <v>5202.4672880760736</v>
      </c>
      <c r="L3475" t="str">
        <f t="shared" si="112"/>
        <v/>
      </c>
      <c r="M3475" t="str">
        <f t="shared" si="113"/>
        <v>Slovak Republic</v>
      </c>
    </row>
    <row r="3476" spans="1:13" x14ac:dyDescent="0.3">
      <c r="A3476" t="s">
        <v>53</v>
      </c>
      <c r="B3476">
        <v>2014</v>
      </c>
      <c r="C3476">
        <v>36530</v>
      </c>
      <c r="D3476" t="s">
        <v>380</v>
      </c>
      <c r="E3476">
        <v>5137.0738351939754</v>
      </c>
      <c r="L3476" t="str">
        <f t="shared" si="112"/>
        <v/>
      </c>
      <c r="M3476" t="str">
        <f t="shared" si="113"/>
        <v>Slovak Republic</v>
      </c>
    </row>
    <row r="3477" spans="1:13" x14ac:dyDescent="0.3">
      <c r="A3477" t="s">
        <v>53</v>
      </c>
      <c r="B3477">
        <v>2015</v>
      </c>
      <c r="C3477">
        <v>36880</v>
      </c>
      <c r="D3477" t="s">
        <v>380</v>
      </c>
      <c r="L3477" t="str">
        <f t="shared" si="112"/>
        <v/>
      </c>
      <c r="M3477" t="str">
        <f t="shared" si="113"/>
        <v>Slovak Republic</v>
      </c>
    </row>
    <row r="3478" spans="1:13" x14ac:dyDescent="0.3">
      <c r="A3478" t="s">
        <v>53</v>
      </c>
      <c r="B3478">
        <v>2016</v>
      </c>
      <c r="C3478">
        <v>37820</v>
      </c>
      <c r="D3478" t="s">
        <v>380</v>
      </c>
      <c r="L3478" t="str">
        <f t="shared" si="112"/>
        <v/>
      </c>
      <c r="M3478" t="str">
        <f t="shared" si="113"/>
        <v>Slovak Republic</v>
      </c>
    </row>
    <row r="3479" spans="1:13" x14ac:dyDescent="0.3">
      <c r="A3479" t="s">
        <v>53</v>
      </c>
      <c r="B3479">
        <v>2017</v>
      </c>
      <c r="C3479">
        <v>39790</v>
      </c>
      <c r="D3479" t="s">
        <v>380</v>
      </c>
      <c r="L3479" t="str">
        <f t="shared" si="112"/>
        <v/>
      </c>
      <c r="M3479" t="str">
        <f t="shared" si="113"/>
        <v>Slovak Republic</v>
      </c>
    </row>
    <row r="3480" spans="1:13" x14ac:dyDescent="0.3">
      <c r="A3480" t="s">
        <v>53</v>
      </c>
      <c r="B3480">
        <v>2018</v>
      </c>
      <c r="C3480">
        <v>39270</v>
      </c>
      <c r="D3480" t="s">
        <v>380</v>
      </c>
      <c r="L3480" t="str">
        <f t="shared" si="112"/>
        <v/>
      </c>
      <c r="M3480" t="str">
        <f t="shared" si="113"/>
        <v>Slovak Republic</v>
      </c>
    </row>
    <row r="3481" spans="1:13" x14ac:dyDescent="0.3">
      <c r="A3481" t="s">
        <v>53</v>
      </c>
      <c r="B3481">
        <v>2019</v>
      </c>
      <c r="C3481">
        <v>37510</v>
      </c>
      <c r="D3481" t="s">
        <v>380</v>
      </c>
      <c r="L3481" t="str">
        <f t="shared" si="112"/>
        <v/>
      </c>
      <c r="M3481" t="str">
        <f t="shared" si="113"/>
        <v>Slovak Republic</v>
      </c>
    </row>
    <row r="3482" spans="1:13" x14ac:dyDescent="0.3">
      <c r="A3482" t="s">
        <v>53</v>
      </c>
      <c r="B3482">
        <v>2000</v>
      </c>
      <c r="C3482">
        <v>17560</v>
      </c>
      <c r="D3482" t="s">
        <v>382</v>
      </c>
      <c r="E3482">
        <v>5777.9956509169524</v>
      </c>
      <c r="L3482" t="str">
        <f t="shared" si="112"/>
        <v/>
      </c>
      <c r="M3482" t="str">
        <f t="shared" si="113"/>
        <v>Slovenia</v>
      </c>
    </row>
    <row r="3483" spans="1:13" x14ac:dyDescent="0.3">
      <c r="A3483" t="s">
        <v>53</v>
      </c>
      <c r="B3483">
        <v>2001</v>
      </c>
      <c r="C3483">
        <v>18510</v>
      </c>
      <c r="D3483" t="s">
        <v>382</v>
      </c>
      <c r="E3483">
        <v>6006.3451904059111</v>
      </c>
      <c r="L3483" t="str">
        <f t="shared" si="112"/>
        <v/>
      </c>
      <c r="M3483" t="str">
        <f t="shared" si="113"/>
        <v>Slovenia</v>
      </c>
    </row>
    <row r="3484" spans="1:13" x14ac:dyDescent="0.3">
      <c r="A3484" t="s">
        <v>53</v>
      </c>
      <c r="B3484">
        <v>2002</v>
      </c>
      <c r="C3484">
        <v>18560</v>
      </c>
      <c r="D3484" t="s">
        <v>382</v>
      </c>
      <c r="E3484">
        <v>6380.9519034559517</v>
      </c>
      <c r="L3484" t="str">
        <f t="shared" si="112"/>
        <v/>
      </c>
      <c r="M3484" t="str">
        <f t="shared" si="113"/>
        <v>Slovenia</v>
      </c>
    </row>
    <row r="3485" spans="1:13" x14ac:dyDescent="0.3">
      <c r="A3485" t="s">
        <v>53</v>
      </c>
      <c r="B3485">
        <v>2003</v>
      </c>
      <c r="C3485">
        <v>18500</v>
      </c>
      <c r="D3485" t="s">
        <v>382</v>
      </c>
      <c r="E3485">
        <v>6578.0342360425966</v>
      </c>
      <c r="L3485" t="str">
        <f t="shared" si="112"/>
        <v/>
      </c>
      <c r="M3485" t="str">
        <f t="shared" si="113"/>
        <v>Slovenia</v>
      </c>
    </row>
    <row r="3486" spans="1:13" x14ac:dyDescent="0.3">
      <c r="A3486" t="s">
        <v>53</v>
      </c>
      <c r="B3486">
        <v>2004</v>
      </c>
      <c r="C3486">
        <v>18680</v>
      </c>
      <c r="D3486" t="s">
        <v>382</v>
      </c>
      <c r="E3486">
        <v>6830.7050733796304</v>
      </c>
      <c r="L3486" t="str">
        <f t="shared" si="112"/>
        <v/>
      </c>
      <c r="M3486" t="str">
        <f t="shared" si="113"/>
        <v>Slovenia</v>
      </c>
    </row>
    <row r="3487" spans="1:13" x14ac:dyDescent="0.3">
      <c r="A3487" t="s">
        <v>53</v>
      </c>
      <c r="B3487">
        <v>2005</v>
      </c>
      <c r="C3487">
        <v>18910</v>
      </c>
      <c r="D3487" t="s">
        <v>382</v>
      </c>
      <c r="E3487">
        <v>6917.8604670693048</v>
      </c>
      <c r="L3487" t="str">
        <f t="shared" si="112"/>
        <v/>
      </c>
      <c r="M3487" t="str">
        <f t="shared" si="113"/>
        <v>Slovenia</v>
      </c>
    </row>
    <row r="3488" spans="1:13" x14ac:dyDescent="0.3">
      <c r="A3488" t="s">
        <v>53</v>
      </c>
      <c r="B3488">
        <v>2006</v>
      </c>
      <c r="C3488">
        <v>19210</v>
      </c>
      <c r="D3488" t="s">
        <v>382</v>
      </c>
      <c r="E3488">
        <v>7123.5377712933787</v>
      </c>
      <c r="L3488" t="str">
        <f t="shared" si="112"/>
        <v/>
      </c>
      <c r="M3488" t="str">
        <f t="shared" si="113"/>
        <v>Slovenia</v>
      </c>
    </row>
    <row r="3489" spans="1:13" x14ac:dyDescent="0.3">
      <c r="A3489" t="s">
        <v>53</v>
      </c>
      <c r="B3489">
        <v>2007</v>
      </c>
      <c r="C3489">
        <v>19190</v>
      </c>
      <c r="D3489" t="s">
        <v>382</v>
      </c>
      <c r="E3489">
        <v>7137.824175148975</v>
      </c>
      <c r="L3489" t="str">
        <f t="shared" si="112"/>
        <v/>
      </c>
      <c r="M3489" t="str">
        <f t="shared" si="113"/>
        <v>Slovenia</v>
      </c>
    </row>
    <row r="3490" spans="1:13" x14ac:dyDescent="0.3">
      <c r="A3490" t="s">
        <v>53</v>
      </c>
      <c r="B3490">
        <v>2008</v>
      </c>
      <c r="C3490">
        <v>20230</v>
      </c>
      <c r="D3490" t="s">
        <v>382</v>
      </c>
      <c r="E3490">
        <v>6920.2440390319971</v>
      </c>
      <c r="L3490" t="str">
        <f t="shared" si="112"/>
        <v/>
      </c>
      <c r="M3490" t="str">
        <f t="shared" si="113"/>
        <v>Slovenia</v>
      </c>
    </row>
    <row r="3491" spans="1:13" x14ac:dyDescent="0.3">
      <c r="A3491" t="s">
        <v>53</v>
      </c>
      <c r="B3491">
        <v>2009</v>
      </c>
      <c r="C3491">
        <v>18250</v>
      </c>
      <c r="D3491" t="s">
        <v>382</v>
      </c>
      <c r="E3491">
        <v>6104.4218449169939</v>
      </c>
      <c r="L3491" t="str">
        <f t="shared" si="112"/>
        <v/>
      </c>
      <c r="M3491" t="str">
        <f t="shared" si="113"/>
        <v>Slovenia</v>
      </c>
    </row>
    <row r="3492" spans="1:13" x14ac:dyDescent="0.3">
      <c r="A3492" t="s">
        <v>53</v>
      </c>
      <c r="B3492">
        <v>2010</v>
      </c>
      <c r="C3492">
        <v>18530</v>
      </c>
      <c r="D3492" t="s">
        <v>382</v>
      </c>
      <c r="E3492">
        <v>6510.8418843659256</v>
      </c>
      <c r="L3492" t="str">
        <f t="shared" si="112"/>
        <v/>
      </c>
      <c r="M3492" t="str">
        <f t="shared" si="113"/>
        <v>Slovenia</v>
      </c>
    </row>
    <row r="3493" spans="1:13" x14ac:dyDescent="0.3">
      <c r="A3493" t="s">
        <v>53</v>
      </c>
      <c r="B3493">
        <v>2011</v>
      </c>
      <c r="C3493">
        <v>18440</v>
      </c>
      <c r="D3493" t="s">
        <v>382</v>
      </c>
      <c r="E3493">
        <v>6753.0736641818203</v>
      </c>
      <c r="L3493" t="str">
        <f t="shared" si="112"/>
        <v/>
      </c>
      <c r="M3493" t="str">
        <f t="shared" si="113"/>
        <v>Slovenia</v>
      </c>
    </row>
    <row r="3494" spans="1:13" x14ac:dyDescent="0.3">
      <c r="A3494" t="s">
        <v>53</v>
      </c>
      <c r="B3494">
        <v>2012</v>
      </c>
      <c r="C3494">
        <v>17800</v>
      </c>
      <c r="D3494" t="s">
        <v>382</v>
      </c>
      <c r="E3494">
        <v>6718.9750524874353</v>
      </c>
      <c r="L3494" t="str">
        <f t="shared" si="112"/>
        <v/>
      </c>
      <c r="M3494" t="str">
        <f t="shared" si="113"/>
        <v>Slovenia</v>
      </c>
    </row>
    <row r="3495" spans="1:13" x14ac:dyDescent="0.3">
      <c r="A3495" t="s">
        <v>53</v>
      </c>
      <c r="B3495">
        <v>2013</v>
      </c>
      <c r="C3495">
        <v>17160</v>
      </c>
      <c r="D3495" t="s">
        <v>382</v>
      </c>
      <c r="E3495">
        <v>6779.2808865056631</v>
      </c>
      <c r="L3495" t="str">
        <f t="shared" si="112"/>
        <v/>
      </c>
      <c r="M3495" t="str">
        <f t="shared" si="113"/>
        <v>Slovenia</v>
      </c>
    </row>
    <row r="3496" spans="1:13" x14ac:dyDescent="0.3">
      <c r="A3496" t="s">
        <v>53</v>
      </c>
      <c r="B3496">
        <v>2014</v>
      </c>
      <c r="C3496">
        <v>15640</v>
      </c>
      <c r="D3496" t="s">
        <v>382</v>
      </c>
      <c r="E3496">
        <v>6727.9993016421113</v>
      </c>
      <c r="L3496" t="str">
        <f t="shared" si="112"/>
        <v/>
      </c>
      <c r="M3496" t="str">
        <f t="shared" si="113"/>
        <v>Slovenia</v>
      </c>
    </row>
    <row r="3497" spans="1:13" x14ac:dyDescent="0.3">
      <c r="A3497" t="s">
        <v>53</v>
      </c>
      <c r="B3497">
        <v>2015</v>
      </c>
      <c r="C3497">
        <v>15720</v>
      </c>
      <c r="D3497" t="s">
        <v>382</v>
      </c>
      <c r="L3497" t="str">
        <f t="shared" si="112"/>
        <v/>
      </c>
      <c r="M3497" t="str">
        <f t="shared" si="113"/>
        <v>Slovenia</v>
      </c>
    </row>
    <row r="3498" spans="1:13" x14ac:dyDescent="0.3">
      <c r="A3498" t="s">
        <v>53</v>
      </c>
      <c r="B3498">
        <v>2016</v>
      </c>
      <c r="C3498">
        <v>16520</v>
      </c>
      <c r="D3498" t="s">
        <v>382</v>
      </c>
      <c r="L3498" t="str">
        <f t="shared" si="112"/>
        <v/>
      </c>
      <c r="M3498" t="str">
        <f t="shared" si="113"/>
        <v>Slovenia</v>
      </c>
    </row>
    <row r="3499" spans="1:13" x14ac:dyDescent="0.3">
      <c r="A3499" t="s">
        <v>53</v>
      </c>
      <c r="B3499">
        <v>2017</v>
      </c>
      <c r="C3499">
        <v>16720</v>
      </c>
      <c r="D3499" t="s">
        <v>382</v>
      </c>
      <c r="L3499" t="str">
        <f t="shared" si="112"/>
        <v/>
      </c>
      <c r="M3499" t="str">
        <f t="shared" si="113"/>
        <v>Slovenia</v>
      </c>
    </row>
    <row r="3500" spans="1:13" x14ac:dyDescent="0.3">
      <c r="A3500" t="s">
        <v>53</v>
      </c>
      <c r="B3500">
        <v>2018</v>
      </c>
      <c r="C3500">
        <v>16620</v>
      </c>
      <c r="D3500" t="s">
        <v>382</v>
      </c>
      <c r="L3500" t="str">
        <f t="shared" si="112"/>
        <v/>
      </c>
      <c r="M3500" t="str">
        <f t="shared" si="113"/>
        <v>Slovenia</v>
      </c>
    </row>
    <row r="3501" spans="1:13" x14ac:dyDescent="0.3">
      <c r="A3501" t="s">
        <v>53</v>
      </c>
      <c r="B3501">
        <v>2019</v>
      </c>
      <c r="C3501">
        <v>16140</v>
      </c>
      <c r="D3501" t="s">
        <v>382</v>
      </c>
      <c r="L3501" t="str">
        <f t="shared" si="112"/>
        <v/>
      </c>
      <c r="M3501" t="str">
        <f t="shared" si="113"/>
        <v>Slovenia</v>
      </c>
    </row>
    <row r="3502" spans="1:13" x14ac:dyDescent="0.3">
      <c r="A3502" t="s">
        <v>22</v>
      </c>
      <c r="B3502">
        <v>2000</v>
      </c>
      <c r="C3502">
        <v>530</v>
      </c>
      <c r="D3502" t="s">
        <v>384</v>
      </c>
      <c r="L3502" t="str">
        <f t="shared" si="112"/>
        <v>Solomon Islands</v>
      </c>
      <c r="M3502" t="str">
        <f t="shared" si="113"/>
        <v/>
      </c>
    </row>
    <row r="3503" spans="1:13" x14ac:dyDescent="0.3">
      <c r="A3503" t="s">
        <v>22</v>
      </c>
      <c r="B3503">
        <v>2001</v>
      </c>
      <c r="C3503">
        <v>550</v>
      </c>
      <c r="D3503" t="s">
        <v>384</v>
      </c>
      <c r="L3503" t="str">
        <f t="shared" si="112"/>
        <v>Solomon Islands</v>
      </c>
      <c r="M3503" t="str">
        <f t="shared" si="113"/>
        <v/>
      </c>
    </row>
    <row r="3504" spans="1:13" x14ac:dyDescent="0.3">
      <c r="A3504" t="s">
        <v>22</v>
      </c>
      <c r="B3504">
        <v>2002</v>
      </c>
      <c r="C3504">
        <v>560</v>
      </c>
      <c r="D3504" t="s">
        <v>384</v>
      </c>
      <c r="L3504" t="str">
        <f t="shared" si="112"/>
        <v>Solomon Islands</v>
      </c>
      <c r="M3504" t="str">
        <f t="shared" si="113"/>
        <v/>
      </c>
    </row>
    <row r="3505" spans="1:13" x14ac:dyDescent="0.3">
      <c r="A3505" t="s">
        <v>22</v>
      </c>
      <c r="B3505">
        <v>2003</v>
      </c>
      <c r="C3505">
        <v>580</v>
      </c>
      <c r="D3505" t="s">
        <v>384</v>
      </c>
      <c r="L3505" t="str">
        <f t="shared" si="112"/>
        <v>Solomon Islands</v>
      </c>
      <c r="M3505" t="str">
        <f t="shared" si="113"/>
        <v/>
      </c>
    </row>
    <row r="3506" spans="1:13" x14ac:dyDescent="0.3">
      <c r="A3506" t="s">
        <v>22</v>
      </c>
      <c r="B3506">
        <v>2004</v>
      </c>
      <c r="C3506">
        <v>630</v>
      </c>
      <c r="D3506" t="s">
        <v>384</v>
      </c>
      <c r="L3506" t="str">
        <f t="shared" si="112"/>
        <v>Solomon Islands</v>
      </c>
      <c r="M3506" t="str">
        <f t="shared" si="113"/>
        <v/>
      </c>
    </row>
    <row r="3507" spans="1:13" x14ac:dyDescent="0.3">
      <c r="A3507" t="s">
        <v>22</v>
      </c>
      <c r="B3507">
        <v>2005</v>
      </c>
      <c r="C3507">
        <v>670</v>
      </c>
      <c r="D3507" t="s">
        <v>384</v>
      </c>
      <c r="L3507" t="str">
        <f t="shared" si="112"/>
        <v>Solomon Islands</v>
      </c>
      <c r="M3507" t="str">
        <f t="shared" si="113"/>
        <v/>
      </c>
    </row>
    <row r="3508" spans="1:13" x14ac:dyDescent="0.3">
      <c r="A3508" t="s">
        <v>22</v>
      </c>
      <c r="B3508">
        <v>2006</v>
      </c>
      <c r="C3508">
        <v>670</v>
      </c>
      <c r="D3508" t="s">
        <v>384</v>
      </c>
      <c r="L3508" t="str">
        <f t="shared" si="112"/>
        <v>Solomon Islands</v>
      </c>
      <c r="M3508" t="str">
        <f t="shared" si="113"/>
        <v/>
      </c>
    </row>
    <row r="3509" spans="1:13" x14ac:dyDescent="0.3">
      <c r="A3509" t="s">
        <v>22</v>
      </c>
      <c r="B3509">
        <v>2007</v>
      </c>
      <c r="C3509">
        <v>680</v>
      </c>
      <c r="D3509" t="s">
        <v>384</v>
      </c>
      <c r="L3509" t="str">
        <f t="shared" si="112"/>
        <v>Solomon Islands</v>
      </c>
      <c r="M3509" t="str">
        <f t="shared" si="113"/>
        <v/>
      </c>
    </row>
    <row r="3510" spans="1:13" x14ac:dyDescent="0.3">
      <c r="A3510" t="s">
        <v>22</v>
      </c>
      <c r="B3510">
        <v>2008</v>
      </c>
      <c r="C3510">
        <v>670</v>
      </c>
      <c r="D3510" t="s">
        <v>384</v>
      </c>
      <c r="L3510" t="str">
        <f t="shared" si="112"/>
        <v>Solomon Islands</v>
      </c>
      <c r="M3510" t="str">
        <f t="shared" si="113"/>
        <v/>
      </c>
    </row>
    <row r="3511" spans="1:13" x14ac:dyDescent="0.3">
      <c r="A3511" t="s">
        <v>22</v>
      </c>
      <c r="B3511">
        <v>2009</v>
      </c>
      <c r="C3511">
        <v>690</v>
      </c>
      <c r="D3511" t="s">
        <v>384</v>
      </c>
      <c r="L3511" t="str">
        <f t="shared" si="112"/>
        <v>Solomon Islands</v>
      </c>
      <c r="M3511" t="str">
        <f t="shared" si="113"/>
        <v/>
      </c>
    </row>
    <row r="3512" spans="1:13" x14ac:dyDescent="0.3">
      <c r="A3512" t="s">
        <v>22</v>
      </c>
      <c r="B3512">
        <v>2010</v>
      </c>
      <c r="C3512">
        <v>700</v>
      </c>
      <c r="D3512" t="s">
        <v>384</v>
      </c>
      <c r="L3512" t="str">
        <f t="shared" si="112"/>
        <v>Solomon Islands</v>
      </c>
      <c r="M3512" t="str">
        <f t="shared" si="113"/>
        <v/>
      </c>
    </row>
    <row r="3513" spans="1:13" x14ac:dyDescent="0.3">
      <c r="A3513" t="s">
        <v>22</v>
      </c>
      <c r="B3513">
        <v>2011</v>
      </c>
      <c r="C3513">
        <v>720</v>
      </c>
      <c r="D3513" t="s">
        <v>384</v>
      </c>
      <c r="L3513" t="str">
        <f t="shared" si="112"/>
        <v>Solomon Islands</v>
      </c>
      <c r="M3513" t="str">
        <f t="shared" si="113"/>
        <v/>
      </c>
    </row>
    <row r="3514" spans="1:13" x14ac:dyDescent="0.3">
      <c r="A3514" t="s">
        <v>22</v>
      </c>
      <c r="B3514">
        <v>2012</v>
      </c>
      <c r="C3514">
        <v>730</v>
      </c>
      <c r="D3514" t="s">
        <v>384</v>
      </c>
      <c r="L3514" t="str">
        <f t="shared" si="112"/>
        <v>Solomon Islands</v>
      </c>
      <c r="M3514" t="str">
        <f t="shared" si="113"/>
        <v/>
      </c>
    </row>
    <row r="3515" spans="1:13" x14ac:dyDescent="0.3">
      <c r="A3515" t="s">
        <v>22</v>
      </c>
      <c r="B3515">
        <v>2013</v>
      </c>
      <c r="C3515">
        <v>780</v>
      </c>
      <c r="D3515" t="s">
        <v>384</v>
      </c>
      <c r="L3515" t="str">
        <f t="shared" si="112"/>
        <v>Solomon Islands</v>
      </c>
      <c r="M3515" t="str">
        <f t="shared" si="113"/>
        <v/>
      </c>
    </row>
    <row r="3516" spans="1:13" x14ac:dyDescent="0.3">
      <c r="A3516" t="s">
        <v>22</v>
      </c>
      <c r="B3516">
        <v>2014</v>
      </c>
      <c r="C3516">
        <v>730</v>
      </c>
      <c r="D3516" t="s">
        <v>384</v>
      </c>
      <c r="L3516" t="str">
        <f t="shared" si="112"/>
        <v>Solomon Islands</v>
      </c>
      <c r="M3516" t="str">
        <f t="shared" si="113"/>
        <v/>
      </c>
    </row>
    <row r="3517" spans="1:13" x14ac:dyDescent="0.3">
      <c r="A3517" t="s">
        <v>22</v>
      </c>
      <c r="B3517">
        <v>2015</v>
      </c>
      <c r="C3517">
        <v>710</v>
      </c>
      <c r="D3517" t="s">
        <v>384</v>
      </c>
      <c r="L3517" t="str">
        <f t="shared" si="112"/>
        <v>Solomon Islands</v>
      </c>
      <c r="M3517" t="str">
        <f t="shared" si="113"/>
        <v/>
      </c>
    </row>
    <row r="3518" spans="1:13" x14ac:dyDescent="0.3">
      <c r="A3518" t="s">
        <v>22</v>
      </c>
      <c r="B3518">
        <v>2016</v>
      </c>
      <c r="C3518">
        <v>770</v>
      </c>
      <c r="D3518" t="s">
        <v>384</v>
      </c>
      <c r="L3518" t="str">
        <f t="shared" si="112"/>
        <v>Solomon Islands</v>
      </c>
      <c r="M3518" t="str">
        <f t="shared" si="113"/>
        <v/>
      </c>
    </row>
    <row r="3519" spans="1:13" x14ac:dyDescent="0.3">
      <c r="A3519" t="s">
        <v>22</v>
      </c>
      <c r="B3519">
        <v>2017</v>
      </c>
      <c r="C3519">
        <v>770</v>
      </c>
      <c r="D3519" t="s">
        <v>384</v>
      </c>
      <c r="L3519" t="str">
        <f t="shared" si="112"/>
        <v>Solomon Islands</v>
      </c>
      <c r="M3519" t="str">
        <f t="shared" si="113"/>
        <v/>
      </c>
    </row>
    <row r="3520" spans="1:13" x14ac:dyDescent="0.3">
      <c r="A3520" t="s">
        <v>22</v>
      </c>
      <c r="B3520">
        <v>2018</v>
      </c>
      <c r="C3520">
        <v>780</v>
      </c>
      <c r="D3520" t="s">
        <v>384</v>
      </c>
      <c r="L3520" t="str">
        <f t="shared" si="112"/>
        <v>Solomon Islands</v>
      </c>
      <c r="M3520" t="str">
        <f t="shared" si="113"/>
        <v/>
      </c>
    </row>
    <row r="3521" spans="1:13" x14ac:dyDescent="0.3">
      <c r="A3521" t="s">
        <v>22</v>
      </c>
      <c r="B3521">
        <v>2019</v>
      </c>
      <c r="C3521">
        <v>790</v>
      </c>
      <c r="D3521" t="s">
        <v>384</v>
      </c>
      <c r="L3521" t="str">
        <f t="shared" si="112"/>
        <v>Solomon Islands</v>
      </c>
      <c r="M3521" t="str">
        <f t="shared" si="113"/>
        <v/>
      </c>
    </row>
    <row r="3522" spans="1:13" x14ac:dyDescent="0.3">
      <c r="A3522" t="s">
        <v>22</v>
      </c>
      <c r="B3522">
        <v>2000</v>
      </c>
      <c r="C3522">
        <v>25160</v>
      </c>
      <c r="D3522" t="s">
        <v>386</v>
      </c>
      <c r="L3522" t="str">
        <f t="shared" si="112"/>
        <v>Somalia</v>
      </c>
      <c r="M3522" t="str">
        <f t="shared" si="113"/>
        <v/>
      </c>
    </row>
    <row r="3523" spans="1:13" x14ac:dyDescent="0.3">
      <c r="A3523" t="s">
        <v>22</v>
      </c>
      <c r="B3523">
        <v>2001</v>
      </c>
      <c r="C3523">
        <v>25700</v>
      </c>
      <c r="D3523" t="s">
        <v>386</v>
      </c>
      <c r="L3523" t="str">
        <f t="shared" ref="L3523:L3586" si="114">IF($A3523=$L$1,$D3523,"")</f>
        <v>Somalia</v>
      </c>
      <c r="M3523" t="str">
        <f t="shared" ref="M3523:M3586" si="115">IF($A3523=$M$1,$D3523,"")</f>
        <v/>
      </c>
    </row>
    <row r="3524" spans="1:13" x14ac:dyDescent="0.3">
      <c r="A3524" t="s">
        <v>22</v>
      </c>
      <c r="B3524">
        <v>2002</v>
      </c>
      <c r="C3524">
        <v>26080</v>
      </c>
      <c r="D3524" t="s">
        <v>386</v>
      </c>
      <c r="L3524" t="str">
        <f t="shared" si="114"/>
        <v>Somalia</v>
      </c>
      <c r="M3524" t="str">
        <f t="shared" si="115"/>
        <v/>
      </c>
    </row>
    <row r="3525" spans="1:13" x14ac:dyDescent="0.3">
      <c r="A3525" t="s">
        <v>22</v>
      </c>
      <c r="B3525">
        <v>2003</v>
      </c>
      <c r="C3525">
        <v>26300</v>
      </c>
      <c r="D3525" t="s">
        <v>386</v>
      </c>
      <c r="L3525" t="str">
        <f t="shared" si="114"/>
        <v>Somalia</v>
      </c>
      <c r="M3525" t="str">
        <f t="shared" si="115"/>
        <v/>
      </c>
    </row>
    <row r="3526" spans="1:13" x14ac:dyDescent="0.3">
      <c r="A3526" t="s">
        <v>22</v>
      </c>
      <c r="B3526">
        <v>2004</v>
      </c>
      <c r="C3526">
        <v>26590</v>
      </c>
      <c r="D3526" t="s">
        <v>386</v>
      </c>
      <c r="L3526" t="str">
        <f t="shared" si="114"/>
        <v>Somalia</v>
      </c>
      <c r="M3526" t="str">
        <f t="shared" si="115"/>
        <v/>
      </c>
    </row>
    <row r="3527" spans="1:13" x14ac:dyDescent="0.3">
      <c r="A3527" t="s">
        <v>22</v>
      </c>
      <c r="B3527">
        <v>2005</v>
      </c>
      <c r="C3527">
        <v>27020</v>
      </c>
      <c r="D3527" t="s">
        <v>386</v>
      </c>
      <c r="L3527" t="str">
        <f t="shared" si="114"/>
        <v>Somalia</v>
      </c>
      <c r="M3527" t="str">
        <f t="shared" si="115"/>
        <v/>
      </c>
    </row>
    <row r="3528" spans="1:13" x14ac:dyDescent="0.3">
      <c r="A3528" t="s">
        <v>22</v>
      </c>
      <c r="B3528">
        <v>2006</v>
      </c>
      <c r="C3528">
        <v>25720</v>
      </c>
      <c r="D3528" t="s">
        <v>386</v>
      </c>
      <c r="L3528" t="str">
        <f t="shared" si="114"/>
        <v>Somalia</v>
      </c>
      <c r="M3528" t="str">
        <f t="shared" si="115"/>
        <v/>
      </c>
    </row>
    <row r="3529" spans="1:13" x14ac:dyDescent="0.3">
      <c r="A3529" t="s">
        <v>22</v>
      </c>
      <c r="B3529">
        <v>2007</v>
      </c>
      <c r="C3529">
        <v>24600</v>
      </c>
      <c r="D3529" t="s">
        <v>386</v>
      </c>
      <c r="L3529" t="str">
        <f t="shared" si="114"/>
        <v>Somalia</v>
      </c>
      <c r="M3529" t="str">
        <f t="shared" si="115"/>
        <v/>
      </c>
    </row>
    <row r="3530" spans="1:13" x14ac:dyDescent="0.3">
      <c r="A3530" t="s">
        <v>22</v>
      </c>
      <c r="B3530">
        <v>2008</v>
      </c>
      <c r="C3530">
        <v>24600</v>
      </c>
      <c r="D3530" t="s">
        <v>386</v>
      </c>
      <c r="L3530" t="str">
        <f t="shared" si="114"/>
        <v>Somalia</v>
      </c>
      <c r="M3530" t="str">
        <f t="shared" si="115"/>
        <v/>
      </c>
    </row>
    <row r="3531" spans="1:13" x14ac:dyDescent="0.3">
      <c r="A3531" t="s">
        <v>22</v>
      </c>
      <c r="B3531">
        <v>2009</v>
      </c>
      <c r="C3531">
        <v>24610</v>
      </c>
      <c r="D3531" t="s">
        <v>386</v>
      </c>
      <c r="L3531" t="str">
        <f t="shared" si="114"/>
        <v>Somalia</v>
      </c>
      <c r="M3531" t="str">
        <f t="shared" si="115"/>
        <v/>
      </c>
    </row>
    <row r="3532" spans="1:13" x14ac:dyDescent="0.3">
      <c r="A3532" t="s">
        <v>22</v>
      </c>
      <c r="B3532">
        <v>2010</v>
      </c>
      <c r="C3532">
        <v>24790</v>
      </c>
      <c r="D3532" t="s">
        <v>386</v>
      </c>
      <c r="L3532" t="str">
        <f t="shared" si="114"/>
        <v>Somalia</v>
      </c>
      <c r="M3532" t="str">
        <f t="shared" si="115"/>
        <v/>
      </c>
    </row>
    <row r="3533" spans="1:13" x14ac:dyDescent="0.3">
      <c r="A3533" t="s">
        <v>22</v>
      </c>
      <c r="B3533">
        <v>2011</v>
      </c>
      <c r="C3533">
        <v>24940</v>
      </c>
      <c r="D3533" t="s">
        <v>386</v>
      </c>
      <c r="L3533" t="str">
        <f t="shared" si="114"/>
        <v>Somalia</v>
      </c>
      <c r="M3533" t="str">
        <f t="shared" si="115"/>
        <v/>
      </c>
    </row>
    <row r="3534" spans="1:13" x14ac:dyDescent="0.3">
      <c r="A3534" t="s">
        <v>22</v>
      </c>
      <c r="B3534">
        <v>2012</v>
      </c>
      <c r="C3534">
        <v>25240</v>
      </c>
      <c r="D3534" t="s">
        <v>386</v>
      </c>
      <c r="L3534" t="str">
        <f t="shared" si="114"/>
        <v>Somalia</v>
      </c>
      <c r="M3534" t="str">
        <f t="shared" si="115"/>
        <v/>
      </c>
    </row>
    <row r="3535" spans="1:13" x14ac:dyDescent="0.3">
      <c r="A3535" t="s">
        <v>22</v>
      </c>
      <c r="B3535">
        <v>2013</v>
      </c>
      <c r="C3535">
        <v>25350</v>
      </c>
      <c r="D3535" t="s">
        <v>386</v>
      </c>
      <c r="L3535" t="str">
        <f t="shared" si="114"/>
        <v>Somalia</v>
      </c>
      <c r="M3535" t="str">
        <f t="shared" si="115"/>
        <v/>
      </c>
    </row>
    <row r="3536" spans="1:13" x14ac:dyDescent="0.3">
      <c r="A3536" t="s">
        <v>22</v>
      </c>
      <c r="B3536">
        <v>2014</v>
      </c>
      <c r="C3536">
        <v>25480</v>
      </c>
      <c r="D3536" t="s">
        <v>386</v>
      </c>
      <c r="L3536" t="str">
        <f t="shared" si="114"/>
        <v>Somalia</v>
      </c>
      <c r="M3536" t="str">
        <f t="shared" si="115"/>
        <v/>
      </c>
    </row>
    <row r="3537" spans="1:13" x14ac:dyDescent="0.3">
      <c r="A3537" t="s">
        <v>22</v>
      </c>
      <c r="B3537">
        <v>2015</v>
      </c>
      <c r="C3537">
        <v>25530</v>
      </c>
      <c r="D3537" t="s">
        <v>386</v>
      </c>
      <c r="L3537" t="str">
        <f t="shared" si="114"/>
        <v>Somalia</v>
      </c>
      <c r="M3537" t="str">
        <f t="shared" si="115"/>
        <v/>
      </c>
    </row>
    <row r="3538" spans="1:13" x14ac:dyDescent="0.3">
      <c r="A3538" t="s">
        <v>22</v>
      </c>
      <c r="B3538">
        <v>2016</v>
      </c>
      <c r="C3538">
        <v>25420</v>
      </c>
      <c r="D3538" t="s">
        <v>386</v>
      </c>
      <c r="L3538" t="str">
        <f t="shared" si="114"/>
        <v>Somalia</v>
      </c>
      <c r="M3538" t="str">
        <f t="shared" si="115"/>
        <v/>
      </c>
    </row>
    <row r="3539" spans="1:13" x14ac:dyDescent="0.3">
      <c r="A3539" t="s">
        <v>22</v>
      </c>
      <c r="B3539">
        <v>2017</v>
      </c>
      <c r="C3539">
        <v>25230</v>
      </c>
      <c r="D3539" t="s">
        <v>386</v>
      </c>
      <c r="L3539" t="str">
        <f t="shared" si="114"/>
        <v>Somalia</v>
      </c>
      <c r="M3539" t="str">
        <f t="shared" si="115"/>
        <v/>
      </c>
    </row>
    <row r="3540" spans="1:13" x14ac:dyDescent="0.3">
      <c r="A3540" t="s">
        <v>22</v>
      </c>
      <c r="B3540">
        <v>2018</v>
      </c>
      <c r="C3540">
        <v>25170</v>
      </c>
      <c r="D3540" t="s">
        <v>386</v>
      </c>
      <c r="L3540" t="str">
        <f t="shared" si="114"/>
        <v>Somalia</v>
      </c>
      <c r="M3540" t="str">
        <f t="shared" si="115"/>
        <v/>
      </c>
    </row>
    <row r="3541" spans="1:13" x14ac:dyDescent="0.3">
      <c r="A3541" t="s">
        <v>22</v>
      </c>
      <c r="B3541">
        <v>2019</v>
      </c>
      <c r="C3541">
        <v>24860</v>
      </c>
      <c r="D3541" t="s">
        <v>386</v>
      </c>
      <c r="L3541" t="str">
        <f t="shared" si="114"/>
        <v>Somalia</v>
      </c>
      <c r="M3541" t="str">
        <f t="shared" si="115"/>
        <v/>
      </c>
    </row>
    <row r="3542" spans="1:13" x14ac:dyDescent="0.3">
      <c r="A3542" t="s">
        <v>22</v>
      </c>
      <c r="B3542">
        <v>2000</v>
      </c>
      <c r="C3542">
        <v>369890</v>
      </c>
      <c r="D3542" t="s">
        <v>388</v>
      </c>
      <c r="E3542">
        <v>4579.9527318634146</v>
      </c>
      <c r="L3542" t="str">
        <f t="shared" si="114"/>
        <v>South Africa</v>
      </c>
      <c r="M3542" t="str">
        <f t="shared" si="115"/>
        <v/>
      </c>
    </row>
    <row r="3543" spans="1:13" x14ac:dyDescent="0.3">
      <c r="A3543" t="s">
        <v>22</v>
      </c>
      <c r="B3543">
        <v>2001</v>
      </c>
      <c r="C3543">
        <v>403360</v>
      </c>
      <c r="D3543" t="s">
        <v>388</v>
      </c>
      <c r="E3543">
        <v>4302.1182292212516</v>
      </c>
      <c r="L3543" t="str">
        <f t="shared" si="114"/>
        <v>South Africa</v>
      </c>
      <c r="M3543" t="str">
        <f t="shared" si="115"/>
        <v/>
      </c>
    </row>
    <row r="3544" spans="1:13" x14ac:dyDescent="0.3">
      <c r="A3544" t="s">
        <v>22</v>
      </c>
      <c r="B3544">
        <v>2002</v>
      </c>
      <c r="C3544">
        <v>417840.01</v>
      </c>
      <c r="D3544" t="s">
        <v>388</v>
      </c>
      <c r="E3544">
        <v>4528.8161471475114</v>
      </c>
      <c r="L3544" t="str">
        <f t="shared" si="114"/>
        <v>South Africa</v>
      </c>
      <c r="M3544" t="str">
        <f t="shared" si="115"/>
        <v/>
      </c>
    </row>
    <row r="3545" spans="1:13" x14ac:dyDescent="0.3">
      <c r="A3545" t="s">
        <v>22</v>
      </c>
      <c r="B3545">
        <v>2003</v>
      </c>
      <c r="C3545">
        <v>441150</v>
      </c>
      <c r="D3545" t="s">
        <v>388</v>
      </c>
      <c r="E3545">
        <v>4559.7738471694393</v>
      </c>
      <c r="L3545" t="str">
        <f t="shared" si="114"/>
        <v>South Africa</v>
      </c>
      <c r="M3545" t="str">
        <f t="shared" si="115"/>
        <v/>
      </c>
    </row>
    <row r="3546" spans="1:13" x14ac:dyDescent="0.3">
      <c r="A3546" t="s">
        <v>22</v>
      </c>
      <c r="B3546">
        <v>2004</v>
      </c>
      <c r="C3546">
        <v>469279.99</v>
      </c>
      <c r="D3546" t="s">
        <v>388</v>
      </c>
      <c r="E3546">
        <v>4589.9050592694985</v>
      </c>
      <c r="L3546" t="str">
        <f t="shared" si="114"/>
        <v>South Africa</v>
      </c>
      <c r="M3546" t="str">
        <f t="shared" si="115"/>
        <v/>
      </c>
    </row>
    <row r="3547" spans="1:13" x14ac:dyDescent="0.3">
      <c r="A3547" t="s">
        <v>22</v>
      </c>
      <c r="B3547">
        <v>2005</v>
      </c>
      <c r="C3547">
        <v>468759.99</v>
      </c>
      <c r="D3547" t="s">
        <v>388</v>
      </c>
      <c r="E3547">
        <v>4636.9306814169704</v>
      </c>
      <c r="L3547" t="str">
        <f t="shared" si="114"/>
        <v>South Africa</v>
      </c>
      <c r="M3547" t="str">
        <f t="shared" si="115"/>
        <v/>
      </c>
    </row>
    <row r="3548" spans="1:13" x14ac:dyDescent="0.3">
      <c r="A3548" t="s">
        <v>22</v>
      </c>
      <c r="B3548">
        <v>2006</v>
      </c>
      <c r="C3548">
        <v>470650.01</v>
      </c>
      <c r="D3548" t="s">
        <v>388</v>
      </c>
      <c r="E3548">
        <v>4721.932995588485</v>
      </c>
      <c r="L3548" t="str">
        <f t="shared" si="114"/>
        <v>South Africa</v>
      </c>
      <c r="M3548" t="str">
        <f t="shared" si="115"/>
        <v/>
      </c>
    </row>
    <row r="3549" spans="1:13" x14ac:dyDescent="0.3">
      <c r="A3549" t="s">
        <v>22</v>
      </c>
      <c r="B3549">
        <v>2007</v>
      </c>
      <c r="C3549">
        <v>490600</v>
      </c>
      <c r="D3549" t="s">
        <v>388</v>
      </c>
      <c r="E3549">
        <v>4851.6924938119619</v>
      </c>
      <c r="L3549" t="str">
        <f t="shared" si="114"/>
        <v>South Africa</v>
      </c>
      <c r="M3549" t="str">
        <f t="shared" si="115"/>
        <v/>
      </c>
    </row>
    <row r="3550" spans="1:13" x14ac:dyDescent="0.3">
      <c r="A3550" t="s">
        <v>22</v>
      </c>
      <c r="B3550">
        <v>2008</v>
      </c>
      <c r="C3550">
        <v>522659.99</v>
      </c>
      <c r="D3550" t="s">
        <v>388</v>
      </c>
      <c r="E3550">
        <v>4665.1760388298217</v>
      </c>
      <c r="L3550" t="str">
        <f t="shared" si="114"/>
        <v>South Africa</v>
      </c>
      <c r="M3550" t="str">
        <f t="shared" si="115"/>
        <v/>
      </c>
    </row>
    <row r="3551" spans="1:13" x14ac:dyDescent="0.3">
      <c r="A3551" t="s">
        <v>22</v>
      </c>
      <c r="B3551">
        <v>2009</v>
      </c>
      <c r="C3551">
        <v>500600.01</v>
      </c>
      <c r="D3551" t="s">
        <v>388</v>
      </c>
      <c r="E3551">
        <v>4428.1542570674692</v>
      </c>
      <c r="L3551" t="str">
        <f t="shared" si="114"/>
        <v>South Africa</v>
      </c>
      <c r="M3551" t="str">
        <f t="shared" si="115"/>
        <v/>
      </c>
    </row>
    <row r="3552" spans="1:13" x14ac:dyDescent="0.3">
      <c r="A3552" t="s">
        <v>22</v>
      </c>
      <c r="B3552">
        <v>2010</v>
      </c>
      <c r="C3552">
        <v>522330</v>
      </c>
      <c r="D3552" t="s">
        <v>388</v>
      </c>
      <c r="E3552">
        <v>4542.5962064485384</v>
      </c>
      <c r="L3552" t="str">
        <f t="shared" si="114"/>
        <v>South Africa</v>
      </c>
      <c r="M3552" t="str">
        <f t="shared" si="115"/>
        <v/>
      </c>
    </row>
    <row r="3553" spans="1:13" x14ac:dyDescent="0.3">
      <c r="A3553" t="s">
        <v>22</v>
      </c>
      <c r="B3553">
        <v>2011</v>
      </c>
      <c r="C3553">
        <v>506210.01</v>
      </c>
      <c r="D3553" t="s">
        <v>388</v>
      </c>
      <c r="E3553">
        <v>4566.3237536348097</v>
      </c>
      <c r="L3553" t="str">
        <f t="shared" si="114"/>
        <v>South Africa</v>
      </c>
      <c r="M3553" t="str">
        <f t="shared" si="115"/>
        <v/>
      </c>
    </row>
    <row r="3554" spans="1:13" x14ac:dyDescent="0.3">
      <c r="A3554" t="s">
        <v>22</v>
      </c>
      <c r="B3554">
        <v>2012</v>
      </c>
      <c r="C3554">
        <v>526080</v>
      </c>
      <c r="D3554" t="s">
        <v>388</v>
      </c>
      <c r="E3554">
        <v>4366.0304888307819</v>
      </c>
      <c r="L3554" t="str">
        <f t="shared" si="114"/>
        <v>South Africa</v>
      </c>
      <c r="M3554" t="str">
        <f t="shared" si="115"/>
        <v/>
      </c>
    </row>
    <row r="3555" spans="1:13" x14ac:dyDescent="0.3">
      <c r="A3555" t="s">
        <v>22</v>
      </c>
      <c r="B3555">
        <v>2013</v>
      </c>
      <c r="C3555">
        <v>535550.01</v>
      </c>
      <c r="D3555" t="s">
        <v>388</v>
      </c>
      <c r="E3555">
        <v>4285.6457670251484</v>
      </c>
      <c r="L3555" t="str">
        <f t="shared" si="114"/>
        <v>South Africa</v>
      </c>
      <c r="M3555" t="str">
        <f t="shared" si="115"/>
        <v/>
      </c>
    </row>
    <row r="3556" spans="1:13" x14ac:dyDescent="0.3">
      <c r="A3556" t="s">
        <v>22</v>
      </c>
      <c r="B3556">
        <v>2014</v>
      </c>
      <c r="C3556">
        <v>547719.99</v>
      </c>
      <c r="D3556" t="s">
        <v>388</v>
      </c>
      <c r="E3556">
        <v>4198.0461198209514</v>
      </c>
      <c r="L3556" t="str">
        <f t="shared" si="114"/>
        <v>South Africa</v>
      </c>
      <c r="M3556" t="str">
        <f t="shared" si="115"/>
        <v/>
      </c>
    </row>
    <row r="3557" spans="1:13" x14ac:dyDescent="0.3">
      <c r="A3557" t="s">
        <v>22</v>
      </c>
      <c r="B3557">
        <v>2015</v>
      </c>
      <c r="C3557">
        <v>522650</v>
      </c>
      <c r="D3557" t="s">
        <v>388</v>
      </c>
      <c r="L3557" t="str">
        <f t="shared" si="114"/>
        <v>South Africa</v>
      </c>
      <c r="M3557" t="str">
        <f t="shared" si="115"/>
        <v/>
      </c>
    </row>
    <row r="3558" spans="1:13" x14ac:dyDescent="0.3">
      <c r="A3558" t="s">
        <v>22</v>
      </c>
      <c r="B3558">
        <v>2016</v>
      </c>
      <c r="C3558">
        <v>521800.01</v>
      </c>
      <c r="D3558" t="s">
        <v>388</v>
      </c>
      <c r="L3558" t="str">
        <f t="shared" si="114"/>
        <v>South Africa</v>
      </c>
      <c r="M3558" t="str">
        <f t="shared" si="115"/>
        <v/>
      </c>
    </row>
    <row r="3559" spans="1:13" x14ac:dyDescent="0.3">
      <c r="A3559" t="s">
        <v>22</v>
      </c>
      <c r="B3559">
        <v>2017</v>
      </c>
      <c r="C3559">
        <v>535389.99</v>
      </c>
      <c r="D3559" t="s">
        <v>388</v>
      </c>
      <c r="L3559" t="str">
        <f t="shared" si="114"/>
        <v>South Africa</v>
      </c>
      <c r="M3559" t="str">
        <f t="shared" si="115"/>
        <v/>
      </c>
    </row>
    <row r="3560" spans="1:13" x14ac:dyDescent="0.3">
      <c r="A3560" t="s">
        <v>22</v>
      </c>
      <c r="B3560">
        <v>2018</v>
      </c>
      <c r="C3560">
        <v>533430.01</v>
      </c>
      <c r="D3560" t="s">
        <v>388</v>
      </c>
      <c r="L3560" t="str">
        <f t="shared" si="114"/>
        <v>South Africa</v>
      </c>
      <c r="M3560" t="str">
        <f t="shared" si="115"/>
        <v/>
      </c>
    </row>
    <row r="3561" spans="1:13" x14ac:dyDescent="0.3">
      <c r="A3561" t="s">
        <v>22</v>
      </c>
      <c r="B3561">
        <v>2019</v>
      </c>
      <c r="C3561">
        <v>538280.01</v>
      </c>
      <c r="D3561" t="s">
        <v>388</v>
      </c>
      <c r="L3561" t="str">
        <f t="shared" si="114"/>
        <v>South Africa</v>
      </c>
      <c r="M3561" t="str">
        <f t="shared" si="115"/>
        <v/>
      </c>
    </row>
    <row r="3562" spans="1:13" x14ac:dyDescent="0.3">
      <c r="A3562" t="s">
        <v>22</v>
      </c>
      <c r="B3562">
        <v>2000</v>
      </c>
      <c r="C3562">
        <v>54100</v>
      </c>
      <c r="D3562" t="s">
        <v>390</v>
      </c>
      <c r="L3562" t="str">
        <f t="shared" si="114"/>
        <v>South Sudan</v>
      </c>
      <c r="M3562" t="str">
        <f t="shared" si="115"/>
        <v/>
      </c>
    </row>
    <row r="3563" spans="1:13" x14ac:dyDescent="0.3">
      <c r="A3563" t="s">
        <v>22</v>
      </c>
      <c r="B3563">
        <v>2001</v>
      </c>
      <c r="C3563">
        <v>52200</v>
      </c>
      <c r="D3563" t="s">
        <v>390</v>
      </c>
      <c r="L3563" t="str">
        <f t="shared" si="114"/>
        <v>South Sudan</v>
      </c>
      <c r="M3563" t="str">
        <f t="shared" si="115"/>
        <v/>
      </c>
    </row>
    <row r="3564" spans="1:13" x14ac:dyDescent="0.3">
      <c r="A3564" t="s">
        <v>22</v>
      </c>
      <c r="B3564">
        <v>2002</v>
      </c>
      <c r="C3564">
        <v>56090</v>
      </c>
      <c r="D3564" t="s">
        <v>390</v>
      </c>
      <c r="L3564" t="str">
        <f t="shared" si="114"/>
        <v>South Sudan</v>
      </c>
      <c r="M3564" t="str">
        <f t="shared" si="115"/>
        <v/>
      </c>
    </row>
    <row r="3565" spans="1:13" x14ac:dyDescent="0.3">
      <c r="A3565" t="s">
        <v>22</v>
      </c>
      <c r="B3565">
        <v>2003</v>
      </c>
      <c r="C3565">
        <v>58780</v>
      </c>
      <c r="D3565" t="s">
        <v>390</v>
      </c>
      <c r="L3565" t="str">
        <f t="shared" si="114"/>
        <v>South Sudan</v>
      </c>
      <c r="M3565" t="str">
        <f t="shared" si="115"/>
        <v/>
      </c>
    </row>
    <row r="3566" spans="1:13" x14ac:dyDescent="0.3">
      <c r="A3566" t="s">
        <v>22</v>
      </c>
      <c r="B3566">
        <v>2004</v>
      </c>
      <c r="C3566">
        <v>61230</v>
      </c>
      <c r="D3566" t="s">
        <v>390</v>
      </c>
      <c r="L3566" t="str">
        <f t="shared" si="114"/>
        <v>South Sudan</v>
      </c>
      <c r="M3566" t="str">
        <f t="shared" si="115"/>
        <v/>
      </c>
    </row>
    <row r="3567" spans="1:13" x14ac:dyDescent="0.3">
      <c r="A3567" t="s">
        <v>22</v>
      </c>
      <c r="B3567">
        <v>2005</v>
      </c>
      <c r="C3567">
        <v>64420</v>
      </c>
      <c r="D3567" t="s">
        <v>390</v>
      </c>
      <c r="L3567" t="str">
        <f t="shared" si="114"/>
        <v>South Sudan</v>
      </c>
      <c r="M3567" t="str">
        <f t="shared" si="115"/>
        <v/>
      </c>
    </row>
    <row r="3568" spans="1:13" x14ac:dyDescent="0.3">
      <c r="A3568" t="s">
        <v>22</v>
      </c>
      <c r="B3568">
        <v>2006</v>
      </c>
      <c r="C3568">
        <v>63720</v>
      </c>
      <c r="D3568" t="s">
        <v>390</v>
      </c>
      <c r="L3568" t="str">
        <f t="shared" si="114"/>
        <v>South Sudan</v>
      </c>
      <c r="M3568" t="str">
        <f t="shared" si="115"/>
        <v/>
      </c>
    </row>
    <row r="3569" spans="1:13" x14ac:dyDescent="0.3">
      <c r="A3569" t="s">
        <v>22</v>
      </c>
      <c r="B3569">
        <v>2007</v>
      </c>
      <c r="C3569">
        <v>67480</v>
      </c>
      <c r="D3569" t="s">
        <v>390</v>
      </c>
      <c r="L3569" t="str">
        <f t="shared" si="114"/>
        <v>South Sudan</v>
      </c>
      <c r="M3569" t="str">
        <f t="shared" si="115"/>
        <v/>
      </c>
    </row>
    <row r="3570" spans="1:13" x14ac:dyDescent="0.3">
      <c r="A3570" t="s">
        <v>22</v>
      </c>
      <c r="B3570">
        <v>2008</v>
      </c>
      <c r="C3570">
        <v>68500</v>
      </c>
      <c r="D3570" t="s">
        <v>390</v>
      </c>
      <c r="L3570" t="str">
        <f t="shared" si="114"/>
        <v>South Sudan</v>
      </c>
      <c r="M3570" t="str">
        <f t="shared" si="115"/>
        <v/>
      </c>
    </row>
    <row r="3571" spans="1:13" x14ac:dyDescent="0.3">
      <c r="A3571" t="s">
        <v>22</v>
      </c>
      <c r="B3571">
        <v>2009</v>
      </c>
      <c r="C3571">
        <v>70660</v>
      </c>
      <c r="D3571" t="s">
        <v>390</v>
      </c>
      <c r="L3571" t="str">
        <f t="shared" si="114"/>
        <v>South Sudan</v>
      </c>
      <c r="M3571" t="str">
        <f t="shared" si="115"/>
        <v/>
      </c>
    </row>
    <row r="3572" spans="1:13" x14ac:dyDescent="0.3">
      <c r="A3572" t="s">
        <v>22</v>
      </c>
      <c r="B3572">
        <v>2010</v>
      </c>
      <c r="C3572">
        <v>69900</v>
      </c>
      <c r="D3572" t="s">
        <v>390</v>
      </c>
      <c r="L3572" t="str">
        <f t="shared" si="114"/>
        <v>South Sudan</v>
      </c>
      <c r="M3572" t="str">
        <f t="shared" si="115"/>
        <v/>
      </c>
    </row>
    <row r="3573" spans="1:13" x14ac:dyDescent="0.3">
      <c r="A3573" t="s">
        <v>22</v>
      </c>
      <c r="B3573">
        <v>2011</v>
      </c>
      <c r="C3573">
        <v>66350</v>
      </c>
      <c r="D3573" t="s">
        <v>390</v>
      </c>
      <c r="L3573" t="str">
        <f t="shared" si="114"/>
        <v>South Sudan</v>
      </c>
      <c r="M3573" t="str">
        <f t="shared" si="115"/>
        <v/>
      </c>
    </row>
    <row r="3574" spans="1:13" x14ac:dyDescent="0.3">
      <c r="A3574" t="s">
        <v>22</v>
      </c>
      <c r="B3574">
        <v>2012</v>
      </c>
      <c r="C3574">
        <v>52090</v>
      </c>
      <c r="D3574" t="s">
        <v>390</v>
      </c>
      <c r="E3574">
        <v>41.429165816330567</v>
      </c>
      <c r="L3574" t="str">
        <f t="shared" si="114"/>
        <v>South Sudan</v>
      </c>
      <c r="M3574" t="str">
        <f t="shared" si="115"/>
        <v/>
      </c>
    </row>
    <row r="3575" spans="1:13" x14ac:dyDescent="0.3">
      <c r="A3575" t="s">
        <v>22</v>
      </c>
      <c r="B3575">
        <v>2013</v>
      </c>
      <c r="C3575">
        <v>52700</v>
      </c>
      <c r="D3575" t="s">
        <v>390</v>
      </c>
      <c r="E3575">
        <v>42.974283995314352</v>
      </c>
      <c r="L3575" t="str">
        <f t="shared" si="114"/>
        <v>South Sudan</v>
      </c>
      <c r="M3575" t="str">
        <f t="shared" si="115"/>
        <v/>
      </c>
    </row>
    <row r="3576" spans="1:13" x14ac:dyDescent="0.3">
      <c r="A3576" t="s">
        <v>22</v>
      </c>
      <c r="B3576">
        <v>2014</v>
      </c>
      <c r="C3576">
        <v>54780</v>
      </c>
      <c r="D3576" t="s">
        <v>390</v>
      </c>
      <c r="E3576">
        <v>43.581728341444268</v>
      </c>
      <c r="L3576" t="str">
        <f t="shared" si="114"/>
        <v>South Sudan</v>
      </c>
      <c r="M3576" t="str">
        <f t="shared" si="115"/>
        <v/>
      </c>
    </row>
    <row r="3577" spans="1:13" x14ac:dyDescent="0.3">
      <c r="A3577" t="s">
        <v>22</v>
      </c>
      <c r="B3577">
        <v>2015</v>
      </c>
      <c r="C3577">
        <v>55660</v>
      </c>
      <c r="D3577" t="s">
        <v>390</v>
      </c>
      <c r="L3577" t="str">
        <f t="shared" si="114"/>
        <v>South Sudan</v>
      </c>
      <c r="M3577" t="str">
        <f t="shared" si="115"/>
        <v/>
      </c>
    </row>
    <row r="3578" spans="1:13" x14ac:dyDescent="0.3">
      <c r="A3578" t="s">
        <v>22</v>
      </c>
      <c r="B3578">
        <v>2016</v>
      </c>
      <c r="C3578">
        <v>56540</v>
      </c>
      <c r="D3578" t="s">
        <v>390</v>
      </c>
      <c r="L3578" t="str">
        <f t="shared" si="114"/>
        <v>South Sudan</v>
      </c>
      <c r="M3578" t="str">
        <f t="shared" si="115"/>
        <v/>
      </c>
    </row>
    <row r="3579" spans="1:13" x14ac:dyDescent="0.3">
      <c r="A3579" t="s">
        <v>22</v>
      </c>
      <c r="B3579">
        <v>2017</v>
      </c>
      <c r="C3579">
        <v>54360</v>
      </c>
      <c r="D3579" t="s">
        <v>390</v>
      </c>
      <c r="L3579" t="str">
        <f t="shared" si="114"/>
        <v>South Sudan</v>
      </c>
      <c r="M3579" t="str">
        <f t="shared" si="115"/>
        <v/>
      </c>
    </row>
    <row r="3580" spans="1:13" x14ac:dyDescent="0.3">
      <c r="A3580" t="s">
        <v>22</v>
      </c>
      <c r="B3580">
        <v>2018</v>
      </c>
      <c r="C3580">
        <v>57230</v>
      </c>
      <c r="D3580" t="s">
        <v>390</v>
      </c>
      <c r="L3580" t="str">
        <f t="shared" si="114"/>
        <v>South Sudan</v>
      </c>
      <c r="M3580" t="str">
        <f t="shared" si="115"/>
        <v/>
      </c>
    </row>
    <row r="3581" spans="1:13" x14ac:dyDescent="0.3">
      <c r="A3581" t="s">
        <v>22</v>
      </c>
      <c r="B3581">
        <v>2019</v>
      </c>
      <c r="C3581">
        <v>50810</v>
      </c>
      <c r="D3581" t="s">
        <v>390</v>
      </c>
      <c r="L3581" t="str">
        <f t="shared" si="114"/>
        <v>South Sudan</v>
      </c>
      <c r="M3581" t="str">
        <f t="shared" si="115"/>
        <v/>
      </c>
    </row>
    <row r="3582" spans="1:13" x14ac:dyDescent="0.3">
      <c r="A3582" t="s">
        <v>53</v>
      </c>
      <c r="B3582">
        <v>2000</v>
      </c>
      <c r="C3582">
        <v>356170</v>
      </c>
      <c r="D3582" t="s">
        <v>392</v>
      </c>
      <c r="E3582">
        <v>5167.8096731935402</v>
      </c>
      <c r="L3582" t="str">
        <f t="shared" si="114"/>
        <v/>
      </c>
      <c r="M3582" t="str">
        <f t="shared" si="115"/>
        <v>Spain</v>
      </c>
    </row>
    <row r="3583" spans="1:13" x14ac:dyDescent="0.3">
      <c r="A3583" t="s">
        <v>53</v>
      </c>
      <c r="B3583">
        <v>2001</v>
      </c>
      <c r="C3583">
        <v>357970</v>
      </c>
      <c r="D3583" t="s">
        <v>392</v>
      </c>
      <c r="E3583">
        <v>5422.5156896826402</v>
      </c>
      <c r="L3583" t="str">
        <f t="shared" si="114"/>
        <v/>
      </c>
      <c r="M3583" t="str">
        <f t="shared" si="115"/>
        <v>Spain</v>
      </c>
    </row>
    <row r="3584" spans="1:13" x14ac:dyDescent="0.3">
      <c r="A3584" t="s">
        <v>53</v>
      </c>
      <c r="B3584">
        <v>2002</v>
      </c>
      <c r="C3584">
        <v>375930</v>
      </c>
      <c r="D3584" t="s">
        <v>392</v>
      </c>
      <c r="E3584">
        <v>5576.5462645648031</v>
      </c>
      <c r="L3584" t="str">
        <f t="shared" si="114"/>
        <v/>
      </c>
      <c r="M3584" t="str">
        <f t="shared" si="115"/>
        <v>Spain</v>
      </c>
    </row>
    <row r="3585" spans="1:13" x14ac:dyDescent="0.3">
      <c r="A3585" t="s">
        <v>53</v>
      </c>
      <c r="B3585">
        <v>2003</v>
      </c>
      <c r="C3585">
        <v>382830</v>
      </c>
      <c r="D3585" t="s">
        <v>392</v>
      </c>
      <c r="E3585">
        <v>5676.1404908949053</v>
      </c>
      <c r="L3585" t="str">
        <f t="shared" si="114"/>
        <v/>
      </c>
      <c r="M3585" t="str">
        <f t="shared" si="115"/>
        <v>Spain</v>
      </c>
    </row>
    <row r="3586" spans="1:13" x14ac:dyDescent="0.3">
      <c r="A3586" t="s">
        <v>53</v>
      </c>
      <c r="B3586">
        <v>2004</v>
      </c>
      <c r="C3586">
        <v>398700</v>
      </c>
      <c r="D3586" t="s">
        <v>392</v>
      </c>
      <c r="E3586">
        <v>5892.3074109379377</v>
      </c>
      <c r="L3586" t="str">
        <f t="shared" si="114"/>
        <v/>
      </c>
      <c r="M3586" t="str">
        <f t="shared" si="115"/>
        <v>Spain</v>
      </c>
    </row>
    <row r="3587" spans="1:13" x14ac:dyDescent="0.3">
      <c r="A3587" t="s">
        <v>53</v>
      </c>
      <c r="B3587">
        <v>2005</v>
      </c>
      <c r="C3587">
        <v>412000</v>
      </c>
      <c r="D3587" t="s">
        <v>392</v>
      </c>
      <c r="E3587">
        <v>6111.2192234444456</v>
      </c>
      <c r="L3587" t="str">
        <f t="shared" ref="L3587:L3650" si="116">IF($A3587=$L$1,$D3587,"")</f>
        <v/>
      </c>
      <c r="M3587" t="str">
        <f t="shared" ref="M3587:M3650" si="117">IF($A3587=$M$1,$D3587,"")</f>
        <v>Spain</v>
      </c>
    </row>
    <row r="3588" spans="1:13" x14ac:dyDescent="0.3">
      <c r="A3588" t="s">
        <v>53</v>
      </c>
      <c r="B3588">
        <v>2006</v>
      </c>
      <c r="C3588">
        <v>403380</v>
      </c>
      <c r="D3588" t="s">
        <v>392</v>
      </c>
      <c r="E3588">
        <v>6105.0758492872064</v>
      </c>
      <c r="L3588" t="str">
        <f t="shared" si="116"/>
        <v/>
      </c>
      <c r="M3588" t="str">
        <f t="shared" si="117"/>
        <v>Spain</v>
      </c>
    </row>
    <row r="3589" spans="1:13" x14ac:dyDescent="0.3">
      <c r="A3589" t="s">
        <v>53</v>
      </c>
      <c r="B3589">
        <v>2007</v>
      </c>
      <c r="C3589">
        <v>417559.99</v>
      </c>
      <c r="D3589" t="s">
        <v>392</v>
      </c>
      <c r="E3589">
        <v>6054.3744380959233</v>
      </c>
      <c r="L3589" t="str">
        <f t="shared" si="116"/>
        <v/>
      </c>
      <c r="M3589" t="str">
        <f t="shared" si="117"/>
        <v>Spain</v>
      </c>
    </row>
    <row r="3590" spans="1:13" x14ac:dyDescent="0.3">
      <c r="A3590" t="s">
        <v>53</v>
      </c>
      <c r="B3590">
        <v>2008</v>
      </c>
      <c r="C3590">
        <v>383309.99</v>
      </c>
      <c r="D3590" t="s">
        <v>392</v>
      </c>
      <c r="E3590">
        <v>6025.7727568457103</v>
      </c>
      <c r="L3590" t="str">
        <f t="shared" si="116"/>
        <v/>
      </c>
      <c r="M3590" t="str">
        <f t="shared" si="117"/>
        <v>Spain</v>
      </c>
    </row>
    <row r="3591" spans="1:13" x14ac:dyDescent="0.3">
      <c r="A3591" t="s">
        <v>53</v>
      </c>
      <c r="B3591">
        <v>2009</v>
      </c>
      <c r="C3591">
        <v>347879.99</v>
      </c>
      <c r="D3591" t="s">
        <v>392</v>
      </c>
      <c r="E3591">
        <v>5652.5959329676762</v>
      </c>
      <c r="L3591" t="str">
        <f t="shared" si="116"/>
        <v/>
      </c>
      <c r="M3591" t="str">
        <f t="shared" si="117"/>
        <v>Spain</v>
      </c>
    </row>
    <row r="3592" spans="1:13" x14ac:dyDescent="0.3">
      <c r="A3592" t="s">
        <v>53</v>
      </c>
      <c r="B3592">
        <v>2010</v>
      </c>
      <c r="C3592">
        <v>332540</v>
      </c>
      <c r="D3592" t="s">
        <v>392</v>
      </c>
      <c r="E3592">
        <v>5706.5630627991386</v>
      </c>
      <c r="L3592" t="str">
        <f t="shared" si="116"/>
        <v/>
      </c>
      <c r="M3592" t="str">
        <f t="shared" si="117"/>
        <v>Spain</v>
      </c>
    </row>
    <row r="3593" spans="1:13" x14ac:dyDescent="0.3">
      <c r="A3593" t="s">
        <v>53</v>
      </c>
      <c r="B3593">
        <v>2011</v>
      </c>
      <c r="C3593">
        <v>332479.99</v>
      </c>
      <c r="D3593" t="s">
        <v>392</v>
      </c>
      <c r="E3593">
        <v>5599.3773743949778</v>
      </c>
      <c r="L3593" t="str">
        <f t="shared" si="116"/>
        <v/>
      </c>
      <c r="M3593" t="str">
        <f t="shared" si="117"/>
        <v>Spain</v>
      </c>
    </row>
    <row r="3594" spans="1:13" x14ac:dyDescent="0.3">
      <c r="A3594" t="s">
        <v>53</v>
      </c>
      <c r="B3594">
        <v>2012</v>
      </c>
      <c r="C3594">
        <v>325999.99</v>
      </c>
      <c r="D3594" t="s">
        <v>392</v>
      </c>
      <c r="E3594">
        <v>5573.4011815135873</v>
      </c>
      <c r="L3594" t="str">
        <f t="shared" si="116"/>
        <v/>
      </c>
      <c r="M3594" t="str">
        <f t="shared" si="117"/>
        <v>Spain</v>
      </c>
    </row>
    <row r="3595" spans="1:13" x14ac:dyDescent="0.3">
      <c r="A3595" t="s">
        <v>53</v>
      </c>
      <c r="B3595">
        <v>2013</v>
      </c>
      <c r="C3595">
        <v>299550</v>
      </c>
      <c r="D3595" t="s">
        <v>392</v>
      </c>
      <c r="E3595">
        <v>5409.4113379770442</v>
      </c>
      <c r="L3595" t="str">
        <f t="shared" si="116"/>
        <v/>
      </c>
      <c r="M3595" t="str">
        <f t="shared" si="117"/>
        <v>Spain</v>
      </c>
    </row>
    <row r="3596" spans="1:13" x14ac:dyDescent="0.3">
      <c r="A3596" t="s">
        <v>53</v>
      </c>
      <c r="B3596">
        <v>2014</v>
      </c>
      <c r="C3596">
        <v>298320.01</v>
      </c>
      <c r="D3596" t="s">
        <v>392</v>
      </c>
      <c r="E3596">
        <v>5355.9870055822093</v>
      </c>
      <c r="L3596" t="str">
        <f t="shared" si="116"/>
        <v/>
      </c>
      <c r="M3596" t="str">
        <f t="shared" si="117"/>
        <v>Spain</v>
      </c>
    </row>
    <row r="3597" spans="1:13" x14ac:dyDescent="0.3">
      <c r="A3597" t="s">
        <v>53</v>
      </c>
      <c r="B3597">
        <v>2015</v>
      </c>
      <c r="C3597">
        <v>315350</v>
      </c>
      <c r="D3597" t="s">
        <v>392</v>
      </c>
      <c r="L3597" t="str">
        <f t="shared" si="116"/>
        <v/>
      </c>
      <c r="M3597" t="str">
        <f t="shared" si="117"/>
        <v>Spain</v>
      </c>
    </row>
    <row r="3598" spans="1:13" x14ac:dyDescent="0.3">
      <c r="A3598" t="s">
        <v>53</v>
      </c>
      <c r="B3598">
        <v>2016</v>
      </c>
      <c r="C3598">
        <v>306010</v>
      </c>
      <c r="D3598" t="s">
        <v>392</v>
      </c>
      <c r="L3598" t="str">
        <f t="shared" si="116"/>
        <v/>
      </c>
      <c r="M3598" t="str">
        <f t="shared" si="117"/>
        <v>Spain</v>
      </c>
    </row>
    <row r="3599" spans="1:13" x14ac:dyDescent="0.3">
      <c r="A3599" t="s">
        <v>53</v>
      </c>
      <c r="B3599">
        <v>2017</v>
      </c>
      <c r="C3599">
        <v>323220.01</v>
      </c>
      <c r="D3599" t="s">
        <v>392</v>
      </c>
      <c r="L3599" t="str">
        <f t="shared" si="116"/>
        <v/>
      </c>
      <c r="M3599" t="str">
        <f t="shared" si="117"/>
        <v>Spain</v>
      </c>
    </row>
    <row r="3600" spans="1:13" x14ac:dyDescent="0.3">
      <c r="A3600" t="s">
        <v>53</v>
      </c>
      <c r="B3600">
        <v>2018</v>
      </c>
      <c r="C3600">
        <v>316560.01</v>
      </c>
      <c r="D3600" t="s">
        <v>392</v>
      </c>
      <c r="L3600" t="str">
        <f t="shared" si="116"/>
        <v/>
      </c>
      <c r="M3600" t="str">
        <f t="shared" si="117"/>
        <v>Spain</v>
      </c>
    </row>
    <row r="3601" spans="1:13" x14ac:dyDescent="0.3">
      <c r="A3601" t="s">
        <v>53</v>
      </c>
      <c r="B3601">
        <v>2019</v>
      </c>
      <c r="C3601">
        <v>299320</v>
      </c>
      <c r="D3601" t="s">
        <v>392</v>
      </c>
      <c r="L3601" t="str">
        <f t="shared" si="116"/>
        <v/>
      </c>
      <c r="M3601" t="str">
        <f t="shared" si="117"/>
        <v>Spain</v>
      </c>
    </row>
    <row r="3602" spans="1:13" x14ac:dyDescent="0.3">
      <c r="A3602" t="s">
        <v>22</v>
      </c>
      <c r="B3602">
        <v>2000</v>
      </c>
      <c r="C3602">
        <v>20680</v>
      </c>
      <c r="D3602" t="s">
        <v>394</v>
      </c>
      <c r="E3602">
        <v>294.81926503303993</v>
      </c>
      <c r="L3602" t="str">
        <f t="shared" si="116"/>
        <v>Sri Lanka</v>
      </c>
      <c r="M3602" t="str">
        <f t="shared" si="117"/>
        <v/>
      </c>
    </row>
    <row r="3603" spans="1:13" x14ac:dyDescent="0.3">
      <c r="A3603" t="s">
        <v>22</v>
      </c>
      <c r="B3603">
        <v>2001</v>
      </c>
      <c r="C3603">
        <v>20430</v>
      </c>
      <c r="D3603" t="s">
        <v>394</v>
      </c>
      <c r="E3603">
        <v>290.82484111577958</v>
      </c>
      <c r="L3603" t="str">
        <f t="shared" si="116"/>
        <v>Sri Lanka</v>
      </c>
      <c r="M3603" t="str">
        <f t="shared" si="117"/>
        <v/>
      </c>
    </row>
    <row r="3604" spans="1:13" x14ac:dyDescent="0.3">
      <c r="A3604" t="s">
        <v>22</v>
      </c>
      <c r="B3604">
        <v>2002</v>
      </c>
      <c r="C3604">
        <v>21300</v>
      </c>
      <c r="D3604" t="s">
        <v>394</v>
      </c>
      <c r="E3604">
        <v>303.10857833998062</v>
      </c>
      <c r="L3604" t="str">
        <f t="shared" si="116"/>
        <v>Sri Lanka</v>
      </c>
      <c r="M3604" t="str">
        <f t="shared" si="117"/>
        <v/>
      </c>
    </row>
    <row r="3605" spans="1:13" x14ac:dyDescent="0.3">
      <c r="A3605" t="s">
        <v>22</v>
      </c>
      <c r="B3605">
        <v>2003</v>
      </c>
      <c r="C3605">
        <v>22460</v>
      </c>
      <c r="D3605" t="s">
        <v>394</v>
      </c>
      <c r="E3605">
        <v>326.25823214230348</v>
      </c>
      <c r="L3605" t="str">
        <f t="shared" si="116"/>
        <v>Sri Lanka</v>
      </c>
      <c r="M3605" t="str">
        <f t="shared" si="117"/>
        <v/>
      </c>
    </row>
    <row r="3606" spans="1:13" x14ac:dyDescent="0.3">
      <c r="A3606" t="s">
        <v>22</v>
      </c>
      <c r="B3606">
        <v>2004</v>
      </c>
      <c r="C3606">
        <v>22600</v>
      </c>
      <c r="D3606" t="s">
        <v>394</v>
      </c>
      <c r="E3606">
        <v>354.35837330009213</v>
      </c>
      <c r="L3606" t="str">
        <f t="shared" si="116"/>
        <v>Sri Lanka</v>
      </c>
      <c r="M3606" t="str">
        <f t="shared" si="117"/>
        <v/>
      </c>
    </row>
    <row r="3607" spans="1:13" x14ac:dyDescent="0.3">
      <c r="A3607" t="s">
        <v>22</v>
      </c>
      <c r="B3607">
        <v>2005</v>
      </c>
      <c r="C3607">
        <v>24530</v>
      </c>
      <c r="D3607" t="s">
        <v>394</v>
      </c>
      <c r="E3607">
        <v>400.10257361119892</v>
      </c>
      <c r="L3607" t="str">
        <f t="shared" si="116"/>
        <v>Sri Lanka</v>
      </c>
      <c r="M3607" t="str">
        <f t="shared" si="117"/>
        <v/>
      </c>
    </row>
    <row r="3608" spans="1:13" x14ac:dyDescent="0.3">
      <c r="A3608" t="s">
        <v>22</v>
      </c>
      <c r="B3608">
        <v>2006</v>
      </c>
      <c r="C3608">
        <v>22920</v>
      </c>
      <c r="D3608" t="s">
        <v>394</v>
      </c>
      <c r="E3608">
        <v>403.07723754957681</v>
      </c>
      <c r="L3608" t="str">
        <f t="shared" si="116"/>
        <v>Sri Lanka</v>
      </c>
      <c r="M3608" t="str">
        <f t="shared" si="117"/>
        <v/>
      </c>
    </row>
    <row r="3609" spans="1:13" x14ac:dyDescent="0.3">
      <c r="A3609" t="s">
        <v>22</v>
      </c>
      <c r="B3609">
        <v>2007</v>
      </c>
      <c r="C3609">
        <v>23830</v>
      </c>
      <c r="D3609" t="s">
        <v>394</v>
      </c>
      <c r="E3609">
        <v>420.31960013796959</v>
      </c>
      <c r="L3609" t="str">
        <f t="shared" si="116"/>
        <v>Sri Lanka</v>
      </c>
      <c r="M3609" t="str">
        <f t="shared" si="117"/>
        <v/>
      </c>
    </row>
    <row r="3610" spans="1:13" x14ac:dyDescent="0.3">
      <c r="A3610" t="s">
        <v>22</v>
      </c>
      <c r="B3610">
        <v>2008</v>
      </c>
      <c r="C3610">
        <v>24060</v>
      </c>
      <c r="D3610" t="s">
        <v>394</v>
      </c>
      <c r="E3610">
        <v>426.39145427658468</v>
      </c>
      <c r="L3610" t="str">
        <f t="shared" si="116"/>
        <v>Sri Lanka</v>
      </c>
      <c r="M3610" t="str">
        <f t="shared" si="117"/>
        <v/>
      </c>
    </row>
    <row r="3611" spans="1:13" x14ac:dyDescent="0.3">
      <c r="A3611" t="s">
        <v>22</v>
      </c>
      <c r="B3611">
        <v>2009</v>
      </c>
      <c r="C3611">
        <v>23200</v>
      </c>
      <c r="D3611" t="s">
        <v>394</v>
      </c>
      <c r="E3611">
        <v>425.12468502012672</v>
      </c>
      <c r="L3611" t="str">
        <f t="shared" si="116"/>
        <v>Sri Lanka</v>
      </c>
      <c r="M3611" t="str">
        <f t="shared" si="117"/>
        <v/>
      </c>
    </row>
    <row r="3612" spans="1:13" x14ac:dyDescent="0.3">
      <c r="A3612" t="s">
        <v>22</v>
      </c>
      <c r="B3612">
        <v>2010</v>
      </c>
      <c r="C3612">
        <v>24430</v>
      </c>
      <c r="D3612" t="s">
        <v>394</v>
      </c>
      <c r="E3612">
        <v>459.6841593746795</v>
      </c>
      <c r="L3612" t="str">
        <f t="shared" si="116"/>
        <v>Sri Lanka</v>
      </c>
      <c r="M3612" t="str">
        <f t="shared" si="117"/>
        <v/>
      </c>
    </row>
    <row r="3613" spans="1:13" x14ac:dyDescent="0.3">
      <c r="A3613" t="s">
        <v>22</v>
      </c>
      <c r="B3613">
        <v>2011</v>
      </c>
      <c r="C3613">
        <v>27140</v>
      </c>
      <c r="D3613" t="s">
        <v>394</v>
      </c>
      <c r="E3613">
        <v>502.14486401350382</v>
      </c>
      <c r="L3613" t="str">
        <f t="shared" si="116"/>
        <v>Sri Lanka</v>
      </c>
      <c r="M3613" t="str">
        <f t="shared" si="117"/>
        <v/>
      </c>
    </row>
    <row r="3614" spans="1:13" x14ac:dyDescent="0.3">
      <c r="A3614" t="s">
        <v>22</v>
      </c>
      <c r="B3614">
        <v>2012</v>
      </c>
      <c r="C3614">
        <v>28620</v>
      </c>
      <c r="D3614" t="s">
        <v>394</v>
      </c>
      <c r="E3614">
        <v>524.30844553243571</v>
      </c>
      <c r="L3614" t="str">
        <f t="shared" si="116"/>
        <v>Sri Lanka</v>
      </c>
      <c r="M3614" t="str">
        <f t="shared" si="117"/>
        <v/>
      </c>
    </row>
    <row r="3615" spans="1:13" x14ac:dyDescent="0.3">
      <c r="A3615" t="s">
        <v>22</v>
      </c>
      <c r="B3615">
        <v>2013</v>
      </c>
      <c r="C3615">
        <v>26000</v>
      </c>
      <c r="D3615" t="s">
        <v>394</v>
      </c>
      <c r="E3615">
        <v>525.7226135535584</v>
      </c>
      <c r="L3615" t="str">
        <f t="shared" si="116"/>
        <v>Sri Lanka</v>
      </c>
      <c r="M3615" t="str">
        <f t="shared" si="117"/>
        <v/>
      </c>
    </row>
    <row r="3616" spans="1:13" x14ac:dyDescent="0.3">
      <c r="A3616" t="s">
        <v>22</v>
      </c>
      <c r="B3616">
        <v>2014</v>
      </c>
      <c r="C3616">
        <v>28720</v>
      </c>
      <c r="D3616" t="s">
        <v>394</v>
      </c>
      <c r="E3616">
        <v>531.09057657137362</v>
      </c>
      <c r="L3616" t="str">
        <f t="shared" si="116"/>
        <v>Sri Lanka</v>
      </c>
      <c r="M3616" t="str">
        <f t="shared" si="117"/>
        <v/>
      </c>
    </row>
    <row r="3617" spans="1:13" x14ac:dyDescent="0.3">
      <c r="A3617" t="s">
        <v>22</v>
      </c>
      <c r="B3617">
        <v>2015</v>
      </c>
      <c r="C3617">
        <v>32530</v>
      </c>
      <c r="D3617" t="s">
        <v>394</v>
      </c>
      <c r="L3617" t="str">
        <f t="shared" si="116"/>
        <v>Sri Lanka</v>
      </c>
      <c r="M3617" t="str">
        <f t="shared" si="117"/>
        <v/>
      </c>
    </row>
    <row r="3618" spans="1:13" x14ac:dyDescent="0.3">
      <c r="A3618" t="s">
        <v>22</v>
      </c>
      <c r="B3618">
        <v>2016</v>
      </c>
      <c r="C3618">
        <v>32930</v>
      </c>
      <c r="D3618" t="s">
        <v>394</v>
      </c>
      <c r="L3618" t="str">
        <f t="shared" si="116"/>
        <v>Sri Lanka</v>
      </c>
      <c r="M3618" t="str">
        <f t="shared" si="117"/>
        <v/>
      </c>
    </row>
    <row r="3619" spans="1:13" x14ac:dyDescent="0.3">
      <c r="A3619" t="s">
        <v>22</v>
      </c>
      <c r="B3619">
        <v>2017</v>
      </c>
      <c r="C3619">
        <v>33320</v>
      </c>
      <c r="D3619" t="s">
        <v>394</v>
      </c>
      <c r="L3619" t="str">
        <f t="shared" si="116"/>
        <v>Sri Lanka</v>
      </c>
      <c r="M3619" t="str">
        <f t="shared" si="117"/>
        <v/>
      </c>
    </row>
    <row r="3620" spans="1:13" x14ac:dyDescent="0.3">
      <c r="A3620" t="s">
        <v>22</v>
      </c>
      <c r="B3620">
        <v>2018</v>
      </c>
      <c r="C3620">
        <v>32360</v>
      </c>
      <c r="D3620" t="s">
        <v>394</v>
      </c>
      <c r="L3620" t="str">
        <f t="shared" si="116"/>
        <v>Sri Lanka</v>
      </c>
      <c r="M3620" t="str">
        <f t="shared" si="117"/>
        <v/>
      </c>
    </row>
    <row r="3621" spans="1:13" x14ac:dyDescent="0.3">
      <c r="A3621" t="s">
        <v>22</v>
      </c>
      <c r="B3621">
        <v>2019</v>
      </c>
      <c r="C3621">
        <v>34450</v>
      </c>
      <c r="D3621" t="s">
        <v>394</v>
      </c>
      <c r="L3621" t="str">
        <f t="shared" si="116"/>
        <v>Sri Lanka</v>
      </c>
      <c r="M3621" t="str">
        <f t="shared" si="117"/>
        <v/>
      </c>
    </row>
    <row r="3622" spans="1:13" x14ac:dyDescent="0.3">
      <c r="A3622" t="s">
        <v>22</v>
      </c>
      <c r="B3622">
        <v>2000</v>
      </c>
      <c r="C3622">
        <v>270</v>
      </c>
      <c r="D3622" t="s">
        <v>396</v>
      </c>
      <c r="L3622" t="str">
        <f t="shared" si="116"/>
        <v>St. Kitts and Nevis</v>
      </c>
      <c r="M3622" t="str">
        <f t="shared" si="117"/>
        <v/>
      </c>
    </row>
    <row r="3623" spans="1:13" x14ac:dyDescent="0.3">
      <c r="A3623" t="s">
        <v>22</v>
      </c>
      <c r="B3623">
        <v>2001</v>
      </c>
      <c r="C3623">
        <v>290</v>
      </c>
      <c r="D3623" t="s">
        <v>396</v>
      </c>
      <c r="L3623" t="str">
        <f t="shared" si="116"/>
        <v>St. Kitts and Nevis</v>
      </c>
      <c r="M3623" t="str">
        <f t="shared" si="117"/>
        <v/>
      </c>
    </row>
    <row r="3624" spans="1:13" x14ac:dyDescent="0.3">
      <c r="A3624" t="s">
        <v>22</v>
      </c>
      <c r="B3624">
        <v>2002</v>
      </c>
      <c r="C3624">
        <v>310</v>
      </c>
      <c r="D3624" t="s">
        <v>396</v>
      </c>
      <c r="L3624" t="str">
        <f t="shared" si="116"/>
        <v>St. Kitts and Nevis</v>
      </c>
      <c r="M3624" t="str">
        <f t="shared" si="117"/>
        <v/>
      </c>
    </row>
    <row r="3625" spans="1:13" x14ac:dyDescent="0.3">
      <c r="A3625" t="s">
        <v>22</v>
      </c>
      <c r="B3625">
        <v>2003</v>
      </c>
      <c r="C3625">
        <v>310</v>
      </c>
      <c r="D3625" t="s">
        <v>396</v>
      </c>
      <c r="L3625" t="str">
        <f t="shared" si="116"/>
        <v>St. Kitts and Nevis</v>
      </c>
      <c r="M3625" t="str">
        <f t="shared" si="117"/>
        <v/>
      </c>
    </row>
    <row r="3626" spans="1:13" x14ac:dyDescent="0.3">
      <c r="A3626" t="s">
        <v>22</v>
      </c>
      <c r="B3626">
        <v>2004</v>
      </c>
      <c r="C3626">
        <v>320</v>
      </c>
      <c r="D3626" t="s">
        <v>396</v>
      </c>
      <c r="L3626" t="str">
        <f t="shared" si="116"/>
        <v>St. Kitts and Nevis</v>
      </c>
      <c r="M3626" t="str">
        <f t="shared" si="117"/>
        <v/>
      </c>
    </row>
    <row r="3627" spans="1:13" x14ac:dyDescent="0.3">
      <c r="A3627" t="s">
        <v>22</v>
      </c>
      <c r="B3627">
        <v>2005</v>
      </c>
      <c r="C3627">
        <v>310</v>
      </c>
      <c r="D3627" t="s">
        <v>396</v>
      </c>
      <c r="L3627" t="str">
        <f t="shared" si="116"/>
        <v>St. Kitts and Nevis</v>
      </c>
      <c r="M3627" t="str">
        <f t="shared" si="117"/>
        <v/>
      </c>
    </row>
    <row r="3628" spans="1:13" x14ac:dyDescent="0.3">
      <c r="A3628" t="s">
        <v>22</v>
      </c>
      <c r="B3628">
        <v>2006</v>
      </c>
      <c r="C3628">
        <v>320</v>
      </c>
      <c r="D3628" t="s">
        <v>396</v>
      </c>
      <c r="L3628" t="str">
        <f t="shared" si="116"/>
        <v>St. Kitts and Nevis</v>
      </c>
      <c r="M3628" t="str">
        <f t="shared" si="117"/>
        <v/>
      </c>
    </row>
    <row r="3629" spans="1:13" x14ac:dyDescent="0.3">
      <c r="A3629" t="s">
        <v>22</v>
      </c>
      <c r="B3629">
        <v>2007</v>
      </c>
      <c r="C3629">
        <v>340</v>
      </c>
      <c r="D3629" t="s">
        <v>396</v>
      </c>
      <c r="L3629" t="str">
        <f t="shared" si="116"/>
        <v>St. Kitts and Nevis</v>
      </c>
      <c r="M3629" t="str">
        <f t="shared" si="117"/>
        <v/>
      </c>
    </row>
    <row r="3630" spans="1:13" x14ac:dyDescent="0.3">
      <c r="A3630" t="s">
        <v>22</v>
      </c>
      <c r="B3630">
        <v>2008</v>
      </c>
      <c r="C3630">
        <v>340</v>
      </c>
      <c r="D3630" t="s">
        <v>396</v>
      </c>
      <c r="L3630" t="str">
        <f t="shared" si="116"/>
        <v>St. Kitts and Nevis</v>
      </c>
      <c r="M3630" t="str">
        <f t="shared" si="117"/>
        <v/>
      </c>
    </row>
    <row r="3631" spans="1:13" x14ac:dyDescent="0.3">
      <c r="A3631" t="s">
        <v>22</v>
      </c>
      <c r="B3631">
        <v>2009</v>
      </c>
      <c r="C3631">
        <v>790</v>
      </c>
      <c r="D3631" t="s">
        <v>396</v>
      </c>
      <c r="L3631" t="str">
        <f t="shared" si="116"/>
        <v>St. Kitts and Nevis</v>
      </c>
      <c r="M3631" t="str">
        <f t="shared" si="117"/>
        <v/>
      </c>
    </row>
    <row r="3632" spans="1:13" x14ac:dyDescent="0.3">
      <c r="A3632" t="s">
        <v>22</v>
      </c>
      <c r="B3632">
        <v>2010</v>
      </c>
      <c r="C3632">
        <v>330</v>
      </c>
      <c r="D3632" t="s">
        <v>396</v>
      </c>
      <c r="L3632" t="str">
        <f t="shared" si="116"/>
        <v>St. Kitts and Nevis</v>
      </c>
      <c r="M3632" t="str">
        <f t="shared" si="117"/>
        <v/>
      </c>
    </row>
    <row r="3633" spans="1:13" x14ac:dyDescent="0.3">
      <c r="A3633" t="s">
        <v>22</v>
      </c>
      <c r="B3633">
        <v>2011</v>
      </c>
      <c r="C3633">
        <v>370</v>
      </c>
      <c r="D3633" t="s">
        <v>396</v>
      </c>
      <c r="L3633" t="str">
        <f t="shared" si="116"/>
        <v>St. Kitts and Nevis</v>
      </c>
      <c r="M3633" t="str">
        <f t="shared" si="117"/>
        <v/>
      </c>
    </row>
    <row r="3634" spans="1:13" x14ac:dyDescent="0.3">
      <c r="A3634" t="s">
        <v>22</v>
      </c>
      <c r="B3634">
        <v>2012</v>
      </c>
      <c r="C3634">
        <v>430</v>
      </c>
      <c r="D3634" t="s">
        <v>396</v>
      </c>
      <c r="L3634" t="str">
        <f t="shared" si="116"/>
        <v>St. Kitts and Nevis</v>
      </c>
      <c r="M3634" t="str">
        <f t="shared" si="117"/>
        <v/>
      </c>
    </row>
    <row r="3635" spans="1:13" x14ac:dyDescent="0.3">
      <c r="A3635" t="s">
        <v>22</v>
      </c>
      <c r="B3635">
        <v>2013</v>
      </c>
      <c r="C3635">
        <v>320</v>
      </c>
      <c r="D3635" t="s">
        <v>396</v>
      </c>
      <c r="L3635" t="str">
        <f t="shared" si="116"/>
        <v>St. Kitts and Nevis</v>
      </c>
      <c r="M3635" t="str">
        <f t="shared" si="117"/>
        <v/>
      </c>
    </row>
    <row r="3636" spans="1:13" x14ac:dyDescent="0.3">
      <c r="A3636" t="s">
        <v>22</v>
      </c>
      <c r="B3636">
        <v>2014</v>
      </c>
      <c r="C3636">
        <v>320</v>
      </c>
      <c r="D3636" t="s">
        <v>396</v>
      </c>
      <c r="L3636" t="str">
        <f t="shared" si="116"/>
        <v>St. Kitts and Nevis</v>
      </c>
      <c r="M3636" t="str">
        <f t="shared" si="117"/>
        <v/>
      </c>
    </row>
    <row r="3637" spans="1:13" x14ac:dyDescent="0.3">
      <c r="A3637" t="s">
        <v>22</v>
      </c>
      <c r="B3637">
        <v>2015</v>
      </c>
      <c r="C3637">
        <v>330</v>
      </c>
      <c r="D3637" t="s">
        <v>396</v>
      </c>
      <c r="L3637" t="str">
        <f t="shared" si="116"/>
        <v>St. Kitts and Nevis</v>
      </c>
      <c r="M3637" t="str">
        <f t="shared" si="117"/>
        <v/>
      </c>
    </row>
    <row r="3638" spans="1:13" x14ac:dyDescent="0.3">
      <c r="A3638" t="s">
        <v>22</v>
      </c>
      <c r="B3638">
        <v>2016</v>
      </c>
      <c r="C3638">
        <v>330</v>
      </c>
      <c r="D3638" t="s">
        <v>396</v>
      </c>
      <c r="L3638" t="str">
        <f t="shared" si="116"/>
        <v>St. Kitts and Nevis</v>
      </c>
      <c r="M3638" t="str">
        <f t="shared" si="117"/>
        <v/>
      </c>
    </row>
    <row r="3639" spans="1:13" x14ac:dyDescent="0.3">
      <c r="A3639" t="s">
        <v>22</v>
      </c>
      <c r="B3639">
        <v>2017</v>
      </c>
      <c r="C3639">
        <v>330</v>
      </c>
      <c r="D3639" t="s">
        <v>396</v>
      </c>
      <c r="L3639" t="str">
        <f t="shared" si="116"/>
        <v>St. Kitts and Nevis</v>
      </c>
      <c r="M3639" t="str">
        <f t="shared" si="117"/>
        <v/>
      </c>
    </row>
    <row r="3640" spans="1:13" x14ac:dyDescent="0.3">
      <c r="A3640" t="s">
        <v>22</v>
      </c>
      <c r="B3640">
        <v>2018</v>
      </c>
      <c r="C3640">
        <v>340</v>
      </c>
      <c r="D3640" t="s">
        <v>396</v>
      </c>
      <c r="L3640" t="str">
        <f t="shared" si="116"/>
        <v>St. Kitts and Nevis</v>
      </c>
      <c r="M3640" t="str">
        <f t="shared" si="117"/>
        <v/>
      </c>
    </row>
    <row r="3641" spans="1:13" x14ac:dyDescent="0.3">
      <c r="A3641" t="s">
        <v>22</v>
      </c>
      <c r="B3641">
        <v>2019</v>
      </c>
      <c r="C3641">
        <v>340</v>
      </c>
      <c r="D3641" t="s">
        <v>396</v>
      </c>
      <c r="L3641" t="str">
        <f t="shared" si="116"/>
        <v>St. Kitts and Nevis</v>
      </c>
      <c r="M3641" t="str">
        <f t="shared" si="117"/>
        <v/>
      </c>
    </row>
    <row r="3642" spans="1:13" x14ac:dyDescent="0.3">
      <c r="A3642" t="s">
        <v>22</v>
      </c>
      <c r="B3642">
        <v>2000</v>
      </c>
      <c r="C3642">
        <v>640</v>
      </c>
      <c r="D3642" t="s">
        <v>398</v>
      </c>
      <c r="L3642" t="str">
        <f t="shared" si="116"/>
        <v>St. Lucia</v>
      </c>
      <c r="M3642" t="str">
        <f t="shared" si="117"/>
        <v/>
      </c>
    </row>
    <row r="3643" spans="1:13" x14ac:dyDescent="0.3">
      <c r="A3643" t="s">
        <v>22</v>
      </c>
      <c r="B3643">
        <v>2001</v>
      </c>
      <c r="C3643">
        <v>680</v>
      </c>
      <c r="D3643" t="s">
        <v>398</v>
      </c>
      <c r="L3643" t="str">
        <f t="shared" si="116"/>
        <v>St. Lucia</v>
      </c>
      <c r="M3643" t="str">
        <f t="shared" si="117"/>
        <v/>
      </c>
    </row>
    <row r="3644" spans="1:13" x14ac:dyDescent="0.3">
      <c r="A3644" t="s">
        <v>22</v>
      </c>
      <c r="B3644">
        <v>2002</v>
      </c>
      <c r="C3644">
        <v>670</v>
      </c>
      <c r="D3644" t="s">
        <v>398</v>
      </c>
      <c r="L3644" t="str">
        <f t="shared" si="116"/>
        <v>St. Lucia</v>
      </c>
      <c r="M3644" t="str">
        <f t="shared" si="117"/>
        <v/>
      </c>
    </row>
    <row r="3645" spans="1:13" x14ac:dyDescent="0.3">
      <c r="A3645" t="s">
        <v>22</v>
      </c>
      <c r="B3645">
        <v>2003</v>
      </c>
      <c r="C3645">
        <v>700</v>
      </c>
      <c r="D3645" t="s">
        <v>398</v>
      </c>
      <c r="L3645" t="str">
        <f t="shared" si="116"/>
        <v>St. Lucia</v>
      </c>
      <c r="M3645" t="str">
        <f t="shared" si="117"/>
        <v/>
      </c>
    </row>
    <row r="3646" spans="1:13" x14ac:dyDescent="0.3">
      <c r="A3646" t="s">
        <v>22</v>
      </c>
      <c r="B3646">
        <v>2004</v>
      </c>
      <c r="C3646">
        <v>700</v>
      </c>
      <c r="D3646" t="s">
        <v>398</v>
      </c>
      <c r="L3646" t="str">
        <f t="shared" si="116"/>
        <v>St. Lucia</v>
      </c>
      <c r="M3646" t="str">
        <f t="shared" si="117"/>
        <v/>
      </c>
    </row>
    <row r="3647" spans="1:13" x14ac:dyDescent="0.3">
      <c r="A3647" t="s">
        <v>22</v>
      </c>
      <c r="B3647">
        <v>2005</v>
      </c>
      <c r="C3647">
        <v>690</v>
      </c>
      <c r="D3647" t="s">
        <v>398</v>
      </c>
      <c r="L3647" t="str">
        <f t="shared" si="116"/>
        <v>St. Lucia</v>
      </c>
      <c r="M3647" t="str">
        <f t="shared" si="117"/>
        <v/>
      </c>
    </row>
    <row r="3648" spans="1:13" x14ac:dyDescent="0.3">
      <c r="A3648" t="s">
        <v>22</v>
      </c>
      <c r="B3648">
        <v>2006</v>
      </c>
      <c r="C3648">
        <v>730</v>
      </c>
      <c r="D3648" t="s">
        <v>398</v>
      </c>
      <c r="L3648" t="str">
        <f t="shared" si="116"/>
        <v>St. Lucia</v>
      </c>
      <c r="M3648" t="str">
        <f t="shared" si="117"/>
        <v/>
      </c>
    </row>
    <row r="3649" spans="1:13" x14ac:dyDescent="0.3">
      <c r="A3649" t="s">
        <v>22</v>
      </c>
      <c r="B3649">
        <v>2007</v>
      </c>
      <c r="C3649">
        <v>750</v>
      </c>
      <c r="D3649" t="s">
        <v>398</v>
      </c>
      <c r="L3649" t="str">
        <f t="shared" si="116"/>
        <v>St. Lucia</v>
      </c>
      <c r="M3649" t="str">
        <f t="shared" si="117"/>
        <v/>
      </c>
    </row>
    <row r="3650" spans="1:13" x14ac:dyDescent="0.3">
      <c r="A3650" t="s">
        <v>22</v>
      </c>
      <c r="B3650">
        <v>2008</v>
      </c>
      <c r="C3650">
        <v>760</v>
      </c>
      <c r="D3650" t="s">
        <v>398</v>
      </c>
      <c r="L3650" t="str">
        <f t="shared" si="116"/>
        <v>St. Lucia</v>
      </c>
      <c r="M3650" t="str">
        <f t="shared" si="117"/>
        <v/>
      </c>
    </row>
    <row r="3651" spans="1:13" x14ac:dyDescent="0.3">
      <c r="A3651" t="s">
        <v>22</v>
      </c>
      <c r="B3651">
        <v>2009</v>
      </c>
      <c r="C3651">
        <v>1640</v>
      </c>
      <c r="D3651" t="s">
        <v>398</v>
      </c>
      <c r="L3651" t="str">
        <f t="shared" ref="L3651:L3714" si="118">IF($A3651=$L$1,$D3651,"")</f>
        <v>St. Lucia</v>
      </c>
      <c r="M3651" t="str">
        <f t="shared" ref="M3651:M3714" si="119">IF($A3651=$M$1,$D3651,"")</f>
        <v/>
      </c>
    </row>
    <row r="3652" spans="1:13" x14ac:dyDescent="0.3">
      <c r="A3652" t="s">
        <v>22</v>
      </c>
      <c r="B3652">
        <v>2010</v>
      </c>
      <c r="C3652">
        <v>810</v>
      </c>
      <c r="D3652" t="s">
        <v>398</v>
      </c>
      <c r="L3652" t="str">
        <f t="shared" si="118"/>
        <v>St. Lucia</v>
      </c>
      <c r="M3652" t="str">
        <f t="shared" si="119"/>
        <v/>
      </c>
    </row>
    <row r="3653" spans="1:13" x14ac:dyDescent="0.3">
      <c r="A3653" t="s">
        <v>22</v>
      </c>
      <c r="B3653">
        <v>2011</v>
      </c>
      <c r="C3653">
        <v>870</v>
      </c>
      <c r="D3653" t="s">
        <v>398</v>
      </c>
      <c r="L3653" t="str">
        <f t="shared" si="118"/>
        <v>St. Lucia</v>
      </c>
      <c r="M3653" t="str">
        <f t="shared" si="119"/>
        <v/>
      </c>
    </row>
    <row r="3654" spans="1:13" x14ac:dyDescent="0.3">
      <c r="A3654" t="s">
        <v>22</v>
      </c>
      <c r="B3654">
        <v>2012</v>
      </c>
      <c r="C3654">
        <v>1030</v>
      </c>
      <c r="D3654" t="s">
        <v>398</v>
      </c>
      <c r="L3654" t="str">
        <f t="shared" si="118"/>
        <v>St. Lucia</v>
      </c>
      <c r="M3654" t="str">
        <f t="shared" si="119"/>
        <v/>
      </c>
    </row>
    <row r="3655" spans="1:13" x14ac:dyDescent="0.3">
      <c r="A3655" t="s">
        <v>22</v>
      </c>
      <c r="B3655">
        <v>2013</v>
      </c>
      <c r="C3655">
        <v>790</v>
      </c>
      <c r="D3655" t="s">
        <v>398</v>
      </c>
      <c r="L3655" t="str">
        <f t="shared" si="118"/>
        <v>St. Lucia</v>
      </c>
      <c r="M3655" t="str">
        <f t="shared" si="119"/>
        <v/>
      </c>
    </row>
    <row r="3656" spans="1:13" x14ac:dyDescent="0.3">
      <c r="A3656" t="s">
        <v>22</v>
      </c>
      <c r="B3656">
        <v>2014</v>
      </c>
      <c r="C3656">
        <v>800</v>
      </c>
      <c r="D3656" t="s">
        <v>398</v>
      </c>
      <c r="L3656" t="str">
        <f t="shared" si="118"/>
        <v>St. Lucia</v>
      </c>
      <c r="M3656" t="str">
        <f t="shared" si="119"/>
        <v/>
      </c>
    </row>
    <row r="3657" spans="1:13" x14ac:dyDescent="0.3">
      <c r="A3657" t="s">
        <v>22</v>
      </c>
      <c r="B3657">
        <v>2015</v>
      </c>
      <c r="C3657">
        <v>790</v>
      </c>
      <c r="D3657" t="s">
        <v>398</v>
      </c>
      <c r="L3657" t="str">
        <f t="shared" si="118"/>
        <v>St. Lucia</v>
      </c>
      <c r="M3657" t="str">
        <f t="shared" si="119"/>
        <v/>
      </c>
    </row>
    <row r="3658" spans="1:13" x14ac:dyDescent="0.3">
      <c r="A3658" t="s">
        <v>22</v>
      </c>
      <c r="B3658">
        <v>2016</v>
      </c>
      <c r="C3658">
        <v>800</v>
      </c>
      <c r="D3658" t="s">
        <v>398</v>
      </c>
      <c r="L3658" t="str">
        <f t="shared" si="118"/>
        <v>St. Lucia</v>
      </c>
      <c r="M3658" t="str">
        <f t="shared" si="119"/>
        <v/>
      </c>
    </row>
    <row r="3659" spans="1:13" x14ac:dyDescent="0.3">
      <c r="A3659" t="s">
        <v>22</v>
      </c>
      <c r="B3659">
        <v>2017</v>
      </c>
      <c r="C3659">
        <v>830</v>
      </c>
      <c r="D3659" t="s">
        <v>398</v>
      </c>
      <c r="L3659" t="str">
        <f t="shared" si="118"/>
        <v>St. Lucia</v>
      </c>
      <c r="M3659" t="str">
        <f t="shared" si="119"/>
        <v/>
      </c>
    </row>
    <row r="3660" spans="1:13" x14ac:dyDescent="0.3">
      <c r="A3660" t="s">
        <v>22</v>
      </c>
      <c r="B3660">
        <v>2018</v>
      </c>
      <c r="C3660">
        <v>830</v>
      </c>
      <c r="D3660" t="s">
        <v>398</v>
      </c>
      <c r="L3660" t="str">
        <f t="shared" si="118"/>
        <v>St. Lucia</v>
      </c>
      <c r="M3660" t="str">
        <f t="shared" si="119"/>
        <v/>
      </c>
    </row>
    <row r="3661" spans="1:13" x14ac:dyDescent="0.3">
      <c r="A3661" t="s">
        <v>22</v>
      </c>
      <c r="B3661">
        <v>2019</v>
      </c>
      <c r="C3661">
        <v>840</v>
      </c>
      <c r="D3661" t="s">
        <v>398</v>
      </c>
      <c r="L3661" t="str">
        <f t="shared" si="118"/>
        <v>St. Lucia</v>
      </c>
      <c r="M3661" t="str">
        <f t="shared" si="119"/>
        <v/>
      </c>
    </row>
    <row r="3662" spans="1:13" x14ac:dyDescent="0.3">
      <c r="A3662" t="s">
        <v>22</v>
      </c>
      <c r="B3662">
        <v>2000</v>
      </c>
      <c r="D3662" t="s">
        <v>400</v>
      </c>
      <c r="L3662" t="str">
        <f t="shared" si="118"/>
        <v>St. Martin (French part)</v>
      </c>
      <c r="M3662" t="str">
        <f t="shared" si="119"/>
        <v/>
      </c>
    </row>
    <row r="3663" spans="1:13" x14ac:dyDescent="0.3">
      <c r="A3663" t="s">
        <v>22</v>
      </c>
      <c r="B3663">
        <v>2001</v>
      </c>
      <c r="D3663" t="s">
        <v>400</v>
      </c>
      <c r="L3663" t="str">
        <f t="shared" si="118"/>
        <v>St. Martin (French part)</v>
      </c>
      <c r="M3663" t="str">
        <f t="shared" si="119"/>
        <v/>
      </c>
    </row>
    <row r="3664" spans="1:13" x14ac:dyDescent="0.3">
      <c r="A3664" t="s">
        <v>22</v>
      </c>
      <c r="B3664">
        <v>2002</v>
      </c>
      <c r="D3664" t="s">
        <v>400</v>
      </c>
      <c r="L3664" t="str">
        <f t="shared" si="118"/>
        <v>St. Martin (French part)</v>
      </c>
      <c r="M3664" t="str">
        <f t="shared" si="119"/>
        <v/>
      </c>
    </row>
    <row r="3665" spans="1:13" x14ac:dyDescent="0.3">
      <c r="A3665" t="s">
        <v>22</v>
      </c>
      <c r="B3665">
        <v>2003</v>
      </c>
      <c r="D3665" t="s">
        <v>400</v>
      </c>
      <c r="L3665" t="str">
        <f t="shared" si="118"/>
        <v>St. Martin (French part)</v>
      </c>
      <c r="M3665" t="str">
        <f t="shared" si="119"/>
        <v/>
      </c>
    </row>
    <row r="3666" spans="1:13" x14ac:dyDescent="0.3">
      <c r="A3666" t="s">
        <v>22</v>
      </c>
      <c r="B3666">
        <v>2004</v>
      </c>
      <c r="D3666" t="s">
        <v>400</v>
      </c>
      <c r="L3666" t="str">
        <f t="shared" si="118"/>
        <v>St. Martin (French part)</v>
      </c>
      <c r="M3666" t="str">
        <f t="shared" si="119"/>
        <v/>
      </c>
    </row>
    <row r="3667" spans="1:13" x14ac:dyDescent="0.3">
      <c r="A3667" t="s">
        <v>22</v>
      </c>
      <c r="B3667">
        <v>2005</v>
      </c>
      <c r="D3667" t="s">
        <v>400</v>
      </c>
      <c r="L3667" t="str">
        <f t="shared" si="118"/>
        <v>St. Martin (French part)</v>
      </c>
      <c r="M3667" t="str">
        <f t="shared" si="119"/>
        <v/>
      </c>
    </row>
    <row r="3668" spans="1:13" x14ac:dyDescent="0.3">
      <c r="A3668" t="s">
        <v>22</v>
      </c>
      <c r="B3668">
        <v>2006</v>
      </c>
      <c r="D3668" t="s">
        <v>400</v>
      </c>
      <c r="L3668" t="str">
        <f t="shared" si="118"/>
        <v>St. Martin (French part)</v>
      </c>
      <c r="M3668" t="str">
        <f t="shared" si="119"/>
        <v/>
      </c>
    </row>
    <row r="3669" spans="1:13" x14ac:dyDescent="0.3">
      <c r="A3669" t="s">
        <v>22</v>
      </c>
      <c r="B3669">
        <v>2007</v>
      </c>
      <c r="D3669" t="s">
        <v>400</v>
      </c>
      <c r="L3669" t="str">
        <f t="shared" si="118"/>
        <v>St. Martin (French part)</v>
      </c>
      <c r="M3669" t="str">
        <f t="shared" si="119"/>
        <v/>
      </c>
    </row>
    <row r="3670" spans="1:13" x14ac:dyDescent="0.3">
      <c r="A3670" t="s">
        <v>22</v>
      </c>
      <c r="B3670">
        <v>2008</v>
      </c>
      <c r="D3670" t="s">
        <v>400</v>
      </c>
      <c r="L3670" t="str">
        <f t="shared" si="118"/>
        <v>St. Martin (French part)</v>
      </c>
      <c r="M3670" t="str">
        <f t="shared" si="119"/>
        <v/>
      </c>
    </row>
    <row r="3671" spans="1:13" x14ac:dyDescent="0.3">
      <c r="A3671" t="s">
        <v>22</v>
      </c>
      <c r="B3671">
        <v>2009</v>
      </c>
      <c r="D3671" t="s">
        <v>400</v>
      </c>
      <c r="L3671" t="str">
        <f t="shared" si="118"/>
        <v>St. Martin (French part)</v>
      </c>
      <c r="M3671" t="str">
        <f t="shared" si="119"/>
        <v/>
      </c>
    </row>
    <row r="3672" spans="1:13" x14ac:dyDescent="0.3">
      <c r="A3672" t="s">
        <v>22</v>
      </c>
      <c r="B3672">
        <v>2010</v>
      </c>
      <c r="D3672" t="s">
        <v>400</v>
      </c>
      <c r="L3672" t="str">
        <f t="shared" si="118"/>
        <v>St. Martin (French part)</v>
      </c>
      <c r="M3672" t="str">
        <f t="shared" si="119"/>
        <v/>
      </c>
    </row>
    <row r="3673" spans="1:13" x14ac:dyDescent="0.3">
      <c r="A3673" t="s">
        <v>22</v>
      </c>
      <c r="B3673">
        <v>2011</v>
      </c>
      <c r="D3673" t="s">
        <v>400</v>
      </c>
      <c r="L3673" t="str">
        <f t="shared" si="118"/>
        <v>St. Martin (French part)</v>
      </c>
      <c r="M3673" t="str">
        <f t="shared" si="119"/>
        <v/>
      </c>
    </row>
    <row r="3674" spans="1:13" x14ac:dyDescent="0.3">
      <c r="A3674" t="s">
        <v>22</v>
      </c>
      <c r="B3674">
        <v>2012</v>
      </c>
      <c r="D3674" t="s">
        <v>400</v>
      </c>
      <c r="L3674" t="str">
        <f t="shared" si="118"/>
        <v>St. Martin (French part)</v>
      </c>
      <c r="M3674" t="str">
        <f t="shared" si="119"/>
        <v/>
      </c>
    </row>
    <row r="3675" spans="1:13" x14ac:dyDescent="0.3">
      <c r="A3675" t="s">
        <v>22</v>
      </c>
      <c r="B3675">
        <v>2013</v>
      </c>
      <c r="D3675" t="s">
        <v>400</v>
      </c>
      <c r="L3675" t="str">
        <f t="shared" si="118"/>
        <v>St. Martin (French part)</v>
      </c>
      <c r="M3675" t="str">
        <f t="shared" si="119"/>
        <v/>
      </c>
    </row>
    <row r="3676" spans="1:13" x14ac:dyDescent="0.3">
      <c r="A3676" t="s">
        <v>22</v>
      </c>
      <c r="B3676">
        <v>2014</v>
      </c>
      <c r="D3676" t="s">
        <v>400</v>
      </c>
      <c r="L3676" t="str">
        <f t="shared" si="118"/>
        <v>St. Martin (French part)</v>
      </c>
      <c r="M3676" t="str">
        <f t="shared" si="119"/>
        <v/>
      </c>
    </row>
    <row r="3677" spans="1:13" x14ac:dyDescent="0.3">
      <c r="A3677" t="s">
        <v>22</v>
      </c>
      <c r="B3677">
        <v>2015</v>
      </c>
      <c r="D3677" t="s">
        <v>400</v>
      </c>
      <c r="L3677" t="str">
        <f t="shared" si="118"/>
        <v>St. Martin (French part)</v>
      </c>
      <c r="M3677" t="str">
        <f t="shared" si="119"/>
        <v/>
      </c>
    </row>
    <row r="3678" spans="1:13" x14ac:dyDescent="0.3">
      <c r="A3678" t="s">
        <v>22</v>
      </c>
      <c r="B3678">
        <v>2016</v>
      </c>
      <c r="D3678" t="s">
        <v>400</v>
      </c>
      <c r="L3678" t="str">
        <f t="shared" si="118"/>
        <v>St. Martin (French part)</v>
      </c>
      <c r="M3678" t="str">
        <f t="shared" si="119"/>
        <v/>
      </c>
    </row>
    <row r="3679" spans="1:13" x14ac:dyDescent="0.3">
      <c r="A3679" t="s">
        <v>22</v>
      </c>
      <c r="B3679">
        <v>2017</v>
      </c>
      <c r="D3679" t="s">
        <v>400</v>
      </c>
      <c r="L3679" t="str">
        <f t="shared" si="118"/>
        <v>St. Martin (French part)</v>
      </c>
      <c r="M3679" t="str">
        <f t="shared" si="119"/>
        <v/>
      </c>
    </row>
    <row r="3680" spans="1:13" x14ac:dyDescent="0.3">
      <c r="A3680" t="s">
        <v>22</v>
      </c>
      <c r="B3680">
        <v>2018</v>
      </c>
      <c r="D3680" t="s">
        <v>400</v>
      </c>
      <c r="L3680" t="str">
        <f t="shared" si="118"/>
        <v>St. Martin (French part)</v>
      </c>
      <c r="M3680" t="str">
        <f t="shared" si="119"/>
        <v/>
      </c>
    </row>
    <row r="3681" spans="1:13" x14ac:dyDescent="0.3">
      <c r="A3681" t="s">
        <v>22</v>
      </c>
      <c r="B3681">
        <v>2019</v>
      </c>
      <c r="D3681" t="s">
        <v>400</v>
      </c>
      <c r="L3681" t="str">
        <f t="shared" si="118"/>
        <v>St. Martin (French part)</v>
      </c>
      <c r="M3681" t="str">
        <f t="shared" si="119"/>
        <v/>
      </c>
    </row>
    <row r="3682" spans="1:13" x14ac:dyDescent="0.3">
      <c r="A3682" t="s">
        <v>22</v>
      </c>
      <c r="B3682">
        <v>2000</v>
      </c>
      <c r="C3682">
        <v>240</v>
      </c>
      <c r="D3682" t="s">
        <v>402</v>
      </c>
      <c r="L3682" t="str">
        <f t="shared" si="118"/>
        <v>St. Vincent and the Grenadines</v>
      </c>
      <c r="M3682" t="str">
        <f t="shared" si="119"/>
        <v/>
      </c>
    </row>
    <row r="3683" spans="1:13" x14ac:dyDescent="0.3">
      <c r="A3683" t="s">
        <v>22</v>
      </c>
      <c r="B3683">
        <v>2001</v>
      </c>
      <c r="C3683">
        <v>280</v>
      </c>
      <c r="D3683" t="s">
        <v>402</v>
      </c>
      <c r="L3683" t="str">
        <f t="shared" si="118"/>
        <v>St. Vincent and the Grenadines</v>
      </c>
      <c r="M3683" t="str">
        <f t="shared" si="119"/>
        <v/>
      </c>
    </row>
    <row r="3684" spans="1:13" x14ac:dyDescent="0.3">
      <c r="A3684" t="s">
        <v>22</v>
      </c>
      <c r="B3684">
        <v>2002</v>
      </c>
      <c r="C3684">
        <v>310</v>
      </c>
      <c r="D3684" t="s">
        <v>402</v>
      </c>
      <c r="L3684" t="str">
        <f t="shared" si="118"/>
        <v>St. Vincent and the Grenadines</v>
      </c>
      <c r="M3684" t="str">
        <f t="shared" si="119"/>
        <v/>
      </c>
    </row>
    <row r="3685" spans="1:13" x14ac:dyDescent="0.3">
      <c r="A3685" t="s">
        <v>22</v>
      </c>
      <c r="B3685">
        <v>2003</v>
      </c>
      <c r="C3685">
        <v>310</v>
      </c>
      <c r="D3685" t="s">
        <v>402</v>
      </c>
      <c r="L3685" t="str">
        <f t="shared" si="118"/>
        <v>St. Vincent and the Grenadines</v>
      </c>
      <c r="M3685" t="str">
        <f t="shared" si="119"/>
        <v/>
      </c>
    </row>
    <row r="3686" spans="1:13" x14ac:dyDescent="0.3">
      <c r="A3686" t="s">
        <v>22</v>
      </c>
      <c r="B3686">
        <v>2004</v>
      </c>
      <c r="C3686">
        <v>330</v>
      </c>
      <c r="D3686" t="s">
        <v>402</v>
      </c>
      <c r="L3686" t="str">
        <f t="shared" si="118"/>
        <v>St. Vincent and the Grenadines</v>
      </c>
      <c r="M3686" t="str">
        <f t="shared" si="119"/>
        <v/>
      </c>
    </row>
    <row r="3687" spans="1:13" x14ac:dyDescent="0.3">
      <c r="A3687" t="s">
        <v>22</v>
      </c>
      <c r="B3687">
        <v>2005</v>
      </c>
      <c r="C3687">
        <v>330</v>
      </c>
      <c r="D3687" t="s">
        <v>402</v>
      </c>
      <c r="L3687" t="str">
        <f t="shared" si="118"/>
        <v>St. Vincent and the Grenadines</v>
      </c>
      <c r="M3687" t="str">
        <f t="shared" si="119"/>
        <v/>
      </c>
    </row>
    <row r="3688" spans="1:13" x14ac:dyDescent="0.3">
      <c r="A3688" t="s">
        <v>22</v>
      </c>
      <c r="B3688">
        <v>2006</v>
      </c>
      <c r="C3688">
        <v>330</v>
      </c>
      <c r="D3688" t="s">
        <v>402</v>
      </c>
      <c r="L3688" t="str">
        <f t="shared" si="118"/>
        <v>St. Vincent and the Grenadines</v>
      </c>
      <c r="M3688" t="str">
        <f t="shared" si="119"/>
        <v/>
      </c>
    </row>
    <row r="3689" spans="1:13" x14ac:dyDescent="0.3">
      <c r="A3689" t="s">
        <v>22</v>
      </c>
      <c r="B3689">
        <v>2007</v>
      </c>
      <c r="C3689">
        <v>350</v>
      </c>
      <c r="D3689" t="s">
        <v>402</v>
      </c>
      <c r="L3689" t="str">
        <f t="shared" si="118"/>
        <v>St. Vincent and the Grenadines</v>
      </c>
      <c r="M3689" t="str">
        <f t="shared" si="119"/>
        <v/>
      </c>
    </row>
    <row r="3690" spans="1:13" x14ac:dyDescent="0.3">
      <c r="A3690" t="s">
        <v>22</v>
      </c>
      <c r="B3690">
        <v>2008</v>
      </c>
      <c r="C3690">
        <v>330</v>
      </c>
      <c r="D3690" t="s">
        <v>402</v>
      </c>
      <c r="L3690" t="str">
        <f t="shared" si="118"/>
        <v>St. Vincent and the Grenadines</v>
      </c>
      <c r="M3690" t="str">
        <f t="shared" si="119"/>
        <v/>
      </c>
    </row>
    <row r="3691" spans="1:13" x14ac:dyDescent="0.3">
      <c r="A3691" t="s">
        <v>22</v>
      </c>
      <c r="B3691">
        <v>2009</v>
      </c>
      <c r="C3691">
        <v>970</v>
      </c>
      <c r="D3691" t="s">
        <v>402</v>
      </c>
      <c r="L3691" t="str">
        <f t="shared" si="118"/>
        <v>St. Vincent and the Grenadines</v>
      </c>
      <c r="M3691" t="str">
        <f t="shared" si="119"/>
        <v/>
      </c>
    </row>
    <row r="3692" spans="1:13" x14ac:dyDescent="0.3">
      <c r="A3692" t="s">
        <v>22</v>
      </c>
      <c r="B3692">
        <v>2010</v>
      </c>
      <c r="C3692">
        <v>330</v>
      </c>
      <c r="D3692" t="s">
        <v>402</v>
      </c>
      <c r="L3692" t="str">
        <f t="shared" si="118"/>
        <v>St. Vincent and the Grenadines</v>
      </c>
      <c r="M3692" t="str">
        <f t="shared" si="119"/>
        <v/>
      </c>
    </row>
    <row r="3693" spans="1:13" x14ac:dyDescent="0.3">
      <c r="A3693" t="s">
        <v>22</v>
      </c>
      <c r="B3693">
        <v>2011</v>
      </c>
      <c r="C3693">
        <v>350</v>
      </c>
      <c r="D3693" t="s">
        <v>402</v>
      </c>
      <c r="L3693" t="str">
        <f t="shared" si="118"/>
        <v>St. Vincent and the Grenadines</v>
      </c>
      <c r="M3693" t="str">
        <f t="shared" si="119"/>
        <v/>
      </c>
    </row>
    <row r="3694" spans="1:13" x14ac:dyDescent="0.3">
      <c r="A3694" t="s">
        <v>22</v>
      </c>
      <c r="B3694">
        <v>2012</v>
      </c>
      <c r="C3694">
        <v>440</v>
      </c>
      <c r="D3694" t="s">
        <v>402</v>
      </c>
      <c r="L3694" t="str">
        <f t="shared" si="118"/>
        <v>St. Vincent and the Grenadines</v>
      </c>
      <c r="M3694" t="str">
        <f t="shared" si="119"/>
        <v/>
      </c>
    </row>
    <row r="3695" spans="1:13" x14ac:dyDescent="0.3">
      <c r="A3695" t="s">
        <v>22</v>
      </c>
      <c r="B3695">
        <v>2013</v>
      </c>
      <c r="C3695">
        <v>310</v>
      </c>
      <c r="D3695" t="s">
        <v>402</v>
      </c>
      <c r="L3695" t="str">
        <f t="shared" si="118"/>
        <v>St. Vincent and the Grenadines</v>
      </c>
      <c r="M3695" t="str">
        <f t="shared" si="119"/>
        <v/>
      </c>
    </row>
    <row r="3696" spans="1:13" x14ac:dyDescent="0.3">
      <c r="A3696" t="s">
        <v>22</v>
      </c>
      <c r="B3696">
        <v>2014</v>
      </c>
      <c r="C3696">
        <v>350</v>
      </c>
      <c r="D3696" t="s">
        <v>402</v>
      </c>
      <c r="L3696" t="str">
        <f t="shared" si="118"/>
        <v>St. Vincent and the Grenadines</v>
      </c>
      <c r="M3696" t="str">
        <f t="shared" si="119"/>
        <v/>
      </c>
    </row>
    <row r="3697" spans="1:13" x14ac:dyDescent="0.3">
      <c r="A3697" t="s">
        <v>22</v>
      </c>
      <c r="B3697">
        <v>2015</v>
      </c>
      <c r="C3697">
        <v>330</v>
      </c>
      <c r="D3697" t="s">
        <v>402</v>
      </c>
      <c r="L3697" t="str">
        <f t="shared" si="118"/>
        <v>St. Vincent and the Grenadines</v>
      </c>
      <c r="M3697" t="str">
        <f t="shared" si="119"/>
        <v/>
      </c>
    </row>
    <row r="3698" spans="1:13" x14ac:dyDescent="0.3">
      <c r="A3698" t="s">
        <v>22</v>
      </c>
      <c r="B3698">
        <v>2016</v>
      </c>
      <c r="C3698">
        <v>340</v>
      </c>
      <c r="D3698" t="s">
        <v>402</v>
      </c>
      <c r="L3698" t="str">
        <f t="shared" si="118"/>
        <v>St. Vincent and the Grenadines</v>
      </c>
      <c r="M3698" t="str">
        <f t="shared" si="119"/>
        <v/>
      </c>
    </row>
    <row r="3699" spans="1:13" x14ac:dyDescent="0.3">
      <c r="A3699" t="s">
        <v>22</v>
      </c>
      <c r="B3699">
        <v>2017</v>
      </c>
      <c r="C3699">
        <v>310</v>
      </c>
      <c r="D3699" t="s">
        <v>402</v>
      </c>
      <c r="L3699" t="str">
        <f t="shared" si="118"/>
        <v>St. Vincent and the Grenadines</v>
      </c>
      <c r="M3699" t="str">
        <f t="shared" si="119"/>
        <v/>
      </c>
    </row>
    <row r="3700" spans="1:13" x14ac:dyDescent="0.3">
      <c r="A3700" t="s">
        <v>22</v>
      </c>
      <c r="B3700">
        <v>2018</v>
      </c>
      <c r="C3700">
        <v>330</v>
      </c>
      <c r="D3700" t="s">
        <v>402</v>
      </c>
      <c r="L3700" t="str">
        <f t="shared" si="118"/>
        <v>St. Vincent and the Grenadines</v>
      </c>
      <c r="M3700" t="str">
        <f t="shared" si="119"/>
        <v/>
      </c>
    </row>
    <row r="3701" spans="1:13" x14ac:dyDescent="0.3">
      <c r="A3701" t="s">
        <v>22</v>
      </c>
      <c r="B3701">
        <v>2019</v>
      </c>
      <c r="C3701">
        <v>340</v>
      </c>
      <c r="D3701" t="s">
        <v>402</v>
      </c>
      <c r="L3701" t="str">
        <f t="shared" si="118"/>
        <v>St. Vincent and the Grenadines</v>
      </c>
      <c r="M3701" t="str">
        <f t="shared" si="119"/>
        <v/>
      </c>
    </row>
    <row r="3702" spans="1:13" x14ac:dyDescent="0.3">
      <c r="A3702" t="s">
        <v>22</v>
      </c>
      <c r="B3702">
        <v>2000</v>
      </c>
      <c r="C3702">
        <v>77750</v>
      </c>
      <c r="D3702" t="s">
        <v>404</v>
      </c>
      <c r="E3702">
        <v>79.559981241442955</v>
      </c>
      <c r="L3702" t="str">
        <f t="shared" si="118"/>
        <v>Sudan</v>
      </c>
      <c r="M3702" t="str">
        <f t="shared" si="119"/>
        <v/>
      </c>
    </row>
    <row r="3703" spans="1:13" x14ac:dyDescent="0.3">
      <c r="A3703" t="s">
        <v>22</v>
      </c>
      <c r="B3703">
        <v>2001</v>
      </c>
      <c r="C3703">
        <v>73990</v>
      </c>
      <c r="D3703" t="s">
        <v>404</v>
      </c>
      <c r="E3703">
        <v>66.783270447541227</v>
      </c>
      <c r="L3703" t="str">
        <f t="shared" si="118"/>
        <v>Sudan</v>
      </c>
      <c r="M3703" t="str">
        <f t="shared" si="119"/>
        <v/>
      </c>
    </row>
    <row r="3704" spans="1:13" x14ac:dyDescent="0.3">
      <c r="A3704" t="s">
        <v>22</v>
      </c>
      <c r="B3704">
        <v>2002</v>
      </c>
      <c r="C3704">
        <v>79110</v>
      </c>
      <c r="D3704" t="s">
        <v>404</v>
      </c>
      <c r="E3704">
        <v>78.140279464198059</v>
      </c>
      <c r="L3704" t="str">
        <f t="shared" si="118"/>
        <v>Sudan</v>
      </c>
      <c r="M3704" t="str">
        <f t="shared" si="119"/>
        <v/>
      </c>
    </row>
    <row r="3705" spans="1:13" x14ac:dyDescent="0.3">
      <c r="A3705" t="s">
        <v>22</v>
      </c>
      <c r="B3705">
        <v>2003</v>
      </c>
      <c r="C3705">
        <v>80980</v>
      </c>
      <c r="D3705" t="s">
        <v>404</v>
      </c>
      <c r="E3705">
        <v>82.551165005013317</v>
      </c>
      <c r="L3705" t="str">
        <f t="shared" si="118"/>
        <v>Sudan</v>
      </c>
      <c r="M3705" t="str">
        <f t="shared" si="119"/>
        <v/>
      </c>
    </row>
    <row r="3706" spans="1:13" x14ac:dyDescent="0.3">
      <c r="A3706" t="s">
        <v>22</v>
      </c>
      <c r="B3706">
        <v>2004</v>
      </c>
      <c r="C3706">
        <v>83960</v>
      </c>
      <c r="D3706" t="s">
        <v>404</v>
      </c>
      <c r="E3706">
        <v>83.205940096555295</v>
      </c>
      <c r="L3706" t="str">
        <f t="shared" si="118"/>
        <v>Sudan</v>
      </c>
      <c r="M3706" t="str">
        <f t="shared" si="119"/>
        <v/>
      </c>
    </row>
    <row r="3707" spans="1:13" x14ac:dyDescent="0.3">
      <c r="A3707" t="s">
        <v>22</v>
      </c>
      <c r="B3707">
        <v>2005</v>
      </c>
      <c r="C3707">
        <v>88480</v>
      </c>
      <c r="D3707" t="s">
        <v>404</v>
      </c>
      <c r="E3707">
        <v>98.289103990453611</v>
      </c>
      <c r="L3707" t="str">
        <f t="shared" si="118"/>
        <v>Sudan</v>
      </c>
      <c r="M3707" t="str">
        <f t="shared" si="119"/>
        <v/>
      </c>
    </row>
    <row r="3708" spans="1:13" x14ac:dyDescent="0.3">
      <c r="A3708" t="s">
        <v>22</v>
      </c>
      <c r="B3708">
        <v>2006</v>
      </c>
      <c r="C3708">
        <v>88590</v>
      </c>
      <c r="D3708" t="s">
        <v>404</v>
      </c>
      <c r="E3708">
        <v>109.78521010034039</v>
      </c>
      <c r="L3708" t="str">
        <f t="shared" si="118"/>
        <v>Sudan</v>
      </c>
      <c r="M3708" t="str">
        <f t="shared" si="119"/>
        <v/>
      </c>
    </row>
    <row r="3709" spans="1:13" x14ac:dyDescent="0.3">
      <c r="A3709" t="s">
        <v>22</v>
      </c>
      <c r="B3709">
        <v>2007</v>
      </c>
      <c r="C3709">
        <v>93410</v>
      </c>
      <c r="D3709" t="s">
        <v>404</v>
      </c>
      <c r="E3709">
        <v>118.78635572453049</v>
      </c>
      <c r="L3709" t="str">
        <f t="shared" si="118"/>
        <v>Sudan</v>
      </c>
      <c r="M3709" t="str">
        <f t="shared" si="119"/>
        <v/>
      </c>
    </row>
    <row r="3710" spans="1:13" x14ac:dyDescent="0.3">
      <c r="A3710" t="s">
        <v>22</v>
      </c>
      <c r="B3710">
        <v>2008</v>
      </c>
      <c r="C3710">
        <v>93620</v>
      </c>
      <c r="D3710" t="s">
        <v>404</v>
      </c>
      <c r="E3710">
        <v>130.03297798447011</v>
      </c>
      <c r="L3710" t="str">
        <f t="shared" si="118"/>
        <v>Sudan</v>
      </c>
      <c r="M3710" t="str">
        <f t="shared" si="119"/>
        <v/>
      </c>
    </row>
    <row r="3711" spans="1:13" x14ac:dyDescent="0.3">
      <c r="A3711" t="s">
        <v>22</v>
      </c>
      <c r="B3711">
        <v>2009</v>
      </c>
      <c r="C3711">
        <v>95520</v>
      </c>
      <c r="D3711" t="s">
        <v>404</v>
      </c>
      <c r="E3711">
        <v>150.01282124181549</v>
      </c>
      <c r="L3711" t="str">
        <f t="shared" si="118"/>
        <v>Sudan</v>
      </c>
      <c r="M3711" t="str">
        <f t="shared" si="119"/>
        <v/>
      </c>
    </row>
    <row r="3712" spans="1:13" x14ac:dyDescent="0.3">
      <c r="A3712" t="s">
        <v>22</v>
      </c>
      <c r="B3712">
        <v>2010</v>
      </c>
      <c r="C3712">
        <v>93550</v>
      </c>
      <c r="D3712" t="s">
        <v>404</v>
      </c>
      <c r="E3712">
        <v>175.16276010193539</v>
      </c>
      <c r="L3712" t="str">
        <f t="shared" si="118"/>
        <v>Sudan</v>
      </c>
      <c r="M3712" t="str">
        <f t="shared" si="119"/>
        <v/>
      </c>
    </row>
    <row r="3713" spans="1:13" x14ac:dyDescent="0.3">
      <c r="A3713" t="s">
        <v>22</v>
      </c>
      <c r="B3713">
        <v>2011</v>
      </c>
      <c r="C3713">
        <v>96690</v>
      </c>
      <c r="D3713" t="s">
        <v>404</v>
      </c>
      <c r="E3713">
        <v>190.04417466230811</v>
      </c>
      <c r="L3713" t="str">
        <f t="shared" si="118"/>
        <v>Sudan</v>
      </c>
      <c r="M3713" t="str">
        <f t="shared" si="119"/>
        <v/>
      </c>
    </row>
    <row r="3714" spans="1:13" x14ac:dyDescent="0.3">
      <c r="A3714" t="s">
        <v>22</v>
      </c>
      <c r="B3714">
        <v>2012</v>
      </c>
      <c r="C3714">
        <v>97740</v>
      </c>
      <c r="D3714" t="s">
        <v>404</v>
      </c>
      <c r="E3714">
        <v>211.14124550844801</v>
      </c>
      <c r="L3714" t="str">
        <f t="shared" si="118"/>
        <v>Sudan</v>
      </c>
      <c r="M3714" t="str">
        <f t="shared" si="119"/>
        <v/>
      </c>
    </row>
    <row r="3715" spans="1:13" x14ac:dyDescent="0.3">
      <c r="A3715" t="s">
        <v>22</v>
      </c>
      <c r="B3715">
        <v>2013</v>
      </c>
      <c r="C3715">
        <v>97880</v>
      </c>
      <c r="D3715" t="s">
        <v>404</v>
      </c>
      <c r="E3715">
        <v>213.85092017531571</v>
      </c>
      <c r="L3715" t="str">
        <f t="shared" ref="L3715:L3778" si="120">IF($A3715=$L$1,$D3715,"")</f>
        <v>Sudan</v>
      </c>
      <c r="M3715" t="str">
        <f t="shared" ref="M3715:M3778" si="121">IF($A3715=$M$1,$D3715,"")</f>
        <v/>
      </c>
    </row>
    <row r="3716" spans="1:13" x14ac:dyDescent="0.3">
      <c r="A3716" t="s">
        <v>22</v>
      </c>
      <c r="B3716">
        <v>2014</v>
      </c>
      <c r="C3716">
        <v>98890</v>
      </c>
      <c r="D3716" t="s">
        <v>404</v>
      </c>
      <c r="E3716">
        <v>256.75622906384137</v>
      </c>
      <c r="L3716" t="str">
        <f t="shared" si="120"/>
        <v>Sudan</v>
      </c>
      <c r="M3716" t="str">
        <f t="shared" si="121"/>
        <v/>
      </c>
    </row>
    <row r="3717" spans="1:13" x14ac:dyDescent="0.3">
      <c r="A3717" t="s">
        <v>22</v>
      </c>
      <c r="B3717">
        <v>2015</v>
      </c>
      <c r="C3717">
        <v>102160</v>
      </c>
      <c r="D3717" t="s">
        <v>404</v>
      </c>
      <c r="L3717" t="str">
        <f t="shared" si="120"/>
        <v>Sudan</v>
      </c>
      <c r="M3717" t="str">
        <f t="shared" si="121"/>
        <v/>
      </c>
    </row>
    <row r="3718" spans="1:13" x14ac:dyDescent="0.3">
      <c r="A3718" t="s">
        <v>22</v>
      </c>
      <c r="B3718">
        <v>2016</v>
      </c>
      <c r="C3718">
        <v>105320</v>
      </c>
      <c r="D3718" t="s">
        <v>404</v>
      </c>
      <c r="L3718" t="str">
        <f t="shared" si="120"/>
        <v>Sudan</v>
      </c>
      <c r="M3718" t="str">
        <f t="shared" si="121"/>
        <v/>
      </c>
    </row>
    <row r="3719" spans="1:13" x14ac:dyDescent="0.3">
      <c r="A3719" t="s">
        <v>22</v>
      </c>
      <c r="B3719">
        <v>2017</v>
      </c>
      <c r="C3719">
        <v>104630</v>
      </c>
      <c r="D3719" t="s">
        <v>404</v>
      </c>
      <c r="L3719" t="str">
        <f t="shared" si="120"/>
        <v>Sudan</v>
      </c>
      <c r="M3719" t="str">
        <f t="shared" si="121"/>
        <v/>
      </c>
    </row>
    <row r="3720" spans="1:13" x14ac:dyDescent="0.3">
      <c r="A3720" t="s">
        <v>22</v>
      </c>
      <c r="B3720">
        <v>2018</v>
      </c>
      <c r="C3720">
        <v>105290</v>
      </c>
      <c r="D3720" t="s">
        <v>404</v>
      </c>
      <c r="L3720" t="str">
        <f t="shared" si="120"/>
        <v>Sudan</v>
      </c>
      <c r="M3720" t="str">
        <f t="shared" si="121"/>
        <v/>
      </c>
    </row>
    <row r="3721" spans="1:13" x14ac:dyDescent="0.3">
      <c r="A3721" t="s">
        <v>22</v>
      </c>
      <c r="B3721">
        <v>2019</v>
      </c>
      <c r="C3721">
        <v>105020</v>
      </c>
      <c r="D3721" t="s">
        <v>404</v>
      </c>
      <c r="L3721" t="str">
        <f t="shared" si="120"/>
        <v>Sudan</v>
      </c>
      <c r="M3721" t="str">
        <f t="shared" si="121"/>
        <v/>
      </c>
    </row>
    <row r="3722" spans="1:13" x14ac:dyDescent="0.3">
      <c r="A3722" t="s">
        <v>22</v>
      </c>
      <c r="B3722">
        <v>2000</v>
      </c>
      <c r="C3722">
        <v>2700</v>
      </c>
      <c r="D3722" t="s">
        <v>406</v>
      </c>
      <c r="E3722">
        <v>2265.6621594074882</v>
      </c>
      <c r="L3722" t="str">
        <f t="shared" si="120"/>
        <v>Suriname</v>
      </c>
      <c r="M3722" t="str">
        <f t="shared" si="121"/>
        <v/>
      </c>
    </row>
    <row r="3723" spans="1:13" x14ac:dyDescent="0.3">
      <c r="A3723" t="s">
        <v>22</v>
      </c>
      <c r="B3723">
        <v>2001</v>
      </c>
      <c r="C3723">
        <v>2780</v>
      </c>
      <c r="D3723" t="s">
        <v>406</v>
      </c>
      <c r="E3723">
        <v>2358.5004637265151</v>
      </c>
      <c r="L3723" t="str">
        <f t="shared" si="120"/>
        <v>Suriname</v>
      </c>
      <c r="M3723" t="str">
        <f t="shared" si="121"/>
        <v/>
      </c>
    </row>
    <row r="3724" spans="1:13" x14ac:dyDescent="0.3">
      <c r="A3724" t="s">
        <v>22</v>
      </c>
      <c r="B3724">
        <v>2002</v>
      </c>
      <c r="C3724">
        <v>2240</v>
      </c>
      <c r="D3724" t="s">
        <v>406</v>
      </c>
      <c r="E3724">
        <v>2544.4395597103439</v>
      </c>
      <c r="L3724" t="str">
        <f t="shared" si="120"/>
        <v>Suriname</v>
      </c>
      <c r="M3724" t="str">
        <f t="shared" si="121"/>
        <v/>
      </c>
    </row>
    <row r="3725" spans="1:13" x14ac:dyDescent="0.3">
      <c r="A3725" t="s">
        <v>22</v>
      </c>
      <c r="B3725">
        <v>2003</v>
      </c>
      <c r="C3725">
        <v>2430</v>
      </c>
      <c r="D3725" t="s">
        <v>406</v>
      </c>
      <c r="E3725">
        <v>2477.773815525743</v>
      </c>
      <c r="L3725" t="str">
        <f t="shared" si="120"/>
        <v>Suriname</v>
      </c>
      <c r="M3725" t="str">
        <f t="shared" si="121"/>
        <v/>
      </c>
    </row>
    <row r="3726" spans="1:13" x14ac:dyDescent="0.3">
      <c r="A3726" t="s">
        <v>22</v>
      </c>
      <c r="B3726">
        <v>2004</v>
      </c>
      <c r="C3726">
        <v>2620</v>
      </c>
      <c r="D3726" t="s">
        <v>406</v>
      </c>
      <c r="E3726">
        <v>2592.7726462485821</v>
      </c>
      <c r="L3726" t="str">
        <f t="shared" si="120"/>
        <v>Suriname</v>
      </c>
      <c r="M3726" t="str">
        <f t="shared" si="121"/>
        <v/>
      </c>
    </row>
    <row r="3727" spans="1:13" x14ac:dyDescent="0.3">
      <c r="A3727" t="s">
        <v>22</v>
      </c>
      <c r="B3727">
        <v>2005</v>
      </c>
      <c r="C3727">
        <v>2830</v>
      </c>
      <c r="D3727" t="s">
        <v>406</v>
      </c>
      <c r="E3727">
        <v>2764.980649139773</v>
      </c>
      <c r="L3727" t="str">
        <f t="shared" si="120"/>
        <v>Suriname</v>
      </c>
      <c r="M3727" t="str">
        <f t="shared" si="121"/>
        <v/>
      </c>
    </row>
    <row r="3728" spans="1:13" x14ac:dyDescent="0.3">
      <c r="A3728" t="s">
        <v>22</v>
      </c>
      <c r="B3728">
        <v>2006</v>
      </c>
      <c r="C3728">
        <v>2770</v>
      </c>
      <c r="D3728" t="s">
        <v>406</v>
      </c>
      <c r="E3728">
        <v>2762.7589591760802</v>
      </c>
      <c r="L3728" t="str">
        <f t="shared" si="120"/>
        <v>Suriname</v>
      </c>
      <c r="M3728" t="str">
        <f t="shared" si="121"/>
        <v/>
      </c>
    </row>
    <row r="3729" spans="1:13" x14ac:dyDescent="0.3">
      <c r="A3729" t="s">
        <v>22</v>
      </c>
      <c r="B3729">
        <v>2007</v>
      </c>
      <c r="C3729">
        <v>2650</v>
      </c>
      <c r="D3729" t="s">
        <v>406</v>
      </c>
      <c r="E3729">
        <v>2768.09975331634</v>
      </c>
      <c r="L3729" t="str">
        <f t="shared" si="120"/>
        <v>Suriname</v>
      </c>
      <c r="M3729" t="str">
        <f t="shared" si="121"/>
        <v/>
      </c>
    </row>
    <row r="3730" spans="1:13" x14ac:dyDescent="0.3">
      <c r="A3730" t="s">
        <v>22</v>
      </c>
      <c r="B3730">
        <v>2008</v>
      </c>
      <c r="C3730">
        <v>2840</v>
      </c>
      <c r="D3730" t="s">
        <v>406</v>
      </c>
      <c r="E3730">
        <v>3032.166490692719</v>
      </c>
      <c r="L3730" t="str">
        <f t="shared" si="120"/>
        <v>Suriname</v>
      </c>
      <c r="M3730" t="str">
        <f t="shared" si="121"/>
        <v/>
      </c>
    </row>
    <row r="3731" spans="1:13" x14ac:dyDescent="0.3">
      <c r="A3731" t="s">
        <v>22</v>
      </c>
      <c r="B3731">
        <v>2009</v>
      </c>
      <c r="C3731">
        <v>2980</v>
      </c>
      <c r="D3731" t="s">
        <v>406</v>
      </c>
      <c r="E3731">
        <v>3026.114816492804</v>
      </c>
      <c r="L3731" t="str">
        <f t="shared" si="120"/>
        <v>Suriname</v>
      </c>
      <c r="M3731" t="str">
        <f t="shared" si="121"/>
        <v/>
      </c>
    </row>
    <row r="3732" spans="1:13" x14ac:dyDescent="0.3">
      <c r="A3732" t="s">
        <v>22</v>
      </c>
      <c r="B3732">
        <v>2010</v>
      </c>
      <c r="C3732">
        <v>3300</v>
      </c>
      <c r="D3732" t="s">
        <v>406</v>
      </c>
      <c r="E3732">
        <v>2980.386524192726</v>
      </c>
      <c r="L3732" t="str">
        <f t="shared" si="120"/>
        <v>Suriname</v>
      </c>
      <c r="M3732" t="str">
        <f t="shared" si="121"/>
        <v/>
      </c>
    </row>
    <row r="3733" spans="1:13" x14ac:dyDescent="0.3">
      <c r="A3733" t="s">
        <v>22</v>
      </c>
      <c r="B3733">
        <v>2011</v>
      </c>
      <c r="C3733">
        <v>3550</v>
      </c>
      <c r="D3733" t="s">
        <v>406</v>
      </c>
      <c r="E3733">
        <v>3316.6597219237751</v>
      </c>
      <c r="L3733" t="str">
        <f t="shared" si="120"/>
        <v>Suriname</v>
      </c>
      <c r="M3733" t="str">
        <f t="shared" si="121"/>
        <v/>
      </c>
    </row>
    <row r="3734" spans="1:13" x14ac:dyDescent="0.3">
      <c r="A3734" t="s">
        <v>22</v>
      </c>
      <c r="B3734">
        <v>2012</v>
      </c>
      <c r="C3734">
        <v>4030</v>
      </c>
      <c r="D3734" t="s">
        <v>406</v>
      </c>
      <c r="E3734">
        <v>3314.5680253193091</v>
      </c>
      <c r="L3734" t="str">
        <f t="shared" si="120"/>
        <v>Suriname</v>
      </c>
      <c r="M3734" t="str">
        <f t="shared" si="121"/>
        <v/>
      </c>
    </row>
    <row r="3735" spans="1:13" x14ac:dyDescent="0.3">
      <c r="A3735" t="s">
        <v>22</v>
      </c>
      <c r="B3735">
        <v>2013</v>
      </c>
      <c r="C3735">
        <v>3870</v>
      </c>
      <c r="D3735" t="s">
        <v>406</v>
      </c>
      <c r="E3735">
        <v>3630.5831407193559</v>
      </c>
      <c r="L3735" t="str">
        <f t="shared" si="120"/>
        <v>Suriname</v>
      </c>
      <c r="M3735" t="str">
        <f t="shared" si="121"/>
        <v/>
      </c>
    </row>
    <row r="3736" spans="1:13" x14ac:dyDescent="0.3">
      <c r="A3736" t="s">
        <v>22</v>
      </c>
      <c r="B3736">
        <v>2014</v>
      </c>
      <c r="C3736">
        <v>4280</v>
      </c>
      <c r="D3736" t="s">
        <v>406</v>
      </c>
      <c r="E3736">
        <v>3596.745216690344</v>
      </c>
      <c r="L3736" t="str">
        <f t="shared" si="120"/>
        <v>Suriname</v>
      </c>
      <c r="M3736" t="str">
        <f t="shared" si="121"/>
        <v/>
      </c>
    </row>
    <row r="3737" spans="1:13" x14ac:dyDescent="0.3">
      <c r="A3737" t="s">
        <v>22</v>
      </c>
      <c r="B3737">
        <v>2015</v>
      </c>
      <c r="C3737">
        <v>4370</v>
      </c>
      <c r="D3737" t="s">
        <v>406</v>
      </c>
      <c r="L3737" t="str">
        <f t="shared" si="120"/>
        <v>Suriname</v>
      </c>
      <c r="M3737" t="str">
        <f t="shared" si="121"/>
        <v/>
      </c>
    </row>
    <row r="3738" spans="1:13" x14ac:dyDescent="0.3">
      <c r="A3738" t="s">
        <v>22</v>
      </c>
      <c r="B3738">
        <v>2016</v>
      </c>
      <c r="C3738">
        <v>4630</v>
      </c>
      <c r="D3738" t="s">
        <v>406</v>
      </c>
      <c r="L3738" t="str">
        <f t="shared" si="120"/>
        <v>Suriname</v>
      </c>
      <c r="M3738" t="str">
        <f t="shared" si="121"/>
        <v/>
      </c>
    </row>
    <row r="3739" spans="1:13" x14ac:dyDescent="0.3">
      <c r="A3739" t="s">
        <v>22</v>
      </c>
      <c r="B3739">
        <v>2017</v>
      </c>
      <c r="C3739">
        <v>4180</v>
      </c>
      <c r="D3739" t="s">
        <v>406</v>
      </c>
      <c r="L3739" t="str">
        <f t="shared" si="120"/>
        <v>Suriname</v>
      </c>
      <c r="M3739" t="str">
        <f t="shared" si="121"/>
        <v/>
      </c>
    </row>
    <row r="3740" spans="1:13" x14ac:dyDescent="0.3">
      <c r="A3740" t="s">
        <v>22</v>
      </c>
      <c r="B3740">
        <v>2018</v>
      </c>
      <c r="C3740">
        <v>3810</v>
      </c>
      <c r="D3740" t="s">
        <v>406</v>
      </c>
      <c r="L3740" t="str">
        <f t="shared" si="120"/>
        <v>Suriname</v>
      </c>
      <c r="M3740" t="str">
        <f t="shared" si="121"/>
        <v/>
      </c>
    </row>
    <row r="3741" spans="1:13" x14ac:dyDescent="0.3">
      <c r="A3741" t="s">
        <v>22</v>
      </c>
      <c r="B3741">
        <v>2019</v>
      </c>
      <c r="C3741">
        <v>4350</v>
      </c>
      <c r="D3741" t="s">
        <v>406</v>
      </c>
      <c r="L3741" t="str">
        <f t="shared" si="120"/>
        <v>Suriname</v>
      </c>
      <c r="M3741" t="str">
        <f t="shared" si="121"/>
        <v/>
      </c>
    </row>
    <row r="3742" spans="1:13" x14ac:dyDescent="0.3">
      <c r="A3742" t="s">
        <v>53</v>
      </c>
      <c r="B3742">
        <v>2000</v>
      </c>
      <c r="C3742">
        <v>66790</v>
      </c>
      <c r="D3742" t="s">
        <v>408</v>
      </c>
      <c r="E3742">
        <v>15681.615273211821</v>
      </c>
      <c r="L3742" t="str">
        <f t="shared" si="120"/>
        <v/>
      </c>
      <c r="M3742" t="str">
        <f t="shared" si="121"/>
        <v>Sweden</v>
      </c>
    </row>
    <row r="3743" spans="1:13" x14ac:dyDescent="0.3">
      <c r="A3743" t="s">
        <v>53</v>
      </c>
      <c r="B3743">
        <v>2001</v>
      </c>
      <c r="C3743">
        <v>65570</v>
      </c>
      <c r="D3743" t="s">
        <v>408</v>
      </c>
      <c r="E3743">
        <v>16020.980310163261</v>
      </c>
      <c r="L3743" t="str">
        <f t="shared" si="120"/>
        <v/>
      </c>
      <c r="M3743" t="str">
        <f t="shared" si="121"/>
        <v>Sweden</v>
      </c>
    </row>
    <row r="3744" spans="1:13" x14ac:dyDescent="0.3">
      <c r="A3744" t="s">
        <v>53</v>
      </c>
      <c r="B3744">
        <v>2002</v>
      </c>
      <c r="C3744">
        <v>66810</v>
      </c>
      <c r="D3744" t="s">
        <v>408</v>
      </c>
      <c r="E3744">
        <v>15709.42966902477</v>
      </c>
      <c r="L3744" t="str">
        <f t="shared" si="120"/>
        <v/>
      </c>
      <c r="M3744" t="str">
        <f t="shared" si="121"/>
        <v>Sweden</v>
      </c>
    </row>
    <row r="3745" spans="1:13" x14ac:dyDescent="0.3">
      <c r="A3745" t="s">
        <v>53</v>
      </c>
      <c r="B3745">
        <v>2003</v>
      </c>
      <c r="C3745">
        <v>67790</v>
      </c>
      <c r="D3745" t="s">
        <v>408</v>
      </c>
      <c r="E3745">
        <v>15360.178892502079</v>
      </c>
      <c r="L3745" t="str">
        <f t="shared" si="120"/>
        <v/>
      </c>
      <c r="M3745" t="str">
        <f t="shared" si="121"/>
        <v>Sweden</v>
      </c>
    </row>
    <row r="3746" spans="1:13" x14ac:dyDescent="0.3">
      <c r="A3746" t="s">
        <v>53</v>
      </c>
      <c r="B3746">
        <v>2004</v>
      </c>
      <c r="C3746">
        <v>66220</v>
      </c>
      <c r="D3746" t="s">
        <v>408</v>
      </c>
      <c r="E3746">
        <v>15420.973141694851</v>
      </c>
      <c r="L3746" t="str">
        <f t="shared" si="120"/>
        <v/>
      </c>
      <c r="M3746" t="str">
        <f t="shared" si="121"/>
        <v>Sweden</v>
      </c>
    </row>
    <row r="3747" spans="1:13" x14ac:dyDescent="0.3">
      <c r="A3747" t="s">
        <v>53</v>
      </c>
      <c r="B3747">
        <v>2005</v>
      </c>
      <c r="C3747">
        <v>62440</v>
      </c>
      <c r="D3747" t="s">
        <v>408</v>
      </c>
      <c r="E3747">
        <v>15430.96394823586</v>
      </c>
      <c r="L3747" t="str">
        <f t="shared" si="120"/>
        <v/>
      </c>
      <c r="M3747" t="str">
        <f t="shared" si="121"/>
        <v>Sweden</v>
      </c>
    </row>
    <row r="3748" spans="1:13" x14ac:dyDescent="0.3">
      <c r="A3748" t="s">
        <v>53</v>
      </c>
      <c r="B3748">
        <v>2006</v>
      </c>
      <c r="C3748">
        <v>60950</v>
      </c>
      <c r="D3748" t="s">
        <v>408</v>
      </c>
      <c r="E3748">
        <v>15262.587267998861</v>
      </c>
      <c r="L3748" t="str">
        <f t="shared" si="120"/>
        <v/>
      </c>
      <c r="M3748" t="str">
        <f t="shared" si="121"/>
        <v>Sweden</v>
      </c>
    </row>
    <row r="3749" spans="1:13" x14ac:dyDescent="0.3">
      <c r="A3749" t="s">
        <v>53</v>
      </c>
      <c r="B3749">
        <v>2007</v>
      </c>
      <c r="C3749">
        <v>58810</v>
      </c>
      <c r="D3749" t="s">
        <v>408</v>
      </c>
      <c r="E3749">
        <v>15257.935753160329</v>
      </c>
      <c r="L3749" t="str">
        <f t="shared" si="120"/>
        <v/>
      </c>
      <c r="M3749" t="str">
        <f t="shared" si="121"/>
        <v>Sweden</v>
      </c>
    </row>
    <row r="3750" spans="1:13" x14ac:dyDescent="0.3">
      <c r="A3750" t="s">
        <v>53</v>
      </c>
      <c r="B3750">
        <v>2008</v>
      </c>
      <c r="C3750">
        <v>57700</v>
      </c>
      <c r="D3750" t="s">
        <v>408</v>
      </c>
      <c r="E3750">
        <v>14869.34897762244</v>
      </c>
      <c r="L3750" t="str">
        <f t="shared" si="120"/>
        <v/>
      </c>
      <c r="M3750" t="str">
        <f t="shared" si="121"/>
        <v>Sweden</v>
      </c>
    </row>
    <row r="3751" spans="1:13" x14ac:dyDescent="0.3">
      <c r="A3751" t="s">
        <v>53</v>
      </c>
      <c r="B3751">
        <v>2009</v>
      </c>
      <c r="C3751">
        <v>54030</v>
      </c>
      <c r="D3751" t="s">
        <v>408</v>
      </c>
      <c r="E3751">
        <v>14143.011007671659</v>
      </c>
      <c r="L3751" t="str">
        <f t="shared" si="120"/>
        <v/>
      </c>
      <c r="M3751" t="str">
        <f t="shared" si="121"/>
        <v>Sweden</v>
      </c>
    </row>
    <row r="3752" spans="1:13" x14ac:dyDescent="0.3">
      <c r="A3752" t="s">
        <v>53</v>
      </c>
      <c r="B3752">
        <v>2010</v>
      </c>
      <c r="C3752">
        <v>59430</v>
      </c>
      <c r="D3752" t="s">
        <v>408</v>
      </c>
      <c r="E3752">
        <v>14934.32696468356</v>
      </c>
      <c r="L3752" t="str">
        <f t="shared" si="120"/>
        <v/>
      </c>
      <c r="M3752" t="str">
        <f t="shared" si="121"/>
        <v>Sweden</v>
      </c>
    </row>
    <row r="3753" spans="1:13" x14ac:dyDescent="0.3">
      <c r="A3753" t="s">
        <v>53</v>
      </c>
      <c r="B3753">
        <v>2011</v>
      </c>
      <c r="C3753">
        <v>55610</v>
      </c>
      <c r="D3753" t="s">
        <v>408</v>
      </c>
      <c r="E3753">
        <v>14030.16314692028</v>
      </c>
      <c r="L3753" t="str">
        <f t="shared" si="120"/>
        <v/>
      </c>
      <c r="M3753" t="str">
        <f t="shared" si="121"/>
        <v>Sweden</v>
      </c>
    </row>
    <row r="3754" spans="1:13" x14ac:dyDescent="0.3">
      <c r="A3754" t="s">
        <v>53</v>
      </c>
      <c r="B3754">
        <v>2012</v>
      </c>
      <c r="C3754">
        <v>52950</v>
      </c>
      <c r="D3754" t="s">
        <v>408</v>
      </c>
      <c r="E3754">
        <v>14289.59509312272</v>
      </c>
      <c r="L3754" t="str">
        <f t="shared" si="120"/>
        <v/>
      </c>
      <c r="M3754" t="str">
        <f t="shared" si="121"/>
        <v>Sweden</v>
      </c>
    </row>
    <row r="3755" spans="1:13" x14ac:dyDescent="0.3">
      <c r="A3755" t="s">
        <v>53</v>
      </c>
      <c r="B3755">
        <v>2013</v>
      </c>
      <c r="C3755">
        <v>51210</v>
      </c>
      <c r="D3755" t="s">
        <v>408</v>
      </c>
      <c r="E3755">
        <v>13870.38990856507</v>
      </c>
      <c r="L3755" t="str">
        <f t="shared" si="120"/>
        <v/>
      </c>
      <c r="M3755" t="str">
        <f t="shared" si="121"/>
        <v>Sweden</v>
      </c>
    </row>
    <row r="3756" spans="1:13" x14ac:dyDescent="0.3">
      <c r="A3756" t="s">
        <v>53</v>
      </c>
      <c r="B3756">
        <v>2014</v>
      </c>
      <c r="C3756">
        <v>49820</v>
      </c>
      <c r="D3756" t="s">
        <v>408</v>
      </c>
      <c r="E3756">
        <v>13480.14822439102</v>
      </c>
      <c r="L3756" t="str">
        <f t="shared" si="120"/>
        <v/>
      </c>
      <c r="M3756" t="str">
        <f t="shared" si="121"/>
        <v>Sweden</v>
      </c>
    </row>
    <row r="3757" spans="1:13" x14ac:dyDescent="0.3">
      <c r="A3757" t="s">
        <v>53</v>
      </c>
      <c r="B3757">
        <v>2015</v>
      </c>
      <c r="C3757">
        <v>49840</v>
      </c>
      <c r="D3757" t="s">
        <v>408</v>
      </c>
      <c r="L3757" t="str">
        <f t="shared" si="120"/>
        <v/>
      </c>
      <c r="M3757" t="str">
        <f t="shared" si="121"/>
        <v>Sweden</v>
      </c>
    </row>
    <row r="3758" spans="1:13" x14ac:dyDescent="0.3">
      <c r="A3758" t="s">
        <v>53</v>
      </c>
      <c r="B3758">
        <v>2016</v>
      </c>
      <c r="C3758">
        <v>49390</v>
      </c>
      <c r="D3758" t="s">
        <v>408</v>
      </c>
      <c r="L3758" t="str">
        <f t="shared" si="120"/>
        <v/>
      </c>
      <c r="M3758" t="str">
        <f t="shared" si="121"/>
        <v>Sweden</v>
      </c>
    </row>
    <row r="3759" spans="1:13" x14ac:dyDescent="0.3">
      <c r="A3759" t="s">
        <v>53</v>
      </c>
      <c r="B3759">
        <v>2017</v>
      </c>
      <c r="C3759">
        <v>49070</v>
      </c>
      <c r="D3759" t="s">
        <v>408</v>
      </c>
      <c r="L3759" t="str">
        <f t="shared" si="120"/>
        <v/>
      </c>
      <c r="M3759" t="str">
        <f t="shared" si="121"/>
        <v>Sweden</v>
      </c>
    </row>
    <row r="3760" spans="1:13" x14ac:dyDescent="0.3">
      <c r="A3760" t="s">
        <v>53</v>
      </c>
      <c r="B3760">
        <v>2018</v>
      </c>
      <c r="C3760">
        <v>46330</v>
      </c>
      <c r="D3760" t="s">
        <v>408</v>
      </c>
      <c r="L3760" t="str">
        <f t="shared" si="120"/>
        <v/>
      </c>
      <c r="M3760" t="str">
        <f t="shared" si="121"/>
        <v>Sweden</v>
      </c>
    </row>
    <row r="3761" spans="1:13" x14ac:dyDescent="0.3">
      <c r="A3761" t="s">
        <v>53</v>
      </c>
      <c r="B3761">
        <v>2019</v>
      </c>
      <c r="C3761">
        <v>45410</v>
      </c>
      <c r="D3761" t="s">
        <v>408</v>
      </c>
      <c r="L3761" t="str">
        <f t="shared" si="120"/>
        <v/>
      </c>
      <c r="M3761" t="str">
        <f t="shared" si="121"/>
        <v>Sweden</v>
      </c>
    </row>
    <row r="3762" spans="1:13" x14ac:dyDescent="0.3">
      <c r="A3762" t="s">
        <v>53</v>
      </c>
      <c r="B3762">
        <v>2000</v>
      </c>
      <c r="C3762">
        <v>51940</v>
      </c>
      <c r="D3762" t="s">
        <v>410</v>
      </c>
      <c r="E3762">
        <v>7845.6345477955247</v>
      </c>
      <c r="L3762" t="str">
        <f t="shared" si="120"/>
        <v/>
      </c>
      <c r="M3762" t="str">
        <f t="shared" si="121"/>
        <v>Switzerland</v>
      </c>
    </row>
    <row r="3763" spans="1:13" x14ac:dyDescent="0.3">
      <c r="A3763" t="s">
        <v>53</v>
      </c>
      <c r="B3763">
        <v>2001</v>
      </c>
      <c r="C3763">
        <v>53470</v>
      </c>
      <c r="D3763" t="s">
        <v>410</v>
      </c>
      <c r="E3763">
        <v>7992.277575729745</v>
      </c>
      <c r="L3763" t="str">
        <f t="shared" si="120"/>
        <v/>
      </c>
      <c r="M3763" t="str">
        <f t="shared" si="121"/>
        <v>Switzerland</v>
      </c>
    </row>
    <row r="3764" spans="1:13" x14ac:dyDescent="0.3">
      <c r="A3764" t="s">
        <v>53</v>
      </c>
      <c r="B3764">
        <v>2002</v>
      </c>
      <c r="C3764">
        <v>51740</v>
      </c>
      <c r="D3764" t="s">
        <v>410</v>
      </c>
      <c r="E3764">
        <v>8031.432225636202</v>
      </c>
      <c r="L3764" t="str">
        <f t="shared" si="120"/>
        <v/>
      </c>
      <c r="M3764" t="str">
        <f t="shared" si="121"/>
        <v>Switzerland</v>
      </c>
    </row>
    <row r="3765" spans="1:13" x14ac:dyDescent="0.3">
      <c r="A3765" t="s">
        <v>53</v>
      </c>
      <c r="B3765">
        <v>2003</v>
      </c>
      <c r="C3765">
        <v>52910</v>
      </c>
      <c r="D3765" t="s">
        <v>410</v>
      </c>
      <c r="E3765">
        <v>8195.1208345659034</v>
      </c>
      <c r="L3765" t="str">
        <f t="shared" si="120"/>
        <v/>
      </c>
      <c r="M3765" t="str">
        <f t="shared" si="121"/>
        <v>Switzerland</v>
      </c>
    </row>
    <row r="3766" spans="1:13" x14ac:dyDescent="0.3">
      <c r="A3766" t="s">
        <v>53</v>
      </c>
      <c r="B3766">
        <v>2004</v>
      </c>
      <c r="C3766">
        <v>53290</v>
      </c>
      <c r="D3766" t="s">
        <v>410</v>
      </c>
      <c r="E3766">
        <v>8205.8291185276648</v>
      </c>
      <c r="L3766" t="str">
        <f t="shared" si="120"/>
        <v/>
      </c>
      <c r="M3766" t="str">
        <f t="shared" si="121"/>
        <v>Switzerland</v>
      </c>
    </row>
    <row r="3767" spans="1:13" x14ac:dyDescent="0.3">
      <c r="A3767" t="s">
        <v>53</v>
      </c>
      <c r="B3767">
        <v>2005</v>
      </c>
      <c r="C3767">
        <v>53940</v>
      </c>
      <c r="D3767" t="s">
        <v>410</v>
      </c>
      <c r="E3767">
        <v>8305.3711015629051</v>
      </c>
      <c r="L3767" t="str">
        <f t="shared" si="120"/>
        <v/>
      </c>
      <c r="M3767" t="str">
        <f t="shared" si="121"/>
        <v>Switzerland</v>
      </c>
    </row>
    <row r="3768" spans="1:13" x14ac:dyDescent="0.3">
      <c r="A3768" t="s">
        <v>53</v>
      </c>
      <c r="B3768">
        <v>2006</v>
      </c>
      <c r="C3768">
        <v>53600</v>
      </c>
      <c r="D3768" t="s">
        <v>410</v>
      </c>
      <c r="E3768">
        <v>8360.5761354923761</v>
      </c>
      <c r="L3768" t="str">
        <f t="shared" si="120"/>
        <v/>
      </c>
      <c r="M3768" t="str">
        <f t="shared" si="121"/>
        <v>Switzerland</v>
      </c>
    </row>
    <row r="3769" spans="1:13" x14ac:dyDescent="0.3">
      <c r="A3769" t="s">
        <v>53</v>
      </c>
      <c r="B3769">
        <v>2007</v>
      </c>
      <c r="C3769">
        <v>51570</v>
      </c>
      <c r="D3769" t="s">
        <v>410</v>
      </c>
      <c r="E3769">
        <v>8163.2955760055102</v>
      </c>
      <c r="L3769" t="str">
        <f t="shared" si="120"/>
        <v/>
      </c>
      <c r="M3769" t="str">
        <f t="shared" si="121"/>
        <v>Switzerland</v>
      </c>
    </row>
    <row r="3770" spans="1:13" x14ac:dyDescent="0.3">
      <c r="A3770" t="s">
        <v>53</v>
      </c>
      <c r="B3770">
        <v>2008</v>
      </c>
      <c r="C3770">
        <v>53140</v>
      </c>
      <c r="D3770" t="s">
        <v>410</v>
      </c>
      <c r="E3770">
        <v>8305.9230419702726</v>
      </c>
      <c r="L3770" t="str">
        <f t="shared" si="120"/>
        <v/>
      </c>
      <c r="M3770" t="str">
        <f t="shared" si="121"/>
        <v>Switzerland</v>
      </c>
    </row>
    <row r="3771" spans="1:13" x14ac:dyDescent="0.3">
      <c r="A3771" t="s">
        <v>53</v>
      </c>
      <c r="B3771">
        <v>2009</v>
      </c>
      <c r="C3771">
        <v>51740</v>
      </c>
      <c r="D3771" t="s">
        <v>410</v>
      </c>
      <c r="E3771">
        <v>8021.2236036659378</v>
      </c>
      <c r="L3771" t="str">
        <f t="shared" si="120"/>
        <v/>
      </c>
      <c r="M3771" t="str">
        <f t="shared" si="121"/>
        <v>Switzerland</v>
      </c>
    </row>
    <row r="3772" spans="1:13" x14ac:dyDescent="0.3">
      <c r="A3772" t="s">
        <v>53</v>
      </c>
      <c r="B3772">
        <v>2010</v>
      </c>
      <c r="C3772">
        <v>53300</v>
      </c>
      <c r="D3772" t="s">
        <v>410</v>
      </c>
      <c r="E3772">
        <v>8174.4081624463624</v>
      </c>
      <c r="L3772" t="str">
        <f t="shared" si="120"/>
        <v/>
      </c>
      <c r="M3772" t="str">
        <f t="shared" si="121"/>
        <v>Switzerland</v>
      </c>
    </row>
    <row r="3773" spans="1:13" x14ac:dyDescent="0.3">
      <c r="A3773" t="s">
        <v>53</v>
      </c>
      <c r="B3773">
        <v>2011</v>
      </c>
      <c r="C3773">
        <v>49120</v>
      </c>
      <c r="D3773" t="s">
        <v>410</v>
      </c>
      <c r="E3773">
        <v>7928.1906698828852</v>
      </c>
      <c r="L3773" t="str">
        <f t="shared" si="120"/>
        <v/>
      </c>
      <c r="M3773" t="str">
        <f t="shared" si="121"/>
        <v>Switzerland</v>
      </c>
    </row>
    <row r="3774" spans="1:13" x14ac:dyDescent="0.3">
      <c r="A3774" t="s">
        <v>53</v>
      </c>
      <c r="B3774">
        <v>2012</v>
      </c>
      <c r="C3774">
        <v>50380</v>
      </c>
      <c r="D3774" t="s">
        <v>410</v>
      </c>
      <c r="E3774">
        <v>7886.0943062534161</v>
      </c>
      <c r="L3774" t="str">
        <f t="shared" si="120"/>
        <v/>
      </c>
      <c r="M3774" t="str">
        <f t="shared" si="121"/>
        <v>Switzerland</v>
      </c>
    </row>
    <row r="3775" spans="1:13" x14ac:dyDescent="0.3">
      <c r="A3775" t="s">
        <v>53</v>
      </c>
      <c r="B3775">
        <v>2013</v>
      </c>
      <c r="C3775">
        <v>51350</v>
      </c>
      <c r="D3775" t="s">
        <v>410</v>
      </c>
      <c r="E3775">
        <v>7807.0588153850758</v>
      </c>
      <c r="L3775" t="str">
        <f t="shared" si="120"/>
        <v/>
      </c>
      <c r="M3775" t="str">
        <f t="shared" si="121"/>
        <v>Switzerland</v>
      </c>
    </row>
    <row r="3776" spans="1:13" x14ac:dyDescent="0.3">
      <c r="A3776" t="s">
        <v>53</v>
      </c>
      <c r="B3776">
        <v>2014</v>
      </c>
      <c r="C3776">
        <v>47520</v>
      </c>
      <c r="D3776" t="s">
        <v>410</v>
      </c>
      <c r="E3776">
        <v>7520.1660249450188</v>
      </c>
      <c r="L3776" t="str">
        <f t="shared" si="120"/>
        <v/>
      </c>
      <c r="M3776" t="str">
        <f t="shared" si="121"/>
        <v>Switzerland</v>
      </c>
    </row>
    <row r="3777" spans="1:13" x14ac:dyDescent="0.3">
      <c r="A3777" t="s">
        <v>53</v>
      </c>
      <c r="B3777">
        <v>2015</v>
      </c>
      <c r="C3777">
        <v>46750</v>
      </c>
      <c r="D3777" t="s">
        <v>410</v>
      </c>
      <c r="L3777" t="str">
        <f t="shared" si="120"/>
        <v/>
      </c>
      <c r="M3777" t="str">
        <f t="shared" si="121"/>
        <v>Switzerland</v>
      </c>
    </row>
    <row r="3778" spans="1:13" x14ac:dyDescent="0.3">
      <c r="A3778" t="s">
        <v>53</v>
      </c>
      <c r="B3778">
        <v>2016</v>
      </c>
      <c r="C3778">
        <v>47330</v>
      </c>
      <c r="D3778" t="s">
        <v>410</v>
      </c>
      <c r="L3778" t="str">
        <f t="shared" si="120"/>
        <v/>
      </c>
      <c r="M3778" t="str">
        <f t="shared" si="121"/>
        <v>Switzerland</v>
      </c>
    </row>
    <row r="3779" spans="1:13" x14ac:dyDescent="0.3">
      <c r="A3779" t="s">
        <v>53</v>
      </c>
      <c r="B3779">
        <v>2017</v>
      </c>
      <c r="C3779">
        <v>46300</v>
      </c>
      <c r="D3779" t="s">
        <v>410</v>
      </c>
      <c r="L3779" t="str">
        <f t="shared" ref="L3779:L3842" si="122">IF($A3779=$L$1,$D3779,"")</f>
        <v/>
      </c>
      <c r="M3779" t="str">
        <f t="shared" ref="M3779:M3842" si="123">IF($A3779=$M$1,$D3779,"")</f>
        <v>Switzerland</v>
      </c>
    </row>
    <row r="3780" spans="1:13" x14ac:dyDescent="0.3">
      <c r="A3780" t="s">
        <v>53</v>
      </c>
      <c r="B3780">
        <v>2018</v>
      </c>
      <c r="C3780">
        <v>45000</v>
      </c>
      <c r="D3780" t="s">
        <v>410</v>
      </c>
      <c r="L3780" t="str">
        <f t="shared" si="122"/>
        <v/>
      </c>
      <c r="M3780" t="str">
        <f t="shared" si="123"/>
        <v>Switzerland</v>
      </c>
    </row>
    <row r="3781" spans="1:13" x14ac:dyDescent="0.3">
      <c r="A3781" t="s">
        <v>53</v>
      </c>
      <c r="B3781">
        <v>2019</v>
      </c>
      <c r="C3781">
        <v>44840</v>
      </c>
      <c r="D3781" t="s">
        <v>410</v>
      </c>
      <c r="L3781" t="str">
        <f t="shared" si="122"/>
        <v/>
      </c>
      <c r="M3781" t="str">
        <f t="shared" si="123"/>
        <v>Switzerland</v>
      </c>
    </row>
    <row r="3782" spans="1:13" x14ac:dyDescent="0.3">
      <c r="A3782" t="s">
        <v>22</v>
      </c>
      <c r="B3782">
        <v>2000</v>
      </c>
      <c r="C3782">
        <v>93070</v>
      </c>
      <c r="D3782" t="s">
        <v>412</v>
      </c>
      <c r="E3782">
        <v>1064.905425052101</v>
      </c>
      <c r="L3782" t="str">
        <f t="shared" si="122"/>
        <v>Syrian Arab Republic</v>
      </c>
      <c r="M3782" t="str">
        <f t="shared" si="123"/>
        <v/>
      </c>
    </row>
    <row r="3783" spans="1:13" x14ac:dyDescent="0.3">
      <c r="A3783" t="s">
        <v>22</v>
      </c>
      <c r="B3783">
        <v>2001</v>
      </c>
      <c r="C3783">
        <v>92180</v>
      </c>
      <c r="D3783" t="s">
        <v>412</v>
      </c>
      <c r="E3783">
        <v>1144.182570599625</v>
      </c>
      <c r="L3783" t="str">
        <f t="shared" si="122"/>
        <v>Syrian Arab Republic</v>
      </c>
      <c r="M3783" t="str">
        <f t="shared" si="123"/>
        <v/>
      </c>
    </row>
    <row r="3784" spans="1:13" x14ac:dyDescent="0.3">
      <c r="A3784" t="s">
        <v>22</v>
      </c>
      <c r="B3784">
        <v>2002</v>
      </c>
      <c r="C3784">
        <v>93400</v>
      </c>
      <c r="D3784" t="s">
        <v>412</v>
      </c>
      <c r="E3784">
        <v>1233.565050406716</v>
      </c>
      <c r="L3784" t="str">
        <f t="shared" si="122"/>
        <v>Syrian Arab Republic</v>
      </c>
      <c r="M3784" t="str">
        <f t="shared" si="123"/>
        <v/>
      </c>
    </row>
    <row r="3785" spans="1:13" x14ac:dyDescent="0.3">
      <c r="A3785" t="s">
        <v>22</v>
      </c>
      <c r="B3785">
        <v>2003</v>
      </c>
      <c r="C3785">
        <v>93440</v>
      </c>
      <c r="D3785" t="s">
        <v>412</v>
      </c>
      <c r="E3785">
        <v>1294.213209208913</v>
      </c>
      <c r="L3785" t="str">
        <f t="shared" si="122"/>
        <v>Syrian Arab Republic</v>
      </c>
      <c r="M3785" t="str">
        <f t="shared" si="123"/>
        <v/>
      </c>
    </row>
    <row r="3786" spans="1:13" x14ac:dyDescent="0.3">
      <c r="A3786" t="s">
        <v>22</v>
      </c>
      <c r="B3786">
        <v>2004</v>
      </c>
      <c r="C3786">
        <v>88620</v>
      </c>
      <c r="D3786" t="s">
        <v>412</v>
      </c>
      <c r="E3786">
        <v>1397.5343153150411</v>
      </c>
      <c r="L3786" t="str">
        <f t="shared" si="122"/>
        <v>Syrian Arab Republic</v>
      </c>
      <c r="M3786" t="str">
        <f t="shared" si="123"/>
        <v/>
      </c>
    </row>
    <row r="3787" spans="1:13" x14ac:dyDescent="0.3">
      <c r="A3787" t="s">
        <v>22</v>
      </c>
      <c r="B3787">
        <v>2005</v>
      </c>
      <c r="C3787">
        <v>98940</v>
      </c>
      <c r="D3787" t="s">
        <v>412</v>
      </c>
      <c r="E3787">
        <v>1497.888643092507</v>
      </c>
      <c r="L3787" t="str">
        <f t="shared" si="122"/>
        <v>Syrian Arab Republic</v>
      </c>
      <c r="M3787" t="str">
        <f t="shared" si="123"/>
        <v/>
      </c>
    </row>
    <row r="3788" spans="1:13" x14ac:dyDescent="0.3">
      <c r="A3788" t="s">
        <v>22</v>
      </c>
      <c r="B3788">
        <v>2006</v>
      </c>
      <c r="C3788">
        <v>101380</v>
      </c>
      <c r="D3788" t="s">
        <v>412</v>
      </c>
      <c r="E3788">
        <v>1537.8878620504461</v>
      </c>
      <c r="L3788" t="str">
        <f t="shared" si="122"/>
        <v>Syrian Arab Republic</v>
      </c>
      <c r="M3788" t="str">
        <f t="shared" si="123"/>
        <v/>
      </c>
    </row>
    <row r="3789" spans="1:13" x14ac:dyDescent="0.3">
      <c r="A3789" t="s">
        <v>22</v>
      </c>
      <c r="B3789">
        <v>2007</v>
      </c>
      <c r="C3789">
        <v>104170</v>
      </c>
      <c r="D3789" t="s">
        <v>412</v>
      </c>
      <c r="E3789">
        <v>1540.32619660768</v>
      </c>
      <c r="L3789" t="str">
        <f t="shared" si="122"/>
        <v>Syrian Arab Republic</v>
      </c>
      <c r="M3789" t="str">
        <f t="shared" si="123"/>
        <v/>
      </c>
    </row>
    <row r="3790" spans="1:13" x14ac:dyDescent="0.3">
      <c r="A3790" t="s">
        <v>22</v>
      </c>
      <c r="B3790">
        <v>2008</v>
      </c>
      <c r="C3790">
        <v>104550</v>
      </c>
      <c r="D3790" t="s">
        <v>412</v>
      </c>
      <c r="E3790">
        <v>1558.988691319126</v>
      </c>
      <c r="L3790" t="str">
        <f t="shared" si="122"/>
        <v>Syrian Arab Republic</v>
      </c>
      <c r="M3790" t="str">
        <f t="shared" si="123"/>
        <v/>
      </c>
    </row>
    <row r="3791" spans="1:13" x14ac:dyDescent="0.3">
      <c r="A3791" t="s">
        <v>22</v>
      </c>
      <c r="B3791">
        <v>2009</v>
      </c>
      <c r="C3791">
        <v>100710</v>
      </c>
      <c r="D3791" t="s">
        <v>412</v>
      </c>
      <c r="E3791">
        <v>1515.287769572137</v>
      </c>
      <c r="L3791" t="str">
        <f t="shared" si="122"/>
        <v>Syrian Arab Republic</v>
      </c>
      <c r="M3791" t="str">
        <f t="shared" si="123"/>
        <v/>
      </c>
    </row>
    <row r="3792" spans="1:13" x14ac:dyDescent="0.3">
      <c r="A3792" t="s">
        <v>22</v>
      </c>
      <c r="B3792">
        <v>2010</v>
      </c>
      <c r="C3792">
        <v>101670</v>
      </c>
      <c r="D3792" t="s">
        <v>412</v>
      </c>
      <c r="E3792">
        <v>1823.6126498247561</v>
      </c>
      <c r="L3792" t="str">
        <f t="shared" si="122"/>
        <v>Syrian Arab Republic</v>
      </c>
      <c r="M3792" t="str">
        <f t="shared" si="123"/>
        <v/>
      </c>
    </row>
    <row r="3793" spans="1:13" x14ac:dyDescent="0.3">
      <c r="A3793" t="s">
        <v>22</v>
      </c>
      <c r="B3793">
        <v>2011</v>
      </c>
      <c r="C3793">
        <v>95560</v>
      </c>
      <c r="D3793" t="s">
        <v>412</v>
      </c>
      <c r="E3793">
        <v>1672.7687664828079</v>
      </c>
      <c r="L3793" t="str">
        <f t="shared" si="122"/>
        <v>Syrian Arab Republic</v>
      </c>
      <c r="M3793" t="str">
        <f t="shared" si="123"/>
        <v/>
      </c>
    </row>
    <row r="3794" spans="1:13" x14ac:dyDescent="0.3">
      <c r="A3794" t="s">
        <v>22</v>
      </c>
      <c r="B3794">
        <v>2012</v>
      </c>
      <c r="C3794">
        <v>76140</v>
      </c>
      <c r="D3794" t="s">
        <v>412</v>
      </c>
      <c r="E3794">
        <v>1363.9214044265971</v>
      </c>
      <c r="L3794" t="str">
        <f t="shared" si="122"/>
        <v>Syrian Arab Republic</v>
      </c>
      <c r="M3794" t="str">
        <f t="shared" si="123"/>
        <v/>
      </c>
    </row>
    <row r="3795" spans="1:13" x14ac:dyDescent="0.3">
      <c r="A3795" t="s">
        <v>22</v>
      </c>
      <c r="B3795">
        <v>2013</v>
      </c>
      <c r="C3795">
        <v>52810</v>
      </c>
      <c r="D3795" t="s">
        <v>412</v>
      </c>
      <c r="E3795">
        <v>1068.8784300057009</v>
      </c>
      <c r="L3795" t="str">
        <f t="shared" si="122"/>
        <v>Syrian Arab Republic</v>
      </c>
      <c r="M3795" t="str">
        <f t="shared" si="123"/>
        <v/>
      </c>
    </row>
    <row r="3796" spans="1:13" x14ac:dyDescent="0.3">
      <c r="A3796" t="s">
        <v>22</v>
      </c>
      <c r="B3796">
        <v>2014</v>
      </c>
      <c r="C3796">
        <v>47010</v>
      </c>
      <c r="D3796" t="s">
        <v>412</v>
      </c>
      <c r="E3796">
        <v>974.5754717712224</v>
      </c>
      <c r="L3796" t="str">
        <f t="shared" si="122"/>
        <v>Syrian Arab Republic</v>
      </c>
      <c r="M3796" t="str">
        <f t="shared" si="123"/>
        <v/>
      </c>
    </row>
    <row r="3797" spans="1:13" x14ac:dyDescent="0.3">
      <c r="A3797" t="s">
        <v>22</v>
      </c>
      <c r="B3797">
        <v>2015</v>
      </c>
      <c r="C3797">
        <v>44860</v>
      </c>
      <c r="D3797" t="s">
        <v>412</v>
      </c>
      <c r="L3797" t="str">
        <f t="shared" si="122"/>
        <v>Syrian Arab Republic</v>
      </c>
      <c r="M3797" t="str">
        <f t="shared" si="123"/>
        <v/>
      </c>
    </row>
    <row r="3798" spans="1:13" x14ac:dyDescent="0.3">
      <c r="A3798" t="s">
        <v>22</v>
      </c>
      <c r="B3798">
        <v>2016</v>
      </c>
      <c r="C3798">
        <v>45250</v>
      </c>
      <c r="D3798" t="s">
        <v>412</v>
      </c>
      <c r="L3798" t="str">
        <f t="shared" si="122"/>
        <v>Syrian Arab Republic</v>
      </c>
      <c r="M3798" t="str">
        <f t="shared" si="123"/>
        <v/>
      </c>
    </row>
    <row r="3799" spans="1:13" x14ac:dyDescent="0.3">
      <c r="A3799" t="s">
        <v>22</v>
      </c>
      <c r="B3799">
        <v>2017</v>
      </c>
      <c r="C3799">
        <v>49080</v>
      </c>
      <c r="D3799" t="s">
        <v>412</v>
      </c>
      <c r="L3799" t="str">
        <f t="shared" si="122"/>
        <v>Syrian Arab Republic</v>
      </c>
      <c r="M3799" t="str">
        <f t="shared" si="123"/>
        <v/>
      </c>
    </row>
    <row r="3800" spans="1:13" x14ac:dyDescent="0.3">
      <c r="A3800" t="s">
        <v>22</v>
      </c>
      <c r="B3800">
        <v>2018</v>
      </c>
      <c r="C3800">
        <v>45830</v>
      </c>
      <c r="D3800" t="s">
        <v>412</v>
      </c>
      <c r="L3800" t="str">
        <f t="shared" si="122"/>
        <v>Syrian Arab Republic</v>
      </c>
      <c r="M3800" t="str">
        <f t="shared" si="123"/>
        <v/>
      </c>
    </row>
    <row r="3801" spans="1:13" x14ac:dyDescent="0.3">
      <c r="A3801" t="s">
        <v>22</v>
      </c>
      <c r="B3801">
        <v>2019</v>
      </c>
      <c r="C3801">
        <v>45940</v>
      </c>
      <c r="D3801" t="s">
        <v>412</v>
      </c>
      <c r="L3801" t="str">
        <f t="shared" si="122"/>
        <v>Syrian Arab Republic</v>
      </c>
      <c r="M3801" t="str">
        <f t="shared" si="123"/>
        <v/>
      </c>
    </row>
    <row r="3802" spans="1:13" x14ac:dyDescent="0.3">
      <c r="A3802" t="s">
        <v>22</v>
      </c>
      <c r="B3802">
        <v>2000</v>
      </c>
      <c r="C3802">
        <v>5920</v>
      </c>
      <c r="D3802" t="s">
        <v>414</v>
      </c>
      <c r="E3802">
        <v>2161.5651295161501</v>
      </c>
      <c r="L3802" t="str">
        <f t="shared" si="122"/>
        <v>Tajikistan</v>
      </c>
      <c r="M3802" t="str">
        <f t="shared" si="123"/>
        <v/>
      </c>
    </row>
    <row r="3803" spans="1:13" x14ac:dyDescent="0.3">
      <c r="A3803" t="s">
        <v>22</v>
      </c>
      <c r="B3803">
        <v>2001</v>
      </c>
      <c r="C3803">
        <v>5960</v>
      </c>
      <c r="D3803" t="s">
        <v>414</v>
      </c>
      <c r="E3803">
        <v>2143.2268050537232</v>
      </c>
      <c r="L3803" t="str">
        <f t="shared" si="122"/>
        <v>Tajikistan</v>
      </c>
      <c r="M3803" t="str">
        <f t="shared" si="123"/>
        <v/>
      </c>
    </row>
    <row r="3804" spans="1:13" x14ac:dyDescent="0.3">
      <c r="A3804" t="s">
        <v>22</v>
      </c>
      <c r="B3804">
        <v>2002</v>
      </c>
      <c r="C3804">
        <v>6020</v>
      </c>
      <c r="D3804" t="s">
        <v>414</v>
      </c>
      <c r="E3804">
        <v>2140.547306064344</v>
      </c>
      <c r="L3804" t="str">
        <f t="shared" si="122"/>
        <v>Tajikistan</v>
      </c>
      <c r="M3804" t="str">
        <f t="shared" si="123"/>
        <v/>
      </c>
    </row>
    <row r="3805" spans="1:13" x14ac:dyDescent="0.3">
      <c r="A3805" t="s">
        <v>22</v>
      </c>
      <c r="B3805">
        <v>2003</v>
      </c>
      <c r="C3805">
        <v>6220</v>
      </c>
      <c r="D3805" t="s">
        <v>414</v>
      </c>
      <c r="E3805">
        <v>2138.6368674091</v>
      </c>
      <c r="L3805" t="str">
        <f t="shared" si="122"/>
        <v>Tajikistan</v>
      </c>
      <c r="M3805" t="str">
        <f t="shared" si="123"/>
        <v/>
      </c>
    </row>
    <row r="3806" spans="1:13" x14ac:dyDescent="0.3">
      <c r="A3806" t="s">
        <v>22</v>
      </c>
      <c r="B3806">
        <v>2004</v>
      </c>
      <c r="C3806">
        <v>6790</v>
      </c>
      <c r="D3806" t="s">
        <v>414</v>
      </c>
      <c r="E3806">
        <v>2160.1854349286909</v>
      </c>
      <c r="L3806" t="str">
        <f t="shared" si="122"/>
        <v>Tajikistan</v>
      </c>
      <c r="M3806" t="str">
        <f t="shared" si="123"/>
        <v/>
      </c>
    </row>
    <row r="3807" spans="1:13" x14ac:dyDescent="0.3">
      <c r="A3807" t="s">
        <v>22</v>
      </c>
      <c r="B3807">
        <v>2005</v>
      </c>
      <c r="C3807">
        <v>6880</v>
      </c>
      <c r="D3807" t="s">
        <v>414</v>
      </c>
      <c r="E3807">
        <v>2149.553165722979</v>
      </c>
      <c r="L3807" t="str">
        <f t="shared" si="122"/>
        <v>Tajikistan</v>
      </c>
      <c r="M3807" t="str">
        <f t="shared" si="123"/>
        <v/>
      </c>
    </row>
    <row r="3808" spans="1:13" x14ac:dyDescent="0.3">
      <c r="A3808" t="s">
        <v>22</v>
      </c>
      <c r="B3808">
        <v>2006</v>
      </c>
      <c r="C3808">
        <v>7400</v>
      </c>
      <c r="D3808" t="s">
        <v>414</v>
      </c>
      <c r="E3808">
        <v>2137.783690786252</v>
      </c>
      <c r="L3808" t="str">
        <f t="shared" si="122"/>
        <v>Tajikistan</v>
      </c>
      <c r="M3808" t="str">
        <f t="shared" si="123"/>
        <v/>
      </c>
    </row>
    <row r="3809" spans="1:13" x14ac:dyDescent="0.3">
      <c r="A3809" t="s">
        <v>22</v>
      </c>
      <c r="B3809">
        <v>2007</v>
      </c>
      <c r="C3809">
        <v>8130</v>
      </c>
      <c r="D3809" t="s">
        <v>414</v>
      </c>
      <c r="E3809">
        <v>2073.154517974584</v>
      </c>
      <c r="L3809" t="str">
        <f t="shared" si="122"/>
        <v>Tajikistan</v>
      </c>
      <c r="M3809" t="str">
        <f t="shared" si="123"/>
        <v/>
      </c>
    </row>
    <row r="3810" spans="1:13" x14ac:dyDescent="0.3">
      <c r="A3810" t="s">
        <v>22</v>
      </c>
      <c r="B3810">
        <v>2008</v>
      </c>
      <c r="C3810">
        <v>8530</v>
      </c>
      <c r="D3810" t="s">
        <v>414</v>
      </c>
      <c r="E3810">
        <v>1947.0385540818461</v>
      </c>
      <c r="L3810" t="str">
        <f t="shared" si="122"/>
        <v>Tajikistan</v>
      </c>
      <c r="M3810" t="str">
        <f t="shared" si="123"/>
        <v/>
      </c>
    </row>
    <row r="3811" spans="1:13" x14ac:dyDescent="0.3">
      <c r="A3811" t="s">
        <v>22</v>
      </c>
      <c r="B3811">
        <v>2009</v>
      </c>
      <c r="C3811">
        <v>8240</v>
      </c>
      <c r="D3811" t="s">
        <v>414</v>
      </c>
      <c r="E3811">
        <v>1911.130205063253</v>
      </c>
      <c r="L3811" t="str">
        <f t="shared" si="122"/>
        <v>Tajikistan</v>
      </c>
      <c r="M3811" t="str">
        <f t="shared" si="123"/>
        <v/>
      </c>
    </row>
    <row r="3812" spans="1:13" x14ac:dyDescent="0.3">
      <c r="A3812" t="s">
        <v>22</v>
      </c>
      <c r="B3812">
        <v>2010</v>
      </c>
      <c r="C3812">
        <v>8350</v>
      </c>
      <c r="D3812" t="s">
        <v>414</v>
      </c>
      <c r="E3812">
        <v>1893.2175358892321</v>
      </c>
      <c r="L3812" t="str">
        <f t="shared" si="122"/>
        <v>Tajikistan</v>
      </c>
      <c r="M3812" t="str">
        <f t="shared" si="123"/>
        <v/>
      </c>
    </row>
    <row r="3813" spans="1:13" x14ac:dyDescent="0.3">
      <c r="A3813" t="s">
        <v>22</v>
      </c>
      <c r="B3813">
        <v>2011</v>
      </c>
      <c r="C3813">
        <v>8630</v>
      </c>
      <c r="D3813" t="s">
        <v>414</v>
      </c>
      <c r="E3813">
        <v>1811.2357676322999</v>
      </c>
      <c r="L3813" t="str">
        <f t="shared" si="122"/>
        <v>Tajikistan</v>
      </c>
      <c r="M3813" t="str">
        <f t="shared" si="123"/>
        <v/>
      </c>
    </row>
    <row r="3814" spans="1:13" x14ac:dyDescent="0.3">
      <c r="A3814" t="s">
        <v>22</v>
      </c>
      <c r="B3814">
        <v>2012</v>
      </c>
      <c r="C3814">
        <v>9460</v>
      </c>
      <c r="D3814" t="s">
        <v>414</v>
      </c>
      <c r="E3814">
        <v>1761.0521003733661</v>
      </c>
      <c r="L3814" t="str">
        <f t="shared" si="122"/>
        <v>Tajikistan</v>
      </c>
      <c r="M3814" t="str">
        <f t="shared" si="123"/>
        <v/>
      </c>
    </row>
    <row r="3815" spans="1:13" x14ac:dyDescent="0.3">
      <c r="A3815" t="s">
        <v>22</v>
      </c>
      <c r="B3815">
        <v>2013</v>
      </c>
      <c r="C3815">
        <v>9900</v>
      </c>
      <c r="D3815" t="s">
        <v>414</v>
      </c>
      <c r="E3815">
        <v>1692.7256841438141</v>
      </c>
      <c r="L3815" t="str">
        <f t="shared" si="122"/>
        <v>Tajikistan</v>
      </c>
      <c r="M3815" t="str">
        <f t="shared" si="123"/>
        <v/>
      </c>
    </row>
    <row r="3816" spans="1:13" x14ac:dyDescent="0.3">
      <c r="A3816" t="s">
        <v>22</v>
      </c>
      <c r="B3816">
        <v>2014</v>
      </c>
      <c r="C3816">
        <v>11460</v>
      </c>
      <c r="D3816" t="s">
        <v>414</v>
      </c>
      <c r="E3816">
        <v>1499.485994376716</v>
      </c>
      <c r="L3816" t="str">
        <f t="shared" si="122"/>
        <v>Tajikistan</v>
      </c>
      <c r="M3816" t="str">
        <f t="shared" si="123"/>
        <v/>
      </c>
    </row>
    <row r="3817" spans="1:13" x14ac:dyDescent="0.3">
      <c r="A3817" t="s">
        <v>22</v>
      </c>
      <c r="B3817">
        <v>2015</v>
      </c>
      <c r="C3817">
        <v>12070</v>
      </c>
      <c r="D3817" t="s">
        <v>414</v>
      </c>
      <c r="L3817" t="str">
        <f t="shared" si="122"/>
        <v>Tajikistan</v>
      </c>
      <c r="M3817" t="str">
        <f t="shared" si="123"/>
        <v/>
      </c>
    </row>
    <row r="3818" spans="1:13" x14ac:dyDescent="0.3">
      <c r="A3818" t="s">
        <v>22</v>
      </c>
      <c r="B3818">
        <v>2016</v>
      </c>
      <c r="C3818">
        <v>13500</v>
      </c>
      <c r="D3818" t="s">
        <v>414</v>
      </c>
      <c r="L3818" t="str">
        <f t="shared" si="122"/>
        <v>Tajikistan</v>
      </c>
      <c r="M3818" t="str">
        <f t="shared" si="123"/>
        <v/>
      </c>
    </row>
    <row r="3819" spans="1:13" x14ac:dyDescent="0.3">
      <c r="A3819" t="s">
        <v>22</v>
      </c>
      <c r="B3819">
        <v>2017</v>
      </c>
      <c r="C3819">
        <v>14890</v>
      </c>
      <c r="D3819" t="s">
        <v>414</v>
      </c>
      <c r="L3819" t="str">
        <f t="shared" si="122"/>
        <v>Tajikistan</v>
      </c>
      <c r="M3819" t="str">
        <f t="shared" si="123"/>
        <v/>
      </c>
    </row>
    <row r="3820" spans="1:13" x14ac:dyDescent="0.3">
      <c r="A3820" t="s">
        <v>22</v>
      </c>
      <c r="B3820">
        <v>2018</v>
      </c>
      <c r="C3820">
        <v>16250</v>
      </c>
      <c r="D3820" t="s">
        <v>414</v>
      </c>
      <c r="L3820" t="str">
        <f t="shared" si="122"/>
        <v>Tajikistan</v>
      </c>
      <c r="M3820" t="str">
        <f t="shared" si="123"/>
        <v/>
      </c>
    </row>
    <row r="3821" spans="1:13" x14ac:dyDescent="0.3">
      <c r="A3821" t="s">
        <v>22</v>
      </c>
      <c r="B3821">
        <v>2019</v>
      </c>
      <c r="C3821">
        <v>17110</v>
      </c>
      <c r="D3821" t="s">
        <v>414</v>
      </c>
      <c r="L3821" t="str">
        <f t="shared" si="122"/>
        <v>Tajikistan</v>
      </c>
      <c r="M3821" t="str">
        <f t="shared" si="123"/>
        <v/>
      </c>
    </row>
    <row r="3822" spans="1:13" x14ac:dyDescent="0.3">
      <c r="A3822" t="s">
        <v>22</v>
      </c>
      <c r="B3822">
        <v>2000</v>
      </c>
      <c r="C3822">
        <v>46030</v>
      </c>
      <c r="D3822" t="s">
        <v>416</v>
      </c>
      <c r="E3822">
        <v>59.105929677018629</v>
      </c>
      <c r="L3822" t="str">
        <f t="shared" si="122"/>
        <v>Tanzania</v>
      </c>
      <c r="M3822" t="str">
        <f t="shared" si="123"/>
        <v/>
      </c>
    </row>
    <row r="3823" spans="1:13" x14ac:dyDescent="0.3">
      <c r="A3823" t="s">
        <v>22</v>
      </c>
      <c r="B3823">
        <v>2001</v>
      </c>
      <c r="C3823">
        <v>47420</v>
      </c>
      <c r="D3823" t="s">
        <v>416</v>
      </c>
      <c r="E3823">
        <v>62.90378347209051</v>
      </c>
      <c r="L3823" t="str">
        <f t="shared" si="122"/>
        <v>Tanzania</v>
      </c>
      <c r="M3823" t="str">
        <f t="shared" si="123"/>
        <v/>
      </c>
    </row>
    <row r="3824" spans="1:13" x14ac:dyDescent="0.3">
      <c r="A3824" t="s">
        <v>22</v>
      </c>
      <c r="B3824">
        <v>2002</v>
      </c>
      <c r="C3824">
        <v>51960</v>
      </c>
      <c r="D3824" t="s">
        <v>416</v>
      </c>
      <c r="E3824">
        <v>68.289637493246744</v>
      </c>
      <c r="L3824" t="str">
        <f t="shared" si="122"/>
        <v>Tanzania</v>
      </c>
      <c r="M3824" t="str">
        <f t="shared" si="123"/>
        <v/>
      </c>
    </row>
    <row r="3825" spans="1:13" x14ac:dyDescent="0.3">
      <c r="A3825" t="s">
        <v>22</v>
      </c>
      <c r="B3825">
        <v>2003</v>
      </c>
      <c r="C3825">
        <v>56480</v>
      </c>
      <c r="D3825" t="s">
        <v>416</v>
      </c>
      <c r="E3825">
        <v>68.1384535950437</v>
      </c>
      <c r="L3825" t="str">
        <f t="shared" si="122"/>
        <v>Tanzania</v>
      </c>
      <c r="M3825" t="str">
        <f t="shared" si="123"/>
        <v/>
      </c>
    </row>
    <row r="3826" spans="1:13" x14ac:dyDescent="0.3">
      <c r="A3826" t="s">
        <v>22</v>
      </c>
      <c r="B3826">
        <v>2004</v>
      </c>
      <c r="C3826">
        <v>56600</v>
      </c>
      <c r="D3826" t="s">
        <v>416</v>
      </c>
      <c r="E3826">
        <v>79.802532739236511</v>
      </c>
      <c r="L3826" t="str">
        <f t="shared" si="122"/>
        <v>Tanzania</v>
      </c>
      <c r="M3826" t="str">
        <f t="shared" si="123"/>
        <v/>
      </c>
    </row>
    <row r="3827" spans="1:13" x14ac:dyDescent="0.3">
      <c r="A3827" t="s">
        <v>22</v>
      </c>
      <c r="B3827">
        <v>2005</v>
      </c>
      <c r="C3827">
        <v>59900</v>
      </c>
      <c r="D3827" t="s">
        <v>416</v>
      </c>
      <c r="E3827">
        <v>79.609214206080921</v>
      </c>
      <c r="L3827" t="str">
        <f t="shared" si="122"/>
        <v>Tanzania</v>
      </c>
      <c r="M3827" t="str">
        <f t="shared" si="123"/>
        <v/>
      </c>
    </row>
    <row r="3828" spans="1:13" x14ac:dyDescent="0.3">
      <c r="A3828" t="s">
        <v>22</v>
      </c>
      <c r="B3828">
        <v>2006</v>
      </c>
      <c r="C3828">
        <v>57530</v>
      </c>
      <c r="D3828" t="s">
        <v>416</v>
      </c>
      <c r="E3828">
        <v>65.36250805526538</v>
      </c>
      <c r="L3828" t="str">
        <f t="shared" si="122"/>
        <v>Tanzania</v>
      </c>
      <c r="M3828" t="str">
        <f t="shared" si="123"/>
        <v/>
      </c>
    </row>
    <row r="3829" spans="1:13" x14ac:dyDescent="0.3">
      <c r="A3829" t="s">
        <v>22</v>
      </c>
      <c r="B3829">
        <v>2007</v>
      </c>
      <c r="C3829">
        <v>59910</v>
      </c>
      <c r="D3829" t="s">
        <v>416</v>
      </c>
      <c r="E3829">
        <v>81.781814084347502</v>
      </c>
      <c r="L3829" t="str">
        <f t="shared" si="122"/>
        <v>Tanzania</v>
      </c>
      <c r="M3829" t="str">
        <f t="shared" si="123"/>
        <v/>
      </c>
    </row>
    <row r="3830" spans="1:13" x14ac:dyDescent="0.3">
      <c r="A3830" t="s">
        <v>22</v>
      </c>
      <c r="B3830">
        <v>2008</v>
      </c>
      <c r="C3830">
        <v>62000</v>
      </c>
      <c r="D3830" t="s">
        <v>416</v>
      </c>
      <c r="E3830">
        <v>86.347895911553763</v>
      </c>
      <c r="L3830" t="str">
        <f t="shared" si="122"/>
        <v>Tanzania</v>
      </c>
      <c r="M3830" t="str">
        <f t="shared" si="123"/>
        <v/>
      </c>
    </row>
    <row r="3831" spans="1:13" x14ac:dyDescent="0.3">
      <c r="A3831" t="s">
        <v>22</v>
      </c>
      <c r="B3831">
        <v>2009</v>
      </c>
      <c r="C3831">
        <v>62600</v>
      </c>
      <c r="D3831" t="s">
        <v>416</v>
      </c>
      <c r="E3831">
        <v>72.433772432124101</v>
      </c>
      <c r="L3831" t="str">
        <f t="shared" si="122"/>
        <v>Tanzania</v>
      </c>
      <c r="M3831" t="str">
        <f t="shared" si="123"/>
        <v/>
      </c>
    </row>
    <row r="3832" spans="1:13" x14ac:dyDescent="0.3">
      <c r="A3832" t="s">
        <v>22</v>
      </c>
      <c r="B3832">
        <v>2010</v>
      </c>
      <c r="C3832">
        <v>66310</v>
      </c>
      <c r="D3832" t="s">
        <v>416</v>
      </c>
      <c r="E3832">
        <v>96.625368585755481</v>
      </c>
      <c r="L3832" t="str">
        <f t="shared" si="122"/>
        <v>Tanzania</v>
      </c>
      <c r="M3832" t="str">
        <f t="shared" si="123"/>
        <v/>
      </c>
    </row>
    <row r="3833" spans="1:13" x14ac:dyDescent="0.3">
      <c r="A3833" t="s">
        <v>22</v>
      </c>
      <c r="B3833">
        <v>2011</v>
      </c>
      <c r="C3833">
        <v>69760</v>
      </c>
      <c r="D3833" t="s">
        <v>416</v>
      </c>
      <c r="E3833">
        <v>87.337257999821347</v>
      </c>
      <c r="L3833" t="str">
        <f t="shared" si="122"/>
        <v>Tanzania</v>
      </c>
      <c r="M3833" t="str">
        <f t="shared" si="123"/>
        <v/>
      </c>
    </row>
    <row r="3834" spans="1:13" x14ac:dyDescent="0.3">
      <c r="A3834" t="s">
        <v>22</v>
      </c>
      <c r="B3834">
        <v>2012</v>
      </c>
      <c r="C3834">
        <v>73180</v>
      </c>
      <c r="D3834" t="s">
        <v>416</v>
      </c>
      <c r="E3834">
        <v>97.804534725742329</v>
      </c>
      <c r="L3834" t="str">
        <f t="shared" si="122"/>
        <v>Tanzania</v>
      </c>
      <c r="M3834" t="str">
        <f t="shared" si="123"/>
        <v/>
      </c>
    </row>
    <row r="3835" spans="1:13" x14ac:dyDescent="0.3">
      <c r="A3835" t="s">
        <v>22</v>
      </c>
      <c r="B3835">
        <v>2013</v>
      </c>
      <c r="C3835">
        <v>76740</v>
      </c>
      <c r="D3835" t="s">
        <v>416</v>
      </c>
      <c r="E3835">
        <v>100.2410487837296</v>
      </c>
      <c r="L3835" t="str">
        <f t="shared" si="122"/>
        <v>Tanzania</v>
      </c>
      <c r="M3835" t="str">
        <f t="shared" si="123"/>
        <v/>
      </c>
    </row>
    <row r="3836" spans="1:13" x14ac:dyDescent="0.3">
      <c r="A3836" t="s">
        <v>22</v>
      </c>
      <c r="B3836">
        <v>2014</v>
      </c>
      <c r="C3836">
        <v>77630</v>
      </c>
      <c r="D3836" t="s">
        <v>416</v>
      </c>
      <c r="E3836">
        <v>103.6817779655526</v>
      </c>
      <c r="L3836" t="str">
        <f t="shared" si="122"/>
        <v>Tanzania</v>
      </c>
      <c r="M3836" t="str">
        <f t="shared" si="123"/>
        <v/>
      </c>
    </row>
    <row r="3837" spans="1:13" x14ac:dyDescent="0.3">
      <c r="A3837" t="s">
        <v>22</v>
      </c>
      <c r="B3837">
        <v>2015</v>
      </c>
      <c r="C3837">
        <v>81260</v>
      </c>
      <c r="D3837" t="s">
        <v>416</v>
      </c>
      <c r="L3837" t="str">
        <f t="shared" si="122"/>
        <v>Tanzania</v>
      </c>
      <c r="M3837" t="str">
        <f t="shared" si="123"/>
        <v/>
      </c>
    </row>
    <row r="3838" spans="1:13" x14ac:dyDescent="0.3">
      <c r="A3838" t="s">
        <v>22</v>
      </c>
      <c r="B3838">
        <v>2016</v>
      </c>
      <c r="C3838">
        <v>80880</v>
      </c>
      <c r="D3838" t="s">
        <v>416</v>
      </c>
      <c r="L3838" t="str">
        <f t="shared" si="122"/>
        <v>Tanzania</v>
      </c>
      <c r="M3838" t="str">
        <f t="shared" si="123"/>
        <v/>
      </c>
    </row>
    <row r="3839" spans="1:13" x14ac:dyDescent="0.3">
      <c r="A3839" t="s">
        <v>22</v>
      </c>
      <c r="B3839">
        <v>2017</v>
      </c>
      <c r="C3839">
        <v>79860</v>
      </c>
      <c r="D3839" t="s">
        <v>416</v>
      </c>
      <c r="L3839" t="str">
        <f t="shared" si="122"/>
        <v>Tanzania</v>
      </c>
      <c r="M3839" t="str">
        <f t="shared" si="123"/>
        <v/>
      </c>
    </row>
    <row r="3840" spans="1:13" x14ac:dyDescent="0.3">
      <c r="A3840" t="s">
        <v>22</v>
      </c>
      <c r="B3840">
        <v>2018</v>
      </c>
      <c r="C3840">
        <v>80980</v>
      </c>
      <c r="D3840" t="s">
        <v>416</v>
      </c>
      <c r="L3840" t="str">
        <f t="shared" si="122"/>
        <v>Tanzania</v>
      </c>
      <c r="M3840" t="str">
        <f t="shared" si="123"/>
        <v/>
      </c>
    </row>
    <row r="3841" spans="1:13" x14ac:dyDescent="0.3">
      <c r="A3841" t="s">
        <v>22</v>
      </c>
      <c r="B3841">
        <v>2019</v>
      </c>
      <c r="C3841">
        <v>83080</v>
      </c>
      <c r="D3841" t="s">
        <v>416</v>
      </c>
      <c r="L3841" t="str">
        <f t="shared" si="122"/>
        <v>Tanzania</v>
      </c>
      <c r="M3841" t="str">
        <f t="shared" si="123"/>
        <v/>
      </c>
    </row>
    <row r="3842" spans="1:13" x14ac:dyDescent="0.3">
      <c r="A3842" t="s">
        <v>22</v>
      </c>
      <c r="B3842">
        <v>2000</v>
      </c>
      <c r="C3842">
        <v>245960</v>
      </c>
      <c r="D3842" t="s">
        <v>418</v>
      </c>
      <c r="E3842">
        <v>1448.072732900046</v>
      </c>
      <c r="L3842" t="str">
        <f t="shared" si="122"/>
        <v>Thailand</v>
      </c>
      <c r="M3842" t="str">
        <f t="shared" si="123"/>
        <v/>
      </c>
    </row>
    <row r="3843" spans="1:13" x14ac:dyDescent="0.3">
      <c r="A3843" t="s">
        <v>22</v>
      </c>
      <c r="B3843">
        <v>2001</v>
      </c>
      <c r="C3843">
        <v>256340</v>
      </c>
      <c r="D3843" t="s">
        <v>418</v>
      </c>
      <c r="E3843">
        <v>1504.75635588052</v>
      </c>
      <c r="L3843" t="str">
        <f t="shared" ref="L3843:L3906" si="124">IF($A3843=$L$1,$D3843,"")</f>
        <v>Thailand</v>
      </c>
      <c r="M3843" t="str">
        <f t="shared" ref="M3843:M3906" si="125">IF($A3843=$M$1,$D3843,"")</f>
        <v/>
      </c>
    </row>
    <row r="3844" spans="1:13" x14ac:dyDescent="0.3">
      <c r="A3844" t="s">
        <v>22</v>
      </c>
      <c r="B3844">
        <v>2002</v>
      </c>
      <c r="C3844">
        <v>267220.01</v>
      </c>
      <c r="D3844" t="s">
        <v>418</v>
      </c>
      <c r="E3844">
        <v>1617.5662109029699</v>
      </c>
      <c r="L3844" t="str">
        <f t="shared" si="124"/>
        <v>Thailand</v>
      </c>
      <c r="M3844" t="str">
        <f t="shared" si="125"/>
        <v/>
      </c>
    </row>
    <row r="3845" spans="1:13" x14ac:dyDescent="0.3">
      <c r="A3845" t="s">
        <v>22</v>
      </c>
      <c r="B3845">
        <v>2003</v>
      </c>
      <c r="C3845">
        <v>279509.99</v>
      </c>
      <c r="D3845" t="s">
        <v>418</v>
      </c>
      <c r="E3845">
        <v>1713.620881666573</v>
      </c>
      <c r="L3845" t="str">
        <f t="shared" si="124"/>
        <v>Thailand</v>
      </c>
      <c r="M3845" t="str">
        <f t="shared" si="125"/>
        <v/>
      </c>
    </row>
    <row r="3846" spans="1:13" x14ac:dyDescent="0.3">
      <c r="A3846" t="s">
        <v>22</v>
      </c>
      <c r="B3846">
        <v>2004</v>
      </c>
      <c r="C3846">
        <v>297780</v>
      </c>
      <c r="D3846" t="s">
        <v>418</v>
      </c>
      <c r="E3846">
        <v>1827.2397314618261</v>
      </c>
      <c r="L3846" t="str">
        <f t="shared" si="124"/>
        <v>Thailand</v>
      </c>
      <c r="M3846" t="str">
        <f t="shared" si="125"/>
        <v/>
      </c>
    </row>
    <row r="3847" spans="1:13" x14ac:dyDescent="0.3">
      <c r="A3847" t="s">
        <v>22</v>
      </c>
      <c r="B3847">
        <v>2005</v>
      </c>
      <c r="C3847">
        <v>306670</v>
      </c>
      <c r="D3847" t="s">
        <v>418</v>
      </c>
      <c r="E3847">
        <v>1914.801242854425</v>
      </c>
      <c r="L3847" t="str">
        <f t="shared" si="124"/>
        <v>Thailand</v>
      </c>
      <c r="M3847" t="str">
        <f t="shared" si="125"/>
        <v/>
      </c>
    </row>
    <row r="3848" spans="1:13" x14ac:dyDescent="0.3">
      <c r="A3848" t="s">
        <v>22</v>
      </c>
      <c r="B3848">
        <v>2006</v>
      </c>
      <c r="C3848">
        <v>309390</v>
      </c>
      <c r="D3848" t="s">
        <v>418</v>
      </c>
      <c r="E3848">
        <v>2005.256141154862</v>
      </c>
      <c r="L3848" t="str">
        <f t="shared" si="124"/>
        <v>Thailand</v>
      </c>
      <c r="M3848" t="str">
        <f t="shared" si="125"/>
        <v/>
      </c>
    </row>
    <row r="3849" spans="1:13" x14ac:dyDescent="0.3">
      <c r="A3849" t="s">
        <v>22</v>
      </c>
      <c r="B3849">
        <v>2007</v>
      </c>
      <c r="C3849">
        <v>319470</v>
      </c>
      <c r="D3849" t="s">
        <v>418</v>
      </c>
      <c r="E3849">
        <v>2080.246394249657</v>
      </c>
      <c r="L3849" t="str">
        <f t="shared" si="124"/>
        <v>Thailand</v>
      </c>
      <c r="M3849" t="str">
        <f t="shared" si="125"/>
        <v/>
      </c>
    </row>
    <row r="3850" spans="1:13" x14ac:dyDescent="0.3">
      <c r="A3850" t="s">
        <v>22</v>
      </c>
      <c r="B3850">
        <v>2008</v>
      </c>
      <c r="C3850">
        <v>322850</v>
      </c>
      <c r="D3850" t="s">
        <v>418</v>
      </c>
      <c r="E3850">
        <v>2105.4402024440342</v>
      </c>
      <c r="L3850" t="str">
        <f t="shared" si="124"/>
        <v>Thailand</v>
      </c>
      <c r="M3850" t="str">
        <f t="shared" si="125"/>
        <v/>
      </c>
    </row>
    <row r="3851" spans="1:13" x14ac:dyDescent="0.3">
      <c r="A3851" t="s">
        <v>22</v>
      </c>
      <c r="B3851">
        <v>2009</v>
      </c>
      <c r="C3851">
        <v>319139.99</v>
      </c>
      <c r="D3851" t="s">
        <v>418</v>
      </c>
      <c r="E3851">
        <v>2101.1462872610359</v>
      </c>
      <c r="L3851" t="str">
        <f t="shared" si="124"/>
        <v>Thailand</v>
      </c>
      <c r="M3851" t="str">
        <f t="shared" si="125"/>
        <v/>
      </c>
    </row>
    <row r="3852" spans="1:13" x14ac:dyDescent="0.3">
      <c r="A3852" t="s">
        <v>22</v>
      </c>
      <c r="B3852">
        <v>2010</v>
      </c>
      <c r="C3852">
        <v>338190</v>
      </c>
      <c r="D3852" t="s">
        <v>418</v>
      </c>
      <c r="E3852">
        <v>2307.8045412643</v>
      </c>
      <c r="L3852" t="str">
        <f t="shared" si="124"/>
        <v>Thailand</v>
      </c>
      <c r="M3852" t="str">
        <f t="shared" si="125"/>
        <v/>
      </c>
    </row>
    <row r="3853" spans="1:13" x14ac:dyDescent="0.3">
      <c r="A3853" t="s">
        <v>22</v>
      </c>
      <c r="B3853">
        <v>2011</v>
      </c>
      <c r="C3853">
        <v>335960.01</v>
      </c>
      <c r="D3853" t="s">
        <v>418</v>
      </c>
      <c r="E3853">
        <v>2283.7485479324082</v>
      </c>
      <c r="L3853" t="str">
        <f t="shared" si="124"/>
        <v>Thailand</v>
      </c>
      <c r="M3853" t="str">
        <f t="shared" si="125"/>
        <v/>
      </c>
    </row>
    <row r="3854" spans="1:13" x14ac:dyDescent="0.3">
      <c r="A3854" t="s">
        <v>22</v>
      </c>
      <c r="B3854">
        <v>2012</v>
      </c>
      <c r="C3854">
        <v>354069.99</v>
      </c>
      <c r="D3854" t="s">
        <v>418</v>
      </c>
      <c r="E3854">
        <v>2443.615126954257</v>
      </c>
      <c r="L3854" t="str">
        <f t="shared" si="124"/>
        <v>Thailand</v>
      </c>
      <c r="M3854" t="str">
        <f t="shared" si="125"/>
        <v/>
      </c>
    </row>
    <row r="3855" spans="1:13" x14ac:dyDescent="0.3">
      <c r="A3855" t="s">
        <v>22</v>
      </c>
      <c r="B3855">
        <v>2013</v>
      </c>
      <c r="C3855">
        <v>362660.01</v>
      </c>
      <c r="D3855" t="s">
        <v>418</v>
      </c>
      <c r="E3855">
        <v>2514.7583769723278</v>
      </c>
      <c r="L3855" t="str">
        <f t="shared" si="124"/>
        <v>Thailand</v>
      </c>
      <c r="M3855" t="str">
        <f t="shared" si="125"/>
        <v/>
      </c>
    </row>
    <row r="3856" spans="1:13" x14ac:dyDescent="0.3">
      <c r="A3856" t="s">
        <v>22</v>
      </c>
      <c r="B3856">
        <v>2014</v>
      </c>
      <c r="C3856">
        <v>353189.99</v>
      </c>
      <c r="D3856" t="s">
        <v>418</v>
      </c>
      <c r="E3856">
        <v>2538.7957126275892</v>
      </c>
      <c r="L3856" t="str">
        <f t="shared" si="124"/>
        <v>Thailand</v>
      </c>
      <c r="M3856" t="str">
        <f t="shared" si="125"/>
        <v/>
      </c>
    </row>
    <row r="3857" spans="1:13" x14ac:dyDescent="0.3">
      <c r="A3857" t="s">
        <v>22</v>
      </c>
      <c r="B3857">
        <v>2015</v>
      </c>
      <c r="C3857">
        <v>354700</v>
      </c>
      <c r="D3857" t="s">
        <v>418</v>
      </c>
      <c r="L3857" t="str">
        <f t="shared" si="124"/>
        <v>Thailand</v>
      </c>
      <c r="M3857" t="str">
        <f t="shared" si="125"/>
        <v/>
      </c>
    </row>
    <row r="3858" spans="1:13" x14ac:dyDescent="0.3">
      <c r="A3858" t="s">
        <v>22</v>
      </c>
      <c r="B3858">
        <v>2016</v>
      </c>
      <c r="C3858">
        <v>356800.01</v>
      </c>
      <c r="D3858" t="s">
        <v>418</v>
      </c>
      <c r="L3858" t="str">
        <f t="shared" si="124"/>
        <v>Thailand</v>
      </c>
      <c r="M3858" t="str">
        <f t="shared" si="125"/>
        <v/>
      </c>
    </row>
    <row r="3859" spans="1:13" x14ac:dyDescent="0.3">
      <c r="A3859" t="s">
        <v>22</v>
      </c>
      <c r="B3859">
        <v>2017</v>
      </c>
      <c r="C3859">
        <v>355480.01</v>
      </c>
      <c r="D3859" t="s">
        <v>418</v>
      </c>
      <c r="L3859" t="str">
        <f t="shared" si="124"/>
        <v>Thailand</v>
      </c>
      <c r="M3859" t="str">
        <f t="shared" si="125"/>
        <v/>
      </c>
    </row>
    <row r="3860" spans="1:13" x14ac:dyDescent="0.3">
      <c r="A3860" t="s">
        <v>22</v>
      </c>
      <c r="B3860">
        <v>2018</v>
      </c>
      <c r="C3860">
        <v>352139.99</v>
      </c>
      <c r="D3860" t="s">
        <v>418</v>
      </c>
      <c r="L3860" t="str">
        <f t="shared" si="124"/>
        <v>Thailand</v>
      </c>
      <c r="M3860" t="str">
        <f t="shared" si="125"/>
        <v/>
      </c>
    </row>
    <row r="3861" spans="1:13" x14ac:dyDescent="0.3">
      <c r="A3861" t="s">
        <v>22</v>
      </c>
      <c r="B3861">
        <v>2019</v>
      </c>
      <c r="C3861">
        <v>358860</v>
      </c>
      <c r="D3861" t="s">
        <v>418</v>
      </c>
      <c r="L3861" t="str">
        <f t="shared" si="124"/>
        <v>Thailand</v>
      </c>
      <c r="M3861" t="str">
        <f t="shared" si="125"/>
        <v/>
      </c>
    </row>
    <row r="3862" spans="1:13" x14ac:dyDescent="0.3">
      <c r="A3862" t="s">
        <v>22</v>
      </c>
      <c r="B3862">
        <v>2000</v>
      </c>
      <c r="D3862" t="s">
        <v>420</v>
      </c>
      <c r="L3862" t="str">
        <f t="shared" si="124"/>
        <v>Timor-Leste</v>
      </c>
      <c r="M3862" t="str">
        <f t="shared" si="125"/>
        <v/>
      </c>
    </row>
    <row r="3863" spans="1:13" x14ac:dyDescent="0.3">
      <c r="A3863" t="s">
        <v>22</v>
      </c>
      <c r="B3863">
        <v>2001</v>
      </c>
      <c r="D3863" t="s">
        <v>420</v>
      </c>
      <c r="L3863" t="str">
        <f t="shared" si="124"/>
        <v>Timor-Leste</v>
      </c>
      <c r="M3863" t="str">
        <f t="shared" si="125"/>
        <v/>
      </c>
    </row>
    <row r="3864" spans="1:13" x14ac:dyDescent="0.3">
      <c r="A3864" t="s">
        <v>22</v>
      </c>
      <c r="B3864">
        <v>2002</v>
      </c>
      <c r="C3864">
        <v>2760</v>
      </c>
      <c r="D3864" t="s">
        <v>420</v>
      </c>
      <c r="L3864" t="str">
        <f t="shared" si="124"/>
        <v>Timor-Leste</v>
      </c>
      <c r="M3864" t="str">
        <f t="shared" si="125"/>
        <v/>
      </c>
    </row>
    <row r="3865" spans="1:13" x14ac:dyDescent="0.3">
      <c r="A3865" t="s">
        <v>22</v>
      </c>
      <c r="B3865">
        <v>2003</v>
      </c>
      <c r="C3865">
        <v>3630</v>
      </c>
      <c r="D3865" t="s">
        <v>420</v>
      </c>
      <c r="L3865" t="str">
        <f t="shared" si="124"/>
        <v>Timor-Leste</v>
      </c>
      <c r="M3865" t="str">
        <f t="shared" si="125"/>
        <v/>
      </c>
    </row>
    <row r="3866" spans="1:13" x14ac:dyDescent="0.3">
      <c r="A3866" t="s">
        <v>22</v>
      </c>
      <c r="B3866">
        <v>2004</v>
      </c>
      <c r="C3866">
        <v>4420</v>
      </c>
      <c r="D3866" t="s">
        <v>420</v>
      </c>
      <c r="L3866" t="str">
        <f t="shared" si="124"/>
        <v>Timor-Leste</v>
      </c>
      <c r="M3866" t="str">
        <f t="shared" si="125"/>
        <v/>
      </c>
    </row>
    <row r="3867" spans="1:13" x14ac:dyDescent="0.3">
      <c r="A3867" t="s">
        <v>22</v>
      </c>
      <c r="B3867">
        <v>2005</v>
      </c>
      <c r="C3867">
        <v>5400</v>
      </c>
      <c r="D3867" t="s">
        <v>420</v>
      </c>
      <c r="L3867" t="str">
        <f t="shared" si="124"/>
        <v>Timor-Leste</v>
      </c>
      <c r="M3867" t="str">
        <f t="shared" si="125"/>
        <v/>
      </c>
    </row>
    <row r="3868" spans="1:13" x14ac:dyDescent="0.3">
      <c r="A3868" t="s">
        <v>22</v>
      </c>
      <c r="B3868">
        <v>2006</v>
      </c>
      <c r="C3868">
        <v>5740</v>
      </c>
      <c r="D3868" t="s">
        <v>420</v>
      </c>
      <c r="L3868" t="str">
        <f t="shared" si="124"/>
        <v>Timor-Leste</v>
      </c>
      <c r="M3868" t="str">
        <f t="shared" si="125"/>
        <v/>
      </c>
    </row>
    <row r="3869" spans="1:13" x14ac:dyDescent="0.3">
      <c r="A3869" t="s">
        <v>22</v>
      </c>
      <c r="B3869">
        <v>2007</v>
      </c>
      <c r="C3869">
        <v>6030</v>
      </c>
      <c r="D3869" t="s">
        <v>420</v>
      </c>
      <c r="L3869" t="str">
        <f t="shared" si="124"/>
        <v>Timor-Leste</v>
      </c>
      <c r="M3869" t="str">
        <f t="shared" si="125"/>
        <v/>
      </c>
    </row>
    <row r="3870" spans="1:13" x14ac:dyDescent="0.3">
      <c r="A3870" t="s">
        <v>22</v>
      </c>
      <c r="B3870">
        <v>2008</v>
      </c>
      <c r="C3870">
        <v>6410</v>
      </c>
      <c r="D3870" t="s">
        <v>420</v>
      </c>
      <c r="L3870" t="str">
        <f t="shared" si="124"/>
        <v>Timor-Leste</v>
      </c>
      <c r="M3870" t="str">
        <f t="shared" si="125"/>
        <v/>
      </c>
    </row>
    <row r="3871" spans="1:13" x14ac:dyDescent="0.3">
      <c r="A3871" t="s">
        <v>22</v>
      </c>
      <c r="B3871">
        <v>2009</v>
      </c>
      <c r="C3871">
        <v>6730</v>
      </c>
      <c r="D3871" t="s">
        <v>420</v>
      </c>
      <c r="L3871" t="str">
        <f t="shared" si="124"/>
        <v>Timor-Leste</v>
      </c>
      <c r="M3871" t="str">
        <f t="shared" si="125"/>
        <v/>
      </c>
    </row>
    <row r="3872" spans="1:13" x14ac:dyDescent="0.3">
      <c r="A3872" t="s">
        <v>22</v>
      </c>
      <c r="B3872">
        <v>2010</v>
      </c>
      <c r="C3872">
        <v>7030</v>
      </c>
      <c r="D3872" t="s">
        <v>420</v>
      </c>
      <c r="L3872" t="str">
        <f t="shared" si="124"/>
        <v>Timor-Leste</v>
      </c>
      <c r="M3872" t="str">
        <f t="shared" si="125"/>
        <v/>
      </c>
    </row>
    <row r="3873" spans="1:13" x14ac:dyDescent="0.3">
      <c r="A3873" t="s">
        <v>22</v>
      </c>
      <c r="B3873">
        <v>2011</v>
      </c>
      <c r="C3873">
        <v>6920</v>
      </c>
      <c r="D3873" t="s">
        <v>420</v>
      </c>
      <c r="L3873" t="str">
        <f t="shared" si="124"/>
        <v>Timor-Leste</v>
      </c>
      <c r="M3873" t="str">
        <f t="shared" si="125"/>
        <v/>
      </c>
    </row>
    <row r="3874" spans="1:13" x14ac:dyDescent="0.3">
      <c r="A3874" t="s">
        <v>22</v>
      </c>
      <c r="B3874">
        <v>2012</v>
      </c>
      <c r="C3874">
        <v>6910</v>
      </c>
      <c r="D3874" t="s">
        <v>420</v>
      </c>
      <c r="L3874" t="str">
        <f t="shared" si="124"/>
        <v>Timor-Leste</v>
      </c>
      <c r="M3874" t="str">
        <f t="shared" si="125"/>
        <v/>
      </c>
    </row>
    <row r="3875" spans="1:13" x14ac:dyDescent="0.3">
      <c r="A3875" t="s">
        <v>22</v>
      </c>
      <c r="B3875">
        <v>2013</v>
      </c>
      <c r="C3875">
        <v>6880</v>
      </c>
      <c r="D3875" t="s">
        <v>420</v>
      </c>
      <c r="L3875" t="str">
        <f t="shared" si="124"/>
        <v>Timor-Leste</v>
      </c>
      <c r="M3875" t="str">
        <f t="shared" si="125"/>
        <v/>
      </c>
    </row>
    <row r="3876" spans="1:13" x14ac:dyDescent="0.3">
      <c r="A3876" t="s">
        <v>22</v>
      </c>
      <c r="B3876">
        <v>2014</v>
      </c>
      <c r="C3876">
        <v>6850</v>
      </c>
      <c r="D3876" t="s">
        <v>420</v>
      </c>
      <c r="L3876" t="str">
        <f t="shared" si="124"/>
        <v>Timor-Leste</v>
      </c>
      <c r="M3876" t="str">
        <f t="shared" si="125"/>
        <v/>
      </c>
    </row>
    <row r="3877" spans="1:13" x14ac:dyDescent="0.3">
      <c r="A3877" t="s">
        <v>22</v>
      </c>
      <c r="B3877">
        <v>2015</v>
      </c>
      <c r="C3877">
        <v>6780</v>
      </c>
      <c r="D3877" t="s">
        <v>420</v>
      </c>
      <c r="L3877" t="str">
        <f t="shared" si="124"/>
        <v>Timor-Leste</v>
      </c>
      <c r="M3877" t="str">
        <f t="shared" si="125"/>
        <v/>
      </c>
    </row>
    <row r="3878" spans="1:13" x14ac:dyDescent="0.3">
      <c r="A3878" t="s">
        <v>22</v>
      </c>
      <c r="B3878">
        <v>2016</v>
      </c>
      <c r="C3878">
        <v>6620</v>
      </c>
      <c r="D3878" t="s">
        <v>420</v>
      </c>
      <c r="L3878" t="str">
        <f t="shared" si="124"/>
        <v>Timor-Leste</v>
      </c>
      <c r="M3878" t="str">
        <f t="shared" si="125"/>
        <v/>
      </c>
    </row>
    <row r="3879" spans="1:13" x14ac:dyDescent="0.3">
      <c r="A3879" t="s">
        <v>22</v>
      </c>
      <c r="B3879">
        <v>2017</v>
      </c>
      <c r="C3879">
        <v>6320</v>
      </c>
      <c r="D3879" t="s">
        <v>420</v>
      </c>
      <c r="L3879" t="str">
        <f t="shared" si="124"/>
        <v>Timor-Leste</v>
      </c>
      <c r="M3879" t="str">
        <f t="shared" si="125"/>
        <v/>
      </c>
    </row>
    <row r="3880" spans="1:13" x14ac:dyDescent="0.3">
      <c r="A3880" t="s">
        <v>22</v>
      </c>
      <c r="B3880">
        <v>2018</v>
      </c>
      <c r="C3880">
        <v>6070</v>
      </c>
      <c r="D3880" t="s">
        <v>420</v>
      </c>
      <c r="L3880" t="str">
        <f t="shared" si="124"/>
        <v>Timor-Leste</v>
      </c>
      <c r="M3880" t="str">
        <f t="shared" si="125"/>
        <v/>
      </c>
    </row>
    <row r="3881" spans="1:13" x14ac:dyDescent="0.3">
      <c r="A3881" t="s">
        <v>22</v>
      </c>
      <c r="B3881">
        <v>2019</v>
      </c>
      <c r="C3881">
        <v>5890</v>
      </c>
      <c r="D3881" t="s">
        <v>420</v>
      </c>
      <c r="L3881" t="str">
        <f t="shared" si="124"/>
        <v>Timor-Leste</v>
      </c>
      <c r="M3881" t="str">
        <f t="shared" si="125"/>
        <v/>
      </c>
    </row>
    <row r="3882" spans="1:13" x14ac:dyDescent="0.3">
      <c r="A3882" t="s">
        <v>22</v>
      </c>
      <c r="B3882">
        <v>2000</v>
      </c>
      <c r="C3882">
        <v>4250</v>
      </c>
      <c r="D3882" t="s">
        <v>422</v>
      </c>
      <c r="E3882">
        <v>95.239913199683372</v>
      </c>
      <c r="L3882" t="str">
        <f t="shared" si="124"/>
        <v>Togo</v>
      </c>
      <c r="M3882" t="str">
        <f t="shared" si="125"/>
        <v/>
      </c>
    </row>
    <row r="3883" spans="1:13" x14ac:dyDescent="0.3">
      <c r="A3883" t="s">
        <v>22</v>
      </c>
      <c r="B3883">
        <v>2001</v>
      </c>
      <c r="C3883">
        <v>3970</v>
      </c>
      <c r="D3883" t="s">
        <v>422</v>
      </c>
      <c r="E3883">
        <v>98.961575057416482</v>
      </c>
      <c r="L3883" t="str">
        <f t="shared" si="124"/>
        <v>Togo</v>
      </c>
      <c r="M3883" t="str">
        <f t="shared" si="125"/>
        <v/>
      </c>
    </row>
    <row r="3884" spans="1:13" x14ac:dyDescent="0.3">
      <c r="A3884" t="s">
        <v>22</v>
      </c>
      <c r="B3884">
        <v>2002</v>
      </c>
      <c r="C3884">
        <v>4410</v>
      </c>
      <c r="D3884" t="s">
        <v>422</v>
      </c>
      <c r="E3884">
        <v>96.208611055523917</v>
      </c>
      <c r="L3884" t="str">
        <f t="shared" si="124"/>
        <v>Togo</v>
      </c>
      <c r="M3884" t="str">
        <f t="shared" si="125"/>
        <v/>
      </c>
    </row>
    <row r="3885" spans="1:13" x14ac:dyDescent="0.3">
      <c r="A3885" t="s">
        <v>22</v>
      </c>
      <c r="B3885">
        <v>2003</v>
      </c>
      <c r="C3885">
        <v>5010</v>
      </c>
      <c r="D3885" t="s">
        <v>422</v>
      </c>
      <c r="E3885">
        <v>102.9897222260262</v>
      </c>
      <c r="L3885" t="str">
        <f t="shared" si="124"/>
        <v>Togo</v>
      </c>
      <c r="M3885" t="str">
        <f t="shared" si="125"/>
        <v/>
      </c>
    </row>
    <row r="3886" spans="1:13" x14ac:dyDescent="0.3">
      <c r="A3886" t="s">
        <v>22</v>
      </c>
      <c r="B3886">
        <v>2004</v>
      </c>
      <c r="C3886">
        <v>4740</v>
      </c>
      <c r="D3886" t="s">
        <v>422</v>
      </c>
      <c r="E3886">
        <v>107.3563811206397</v>
      </c>
      <c r="L3886" t="str">
        <f t="shared" si="124"/>
        <v>Togo</v>
      </c>
      <c r="M3886" t="str">
        <f t="shared" si="125"/>
        <v/>
      </c>
    </row>
    <row r="3887" spans="1:13" x14ac:dyDescent="0.3">
      <c r="A3887" t="s">
        <v>22</v>
      </c>
      <c r="B3887">
        <v>2005</v>
      </c>
      <c r="C3887">
        <v>5600</v>
      </c>
      <c r="D3887" t="s">
        <v>422</v>
      </c>
      <c r="E3887">
        <v>109.4153708637559</v>
      </c>
      <c r="L3887" t="str">
        <f t="shared" si="124"/>
        <v>Togo</v>
      </c>
      <c r="M3887" t="str">
        <f t="shared" si="125"/>
        <v/>
      </c>
    </row>
    <row r="3888" spans="1:13" x14ac:dyDescent="0.3">
      <c r="A3888" t="s">
        <v>22</v>
      </c>
      <c r="B3888">
        <v>2006</v>
      </c>
      <c r="C3888">
        <v>5000</v>
      </c>
      <c r="D3888" t="s">
        <v>422</v>
      </c>
      <c r="E3888">
        <v>108.45269926621771</v>
      </c>
      <c r="L3888" t="str">
        <f t="shared" si="124"/>
        <v>Togo</v>
      </c>
      <c r="M3888" t="str">
        <f t="shared" si="125"/>
        <v/>
      </c>
    </row>
    <row r="3889" spans="1:13" x14ac:dyDescent="0.3">
      <c r="A3889" t="s">
        <v>22</v>
      </c>
      <c r="B3889">
        <v>2007</v>
      </c>
      <c r="C3889">
        <v>4670</v>
      </c>
      <c r="D3889" t="s">
        <v>422</v>
      </c>
      <c r="E3889">
        <v>102.3586403529515</v>
      </c>
      <c r="L3889" t="str">
        <f t="shared" si="124"/>
        <v>Togo</v>
      </c>
      <c r="M3889" t="str">
        <f t="shared" si="125"/>
        <v/>
      </c>
    </row>
    <row r="3890" spans="1:13" x14ac:dyDescent="0.3">
      <c r="A3890" t="s">
        <v>22</v>
      </c>
      <c r="B3890">
        <v>2008</v>
      </c>
      <c r="C3890">
        <v>4980</v>
      </c>
      <c r="D3890" t="s">
        <v>422</v>
      </c>
      <c r="E3890">
        <v>104.8752699346436</v>
      </c>
      <c r="L3890" t="str">
        <f t="shared" si="124"/>
        <v>Togo</v>
      </c>
      <c r="M3890" t="str">
        <f t="shared" si="125"/>
        <v/>
      </c>
    </row>
    <row r="3891" spans="1:13" x14ac:dyDescent="0.3">
      <c r="A3891" t="s">
        <v>22</v>
      </c>
      <c r="B3891">
        <v>2009</v>
      </c>
      <c r="C3891">
        <v>6430</v>
      </c>
      <c r="D3891" t="s">
        <v>422</v>
      </c>
      <c r="E3891">
        <v>124.1433151384454</v>
      </c>
      <c r="L3891" t="str">
        <f t="shared" si="124"/>
        <v>Togo</v>
      </c>
      <c r="M3891" t="str">
        <f t="shared" si="125"/>
        <v/>
      </c>
    </row>
    <row r="3892" spans="1:13" x14ac:dyDescent="0.3">
      <c r="A3892" t="s">
        <v>22</v>
      </c>
      <c r="B3892">
        <v>2010</v>
      </c>
      <c r="C3892">
        <v>6240</v>
      </c>
      <c r="D3892" t="s">
        <v>422</v>
      </c>
      <c r="E3892">
        <v>124.1109405429176</v>
      </c>
      <c r="L3892" t="str">
        <f t="shared" si="124"/>
        <v>Togo</v>
      </c>
      <c r="M3892" t="str">
        <f t="shared" si="125"/>
        <v/>
      </c>
    </row>
    <row r="3893" spans="1:13" x14ac:dyDescent="0.3">
      <c r="A3893" t="s">
        <v>22</v>
      </c>
      <c r="B3893">
        <v>2011</v>
      </c>
      <c r="C3893">
        <v>6660</v>
      </c>
      <c r="D3893" t="s">
        <v>422</v>
      </c>
      <c r="E3893">
        <v>134.7799001779731</v>
      </c>
      <c r="L3893" t="str">
        <f t="shared" si="124"/>
        <v>Togo</v>
      </c>
      <c r="M3893" t="str">
        <f t="shared" si="125"/>
        <v/>
      </c>
    </row>
    <row r="3894" spans="1:13" x14ac:dyDescent="0.3">
      <c r="A3894" t="s">
        <v>22</v>
      </c>
      <c r="B3894">
        <v>2012</v>
      </c>
      <c r="C3894">
        <v>6160</v>
      </c>
      <c r="D3894" t="s">
        <v>422</v>
      </c>
      <c r="E3894">
        <v>144.37966715024501</v>
      </c>
      <c r="L3894" t="str">
        <f t="shared" si="124"/>
        <v>Togo</v>
      </c>
      <c r="M3894" t="str">
        <f t="shared" si="125"/>
        <v/>
      </c>
    </row>
    <row r="3895" spans="1:13" x14ac:dyDescent="0.3">
      <c r="A3895" t="s">
        <v>22</v>
      </c>
      <c r="B3895">
        <v>2013</v>
      </c>
      <c r="C3895">
        <v>5980</v>
      </c>
      <c r="D3895" t="s">
        <v>422</v>
      </c>
      <c r="E3895">
        <v>144.36236910150669</v>
      </c>
      <c r="L3895" t="str">
        <f t="shared" si="124"/>
        <v>Togo</v>
      </c>
      <c r="M3895" t="str">
        <f t="shared" si="125"/>
        <v/>
      </c>
    </row>
    <row r="3896" spans="1:13" x14ac:dyDescent="0.3">
      <c r="A3896" t="s">
        <v>22</v>
      </c>
      <c r="B3896">
        <v>2014</v>
      </c>
      <c r="C3896">
        <v>5660</v>
      </c>
      <c r="D3896" t="s">
        <v>422</v>
      </c>
      <c r="E3896">
        <v>154.66523732077781</v>
      </c>
      <c r="L3896" t="str">
        <f t="shared" si="124"/>
        <v>Togo</v>
      </c>
      <c r="M3896" t="str">
        <f t="shared" si="125"/>
        <v/>
      </c>
    </row>
    <row r="3897" spans="1:13" x14ac:dyDescent="0.3">
      <c r="A3897" t="s">
        <v>22</v>
      </c>
      <c r="B3897">
        <v>2015</v>
      </c>
      <c r="C3897">
        <v>6350</v>
      </c>
      <c r="D3897" t="s">
        <v>422</v>
      </c>
      <c r="L3897" t="str">
        <f t="shared" si="124"/>
        <v>Togo</v>
      </c>
      <c r="M3897" t="str">
        <f t="shared" si="125"/>
        <v/>
      </c>
    </row>
    <row r="3898" spans="1:13" x14ac:dyDescent="0.3">
      <c r="A3898" t="s">
        <v>22</v>
      </c>
      <c r="B3898">
        <v>2016</v>
      </c>
      <c r="C3898">
        <v>6680</v>
      </c>
      <c r="D3898" t="s">
        <v>422</v>
      </c>
      <c r="L3898" t="str">
        <f t="shared" si="124"/>
        <v>Togo</v>
      </c>
      <c r="M3898" t="str">
        <f t="shared" si="125"/>
        <v/>
      </c>
    </row>
    <row r="3899" spans="1:13" x14ac:dyDescent="0.3">
      <c r="A3899" t="s">
        <v>22</v>
      </c>
      <c r="B3899">
        <v>2017</v>
      </c>
      <c r="C3899">
        <v>6480</v>
      </c>
      <c r="D3899" t="s">
        <v>422</v>
      </c>
      <c r="L3899" t="str">
        <f t="shared" si="124"/>
        <v>Togo</v>
      </c>
      <c r="M3899" t="str">
        <f t="shared" si="125"/>
        <v/>
      </c>
    </row>
    <row r="3900" spans="1:13" x14ac:dyDescent="0.3">
      <c r="A3900" t="s">
        <v>22</v>
      </c>
      <c r="B3900">
        <v>2018</v>
      </c>
      <c r="C3900">
        <v>6750</v>
      </c>
      <c r="D3900" t="s">
        <v>422</v>
      </c>
      <c r="L3900" t="str">
        <f t="shared" si="124"/>
        <v>Togo</v>
      </c>
      <c r="M3900" t="str">
        <f t="shared" si="125"/>
        <v/>
      </c>
    </row>
    <row r="3901" spans="1:13" x14ac:dyDescent="0.3">
      <c r="A3901" t="s">
        <v>22</v>
      </c>
      <c r="B3901">
        <v>2019</v>
      </c>
      <c r="C3901">
        <v>6970</v>
      </c>
      <c r="D3901" t="s">
        <v>422</v>
      </c>
      <c r="L3901" t="str">
        <f t="shared" si="124"/>
        <v>Togo</v>
      </c>
      <c r="M3901" t="str">
        <f t="shared" si="125"/>
        <v/>
      </c>
    </row>
    <row r="3902" spans="1:13" x14ac:dyDescent="0.3">
      <c r="A3902" t="s">
        <v>22</v>
      </c>
      <c r="B3902">
        <v>2000</v>
      </c>
      <c r="C3902">
        <v>240</v>
      </c>
      <c r="D3902" t="s">
        <v>424</v>
      </c>
      <c r="L3902" t="str">
        <f t="shared" si="124"/>
        <v>Tonga</v>
      </c>
      <c r="M3902" t="str">
        <f t="shared" si="125"/>
        <v/>
      </c>
    </row>
    <row r="3903" spans="1:13" x14ac:dyDescent="0.3">
      <c r="A3903" t="s">
        <v>22</v>
      </c>
      <c r="B3903">
        <v>2001</v>
      </c>
      <c r="C3903">
        <v>230</v>
      </c>
      <c r="D3903" t="s">
        <v>424</v>
      </c>
      <c r="L3903" t="str">
        <f t="shared" si="124"/>
        <v>Tonga</v>
      </c>
      <c r="M3903" t="str">
        <f t="shared" si="125"/>
        <v/>
      </c>
    </row>
    <row r="3904" spans="1:13" x14ac:dyDescent="0.3">
      <c r="A3904" t="s">
        <v>22</v>
      </c>
      <c r="B3904">
        <v>2002</v>
      </c>
      <c r="C3904">
        <v>240</v>
      </c>
      <c r="D3904" t="s">
        <v>424</v>
      </c>
      <c r="L3904" t="str">
        <f t="shared" si="124"/>
        <v>Tonga</v>
      </c>
      <c r="M3904" t="str">
        <f t="shared" si="125"/>
        <v/>
      </c>
    </row>
    <row r="3905" spans="1:13" x14ac:dyDescent="0.3">
      <c r="A3905" t="s">
        <v>22</v>
      </c>
      <c r="B3905">
        <v>2003</v>
      </c>
      <c r="C3905">
        <v>260</v>
      </c>
      <c r="D3905" t="s">
        <v>424</v>
      </c>
      <c r="L3905" t="str">
        <f t="shared" si="124"/>
        <v>Tonga</v>
      </c>
      <c r="M3905" t="str">
        <f t="shared" si="125"/>
        <v/>
      </c>
    </row>
    <row r="3906" spans="1:13" x14ac:dyDescent="0.3">
      <c r="A3906" t="s">
        <v>22</v>
      </c>
      <c r="B3906">
        <v>2004</v>
      </c>
      <c r="C3906">
        <v>270</v>
      </c>
      <c r="D3906" t="s">
        <v>424</v>
      </c>
      <c r="L3906" t="str">
        <f t="shared" si="124"/>
        <v>Tonga</v>
      </c>
      <c r="M3906" t="str">
        <f t="shared" si="125"/>
        <v/>
      </c>
    </row>
    <row r="3907" spans="1:13" x14ac:dyDescent="0.3">
      <c r="A3907" t="s">
        <v>22</v>
      </c>
      <c r="B3907">
        <v>2005</v>
      </c>
      <c r="C3907">
        <v>270</v>
      </c>
      <c r="D3907" t="s">
        <v>424</v>
      </c>
      <c r="L3907" t="str">
        <f t="shared" ref="L3907:L3970" si="126">IF($A3907=$L$1,$D3907,"")</f>
        <v>Tonga</v>
      </c>
      <c r="M3907" t="str">
        <f t="shared" ref="M3907:M3970" si="127">IF($A3907=$M$1,$D3907,"")</f>
        <v/>
      </c>
    </row>
    <row r="3908" spans="1:13" x14ac:dyDescent="0.3">
      <c r="A3908" t="s">
        <v>22</v>
      </c>
      <c r="B3908">
        <v>2006</v>
      </c>
      <c r="C3908">
        <v>290</v>
      </c>
      <c r="D3908" t="s">
        <v>424</v>
      </c>
      <c r="L3908" t="str">
        <f t="shared" si="126"/>
        <v>Tonga</v>
      </c>
      <c r="M3908" t="str">
        <f t="shared" si="127"/>
        <v/>
      </c>
    </row>
    <row r="3909" spans="1:13" x14ac:dyDescent="0.3">
      <c r="A3909" t="s">
        <v>22</v>
      </c>
      <c r="B3909">
        <v>2007</v>
      </c>
      <c r="C3909">
        <v>270</v>
      </c>
      <c r="D3909" t="s">
        <v>424</v>
      </c>
      <c r="L3909" t="str">
        <f t="shared" si="126"/>
        <v>Tonga</v>
      </c>
      <c r="M3909" t="str">
        <f t="shared" si="127"/>
        <v/>
      </c>
    </row>
    <row r="3910" spans="1:13" x14ac:dyDescent="0.3">
      <c r="A3910" t="s">
        <v>22</v>
      </c>
      <c r="B3910">
        <v>2008</v>
      </c>
      <c r="C3910">
        <v>270</v>
      </c>
      <c r="D3910" t="s">
        <v>424</v>
      </c>
      <c r="L3910" t="str">
        <f t="shared" si="126"/>
        <v>Tonga</v>
      </c>
      <c r="M3910" t="str">
        <f t="shared" si="127"/>
        <v/>
      </c>
    </row>
    <row r="3911" spans="1:13" x14ac:dyDescent="0.3">
      <c r="A3911" t="s">
        <v>22</v>
      </c>
      <c r="B3911">
        <v>2009</v>
      </c>
      <c r="C3911">
        <v>280</v>
      </c>
      <c r="D3911" t="s">
        <v>424</v>
      </c>
      <c r="L3911" t="str">
        <f t="shared" si="126"/>
        <v>Tonga</v>
      </c>
      <c r="M3911" t="str">
        <f t="shared" si="127"/>
        <v/>
      </c>
    </row>
    <row r="3912" spans="1:13" x14ac:dyDescent="0.3">
      <c r="A3912" t="s">
        <v>22</v>
      </c>
      <c r="B3912">
        <v>2010</v>
      </c>
      <c r="C3912">
        <v>260</v>
      </c>
      <c r="D3912" t="s">
        <v>424</v>
      </c>
      <c r="L3912" t="str">
        <f t="shared" si="126"/>
        <v>Tonga</v>
      </c>
      <c r="M3912" t="str">
        <f t="shared" si="127"/>
        <v/>
      </c>
    </row>
    <row r="3913" spans="1:13" x14ac:dyDescent="0.3">
      <c r="A3913" t="s">
        <v>22</v>
      </c>
      <c r="B3913">
        <v>2011</v>
      </c>
      <c r="C3913">
        <v>250</v>
      </c>
      <c r="D3913" t="s">
        <v>424</v>
      </c>
      <c r="L3913" t="str">
        <f t="shared" si="126"/>
        <v>Tonga</v>
      </c>
      <c r="M3913" t="str">
        <f t="shared" si="127"/>
        <v/>
      </c>
    </row>
    <row r="3914" spans="1:13" x14ac:dyDescent="0.3">
      <c r="A3914" t="s">
        <v>22</v>
      </c>
      <c r="B3914">
        <v>2012</v>
      </c>
      <c r="C3914">
        <v>250</v>
      </c>
      <c r="D3914" t="s">
        <v>424</v>
      </c>
      <c r="L3914" t="str">
        <f t="shared" si="126"/>
        <v>Tonga</v>
      </c>
      <c r="M3914" t="str">
        <f t="shared" si="127"/>
        <v/>
      </c>
    </row>
    <row r="3915" spans="1:13" x14ac:dyDescent="0.3">
      <c r="A3915" t="s">
        <v>22</v>
      </c>
      <c r="B3915">
        <v>2013</v>
      </c>
      <c r="C3915">
        <v>260</v>
      </c>
      <c r="D3915" t="s">
        <v>424</v>
      </c>
      <c r="L3915" t="str">
        <f t="shared" si="126"/>
        <v>Tonga</v>
      </c>
      <c r="M3915" t="str">
        <f t="shared" si="127"/>
        <v/>
      </c>
    </row>
    <row r="3916" spans="1:13" x14ac:dyDescent="0.3">
      <c r="A3916" t="s">
        <v>22</v>
      </c>
      <c r="B3916">
        <v>2014</v>
      </c>
      <c r="C3916">
        <v>250</v>
      </c>
      <c r="D3916" t="s">
        <v>424</v>
      </c>
      <c r="L3916" t="str">
        <f t="shared" si="126"/>
        <v>Tonga</v>
      </c>
      <c r="M3916" t="str">
        <f t="shared" si="127"/>
        <v/>
      </c>
    </row>
    <row r="3917" spans="1:13" x14ac:dyDescent="0.3">
      <c r="A3917" t="s">
        <v>22</v>
      </c>
      <c r="B3917">
        <v>2015</v>
      </c>
      <c r="C3917">
        <v>260</v>
      </c>
      <c r="D3917" t="s">
        <v>424</v>
      </c>
      <c r="L3917" t="str">
        <f t="shared" si="126"/>
        <v>Tonga</v>
      </c>
      <c r="M3917" t="str">
        <f t="shared" si="127"/>
        <v/>
      </c>
    </row>
    <row r="3918" spans="1:13" x14ac:dyDescent="0.3">
      <c r="A3918" t="s">
        <v>22</v>
      </c>
      <c r="B3918">
        <v>2016</v>
      </c>
      <c r="C3918">
        <v>290</v>
      </c>
      <c r="D3918" t="s">
        <v>424</v>
      </c>
      <c r="L3918" t="str">
        <f t="shared" si="126"/>
        <v>Tonga</v>
      </c>
      <c r="M3918" t="str">
        <f t="shared" si="127"/>
        <v/>
      </c>
    </row>
    <row r="3919" spans="1:13" x14ac:dyDescent="0.3">
      <c r="A3919" t="s">
        <v>22</v>
      </c>
      <c r="B3919">
        <v>2017</v>
      </c>
      <c r="C3919">
        <v>320</v>
      </c>
      <c r="D3919" t="s">
        <v>424</v>
      </c>
      <c r="L3919" t="str">
        <f t="shared" si="126"/>
        <v>Tonga</v>
      </c>
      <c r="M3919" t="str">
        <f t="shared" si="127"/>
        <v/>
      </c>
    </row>
    <row r="3920" spans="1:13" x14ac:dyDescent="0.3">
      <c r="A3920" t="s">
        <v>22</v>
      </c>
      <c r="B3920">
        <v>2018</v>
      </c>
      <c r="C3920">
        <v>300</v>
      </c>
      <c r="D3920" t="s">
        <v>424</v>
      </c>
      <c r="L3920" t="str">
        <f t="shared" si="126"/>
        <v>Tonga</v>
      </c>
      <c r="M3920" t="str">
        <f t="shared" si="127"/>
        <v/>
      </c>
    </row>
    <row r="3921" spans="1:13" x14ac:dyDescent="0.3">
      <c r="A3921" t="s">
        <v>22</v>
      </c>
      <c r="B3921">
        <v>2019</v>
      </c>
      <c r="C3921">
        <v>300</v>
      </c>
      <c r="D3921" t="s">
        <v>424</v>
      </c>
      <c r="L3921" t="str">
        <f t="shared" si="126"/>
        <v>Tonga</v>
      </c>
      <c r="M3921" t="str">
        <f t="shared" si="127"/>
        <v/>
      </c>
    </row>
    <row r="3922" spans="1:13" x14ac:dyDescent="0.3">
      <c r="A3922" t="s">
        <v>22</v>
      </c>
      <c r="B3922">
        <v>2000</v>
      </c>
      <c r="C3922">
        <v>14680</v>
      </c>
      <c r="D3922" t="s">
        <v>426</v>
      </c>
      <c r="E3922">
        <v>3993.1847542415749</v>
      </c>
      <c r="L3922" t="str">
        <f t="shared" si="126"/>
        <v>Trinidad and Tobago</v>
      </c>
      <c r="M3922" t="str">
        <f t="shared" si="127"/>
        <v/>
      </c>
    </row>
    <row r="3923" spans="1:13" x14ac:dyDescent="0.3">
      <c r="A3923" t="s">
        <v>22</v>
      </c>
      <c r="B3923">
        <v>2001</v>
      </c>
      <c r="C3923">
        <v>16390</v>
      </c>
      <c r="D3923" t="s">
        <v>426</v>
      </c>
      <c r="E3923">
        <v>4101.8317478317149</v>
      </c>
      <c r="L3923" t="str">
        <f t="shared" si="126"/>
        <v>Trinidad and Tobago</v>
      </c>
      <c r="M3923" t="str">
        <f t="shared" si="127"/>
        <v/>
      </c>
    </row>
    <row r="3924" spans="1:13" x14ac:dyDescent="0.3">
      <c r="A3924" t="s">
        <v>22</v>
      </c>
      <c r="B3924">
        <v>2002</v>
      </c>
      <c r="C3924">
        <v>18010</v>
      </c>
      <c r="D3924" t="s">
        <v>426</v>
      </c>
      <c r="E3924">
        <v>4083.9016293326858</v>
      </c>
      <c r="L3924" t="str">
        <f t="shared" si="126"/>
        <v>Trinidad and Tobago</v>
      </c>
      <c r="M3924" t="str">
        <f t="shared" si="127"/>
        <v/>
      </c>
    </row>
    <row r="3925" spans="1:13" x14ac:dyDescent="0.3">
      <c r="A3925" t="s">
        <v>22</v>
      </c>
      <c r="B3925">
        <v>2003</v>
      </c>
      <c r="C3925">
        <v>21740</v>
      </c>
      <c r="D3925" t="s">
        <v>426</v>
      </c>
      <c r="E3925">
        <v>4771.8695756502984</v>
      </c>
      <c r="L3925" t="str">
        <f t="shared" si="126"/>
        <v>Trinidad and Tobago</v>
      </c>
      <c r="M3925" t="str">
        <f t="shared" si="127"/>
        <v/>
      </c>
    </row>
    <row r="3926" spans="1:13" x14ac:dyDescent="0.3">
      <c r="A3926" t="s">
        <v>22</v>
      </c>
      <c r="B3926">
        <v>2004</v>
      </c>
      <c r="C3926">
        <v>22750</v>
      </c>
      <c r="D3926" t="s">
        <v>426</v>
      </c>
      <c r="E3926">
        <v>4698.8059204024448</v>
      </c>
      <c r="L3926" t="str">
        <f t="shared" si="126"/>
        <v>Trinidad and Tobago</v>
      </c>
      <c r="M3926" t="str">
        <f t="shared" si="127"/>
        <v/>
      </c>
    </row>
    <row r="3927" spans="1:13" x14ac:dyDescent="0.3">
      <c r="A3927" t="s">
        <v>22</v>
      </c>
      <c r="B3927">
        <v>2005</v>
      </c>
      <c r="C3927">
        <v>24780</v>
      </c>
      <c r="D3927" t="s">
        <v>426</v>
      </c>
      <c r="E3927">
        <v>5143.8607262492706</v>
      </c>
      <c r="L3927" t="str">
        <f t="shared" si="126"/>
        <v>Trinidad and Tobago</v>
      </c>
      <c r="M3927" t="str">
        <f t="shared" si="127"/>
        <v/>
      </c>
    </row>
    <row r="3928" spans="1:13" x14ac:dyDescent="0.3">
      <c r="A3928" t="s">
        <v>22</v>
      </c>
      <c r="B3928">
        <v>2006</v>
      </c>
      <c r="C3928">
        <v>28180</v>
      </c>
      <c r="D3928" t="s">
        <v>426</v>
      </c>
      <c r="E3928">
        <v>5309.576892131754</v>
      </c>
      <c r="L3928" t="str">
        <f t="shared" si="126"/>
        <v>Trinidad and Tobago</v>
      </c>
      <c r="M3928" t="str">
        <f t="shared" si="127"/>
        <v/>
      </c>
    </row>
    <row r="3929" spans="1:13" x14ac:dyDescent="0.3">
      <c r="A3929" t="s">
        <v>22</v>
      </c>
      <c r="B3929">
        <v>2007</v>
      </c>
      <c r="C3929">
        <v>28800</v>
      </c>
      <c r="D3929" t="s">
        <v>426</v>
      </c>
      <c r="E3929">
        <v>5672.3604264587884</v>
      </c>
      <c r="L3929" t="str">
        <f t="shared" si="126"/>
        <v>Trinidad and Tobago</v>
      </c>
      <c r="M3929" t="str">
        <f t="shared" si="127"/>
        <v/>
      </c>
    </row>
    <row r="3930" spans="1:13" x14ac:dyDescent="0.3">
      <c r="A3930" t="s">
        <v>22</v>
      </c>
      <c r="B3930">
        <v>2008</v>
      </c>
      <c r="C3930">
        <v>28320</v>
      </c>
      <c r="D3930" t="s">
        <v>426</v>
      </c>
      <c r="E3930">
        <v>5711.1382792333516</v>
      </c>
      <c r="L3930" t="str">
        <f t="shared" si="126"/>
        <v>Trinidad and Tobago</v>
      </c>
      <c r="M3930" t="str">
        <f t="shared" si="127"/>
        <v/>
      </c>
    </row>
    <row r="3931" spans="1:13" x14ac:dyDescent="0.3">
      <c r="A3931" t="s">
        <v>22</v>
      </c>
      <c r="B3931">
        <v>2009</v>
      </c>
      <c r="C3931">
        <v>27370</v>
      </c>
      <c r="D3931" t="s">
        <v>426</v>
      </c>
      <c r="E3931">
        <v>5717.2230587597596</v>
      </c>
      <c r="L3931" t="str">
        <f t="shared" si="126"/>
        <v>Trinidad and Tobago</v>
      </c>
      <c r="M3931" t="str">
        <f t="shared" si="127"/>
        <v/>
      </c>
    </row>
    <row r="3932" spans="1:13" x14ac:dyDescent="0.3">
      <c r="A3932" t="s">
        <v>22</v>
      </c>
      <c r="B3932">
        <v>2010</v>
      </c>
      <c r="C3932">
        <v>30020</v>
      </c>
      <c r="D3932" t="s">
        <v>426</v>
      </c>
      <c r="E3932">
        <v>6189.0879302244339</v>
      </c>
      <c r="L3932" t="str">
        <f t="shared" si="126"/>
        <v>Trinidad and Tobago</v>
      </c>
      <c r="M3932" t="str">
        <f t="shared" si="127"/>
        <v/>
      </c>
    </row>
    <row r="3933" spans="1:13" x14ac:dyDescent="0.3">
      <c r="A3933" t="s">
        <v>22</v>
      </c>
      <c r="B3933">
        <v>2011</v>
      </c>
      <c r="C3933">
        <v>30780</v>
      </c>
      <c r="D3933" t="s">
        <v>426</v>
      </c>
      <c r="E3933">
        <v>6383.1220344564354</v>
      </c>
      <c r="L3933" t="str">
        <f t="shared" si="126"/>
        <v>Trinidad and Tobago</v>
      </c>
      <c r="M3933" t="str">
        <f t="shared" si="127"/>
        <v/>
      </c>
    </row>
    <row r="3934" spans="1:13" x14ac:dyDescent="0.3">
      <c r="A3934" t="s">
        <v>22</v>
      </c>
      <c r="B3934">
        <v>2012</v>
      </c>
      <c r="C3934">
        <v>30080</v>
      </c>
      <c r="D3934" t="s">
        <v>426</v>
      </c>
      <c r="E3934">
        <v>6612.8103960845147</v>
      </c>
      <c r="L3934" t="str">
        <f t="shared" si="126"/>
        <v>Trinidad and Tobago</v>
      </c>
      <c r="M3934" t="str">
        <f t="shared" si="127"/>
        <v/>
      </c>
    </row>
    <row r="3935" spans="1:13" x14ac:dyDescent="0.3">
      <c r="A3935" t="s">
        <v>22</v>
      </c>
      <c r="B3935">
        <v>2013</v>
      </c>
      <c r="C3935">
        <v>30800</v>
      </c>
      <c r="D3935" t="s">
        <v>426</v>
      </c>
      <c r="E3935">
        <v>6848.5965954253061</v>
      </c>
      <c r="L3935" t="str">
        <f t="shared" si="126"/>
        <v>Trinidad and Tobago</v>
      </c>
      <c r="M3935" t="str">
        <f t="shared" si="127"/>
        <v/>
      </c>
    </row>
    <row r="3936" spans="1:13" x14ac:dyDescent="0.3">
      <c r="A3936" t="s">
        <v>22</v>
      </c>
      <c r="B3936">
        <v>2014</v>
      </c>
      <c r="C3936">
        <v>30570</v>
      </c>
      <c r="D3936" t="s">
        <v>426</v>
      </c>
      <c r="E3936">
        <v>7092.9586438597789</v>
      </c>
      <c r="L3936" t="str">
        <f t="shared" si="126"/>
        <v>Trinidad and Tobago</v>
      </c>
      <c r="M3936" t="str">
        <f t="shared" si="127"/>
        <v/>
      </c>
    </row>
    <row r="3937" spans="1:13" x14ac:dyDescent="0.3">
      <c r="A3937" t="s">
        <v>22</v>
      </c>
      <c r="B3937">
        <v>2015</v>
      </c>
      <c r="C3937">
        <v>29400</v>
      </c>
      <c r="D3937" t="s">
        <v>426</v>
      </c>
      <c r="L3937" t="str">
        <f t="shared" si="126"/>
        <v>Trinidad and Tobago</v>
      </c>
      <c r="M3937" t="str">
        <f t="shared" si="127"/>
        <v/>
      </c>
    </row>
    <row r="3938" spans="1:13" x14ac:dyDescent="0.3">
      <c r="A3938" t="s">
        <v>22</v>
      </c>
      <c r="B3938">
        <v>2016</v>
      </c>
      <c r="C3938">
        <v>25550</v>
      </c>
      <c r="D3938" t="s">
        <v>426</v>
      </c>
      <c r="L3938" t="str">
        <f t="shared" si="126"/>
        <v>Trinidad and Tobago</v>
      </c>
      <c r="M3938" t="str">
        <f t="shared" si="127"/>
        <v/>
      </c>
    </row>
    <row r="3939" spans="1:13" x14ac:dyDescent="0.3">
      <c r="A3939" t="s">
        <v>22</v>
      </c>
      <c r="B3939">
        <v>2017</v>
      </c>
      <c r="C3939">
        <v>25520</v>
      </c>
      <c r="D3939" t="s">
        <v>426</v>
      </c>
      <c r="L3939" t="str">
        <f t="shared" si="126"/>
        <v>Trinidad and Tobago</v>
      </c>
      <c r="M3939" t="str">
        <f t="shared" si="127"/>
        <v/>
      </c>
    </row>
    <row r="3940" spans="1:13" x14ac:dyDescent="0.3">
      <c r="A3940" t="s">
        <v>22</v>
      </c>
      <c r="B3940">
        <v>2018</v>
      </c>
      <c r="C3940">
        <v>25220</v>
      </c>
      <c r="D3940" t="s">
        <v>426</v>
      </c>
      <c r="L3940" t="str">
        <f t="shared" si="126"/>
        <v>Trinidad and Tobago</v>
      </c>
      <c r="M3940" t="str">
        <f t="shared" si="127"/>
        <v/>
      </c>
    </row>
    <row r="3941" spans="1:13" x14ac:dyDescent="0.3">
      <c r="A3941" t="s">
        <v>22</v>
      </c>
      <c r="B3941">
        <v>2019</v>
      </c>
      <c r="C3941">
        <v>24620</v>
      </c>
      <c r="D3941" t="s">
        <v>426</v>
      </c>
      <c r="L3941" t="str">
        <f t="shared" si="126"/>
        <v>Trinidad and Tobago</v>
      </c>
      <c r="M3941" t="str">
        <f t="shared" si="127"/>
        <v/>
      </c>
    </row>
    <row r="3942" spans="1:13" x14ac:dyDescent="0.3">
      <c r="A3942" t="s">
        <v>22</v>
      </c>
      <c r="B3942">
        <v>2000</v>
      </c>
      <c r="C3942">
        <v>29850</v>
      </c>
      <c r="D3942" t="s">
        <v>428</v>
      </c>
      <c r="E3942">
        <v>976.47931208062505</v>
      </c>
      <c r="L3942" t="str">
        <f t="shared" si="126"/>
        <v>Tunisia</v>
      </c>
      <c r="M3942" t="str">
        <f t="shared" si="127"/>
        <v/>
      </c>
    </row>
    <row r="3943" spans="1:13" x14ac:dyDescent="0.3">
      <c r="A3943" t="s">
        <v>22</v>
      </c>
      <c r="B3943">
        <v>2001</v>
      </c>
      <c r="C3943">
        <v>30730</v>
      </c>
      <c r="D3943" t="s">
        <v>428</v>
      </c>
      <c r="E3943">
        <v>1035.336737147504</v>
      </c>
      <c r="L3943" t="str">
        <f t="shared" si="126"/>
        <v>Tunisia</v>
      </c>
      <c r="M3943" t="str">
        <f t="shared" si="127"/>
        <v/>
      </c>
    </row>
    <row r="3944" spans="1:13" x14ac:dyDescent="0.3">
      <c r="A3944" t="s">
        <v>22</v>
      </c>
      <c r="B3944">
        <v>2002</v>
      </c>
      <c r="C3944">
        <v>30850</v>
      </c>
      <c r="D3944" t="s">
        <v>428</v>
      </c>
      <c r="E3944">
        <v>1066.1251890715889</v>
      </c>
      <c r="L3944" t="str">
        <f t="shared" si="126"/>
        <v>Tunisia</v>
      </c>
      <c r="M3944" t="str">
        <f t="shared" si="127"/>
        <v/>
      </c>
    </row>
    <row r="3945" spans="1:13" x14ac:dyDescent="0.3">
      <c r="A3945" t="s">
        <v>22</v>
      </c>
      <c r="B3945">
        <v>2003</v>
      </c>
      <c r="C3945">
        <v>30660</v>
      </c>
      <c r="D3945" t="s">
        <v>428</v>
      </c>
      <c r="E3945">
        <v>993.53643265218625</v>
      </c>
      <c r="L3945" t="str">
        <f t="shared" si="126"/>
        <v>Tunisia</v>
      </c>
      <c r="M3945" t="str">
        <f t="shared" si="127"/>
        <v/>
      </c>
    </row>
    <row r="3946" spans="1:13" x14ac:dyDescent="0.3">
      <c r="A3946" t="s">
        <v>22</v>
      </c>
      <c r="B3946">
        <v>2004</v>
      </c>
      <c r="C3946">
        <v>31900</v>
      </c>
      <c r="D3946" t="s">
        <v>428</v>
      </c>
      <c r="E3946">
        <v>1034.595128971677</v>
      </c>
      <c r="L3946" t="str">
        <f t="shared" si="126"/>
        <v>Tunisia</v>
      </c>
      <c r="M3946" t="str">
        <f t="shared" si="127"/>
        <v/>
      </c>
    </row>
    <row r="3947" spans="1:13" x14ac:dyDescent="0.3">
      <c r="A3947" t="s">
        <v>22</v>
      </c>
      <c r="B3947">
        <v>2005</v>
      </c>
      <c r="C3947">
        <v>32570</v>
      </c>
      <c r="D3947" t="s">
        <v>428</v>
      </c>
      <c r="E3947">
        <v>1083.5302803722409</v>
      </c>
      <c r="L3947" t="str">
        <f t="shared" si="126"/>
        <v>Tunisia</v>
      </c>
      <c r="M3947" t="str">
        <f t="shared" si="127"/>
        <v/>
      </c>
    </row>
    <row r="3948" spans="1:13" x14ac:dyDescent="0.3">
      <c r="A3948" t="s">
        <v>22</v>
      </c>
      <c r="B3948">
        <v>2006</v>
      </c>
      <c r="C3948">
        <v>33680</v>
      </c>
      <c r="D3948" t="s">
        <v>428</v>
      </c>
      <c r="E3948">
        <v>1107.613596072074</v>
      </c>
      <c r="L3948" t="str">
        <f t="shared" si="126"/>
        <v>Tunisia</v>
      </c>
      <c r="M3948" t="str">
        <f t="shared" si="127"/>
        <v/>
      </c>
    </row>
    <row r="3949" spans="1:13" x14ac:dyDescent="0.3">
      <c r="A3949" t="s">
        <v>22</v>
      </c>
      <c r="B3949">
        <v>2007</v>
      </c>
      <c r="C3949">
        <v>34990</v>
      </c>
      <c r="D3949" t="s">
        <v>428</v>
      </c>
      <c r="E3949">
        <v>1151.024932339317</v>
      </c>
      <c r="L3949" t="str">
        <f t="shared" si="126"/>
        <v>Tunisia</v>
      </c>
      <c r="M3949" t="str">
        <f t="shared" si="127"/>
        <v/>
      </c>
    </row>
    <row r="3950" spans="1:13" x14ac:dyDescent="0.3">
      <c r="A3950" t="s">
        <v>22</v>
      </c>
      <c r="B3950">
        <v>2008</v>
      </c>
      <c r="C3950">
        <v>35480</v>
      </c>
      <c r="D3950" t="s">
        <v>428</v>
      </c>
      <c r="E3950">
        <v>1188.927857274886</v>
      </c>
      <c r="L3950" t="str">
        <f t="shared" si="126"/>
        <v>Tunisia</v>
      </c>
      <c r="M3950" t="str">
        <f t="shared" si="127"/>
        <v/>
      </c>
    </row>
    <row r="3951" spans="1:13" x14ac:dyDescent="0.3">
      <c r="A3951" t="s">
        <v>22</v>
      </c>
      <c r="B3951">
        <v>2009</v>
      </c>
      <c r="C3951">
        <v>35760</v>
      </c>
      <c r="D3951" t="s">
        <v>428</v>
      </c>
      <c r="E3951">
        <v>1274.1206254297219</v>
      </c>
      <c r="L3951" t="str">
        <f t="shared" si="126"/>
        <v>Tunisia</v>
      </c>
      <c r="M3951" t="str">
        <f t="shared" si="127"/>
        <v/>
      </c>
    </row>
    <row r="3952" spans="1:13" x14ac:dyDescent="0.3">
      <c r="A3952" t="s">
        <v>22</v>
      </c>
      <c r="B3952">
        <v>2010</v>
      </c>
      <c r="C3952">
        <v>38170</v>
      </c>
      <c r="D3952" t="s">
        <v>428</v>
      </c>
      <c r="E3952">
        <v>1364.9897110973941</v>
      </c>
      <c r="L3952" t="str">
        <f t="shared" si="126"/>
        <v>Tunisia</v>
      </c>
      <c r="M3952" t="str">
        <f t="shared" si="127"/>
        <v/>
      </c>
    </row>
    <row r="3953" spans="1:13" x14ac:dyDescent="0.3">
      <c r="A3953" t="s">
        <v>22</v>
      </c>
      <c r="B3953">
        <v>2011</v>
      </c>
      <c r="C3953">
        <v>37010</v>
      </c>
      <c r="D3953" t="s">
        <v>428</v>
      </c>
      <c r="E3953">
        <v>1323.0468581267769</v>
      </c>
      <c r="L3953" t="str">
        <f t="shared" si="126"/>
        <v>Tunisia</v>
      </c>
      <c r="M3953" t="str">
        <f t="shared" si="127"/>
        <v/>
      </c>
    </row>
    <row r="3954" spans="1:13" x14ac:dyDescent="0.3">
      <c r="A3954" t="s">
        <v>22</v>
      </c>
      <c r="B3954">
        <v>2012</v>
      </c>
      <c r="C3954">
        <v>38590</v>
      </c>
      <c r="D3954" t="s">
        <v>428</v>
      </c>
      <c r="E3954">
        <v>1408.86972085259</v>
      </c>
      <c r="L3954" t="str">
        <f t="shared" si="126"/>
        <v>Tunisia</v>
      </c>
      <c r="M3954" t="str">
        <f t="shared" si="127"/>
        <v/>
      </c>
    </row>
    <row r="3955" spans="1:13" x14ac:dyDescent="0.3">
      <c r="A3955" t="s">
        <v>22</v>
      </c>
      <c r="B3955">
        <v>2013</v>
      </c>
      <c r="C3955">
        <v>38290</v>
      </c>
      <c r="D3955" t="s">
        <v>428</v>
      </c>
      <c r="E3955">
        <v>1425.9173488345471</v>
      </c>
      <c r="L3955" t="str">
        <f t="shared" si="126"/>
        <v>Tunisia</v>
      </c>
      <c r="M3955" t="str">
        <f t="shared" si="127"/>
        <v/>
      </c>
    </row>
    <row r="3956" spans="1:13" x14ac:dyDescent="0.3">
      <c r="A3956" t="s">
        <v>22</v>
      </c>
      <c r="B3956">
        <v>2014</v>
      </c>
      <c r="C3956">
        <v>40530</v>
      </c>
      <c r="D3956" t="s">
        <v>428</v>
      </c>
      <c r="E3956">
        <v>1454.6430755310739</v>
      </c>
      <c r="L3956" t="str">
        <f t="shared" si="126"/>
        <v>Tunisia</v>
      </c>
      <c r="M3956" t="str">
        <f t="shared" si="127"/>
        <v/>
      </c>
    </row>
    <row r="3957" spans="1:13" x14ac:dyDescent="0.3">
      <c r="A3957" t="s">
        <v>22</v>
      </c>
      <c r="B3957">
        <v>2015</v>
      </c>
      <c r="C3957">
        <v>40750</v>
      </c>
      <c r="D3957" t="s">
        <v>428</v>
      </c>
      <c r="L3957" t="str">
        <f t="shared" si="126"/>
        <v>Tunisia</v>
      </c>
      <c r="M3957" t="str">
        <f t="shared" si="127"/>
        <v/>
      </c>
    </row>
    <row r="3958" spans="1:13" x14ac:dyDescent="0.3">
      <c r="A3958" t="s">
        <v>22</v>
      </c>
      <c r="B3958">
        <v>2016</v>
      </c>
      <c r="C3958">
        <v>39820</v>
      </c>
      <c r="D3958" t="s">
        <v>428</v>
      </c>
      <c r="L3958" t="str">
        <f t="shared" si="126"/>
        <v>Tunisia</v>
      </c>
      <c r="M3958" t="str">
        <f t="shared" si="127"/>
        <v/>
      </c>
    </row>
    <row r="3959" spans="1:13" x14ac:dyDescent="0.3">
      <c r="A3959" t="s">
        <v>22</v>
      </c>
      <c r="B3959">
        <v>2017</v>
      </c>
      <c r="C3959">
        <v>39970</v>
      </c>
      <c r="D3959" t="s">
        <v>428</v>
      </c>
      <c r="L3959" t="str">
        <f t="shared" si="126"/>
        <v>Tunisia</v>
      </c>
      <c r="M3959" t="str">
        <f t="shared" si="127"/>
        <v/>
      </c>
    </row>
    <row r="3960" spans="1:13" x14ac:dyDescent="0.3">
      <c r="A3960" t="s">
        <v>22</v>
      </c>
      <c r="B3960">
        <v>2018</v>
      </c>
      <c r="C3960">
        <v>40020</v>
      </c>
      <c r="D3960" t="s">
        <v>428</v>
      </c>
      <c r="L3960" t="str">
        <f t="shared" si="126"/>
        <v>Tunisia</v>
      </c>
      <c r="M3960" t="str">
        <f t="shared" si="127"/>
        <v/>
      </c>
    </row>
    <row r="3961" spans="1:13" x14ac:dyDescent="0.3">
      <c r="A3961" t="s">
        <v>22</v>
      </c>
      <c r="B3961">
        <v>2019</v>
      </c>
      <c r="C3961">
        <v>40090</v>
      </c>
      <c r="D3961" t="s">
        <v>428</v>
      </c>
      <c r="L3961" t="str">
        <f t="shared" si="126"/>
        <v>Tunisia</v>
      </c>
      <c r="M3961" t="str">
        <f t="shared" si="127"/>
        <v/>
      </c>
    </row>
    <row r="3962" spans="1:13" x14ac:dyDescent="0.3">
      <c r="A3962" t="s">
        <v>53</v>
      </c>
      <c r="B3962">
        <v>2000</v>
      </c>
      <c r="C3962">
        <v>281690</v>
      </c>
      <c r="D3962" t="s">
        <v>430</v>
      </c>
      <c r="E3962">
        <v>1652.7463007862909</v>
      </c>
      <c r="L3962" t="str">
        <f t="shared" si="126"/>
        <v/>
      </c>
      <c r="M3962" t="str">
        <f t="shared" si="127"/>
        <v>Turkiye</v>
      </c>
    </row>
    <row r="3963" spans="1:13" x14ac:dyDescent="0.3">
      <c r="A3963" t="s">
        <v>53</v>
      </c>
      <c r="B3963">
        <v>2001</v>
      </c>
      <c r="C3963">
        <v>259690</v>
      </c>
      <c r="D3963" t="s">
        <v>430</v>
      </c>
      <c r="E3963">
        <v>1612.9986297565581</v>
      </c>
      <c r="L3963" t="str">
        <f t="shared" si="126"/>
        <v/>
      </c>
      <c r="M3963" t="str">
        <f t="shared" si="127"/>
        <v>Turkiye</v>
      </c>
    </row>
    <row r="3964" spans="1:13" x14ac:dyDescent="0.3">
      <c r="A3964" t="s">
        <v>53</v>
      </c>
      <c r="B3964">
        <v>2002</v>
      </c>
      <c r="C3964">
        <v>269760</v>
      </c>
      <c r="D3964" t="s">
        <v>430</v>
      </c>
      <c r="E3964">
        <v>1667.3636464990129</v>
      </c>
      <c r="L3964" t="str">
        <f t="shared" si="126"/>
        <v/>
      </c>
      <c r="M3964" t="str">
        <f t="shared" si="127"/>
        <v>Turkiye</v>
      </c>
    </row>
    <row r="3965" spans="1:13" x14ac:dyDescent="0.3">
      <c r="A3965" t="s">
        <v>53</v>
      </c>
      <c r="B3965">
        <v>2003</v>
      </c>
      <c r="C3965">
        <v>280980</v>
      </c>
      <c r="D3965" t="s">
        <v>430</v>
      </c>
      <c r="E3965">
        <v>1771.8271985574929</v>
      </c>
      <c r="L3965" t="str">
        <f t="shared" si="126"/>
        <v/>
      </c>
      <c r="M3965" t="str">
        <f t="shared" si="127"/>
        <v>Turkiye</v>
      </c>
    </row>
    <row r="3966" spans="1:13" x14ac:dyDescent="0.3">
      <c r="A3966" t="s">
        <v>53</v>
      </c>
      <c r="B3966">
        <v>2004</v>
      </c>
      <c r="C3966">
        <v>286650.01</v>
      </c>
      <c r="D3966" t="s">
        <v>430</v>
      </c>
      <c r="E3966">
        <v>1891.8406295808761</v>
      </c>
      <c r="L3966" t="str">
        <f t="shared" si="126"/>
        <v/>
      </c>
      <c r="M3966" t="str">
        <f t="shared" si="127"/>
        <v>Turkiye</v>
      </c>
    </row>
    <row r="3967" spans="1:13" x14ac:dyDescent="0.3">
      <c r="A3967" t="s">
        <v>53</v>
      </c>
      <c r="B3967">
        <v>2005</v>
      </c>
      <c r="C3967">
        <v>298830</v>
      </c>
      <c r="D3967" t="s">
        <v>430</v>
      </c>
      <c r="E3967">
        <v>2013.8885115148989</v>
      </c>
      <c r="L3967" t="str">
        <f t="shared" si="126"/>
        <v/>
      </c>
      <c r="M3967" t="str">
        <f t="shared" si="127"/>
        <v>Turkiye</v>
      </c>
    </row>
    <row r="3968" spans="1:13" x14ac:dyDescent="0.3">
      <c r="A3968" t="s">
        <v>53</v>
      </c>
      <c r="B3968">
        <v>2006</v>
      </c>
      <c r="C3968">
        <v>327779.99</v>
      </c>
      <c r="D3968" t="s">
        <v>430</v>
      </c>
      <c r="E3968">
        <v>2179.0714574901231</v>
      </c>
      <c r="L3968" t="str">
        <f t="shared" si="126"/>
        <v/>
      </c>
      <c r="M3968" t="str">
        <f t="shared" si="127"/>
        <v>Turkiye</v>
      </c>
    </row>
    <row r="3969" spans="1:13" x14ac:dyDescent="0.3">
      <c r="A3969" t="s">
        <v>53</v>
      </c>
      <c r="B3969">
        <v>2007</v>
      </c>
      <c r="C3969">
        <v>356920</v>
      </c>
      <c r="D3969" t="s">
        <v>430</v>
      </c>
      <c r="E3969">
        <v>2347.637934453428</v>
      </c>
      <c r="L3969" t="str">
        <f t="shared" si="126"/>
        <v/>
      </c>
      <c r="M3969" t="str">
        <f t="shared" si="127"/>
        <v>Turkiye</v>
      </c>
    </row>
    <row r="3970" spans="1:13" x14ac:dyDescent="0.3">
      <c r="A3970" t="s">
        <v>53</v>
      </c>
      <c r="B3970">
        <v>2008</v>
      </c>
      <c r="C3970">
        <v>353850</v>
      </c>
      <c r="D3970" t="s">
        <v>430</v>
      </c>
      <c r="E3970">
        <v>2422.7117683035281</v>
      </c>
      <c r="L3970" t="str">
        <f t="shared" si="126"/>
        <v/>
      </c>
      <c r="M3970" t="str">
        <f t="shared" si="127"/>
        <v>Turkiye</v>
      </c>
    </row>
    <row r="3971" spans="1:13" x14ac:dyDescent="0.3">
      <c r="A3971" t="s">
        <v>53</v>
      </c>
      <c r="B3971">
        <v>2009</v>
      </c>
      <c r="C3971">
        <v>357019.99</v>
      </c>
      <c r="D3971" t="s">
        <v>430</v>
      </c>
      <c r="E3971">
        <v>2314.6907675936732</v>
      </c>
      <c r="L3971" t="str">
        <f t="shared" ref="L3971:L4034" si="128">IF($A3971=$L$1,$D3971,"")</f>
        <v/>
      </c>
      <c r="M3971" t="str">
        <f t="shared" ref="M3971:M4034" si="129">IF($A3971=$M$1,$D3971,"")</f>
        <v>Turkiye</v>
      </c>
    </row>
    <row r="3972" spans="1:13" x14ac:dyDescent="0.3">
      <c r="A3972" t="s">
        <v>53</v>
      </c>
      <c r="B3972">
        <v>2010</v>
      </c>
      <c r="C3972">
        <v>365749.99</v>
      </c>
      <c r="D3972" t="s">
        <v>430</v>
      </c>
      <c r="E3972">
        <v>2491.6285748479631</v>
      </c>
      <c r="L3972" t="str">
        <f t="shared" si="128"/>
        <v/>
      </c>
      <c r="M3972" t="str">
        <f t="shared" si="129"/>
        <v>Turkiye</v>
      </c>
    </row>
    <row r="3973" spans="1:13" x14ac:dyDescent="0.3">
      <c r="A3973" t="s">
        <v>53</v>
      </c>
      <c r="B3973">
        <v>2011</v>
      </c>
      <c r="C3973">
        <v>387850</v>
      </c>
      <c r="D3973" t="s">
        <v>430</v>
      </c>
      <c r="E3973">
        <v>2695.0739410320789</v>
      </c>
      <c r="L3973" t="str">
        <f t="shared" si="128"/>
        <v/>
      </c>
      <c r="M3973" t="str">
        <f t="shared" si="129"/>
        <v>Turkiye</v>
      </c>
    </row>
    <row r="3974" spans="1:13" x14ac:dyDescent="0.3">
      <c r="A3974" t="s">
        <v>53</v>
      </c>
      <c r="B3974">
        <v>2012</v>
      </c>
      <c r="C3974">
        <v>402650</v>
      </c>
      <c r="D3974" t="s">
        <v>430</v>
      </c>
      <c r="E3974">
        <v>2769.043584466318</v>
      </c>
      <c r="L3974" t="str">
        <f t="shared" si="128"/>
        <v/>
      </c>
      <c r="M3974" t="str">
        <f t="shared" si="129"/>
        <v>Turkiye</v>
      </c>
    </row>
    <row r="3975" spans="1:13" x14ac:dyDescent="0.3">
      <c r="A3975" t="s">
        <v>53</v>
      </c>
      <c r="B3975">
        <v>2013</v>
      </c>
      <c r="C3975">
        <v>393370.01</v>
      </c>
      <c r="D3975" t="s">
        <v>430</v>
      </c>
      <c r="E3975">
        <v>2755.6239571514452</v>
      </c>
      <c r="L3975" t="str">
        <f t="shared" si="128"/>
        <v/>
      </c>
      <c r="M3975" t="str">
        <f t="shared" si="129"/>
        <v>Turkiye</v>
      </c>
    </row>
    <row r="3976" spans="1:13" x14ac:dyDescent="0.3">
      <c r="A3976" t="s">
        <v>53</v>
      </c>
      <c r="B3976">
        <v>2014</v>
      </c>
      <c r="C3976">
        <v>417870.01</v>
      </c>
      <c r="D3976" t="s">
        <v>430</v>
      </c>
      <c r="E3976">
        <v>2847.2238929332252</v>
      </c>
      <c r="L3976" t="str">
        <f t="shared" si="128"/>
        <v/>
      </c>
      <c r="M3976" t="str">
        <f t="shared" si="129"/>
        <v>Turkiye</v>
      </c>
    </row>
    <row r="3977" spans="1:13" x14ac:dyDescent="0.3">
      <c r="A3977" t="s">
        <v>53</v>
      </c>
      <c r="B3977">
        <v>2015</v>
      </c>
      <c r="C3977">
        <v>425120</v>
      </c>
      <c r="D3977" t="s">
        <v>430</v>
      </c>
      <c r="L3977" t="str">
        <f t="shared" si="128"/>
        <v/>
      </c>
      <c r="M3977" t="str">
        <f t="shared" si="129"/>
        <v>Turkiye</v>
      </c>
    </row>
    <row r="3978" spans="1:13" x14ac:dyDescent="0.3">
      <c r="A3978" t="s">
        <v>53</v>
      </c>
      <c r="B3978">
        <v>2016</v>
      </c>
      <c r="C3978">
        <v>452420</v>
      </c>
      <c r="D3978" t="s">
        <v>430</v>
      </c>
      <c r="L3978" t="str">
        <f t="shared" si="128"/>
        <v/>
      </c>
      <c r="M3978" t="str">
        <f t="shared" si="129"/>
        <v>Turkiye</v>
      </c>
    </row>
    <row r="3979" spans="1:13" x14ac:dyDescent="0.3">
      <c r="A3979" t="s">
        <v>53</v>
      </c>
      <c r="B3979">
        <v>2017</v>
      </c>
      <c r="C3979">
        <v>493739.99</v>
      </c>
      <c r="D3979" t="s">
        <v>430</v>
      </c>
      <c r="L3979" t="str">
        <f t="shared" si="128"/>
        <v/>
      </c>
      <c r="M3979" t="str">
        <f t="shared" si="129"/>
        <v>Turkiye</v>
      </c>
    </row>
    <row r="3980" spans="1:13" x14ac:dyDescent="0.3">
      <c r="A3980" t="s">
        <v>53</v>
      </c>
      <c r="B3980">
        <v>2018</v>
      </c>
      <c r="C3980">
        <v>491510.01</v>
      </c>
      <c r="D3980" t="s">
        <v>430</v>
      </c>
      <c r="L3980" t="str">
        <f t="shared" si="128"/>
        <v/>
      </c>
      <c r="M3980" t="str">
        <f t="shared" si="129"/>
        <v>Turkiye</v>
      </c>
    </row>
    <row r="3981" spans="1:13" x14ac:dyDescent="0.3">
      <c r="A3981" t="s">
        <v>53</v>
      </c>
      <c r="B3981">
        <v>2019</v>
      </c>
      <c r="C3981">
        <v>480090</v>
      </c>
      <c r="D3981" t="s">
        <v>430</v>
      </c>
      <c r="L3981" t="str">
        <f t="shared" si="128"/>
        <v/>
      </c>
      <c r="M3981" t="str">
        <f t="shared" si="129"/>
        <v>Turkiye</v>
      </c>
    </row>
    <row r="3982" spans="1:13" x14ac:dyDescent="0.3">
      <c r="A3982" t="s">
        <v>22</v>
      </c>
      <c r="B3982">
        <v>2000</v>
      </c>
      <c r="C3982">
        <v>88610</v>
      </c>
      <c r="D3982" t="s">
        <v>432</v>
      </c>
      <c r="E3982">
        <v>1692.157529636007</v>
      </c>
      <c r="L3982" t="str">
        <f t="shared" si="128"/>
        <v>Turkmenistan</v>
      </c>
      <c r="M3982" t="str">
        <f t="shared" si="129"/>
        <v/>
      </c>
    </row>
    <row r="3983" spans="1:13" x14ac:dyDescent="0.3">
      <c r="A3983" t="s">
        <v>22</v>
      </c>
      <c r="B3983">
        <v>2001</v>
      </c>
      <c r="C3983">
        <v>89500</v>
      </c>
      <c r="D3983" t="s">
        <v>432</v>
      </c>
      <c r="E3983">
        <v>1782.8319223538031</v>
      </c>
      <c r="L3983" t="str">
        <f t="shared" si="128"/>
        <v>Turkmenistan</v>
      </c>
      <c r="M3983" t="str">
        <f t="shared" si="129"/>
        <v/>
      </c>
    </row>
    <row r="3984" spans="1:13" x14ac:dyDescent="0.3">
      <c r="A3984" t="s">
        <v>22</v>
      </c>
      <c r="B3984">
        <v>2002</v>
      </c>
      <c r="C3984">
        <v>93860</v>
      </c>
      <c r="D3984" t="s">
        <v>432</v>
      </c>
      <c r="E3984">
        <v>1776.348812520906</v>
      </c>
      <c r="L3984" t="str">
        <f t="shared" si="128"/>
        <v>Turkmenistan</v>
      </c>
      <c r="M3984" t="str">
        <f t="shared" si="129"/>
        <v/>
      </c>
    </row>
    <row r="3985" spans="1:13" x14ac:dyDescent="0.3">
      <c r="A3985" t="s">
        <v>22</v>
      </c>
      <c r="B3985">
        <v>2003</v>
      </c>
      <c r="C3985">
        <v>105830</v>
      </c>
      <c r="D3985" t="s">
        <v>432</v>
      </c>
      <c r="E3985">
        <v>1746.227032711364</v>
      </c>
      <c r="L3985" t="str">
        <f t="shared" si="128"/>
        <v>Turkmenistan</v>
      </c>
      <c r="M3985" t="str">
        <f t="shared" si="129"/>
        <v/>
      </c>
    </row>
    <row r="3986" spans="1:13" x14ac:dyDescent="0.3">
      <c r="A3986" t="s">
        <v>22</v>
      </c>
      <c r="B3986">
        <v>2004</v>
      </c>
      <c r="C3986">
        <v>112630</v>
      </c>
      <c r="D3986" t="s">
        <v>432</v>
      </c>
      <c r="E3986">
        <v>1913.7236158724461</v>
      </c>
      <c r="L3986" t="str">
        <f t="shared" si="128"/>
        <v>Turkmenistan</v>
      </c>
      <c r="M3986" t="str">
        <f t="shared" si="129"/>
        <v/>
      </c>
    </row>
    <row r="3987" spans="1:13" x14ac:dyDescent="0.3">
      <c r="A3987" t="s">
        <v>22</v>
      </c>
      <c r="B3987">
        <v>2005</v>
      </c>
      <c r="C3987">
        <v>115540</v>
      </c>
      <c r="D3987" t="s">
        <v>432</v>
      </c>
      <c r="E3987">
        <v>2051.6748649533129</v>
      </c>
      <c r="L3987" t="str">
        <f t="shared" si="128"/>
        <v>Turkmenistan</v>
      </c>
      <c r="M3987" t="str">
        <f t="shared" si="129"/>
        <v/>
      </c>
    </row>
    <row r="3988" spans="1:13" x14ac:dyDescent="0.3">
      <c r="A3988" t="s">
        <v>22</v>
      </c>
      <c r="B3988">
        <v>2006</v>
      </c>
      <c r="C3988">
        <v>117290</v>
      </c>
      <c r="D3988" t="s">
        <v>432</v>
      </c>
      <c r="E3988">
        <v>2115.5423759187411</v>
      </c>
      <c r="L3988" t="str">
        <f t="shared" si="128"/>
        <v>Turkmenistan</v>
      </c>
      <c r="M3988" t="str">
        <f t="shared" si="129"/>
        <v/>
      </c>
    </row>
    <row r="3989" spans="1:13" x14ac:dyDescent="0.3">
      <c r="A3989" t="s">
        <v>22</v>
      </c>
      <c r="B3989">
        <v>2007</v>
      </c>
      <c r="C3989">
        <v>126270</v>
      </c>
      <c r="D3989" t="s">
        <v>432</v>
      </c>
      <c r="E3989">
        <v>2254.349051834628</v>
      </c>
      <c r="L3989" t="str">
        <f t="shared" si="128"/>
        <v>Turkmenistan</v>
      </c>
      <c r="M3989" t="str">
        <f t="shared" si="129"/>
        <v/>
      </c>
    </row>
    <row r="3990" spans="1:13" x14ac:dyDescent="0.3">
      <c r="A3990" t="s">
        <v>22</v>
      </c>
      <c r="B3990">
        <v>2008</v>
      </c>
      <c r="C3990">
        <v>131580</v>
      </c>
      <c r="D3990" t="s">
        <v>432</v>
      </c>
      <c r="E3990">
        <v>2316.5608573341719</v>
      </c>
      <c r="L3990" t="str">
        <f t="shared" si="128"/>
        <v>Turkmenistan</v>
      </c>
      <c r="M3990" t="str">
        <f t="shared" si="129"/>
        <v/>
      </c>
    </row>
    <row r="3991" spans="1:13" x14ac:dyDescent="0.3">
      <c r="A3991" t="s">
        <v>22</v>
      </c>
      <c r="B3991">
        <v>2009</v>
      </c>
      <c r="C3991">
        <v>104680</v>
      </c>
      <c r="D3991" t="s">
        <v>432</v>
      </c>
      <c r="E3991">
        <v>2353.4565919448519</v>
      </c>
      <c r="L3991" t="str">
        <f t="shared" si="128"/>
        <v>Turkmenistan</v>
      </c>
      <c r="M3991" t="str">
        <f t="shared" si="129"/>
        <v/>
      </c>
    </row>
    <row r="3992" spans="1:13" x14ac:dyDescent="0.3">
      <c r="A3992" t="s">
        <v>22</v>
      </c>
      <c r="B3992">
        <v>2010</v>
      </c>
      <c r="C3992">
        <v>116390</v>
      </c>
      <c r="D3992" t="s">
        <v>432</v>
      </c>
      <c r="E3992">
        <v>2382.0517765038639</v>
      </c>
      <c r="L3992" t="str">
        <f t="shared" si="128"/>
        <v>Turkmenistan</v>
      </c>
      <c r="M3992" t="str">
        <f t="shared" si="129"/>
        <v/>
      </c>
    </row>
    <row r="3993" spans="1:13" x14ac:dyDescent="0.3">
      <c r="A3993" t="s">
        <v>22</v>
      </c>
      <c r="B3993">
        <v>2011</v>
      </c>
      <c r="C3993">
        <v>136270</v>
      </c>
      <c r="D3993" t="s">
        <v>432</v>
      </c>
      <c r="E3993">
        <v>2412.0248716872352</v>
      </c>
      <c r="L3993" t="str">
        <f t="shared" si="128"/>
        <v>Turkmenistan</v>
      </c>
      <c r="M3993" t="str">
        <f t="shared" si="129"/>
        <v/>
      </c>
    </row>
    <row r="3994" spans="1:13" x14ac:dyDescent="0.3">
      <c r="A3994" t="s">
        <v>22</v>
      </c>
      <c r="B3994">
        <v>2012</v>
      </c>
      <c r="C3994">
        <v>144010</v>
      </c>
      <c r="D3994" t="s">
        <v>432</v>
      </c>
      <c r="E3994">
        <v>2428.8588292957388</v>
      </c>
      <c r="L3994" t="str">
        <f t="shared" si="128"/>
        <v>Turkmenistan</v>
      </c>
      <c r="M3994" t="str">
        <f t="shared" si="129"/>
        <v/>
      </c>
    </row>
    <row r="3995" spans="1:13" x14ac:dyDescent="0.3">
      <c r="A3995" t="s">
        <v>22</v>
      </c>
      <c r="B3995">
        <v>2013</v>
      </c>
      <c r="C3995">
        <v>150740</v>
      </c>
      <c r="D3995" t="s">
        <v>432</v>
      </c>
      <c r="E3995">
        <v>2540.8208444581601</v>
      </c>
      <c r="L3995" t="str">
        <f t="shared" si="128"/>
        <v>Turkmenistan</v>
      </c>
      <c r="M3995" t="str">
        <f t="shared" si="129"/>
        <v/>
      </c>
    </row>
    <row r="3996" spans="1:13" x14ac:dyDescent="0.3">
      <c r="A3996" t="s">
        <v>22</v>
      </c>
      <c r="B3996">
        <v>2014</v>
      </c>
      <c r="C3996">
        <v>150920</v>
      </c>
      <c r="D3996" t="s">
        <v>432</v>
      </c>
      <c r="E3996">
        <v>2678.7654738357992</v>
      </c>
      <c r="L3996" t="str">
        <f t="shared" si="128"/>
        <v>Turkmenistan</v>
      </c>
      <c r="M3996" t="str">
        <f t="shared" si="129"/>
        <v/>
      </c>
    </row>
    <row r="3997" spans="1:13" x14ac:dyDescent="0.3">
      <c r="A3997" t="s">
        <v>22</v>
      </c>
      <c r="B3997">
        <v>2015</v>
      </c>
      <c r="C3997">
        <v>154680</v>
      </c>
      <c r="D3997" t="s">
        <v>432</v>
      </c>
      <c r="L3997" t="str">
        <f t="shared" si="128"/>
        <v>Turkmenistan</v>
      </c>
      <c r="M3997" t="str">
        <f t="shared" si="129"/>
        <v/>
      </c>
    </row>
    <row r="3998" spans="1:13" x14ac:dyDescent="0.3">
      <c r="A3998" t="s">
        <v>22</v>
      </c>
      <c r="B3998">
        <v>2016</v>
      </c>
      <c r="C3998">
        <v>152550</v>
      </c>
      <c r="D3998" t="s">
        <v>432</v>
      </c>
      <c r="L3998" t="str">
        <f t="shared" si="128"/>
        <v>Turkmenistan</v>
      </c>
      <c r="M3998" t="str">
        <f t="shared" si="129"/>
        <v/>
      </c>
    </row>
    <row r="3999" spans="1:13" x14ac:dyDescent="0.3">
      <c r="A3999" t="s">
        <v>22</v>
      </c>
      <c r="B3999">
        <v>2017</v>
      </c>
      <c r="C3999">
        <v>152140</v>
      </c>
      <c r="D3999" t="s">
        <v>432</v>
      </c>
      <c r="L3999" t="str">
        <f t="shared" si="128"/>
        <v>Turkmenistan</v>
      </c>
      <c r="M3999" t="str">
        <f t="shared" si="129"/>
        <v/>
      </c>
    </row>
    <row r="4000" spans="1:13" x14ac:dyDescent="0.3">
      <c r="A4000" t="s">
        <v>22</v>
      </c>
      <c r="B4000">
        <v>2018</v>
      </c>
      <c r="C4000">
        <v>154620</v>
      </c>
      <c r="D4000" t="s">
        <v>432</v>
      </c>
      <c r="L4000" t="str">
        <f t="shared" si="128"/>
        <v>Turkmenistan</v>
      </c>
      <c r="M4000" t="str">
        <f t="shared" si="129"/>
        <v/>
      </c>
    </row>
    <row r="4001" spans="1:13" x14ac:dyDescent="0.3">
      <c r="A4001" t="s">
        <v>22</v>
      </c>
      <c r="B4001">
        <v>2019</v>
      </c>
      <c r="C4001">
        <v>157020</v>
      </c>
      <c r="D4001" t="s">
        <v>432</v>
      </c>
      <c r="L4001" t="str">
        <f t="shared" si="128"/>
        <v>Turkmenistan</v>
      </c>
      <c r="M4001" t="str">
        <f t="shared" si="129"/>
        <v/>
      </c>
    </row>
    <row r="4002" spans="1:13" x14ac:dyDescent="0.3">
      <c r="A4002" t="s">
        <v>22</v>
      </c>
      <c r="B4002">
        <v>2000</v>
      </c>
      <c r="D4002" t="s">
        <v>434</v>
      </c>
      <c r="L4002" t="str">
        <f t="shared" si="128"/>
        <v>Turks and Caicos Islands</v>
      </c>
      <c r="M4002" t="str">
        <f t="shared" si="129"/>
        <v/>
      </c>
    </row>
    <row r="4003" spans="1:13" x14ac:dyDescent="0.3">
      <c r="A4003" t="s">
        <v>22</v>
      </c>
      <c r="B4003">
        <v>2001</v>
      </c>
      <c r="D4003" t="s">
        <v>434</v>
      </c>
      <c r="L4003" t="str">
        <f t="shared" si="128"/>
        <v>Turks and Caicos Islands</v>
      </c>
      <c r="M4003" t="str">
        <f t="shared" si="129"/>
        <v/>
      </c>
    </row>
    <row r="4004" spans="1:13" x14ac:dyDescent="0.3">
      <c r="A4004" t="s">
        <v>22</v>
      </c>
      <c r="B4004">
        <v>2002</v>
      </c>
      <c r="D4004" t="s">
        <v>434</v>
      </c>
      <c r="L4004" t="str">
        <f t="shared" si="128"/>
        <v>Turks and Caicos Islands</v>
      </c>
      <c r="M4004" t="str">
        <f t="shared" si="129"/>
        <v/>
      </c>
    </row>
    <row r="4005" spans="1:13" x14ac:dyDescent="0.3">
      <c r="A4005" t="s">
        <v>22</v>
      </c>
      <c r="B4005">
        <v>2003</v>
      </c>
      <c r="D4005" t="s">
        <v>434</v>
      </c>
      <c r="L4005" t="str">
        <f t="shared" si="128"/>
        <v>Turks and Caicos Islands</v>
      </c>
      <c r="M4005" t="str">
        <f t="shared" si="129"/>
        <v/>
      </c>
    </row>
    <row r="4006" spans="1:13" x14ac:dyDescent="0.3">
      <c r="A4006" t="s">
        <v>22</v>
      </c>
      <c r="B4006">
        <v>2004</v>
      </c>
      <c r="D4006" t="s">
        <v>434</v>
      </c>
      <c r="L4006" t="str">
        <f t="shared" si="128"/>
        <v>Turks and Caicos Islands</v>
      </c>
      <c r="M4006" t="str">
        <f t="shared" si="129"/>
        <v/>
      </c>
    </row>
    <row r="4007" spans="1:13" x14ac:dyDescent="0.3">
      <c r="A4007" t="s">
        <v>22</v>
      </c>
      <c r="B4007">
        <v>2005</v>
      </c>
      <c r="D4007" t="s">
        <v>434</v>
      </c>
      <c r="L4007" t="str">
        <f t="shared" si="128"/>
        <v>Turks and Caicos Islands</v>
      </c>
      <c r="M4007" t="str">
        <f t="shared" si="129"/>
        <v/>
      </c>
    </row>
    <row r="4008" spans="1:13" x14ac:dyDescent="0.3">
      <c r="A4008" t="s">
        <v>22</v>
      </c>
      <c r="B4008">
        <v>2006</v>
      </c>
      <c r="D4008" t="s">
        <v>434</v>
      </c>
      <c r="L4008" t="str">
        <f t="shared" si="128"/>
        <v>Turks and Caicos Islands</v>
      </c>
      <c r="M4008" t="str">
        <f t="shared" si="129"/>
        <v/>
      </c>
    </row>
    <row r="4009" spans="1:13" x14ac:dyDescent="0.3">
      <c r="A4009" t="s">
        <v>22</v>
      </c>
      <c r="B4009">
        <v>2007</v>
      </c>
      <c r="D4009" t="s">
        <v>434</v>
      </c>
      <c r="L4009" t="str">
        <f t="shared" si="128"/>
        <v>Turks and Caicos Islands</v>
      </c>
      <c r="M4009" t="str">
        <f t="shared" si="129"/>
        <v/>
      </c>
    </row>
    <row r="4010" spans="1:13" x14ac:dyDescent="0.3">
      <c r="A4010" t="s">
        <v>22</v>
      </c>
      <c r="B4010">
        <v>2008</v>
      </c>
      <c r="D4010" t="s">
        <v>434</v>
      </c>
      <c r="L4010" t="str">
        <f t="shared" si="128"/>
        <v>Turks and Caicos Islands</v>
      </c>
      <c r="M4010" t="str">
        <f t="shared" si="129"/>
        <v/>
      </c>
    </row>
    <row r="4011" spans="1:13" x14ac:dyDescent="0.3">
      <c r="A4011" t="s">
        <v>22</v>
      </c>
      <c r="B4011">
        <v>2009</v>
      </c>
      <c r="D4011" t="s">
        <v>434</v>
      </c>
      <c r="L4011" t="str">
        <f t="shared" si="128"/>
        <v>Turks and Caicos Islands</v>
      </c>
      <c r="M4011" t="str">
        <f t="shared" si="129"/>
        <v/>
      </c>
    </row>
    <row r="4012" spans="1:13" x14ac:dyDescent="0.3">
      <c r="A4012" t="s">
        <v>22</v>
      </c>
      <c r="B4012">
        <v>2010</v>
      </c>
      <c r="D4012" t="s">
        <v>434</v>
      </c>
      <c r="L4012" t="str">
        <f t="shared" si="128"/>
        <v>Turks and Caicos Islands</v>
      </c>
      <c r="M4012" t="str">
        <f t="shared" si="129"/>
        <v/>
      </c>
    </row>
    <row r="4013" spans="1:13" x14ac:dyDescent="0.3">
      <c r="A4013" t="s">
        <v>22</v>
      </c>
      <c r="B4013">
        <v>2011</v>
      </c>
      <c r="D4013" t="s">
        <v>434</v>
      </c>
      <c r="L4013" t="str">
        <f t="shared" si="128"/>
        <v>Turks and Caicos Islands</v>
      </c>
      <c r="M4013" t="str">
        <f t="shared" si="129"/>
        <v/>
      </c>
    </row>
    <row r="4014" spans="1:13" x14ac:dyDescent="0.3">
      <c r="A4014" t="s">
        <v>22</v>
      </c>
      <c r="B4014">
        <v>2012</v>
      </c>
      <c r="D4014" t="s">
        <v>434</v>
      </c>
      <c r="L4014" t="str">
        <f t="shared" si="128"/>
        <v>Turks and Caicos Islands</v>
      </c>
      <c r="M4014" t="str">
        <f t="shared" si="129"/>
        <v/>
      </c>
    </row>
    <row r="4015" spans="1:13" x14ac:dyDescent="0.3">
      <c r="A4015" t="s">
        <v>22</v>
      </c>
      <c r="B4015">
        <v>2013</v>
      </c>
      <c r="D4015" t="s">
        <v>434</v>
      </c>
      <c r="L4015" t="str">
        <f t="shared" si="128"/>
        <v>Turks and Caicos Islands</v>
      </c>
      <c r="M4015" t="str">
        <f t="shared" si="129"/>
        <v/>
      </c>
    </row>
    <row r="4016" spans="1:13" x14ac:dyDescent="0.3">
      <c r="A4016" t="s">
        <v>22</v>
      </c>
      <c r="B4016">
        <v>2014</v>
      </c>
      <c r="D4016" t="s">
        <v>434</v>
      </c>
      <c r="L4016" t="str">
        <f t="shared" si="128"/>
        <v>Turks and Caicos Islands</v>
      </c>
      <c r="M4016" t="str">
        <f t="shared" si="129"/>
        <v/>
      </c>
    </row>
    <row r="4017" spans="1:13" x14ac:dyDescent="0.3">
      <c r="A4017" t="s">
        <v>22</v>
      </c>
      <c r="B4017">
        <v>2015</v>
      </c>
      <c r="D4017" t="s">
        <v>434</v>
      </c>
      <c r="L4017" t="str">
        <f t="shared" si="128"/>
        <v>Turks and Caicos Islands</v>
      </c>
      <c r="M4017" t="str">
        <f t="shared" si="129"/>
        <v/>
      </c>
    </row>
    <row r="4018" spans="1:13" x14ac:dyDescent="0.3">
      <c r="A4018" t="s">
        <v>22</v>
      </c>
      <c r="B4018">
        <v>2016</v>
      </c>
      <c r="D4018" t="s">
        <v>434</v>
      </c>
      <c r="L4018" t="str">
        <f t="shared" si="128"/>
        <v>Turks and Caicos Islands</v>
      </c>
      <c r="M4018" t="str">
        <f t="shared" si="129"/>
        <v/>
      </c>
    </row>
    <row r="4019" spans="1:13" x14ac:dyDescent="0.3">
      <c r="A4019" t="s">
        <v>22</v>
      </c>
      <c r="B4019">
        <v>2017</v>
      </c>
      <c r="D4019" t="s">
        <v>434</v>
      </c>
      <c r="L4019" t="str">
        <f t="shared" si="128"/>
        <v>Turks and Caicos Islands</v>
      </c>
      <c r="M4019" t="str">
        <f t="shared" si="129"/>
        <v/>
      </c>
    </row>
    <row r="4020" spans="1:13" x14ac:dyDescent="0.3">
      <c r="A4020" t="s">
        <v>22</v>
      </c>
      <c r="B4020">
        <v>2018</v>
      </c>
      <c r="D4020" t="s">
        <v>434</v>
      </c>
      <c r="L4020" t="str">
        <f t="shared" si="128"/>
        <v>Turks and Caicos Islands</v>
      </c>
      <c r="M4020" t="str">
        <f t="shared" si="129"/>
        <v/>
      </c>
    </row>
    <row r="4021" spans="1:13" x14ac:dyDescent="0.3">
      <c r="A4021" t="s">
        <v>22</v>
      </c>
      <c r="B4021">
        <v>2019</v>
      </c>
      <c r="D4021" t="s">
        <v>434</v>
      </c>
      <c r="L4021" t="str">
        <f t="shared" si="128"/>
        <v>Turks and Caicos Islands</v>
      </c>
      <c r="M4021" t="str">
        <f t="shared" si="129"/>
        <v/>
      </c>
    </row>
    <row r="4022" spans="1:13" x14ac:dyDescent="0.3">
      <c r="A4022" t="s">
        <v>22</v>
      </c>
      <c r="B4022">
        <v>2000</v>
      </c>
      <c r="C4022">
        <v>20</v>
      </c>
      <c r="D4022" t="s">
        <v>436</v>
      </c>
      <c r="L4022" t="str">
        <f t="shared" si="128"/>
        <v>Tuvalu</v>
      </c>
      <c r="M4022" t="str">
        <f t="shared" si="129"/>
        <v/>
      </c>
    </row>
    <row r="4023" spans="1:13" x14ac:dyDescent="0.3">
      <c r="A4023" t="s">
        <v>22</v>
      </c>
      <c r="B4023">
        <v>2001</v>
      </c>
      <c r="C4023">
        <v>20</v>
      </c>
      <c r="D4023" t="s">
        <v>436</v>
      </c>
      <c r="L4023" t="str">
        <f t="shared" si="128"/>
        <v>Tuvalu</v>
      </c>
      <c r="M4023" t="str">
        <f t="shared" si="129"/>
        <v/>
      </c>
    </row>
    <row r="4024" spans="1:13" x14ac:dyDescent="0.3">
      <c r="A4024" t="s">
        <v>22</v>
      </c>
      <c r="B4024">
        <v>2002</v>
      </c>
      <c r="C4024">
        <v>20</v>
      </c>
      <c r="D4024" t="s">
        <v>436</v>
      </c>
      <c r="L4024" t="str">
        <f t="shared" si="128"/>
        <v>Tuvalu</v>
      </c>
      <c r="M4024" t="str">
        <f t="shared" si="129"/>
        <v/>
      </c>
    </row>
    <row r="4025" spans="1:13" x14ac:dyDescent="0.3">
      <c r="A4025" t="s">
        <v>22</v>
      </c>
      <c r="B4025">
        <v>2003</v>
      </c>
      <c r="C4025">
        <v>20</v>
      </c>
      <c r="D4025" t="s">
        <v>436</v>
      </c>
      <c r="L4025" t="str">
        <f t="shared" si="128"/>
        <v>Tuvalu</v>
      </c>
      <c r="M4025" t="str">
        <f t="shared" si="129"/>
        <v/>
      </c>
    </row>
    <row r="4026" spans="1:13" x14ac:dyDescent="0.3">
      <c r="A4026" t="s">
        <v>22</v>
      </c>
      <c r="B4026">
        <v>2004</v>
      </c>
      <c r="C4026">
        <v>20</v>
      </c>
      <c r="D4026" t="s">
        <v>436</v>
      </c>
      <c r="L4026" t="str">
        <f t="shared" si="128"/>
        <v>Tuvalu</v>
      </c>
      <c r="M4026" t="str">
        <f t="shared" si="129"/>
        <v/>
      </c>
    </row>
    <row r="4027" spans="1:13" x14ac:dyDescent="0.3">
      <c r="A4027" t="s">
        <v>22</v>
      </c>
      <c r="B4027">
        <v>2005</v>
      </c>
      <c r="C4027">
        <v>20</v>
      </c>
      <c r="D4027" t="s">
        <v>436</v>
      </c>
      <c r="L4027" t="str">
        <f t="shared" si="128"/>
        <v>Tuvalu</v>
      </c>
      <c r="M4027" t="str">
        <f t="shared" si="129"/>
        <v/>
      </c>
    </row>
    <row r="4028" spans="1:13" x14ac:dyDescent="0.3">
      <c r="A4028" t="s">
        <v>22</v>
      </c>
      <c r="B4028">
        <v>2006</v>
      </c>
      <c r="C4028">
        <v>20</v>
      </c>
      <c r="D4028" t="s">
        <v>436</v>
      </c>
      <c r="L4028" t="str">
        <f t="shared" si="128"/>
        <v>Tuvalu</v>
      </c>
      <c r="M4028" t="str">
        <f t="shared" si="129"/>
        <v/>
      </c>
    </row>
    <row r="4029" spans="1:13" x14ac:dyDescent="0.3">
      <c r="A4029" t="s">
        <v>22</v>
      </c>
      <c r="B4029">
        <v>2007</v>
      </c>
      <c r="C4029">
        <v>20</v>
      </c>
      <c r="D4029" t="s">
        <v>436</v>
      </c>
      <c r="L4029" t="str">
        <f t="shared" si="128"/>
        <v>Tuvalu</v>
      </c>
      <c r="M4029" t="str">
        <f t="shared" si="129"/>
        <v/>
      </c>
    </row>
    <row r="4030" spans="1:13" x14ac:dyDescent="0.3">
      <c r="A4030" t="s">
        <v>22</v>
      </c>
      <c r="B4030">
        <v>2008</v>
      </c>
      <c r="C4030">
        <v>20</v>
      </c>
      <c r="D4030" t="s">
        <v>436</v>
      </c>
      <c r="L4030" t="str">
        <f t="shared" si="128"/>
        <v>Tuvalu</v>
      </c>
      <c r="M4030" t="str">
        <f t="shared" si="129"/>
        <v/>
      </c>
    </row>
    <row r="4031" spans="1:13" x14ac:dyDescent="0.3">
      <c r="A4031" t="s">
        <v>22</v>
      </c>
      <c r="B4031">
        <v>2009</v>
      </c>
      <c r="C4031">
        <v>20</v>
      </c>
      <c r="D4031" t="s">
        <v>436</v>
      </c>
      <c r="L4031" t="str">
        <f t="shared" si="128"/>
        <v>Tuvalu</v>
      </c>
      <c r="M4031" t="str">
        <f t="shared" si="129"/>
        <v/>
      </c>
    </row>
    <row r="4032" spans="1:13" x14ac:dyDescent="0.3">
      <c r="A4032" t="s">
        <v>22</v>
      </c>
      <c r="B4032">
        <v>2010</v>
      </c>
      <c r="C4032">
        <v>20</v>
      </c>
      <c r="D4032" t="s">
        <v>436</v>
      </c>
      <c r="L4032" t="str">
        <f t="shared" si="128"/>
        <v>Tuvalu</v>
      </c>
      <c r="M4032" t="str">
        <f t="shared" si="129"/>
        <v/>
      </c>
    </row>
    <row r="4033" spans="1:13" x14ac:dyDescent="0.3">
      <c r="A4033" t="s">
        <v>22</v>
      </c>
      <c r="B4033">
        <v>2011</v>
      </c>
      <c r="C4033">
        <v>20</v>
      </c>
      <c r="D4033" t="s">
        <v>436</v>
      </c>
      <c r="L4033" t="str">
        <f t="shared" si="128"/>
        <v>Tuvalu</v>
      </c>
      <c r="M4033" t="str">
        <f t="shared" si="129"/>
        <v/>
      </c>
    </row>
    <row r="4034" spans="1:13" x14ac:dyDescent="0.3">
      <c r="A4034" t="s">
        <v>22</v>
      </c>
      <c r="B4034">
        <v>2012</v>
      </c>
      <c r="C4034">
        <v>20</v>
      </c>
      <c r="D4034" t="s">
        <v>436</v>
      </c>
      <c r="L4034" t="str">
        <f t="shared" si="128"/>
        <v>Tuvalu</v>
      </c>
      <c r="M4034" t="str">
        <f t="shared" si="129"/>
        <v/>
      </c>
    </row>
    <row r="4035" spans="1:13" x14ac:dyDescent="0.3">
      <c r="A4035" t="s">
        <v>22</v>
      </c>
      <c r="B4035">
        <v>2013</v>
      </c>
      <c r="C4035">
        <v>20</v>
      </c>
      <c r="D4035" t="s">
        <v>436</v>
      </c>
      <c r="L4035" t="str">
        <f t="shared" ref="L4035:L4098" si="130">IF($A4035=$L$1,$D4035,"")</f>
        <v>Tuvalu</v>
      </c>
      <c r="M4035" t="str">
        <f t="shared" ref="M4035:M4098" si="131">IF($A4035=$M$1,$D4035,"")</f>
        <v/>
      </c>
    </row>
    <row r="4036" spans="1:13" x14ac:dyDescent="0.3">
      <c r="A4036" t="s">
        <v>22</v>
      </c>
      <c r="B4036">
        <v>2014</v>
      </c>
      <c r="C4036">
        <v>20</v>
      </c>
      <c r="D4036" t="s">
        <v>436</v>
      </c>
      <c r="L4036" t="str">
        <f t="shared" si="130"/>
        <v>Tuvalu</v>
      </c>
      <c r="M4036" t="str">
        <f t="shared" si="131"/>
        <v/>
      </c>
    </row>
    <row r="4037" spans="1:13" x14ac:dyDescent="0.3">
      <c r="A4037" t="s">
        <v>22</v>
      </c>
      <c r="B4037">
        <v>2015</v>
      </c>
      <c r="C4037">
        <v>20</v>
      </c>
      <c r="D4037" t="s">
        <v>436</v>
      </c>
      <c r="L4037" t="str">
        <f t="shared" si="130"/>
        <v>Tuvalu</v>
      </c>
      <c r="M4037" t="str">
        <f t="shared" si="131"/>
        <v/>
      </c>
    </row>
    <row r="4038" spans="1:13" x14ac:dyDescent="0.3">
      <c r="A4038" t="s">
        <v>22</v>
      </c>
      <c r="B4038">
        <v>2016</v>
      </c>
      <c r="C4038">
        <v>20</v>
      </c>
      <c r="D4038" t="s">
        <v>436</v>
      </c>
      <c r="L4038" t="str">
        <f t="shared" si="130"/>
        <v>Tuvalu</v>
      </c>
      <c r="M4038" t="str">
        <f t="shared" si="131"/>
        <v/>
      </c>
    </row>
    <row r="4039" spans="1:13" x14ac:dyDescent="0.3">
      <c r="A4039" t="s">
        <v>22</v>
      </c>
      <c r="B4039">
        <v>2017</v>
      </c>
      <c r="C4039">
        <v>20</v>
      </c>
      <c r="D4039" t="s">
        <v>436</v>
      </c>
      <c r="L4039" t="str">
        <f t="shared" si="130"/>
        <v>Tuvalu</v>
      </c>
      <c r="M4039" t="str">
        <f t="shared" si="131"/>
        <v/>
      </c>
    </row>
    <row r="4040" spans="1:13" x14ac:dyDescent="0.3">
      <c r="A4040" t="s">
        <v>22</v>
      </c>
      <c r="B4040">
        <v>2018</v>
      </c>
      <c r="C4040">
        <v>20</v>
      </c>
      <c r="D4040" t="s">
        <v>436</v>
      </c>
      <c r="L4040" t="str">
        <f t="shared" si="130"/>
        <v>Tuvalu</v>
      </c>
      <c r="M4040" t="str">
        <f t="shared" si="131"/>
        <v/>
      </c>
    </row>
    <row r="4041" spans="1:13" x14ac:dyDescent="0.3">
      <c r="A4041" t="s">
        <v>22</v>
      </c>
      <c r="B4041">
        <v>2019</v>
      </c>
      <c r="C4041">
        <v>20</v>
      </c>
      <c r="D4041" t="s">
        <v>436</v>
      </c>
      <c r="L4041" t="str">
        <f t="shared" si="130"/>
        <v>Tuvalu</v>
      </c>
      <c r="M4041" t="str">
        <f t="shared" si="131"/>
        <v/>
      </c>
    </row>
    <row r="4042" spans="1:13" x14ac:dyDescent="0.3">
      <c r="A4042" t="s">
        <v>22</v>
      </c>
      <c r="B4042">
        <v>2000</v>
      </c>
      <c r="C4042">
        <v>18870</v>
      </c>
      <c r="D4042" t="s">
        <v>438</v>
      </c>
      <c r="L4042" t="str">
        <f t="shared" si="130"/>
        <v>Uganda</v>
      </c>
      <c r="M4042" t="str">
        <f t="shared" si="131"/>
        <v/>
      </c>
    </row>
    <row r="4043" spans="1:13" x14ac:dyDescent="0.3">
      <c r="A4043" t="s">
        <v>22</v>
      </c>
      <c r="B4043">
        <v>2001</v>
      </c>
      <c r="C4043">
        <v>19210</v>
      </c>
      <c r="D4043" t="s">
        <v>438</v>
      </c>
      <c r="L4043" t="str">
        <f t="shared" si="130"/>
        <v>Uganda</v>
      </c>
      <c r="M4043" t="str">
        <f t="shared" si="131"/>
        <v/>
      </c>
    </row>
    <row r="4044" spans="1:13" x14ac:dyDescent="0.3">
      <c r="A4044" t="s">
        <v>22</v>
      </c>
      <c r="B4044">
        <v>2002</v>
      </c>
      <c r="C4044">
        <v>20210</v>
      </c>
      <c r="D4044" t="s">
        <v>438</v>
      </c>
      <c r="L4044" t="str">
        <f t="shared" si="130"/>
        <v>Uganda</v>
      </c>
      <c r="M4044" t="str">
        <f t="shared" si="131"/>
        <v/>
      </c>
    </row>
    <row r="4045" spans="1:13" x14ac:dyDescent="0.3">
      <c r="A4045" t="s">
        <v>22</v>
      </c>
      <c r="B4045">
        <v>2003</v>
      </c>
      <c r="C4045">
        <v>22160</v>
      </c>
      <c r="D4045" t="s">
        <v>438</v>
      </c>
      <c r="L4045" t="str">
        <f t="shared" si="130"/>
        <v>Uganda</v>
      </c>
      <c r="M4045" t="str">
        <f t="shared" si="131"/>
        <v/>
      </c>
    </row>
    <row r="4046" spans="1:13" x14ac:dyDescent="0.3">
      <c r="A4046" t="s">
        <v>22</v>
      </c>
      <c r="B4046">
        <v>2004</v>
      </c>
      <c r="C4046">
        <v>22290</v>
      </c>
      <c r="D4046" t="s">
        <v>438</v>
      </c>
      <c r="L4046" t="str">
        <f t="shared" si="130"/>
        <v>Uganda</v>
      </c>
      <c r="M4046" t="str">
        <f t="shared" si="131"/>
        <v/>
      </c>
    </row>
    <row r="4047" spans="1:13" x14ac:dyDescent="0.3">
      <c r="A4047" t="s">
        <v>22</v>
      </c>
      <c r="B4047">
        <v>2005</v>
      </c>
      <c r="C4047">
        <v>24250</v>
      </c>
      <c r="D4047" t="s">
        <v>438</v>
      </c>
      <c r="L4047" t="str">
        <f t="shared" si="130"/>
        <v>Uganda</v>
      </c>
      <c r="M4047" t="str">
        <f t="shared" si="131"/>
        <v/>
      </c>
    </row>
    <row r="4048" spans="1:13" x14ac:dyDescent="0.3">
      <c r="A4048" t="s">
        <v>22</v>
      </c>
      <c r="B4048">
        <v>2006</v>
      </c>
      <c r="C4048">
        <v>22920</v>
      </c>
      <c r="D4048" t="s">
        <v>438</v>
      </c>
      <c r="L4048" t="str">
        <f t="shared" si="130"/>
        <v>Uganda</v>
      </c>
      <c r="M4048" t="str">
        <f t="shared" si="131"/>
        <v/>
      </c>
    </row>
    <row r="4049" spans="1:13" x14ac:dyDescent="0.3">
      <c r="A4049" t="s">
        <v>22</v>
      </c>
      <c r="B4049">
        <v>2007</v>
      </c>
      <c r="C4049">
        <v>25520</v>
      </c>
      <c r="D4049" t="s">
        <v>438</v>
      </c>
      <c r="L4049" t="str">
        <f t="shared" si="130"/>
        <v>Uganda</v>
      </c>
      <c r="M4049" t="str">
        <f t="shared" si="131"/>
        <v/>
      </c>
    </row>
    <row r="4050" spans="1:13" x14ac:dyDescent="0.3">
      <c r="A4050" t="s">
        <v>22</v>
      </c>
      <c r="B4050">
        <v>2008</v>
      </c>
      <c r="C4050">
        <v>32020</v>
      </c>
      <c r="D4050" t="s">
        <v>438</v>
      </c>
      <c r="L4050" t="str">
        <f t="shared" si="130"/>
        <v>Uganda</v>
      </c>
      <c r="M4050" t="str">
        <f t="shared" si="131"/>
        <v/>
      </c>
    </row>
    <row r="4051" spans="1:13" x14ac:dyDescent="0.3">
      <c r="A4051" t="s">
        <v>22</v>
      </c>
      <c r="B4051">
        <v>2009</v>
      </c>
      <c r="C4051">
        <v>32800</v>
      </c>
      <c r="D4051" t="s">
        <v>438</v>
      </c>
      <c r="L4051" t="str">
        <f t="shared" si="130"/>
        <v>Uganda</v>
      </c>
      <c r="M4051" t="str">
        <f t="shared" si="131"/>
        <v/>
      </c>
    </row>
    <row r="4052" spans="1:13" x14ac:dyDescent="0.3">
      <c r="A4052" t="s">
        <v>22</v>
      </c>
      <c r="B4052">
        <v>2010</v>
      </c>
      <c r="C4052">
        <v>34460</v>
      </c>
      <c r="D4052" t="s">
        <v>438</v>
      </c>
      <c r="L4052" t="str">
        <f t="shared" si="130"/>
        <v>Uganda</v>
      </c>
      <c r="M4052" t="str">
        <f t="shared" si="131"/>
        <v/>
      </c>
    </row>
    <row r="4053" spans="1:13" x14ac:dyDescent="0.3">
      <c r="A4053" t="s">
        <v>22</v>
      </c>
      <c r="B4053">
        <v>2011</v>
      </c>
      <c r="C4053">
        <v>34450</v>
      </c>
      <c r="D4053" t="s">
        <v>438</v>
      </c>
      <c r="L4053" t="str">
        <f t="shared" si="130"/>
        <v>Uganda</v>
      </c>
      <c r="M4053" t="str">
        <f t="shared" si="131"/>
        <v/>
      </c>
    </row>
    <row r="4054" spans="1:13" x14ac:dyDescent="0.3">
      <c r="A4054" t="s">
        <v>22</v>
      </c>
      <c r="B4054">
        <v>2012</v>
      </c>
      <c r="C4054">
        <v>36050</v>
      </c>
      <c r="D4054" t="s">
        <v>438</v>
      </c>
      <c r="L4054" t="str">
        <f t="shared" si="130"/>
        <v>Uganda</v>
      </c>
      <c r="M4054" t="str">
        <f t="shared" si="131"/>
        <v/>
      </c>
    </row>
    <row r="4055" spans="1:13" x14ac:dyDescent="0.3">
      <c r="A4055" t="s">
        <v>22</v>
      </c>
      <c r="B4055">
        <v>2013</v>
      </c>
      <c r="C4055">
        <v>35990</v>
      </c>
      <c r="D4055" t="s">
        <v>438</v>
      </c>
      <c r="L4055" t="str">
        <f t="shared" si="130"/>
        <v>Uganda</v>
      </c>
      <c r="M4055" t="str">
        <f t="shared" si="131"/>
        <v/>
      </c>
    </row>
    <row r="4056" spans="1:13" x14ac:dyDescent="0.3">
      <c r="A4056" t="s">
        <v>22</v>
      </c>
      <c r="B4056">
        <v>2014</v>
      </c>
      <c r="C4056">
        <v>37040</v>
      </c>
      <c r="D4056" t="s">
        <v>438</v>
      </c>
      <c r="L4056" t="str">
        <f t="shared" si="130"/>
        <v>Uganda</v>
      </c>
      <c r="M4056" t="str">
        <f t="shared" si="131"/>
        <v/>
      </c>
    </row>
    <row r="4057" spans="1:13" x14ac:dyDescent="0.3">
      <c r="A4057" t="s">
        <v>22</v>
      </c>
      <c r="B4057">
        <v>2015</v>
      </c>
      <c r="C4057">
        <v>39020</v>
      </c>
      <c r="D4057" t="s">
        <v>438</v>
      </c>
      <c r="L4057" t="str">
        <f t="shared" si="130"/>
        <v>Uganda</v>
      </c>
      <c r="M4057" t="str">
        <f t="shared" si="131"/>
        <v/>
      </c>
    </row>
    <row r="4058" spans="1:13" x14ac:dyDescent="0.3">
      <c r="A4058" t="s">
        <v>22</v>
      </c>
      <c r="B4058">
        <v>2016</v>
      </c>
      <c r="C4058">
        <v>40240</v>
      </c>
      <c r="D4058" t="s">
        <v>438</v>
      </c>
      <c r="L4058" t="str">
        <f t="shared" si="130"/>
        <v>Uganda</v>
      </c>
      <c r="M4058" t="str">
        <f t="shared" si="131"/>
        <v/>
      </c>
    </row>
    <row r="4059" spans="1:13" x14ac:dyDescent="0.3">
      <c r="A4059" t="s">
        <v>22</v>
      </c>
      <c r="B4059">
        <v>2017</v>
      </c>
      <c r="C4059">
        <v>41250</v>
      </c>
      <c r="D4059" t="s">
        <v>438</v>
      </c>
      <c r="L4059" t="str">
        <f t="shared" si="130"/>
        <v>Uganda</v>
      </c>
      <c r="M4059" t="str">
        <f t="shared" si="131"/>
        <v/>
      </c>
    </row>
    <row r="4060" spans="1:13" x14ac:dyDescent="0.3">
      <c r="A4060" t="s">
        <v>22</v>
      </c>
      <c r="B4060">
        <v>2018</v>
      </c>
      <c r="C4060">
        <v>42820</v>
      </c>
      <c r="D4060" t="s">
        <v>438</v>
      </c>
      <c r="L4060" t="str">
        <f t="shared" si="130"/>
        <v>Uganda</v>
      </c>
      <c r="M4060" t="str">
        <f t="shared" si="131"/>
        <v/>
      </c>
    </row>
    <row r="4061" spans="1:13" x14ac:dyDescent="0.3">
      <c r="A4061" t="s">
        <v>22</v>
      </c>
      <c r="B4061">
        <v>2019</v>
      </c>
      <c r="C4061">
        <v>43270</v>
      </c>
      <c r="D4061" t="s">
        <v>438</v>
      </c>
      <c r="L4061" t="str">
        <f t="shared" si="130"/>
        <v>Uganda</v>
      </c>
      <c r="M4061" t="str">
        <f t="shared" si="131"/>
        <v/>
      </c>
    </row>
    <row r="4062" spans="1:13" x14ac:dyDescent="0.3">
      <c r="A4062" t="s">
        <v>53</v>
      </c>
      <c r="B4062">
        <v>2000</v>
      </c>
      <c r="C4062">
        <v>365850</v>
      </c>
      <c r="D4062" t="s">
        <v>440</v>
      </c>
      <c r="E4062">
        <v>2778.4002521529592</v>
      </c>
      <c r="L4062" t="str">
        <f t="shared" si="130"/>
        <v/>
      </c>
      <c r="M4062" t="str">
        <f t="shared" si="131"/>
        <v>Ukraine</v>
      </c>
    </row>
    <row r="4063" spans="1:13" x14ac:dyDescent="0.3">
      <c r="A4063" t="s">
        <v>53</v>
      </c>
      <c r="B4063">
        <v>2001</v>
      </c>
      <c r="C4063">
        <v>366840</v>
      </c>
      <c r="D4063" t="s">
        <v>440</v>
      </c>
      <c r="E4063">
        <v>2791.7653054514371</v>
      </c>
      <c r="L4063" t="str">
        <f t="shared" si="130"/>
        <v/>
      </c>
      <c r="M4063" t="str">
        <f t="shared" si="131"/>
        <v>Ukraine</v>
      </c>
    </row>
    <row r="4064" spans="1:13" x14ac:dyDescent="0.3">
      <c r="A4064" t="s">
        <v>53</v>
      </c>
      <c r="B4064">
        <v>2002</v>
      </c>
      <c r="C4064">
        <v>371410</v>
      </c>
      <c r="D4064" t="s">
        <v>440</v>
      </c>
      <c r="E4064">
        <v>2844.812724327197</v>
      </c>
      <c r="L4064" t="str">
        <f t="shared" si="130"/>
        <v/>
      </c>
      <c r="M4064" t="str">
        <f t="shared" si="131"/>
        <v>Ukraine</v>
      </c>
    </row>
    <row r="4065" spans="1:13" x14ac:dyDescent="0.3">
      <c r="A4065" t="s">
        <v>53</v>
      </c>
      <c r="B4065">
        <v>2003</v>
      </c>
      <c r="C4065">
        <v>396280.01</v>
      </c>
      <c r="D4065" t="s">
        <v>440</v>
      </c>
      <c r="E4065">
        <v>2997.9744608515989</v>
      </c>
      <c r="L4065" t="str">
        <f t="shared" si="130"/>
        <v/>
      </c>
      <c r="M4065" t="str">
        <f t="shared" si="131"/>
        <v>Ukraine</v>
      </c>
    </row>
    <row r="4066" spans="1:13" x14ac:dyDescent="0.3">
      <c r="A4066" t="s">
        <v>53</v>
      </c>
      <c r="B4066">
        <v>2004</v>
      </c>
      <c r="C4066">
        <v>370220.01</v>
      </c>
      <c r="D4066" t="s">
        <v>440</v>
      </c>
      <c r="E4066">
        <v>3151.1459691602558</v>
      </c>
      <c r="L4066" t="str">
        <f t="shared" si="130"/>
        <v/>
      </c>
      <c r="M4066" t="str">
        <f t="shared" si="131"/>
        <v>Ukraine</v>
      </c>
    </row>
    <row r="4067" spans="1:13" x14ac:dyDescent="0.3">
      <c r="A4067" t="s">
        <v>53</v>
      </c>
      <c r="B4067">
        <v>2005</v>
      </c>
      <c r="C4067">
        <v>356940</v>
      </c>
      <c r="D4067" t="s">
        <v>440</v>
      </c>
      <c r="E4067">
        <v>3246.0342835821571</v>
      </c>
      <c r="L4067" t="str">
        <f t="shared" si="130"/>
        <v/>
      </c>
      <c r="M4067" t="str">
        <f t="shared" si="131"/>
        <v>Ukraine</v>
      </c>
    </row>
    <row r="4068" spans="1:13" x14ac:dyDescent="0.3">
      <c r="A4068" t="s">
        <v>53</v>
      </c>
      <c r="B4068">
        <v>2006</v>
      </c>
      <c r="C4068">
        <v>364089.99</v>
      </c>
      <c r="D4068" t="s">
        <v>440</v>
      </c>
      <c r="E4068">
        <v>3399.519695161468</v>
      </c>
      <c r="L4068" t="str">
        <f t="shared" si="130"/>
        <v/>
      </c>
      <c r="M4068" t="str">
        <f t="shared" si="131"/>
        <v>Ukraine</v>
      </c>
    </row>
    <row r="4069" spans="1:13" x14ac:dyDescent="0.3">
      <c r="A4069" t="s">
        <v>53</v>
      </c>
      <c r="B4069">
        <v>2007</v>
      </c>
      <c r="C4069">
        <v>373090.01</v>
      </c>
      <c r="D4069" t="s">
        <v>440</v>
      </c>
      <c r="E4069">
        <v>3528.924449715546</v>
      </c>
      <c r="L4069" t="str">
        <f t="shared" si="130"/>
        <v/>
      </c>
      <c r="M4069" t="str">
        <f t="shared" si="131"/>
        <v>Ukraine</v>
      </c>
    </row>
    <row r="4070" spans="1:13" x14ac:dyDescent="0.3">
      <c r="A4070" t="s">
        <v>53</v>
      </c>
      <c r="B4070">
        <v>2008</v>
      </c>
      <c r="C4070">
        <v>361950.01</v>
      </c>
      <c r="D4070" t="s">
        <v>440</v>
      </c>
      <c r="E4070">
        <v>3534.357992268137</v>
      </c>
      <c r="L4070" t="str">
        <f t="shared" si="130"/>
        <v/>
      </c>
      <c r="M4070" t="str">
        <f t="shared" si="131"/>
        <v>Ukraine</v>
      </c>
    </row>
    <row r="4071" spans="1:13" x14ac:dyDescent="0.3">
      <c r="A4071" t="s">
        <v>53</v>
      </c>
      <c r="B4071">
        <v>2009</v>
      </c>
      <c r="C4071">
        <v>306860</v>
      </c>
      <c r="D4071" t="s">
        <v>440</v>
      </c>
      <c r="E4071">
        <v>3227.9532614046961</v>
      </c>
      <c r="L4071" t="str">
        <f t="shared" si="130"/>
        <v/>
      </c>
      <c r="M4071" t="str">
        <f t="shared" si="131"/>
        <v>Ukraine</v>
      </c>
    </row>
    <row r="4072" spans="1:13" x14ac:dyDescent="0.3">
      <c r="A4072" t="s">
        <v>53</v>
      </c>
      <c r="B4072">
        <v>2010</v>
      </c>
      <c r="C4072">
        <v>326800.01</v>
      </c>
      <c r="D4072" t="s">
        <v>440</v>
      </c>
      <c r="E4072">
        <v>3549.8445512358298</v>
      </c>
      <c r="L4072" t="str">
        <f t="shared" si="130"/>
        <v/>
      </c>
      <c r="M4072" t="str">
        <f t="shared" si="131"/>
        <v>Ukraine</v>
      </c>
    </row>
    <row r="4073" spans="1:13" x14ac:dyDescent="0.3">
      <c r="A4073" t="s">
        <v>53</v>
      </c>
      <c r="B4073">
        <v>2011</v>
      </c>
      <c r="C4073">
        <v>342500</v>
      </c>
      <c r="D4073" t="s">
        <v>440</v>
      </c>
      <c r="E4073">
        <v>3662.444428079009</v>
      </c>
      <c r="L4073" t="str">
        <f t="shared" si="130"/>
        <v/>
      </c>
      <c r="M4073" t="str">
        <f t="shared" si="131"/>
        <v>Ukraine</v>
      </c>
    </row>
    <row r="4074" spans="1:13" x14ac:dyDescent="0.3">
      <c r="A4074" t="s">
        <v>53</v>
      </c>
      <c r="B4074">
        <v>2012</v>
      </c>
      <c r="C4074">
        <v>335139.99</v>
      </c>
      <c r="D4074" t="s">
        <v>440</v>
      </c>
      <c r="E4074">
        <v>3640.5534825676959</v>
      </c>
      <c r="L4074" t="str">
        <f t="shared" si="130"/>
        <v/>
      </c>
      <c r="M4074" t="str">
        <f t="shared" si="131"/>
        <v>Ukraine</v>
      </c>
    </row>
    <row r="4075" spans="1:13" x14ac:dyDescent="0.3">
      <c r="A4075" t="s">
        <v>53</v>
      </c>
      <c r="B4075">
        <v>2013</v>
      </c>
      <c r="C4075">
        <v>330479.99</v>
      </c>
      <c r="D4075" t="s">
        <v>440</v>
      </c>
      <c r="E4075">
        <v>3600.225704098656</v>
      </c>
      <c r="L4075" t="str">
        <f t="shared" si="130"/>
        <v/>
      </c>
      <c r="M4075" t="str">
        <f t="shared" si="131"/>
        <v>Ukraine</v>
      </c>
    </row>
    <row r="4076" spans="1:13" x14ac:dyDescent="0.3">
      <c r="A4076" t="s">
        <v>53</v>
      </c>
      <c r="B4076">
        <v>2014</v>
      </c>
      <c r="C4076">
        <v>296250</v>
      </c>
      <c r="D4076" t="s">
        <v>440</v>
      </c>
      <c r="E4076">
        <v>3418.5693170559248</v>
      </c>
      <c r="L4076" t="str">
        <f t="shared" si="130"/>
        <v/>
      </c>
      <c r="M4076" t="str">
        <f t="shared" si="131"/>
        <v>Ukraine</v>
      </c>
    </row>
    <row r="4077" spans="1:13" x14ac:dyDescent="0.3">
      <c r="A4077" t="s">
        <v>53</v>
      </c>
      <c r="B4077">
        <v>2015</v>
      </c>
      <c r="C4077">
        <v>246790.01</v>
      </c>
      <c r="D4077" t="s">
        <v>440</v>
      </c>
      <c r="L4077" t="str">
        <f t="shared" si="130"/>
        <v/>
      </c>
      <c r="M4077" t="str">
        <f t="shared" si="131"/>
        <v>Ukraine</v>
      </c>
    </row>
    <row r="4078" spans="1:13" x14ac:dyDescent="0.3">
      <c r="A4078" t="s">
        <v>53</v>
      </c>
      <c r="B4078">
        <v>2016</v>
      </c>
      <c r="C4078">
        <v>258620</v>
      </c>
      <c r="D4078" t="s">
        <v>440</v>
      </c>
      <c r="L4078" t="str">
        <f t="shared" si="130"/>
        <v/>
      </c>
      <c r="M4078" t="str">
        <f t="shared" si="131"/>
        <v>Ukraine</v>
      </c>
    </row>
    <row r="4079" spans="1:13" x14ac:dyDescent="0.3">
      <c r="A4079" t="s">
        <v>53</v>
      </c>
      <c r="B4079">
        <v>2017</v>
      </c>
      <c r="C4079">
        <v>232500</v>
      </c>
      <c r="D4079" t="s">
        <v>440</v>
      </c>
      <c r="L4079" t="str">
        <f t="shared" si="130"/>
        <v/>
      </c>
      <c r="M4079" t="str">
        <f t="shared" si="131"/>
        <v>Ukraine</v>
      </c>
    </row>
    <row r="4080" spans="1:13" x14ac:dyDescent="0.3">
      <c r="A4080" t="s">
        <v>53</v>
      </c>
      <c r="B4080">
        <v>2018</v>
      </c>
      <c r="C4080">
        <v>243960</v>
      </c>
      <c r="D4080" t="s">
        <v>440</v>
      </c>
      <c r="L4080" t="str">
        <f t="shared" si="130"/>
        <v/>
      </c>
      <c r="M4080" t="str">
        <f t="shared" si="131"/>
        <v>Ukraine</v>
      </c>
    </row>
    <row r="4081" spans="1:13" x14ac:dyDescent="0.3">
      <c r="A4081" t="s">
        <v>53</v>
      </c>
      <c r="B4081">
        <v>2019</v>
      </c>
      <c r="C4081">
        <v>232340</v>
      </c>
      <c r="D4081" t="s">
        <v>440</v>
      </c>
      <c r="L4081" t="str">
        <f t="shared" si="130"/>
        <v/>
      </c>
      <c r="M4081" t="str">
        <f t="shared" si="131"/>
        <v>Ukraine</v>
      </c>
    </row>
    <row r="4082" spans="1:13" x14ac:dyDescent="0.3">
      <c r="A4082" t="s">
        <v>22</v>
      </c>
      <c r="B4082">
        <v>2000</v>
      </c>
      <c r="C4082">
        <v>107630</v>
      </c>
      <c r="D4082" t="s">
        <v>442</v>
      </c>
      <c r="E4082">
        <v>12314.03157622348</v>
      </c>
      <c r="L4082" t="str">
        <f t="shared" si="130"/>
        <v>United Arab Emirates</v>
      </c>
      <c r="M4082" t="str">
        <f t="shared" si="131"/>
        <v/>
      </c>
    </row>
    <row r="4083" spans="1:13" x14ac:dyDescent="0.3">
      <c r="A4083" t="s">
        <v>22</v>
      </c>
      <c r="B4083">
        <v>2001</v>
      </c>
      <c r="C4083">
        <v>121680</v>
      </c>
      <c r="D4083" t="s">
        <v>442</v>
      </c>
      <c r="E4083">
        <v>12133.62795899867</v>
      </c>
      <c r="L4083" t="str">
        <f t="shared" si="130"/>
        <v>United Arab Emirates</v>
      </c>
      <c r="M4083" t="str">
        <f t="shared" si="131"/>
        <v/>
      </c>
    </row>
    <row r="4084" spans="1:13" x14ac:dyDescent="0.3">
      <c r="A4084" t="s">
        <v>22</v>
      </c>
      <c r="B4084">
        <v>2002</v>
      </c>
      <c r="C4084">
        <v>123960</v>
      </c>
      <c r="D4084" t="s">
        <v>442</v>
      </c>
      <c r="E4084">
        <v>12502.69851203112</v>
      </c>
      <c r="L4084" t="str">
        <f t="shared" si="130"/>
        <v>United Arab Emirates</v>
      </c>
      <c r="M4084" t="str">
        <f t="shared" si="131"/>
        <v/>
      </c>
    </row>
    <row r="4085" spans="1:13" x14ac:dyDescent="0.3">
      <c r="A4085" t="s">
        <v>22</v>
      </c>
      <c r="B4085">
        <v>2003</v>
      </c>
      <c r="C4085">
        <v>131950</v>
      </c>
      <c r="D4085" t="s">
        <v>442</v>
      </c>
      <c r="E4085">
        <v>12366.070382235021</v>
      </c>
      <c r="L4085" t="str">
        <f t="shared" si="130"/>
        <v>United Arab Emirates</v>
      </c>
      <c r="M4085" t="str">
        <f t="shared" si="131"/>
        <v/>
      </c>
    </row>
    <row r="4086" spans="1:13" x14ac:dyDescent="0.3">
      <c r="A4086" t="s">
        <v>22</v>
      </c>
      <c r="B4086">
        <v>2004</v>
      </c>
      <c r="C4086">
        <v>139730</v>
      </c>
      <c r="D4086" t="s">
        <v>442</v>
      </c>
      <c r="E4086">
        <v>11958.972387643151</v>
      </c>
      <c r="L4086" t="str">
        <f t="shared" si="130"/>
        <v>United Arab Emirates</v>
      </c>
      <c r="M4086" t="str">
        <f t="shared" si="131"/>
        <v/>
      </c>
    </row>
    <row r="4087" spans="1:13" x14ac:dyDescent="0.3">
      <c r="A4087" t="s">
        <v>22</v>
      </c>
      <c r="B4087">
        <v>2005</v>
      </c>
      <c r="C4087">
        <v>148600</v>
      </c>
      <c r="D4087" t="s">
        <v>442</v>
      </c>
      <c r="E4087">
        <v>12279.920195666209</v>
      </c>
      <c r="L4087" t="str">
        <f t="shared" si="130"/>
        <v>United Arab Emirates</v>
      </c>
      <c r="M4087" t="str">
        <f t="shared" si="131"/>
        <v/>
      </c>
    </row>
    <row r="4088" spans="1:13" x14ac:dyDescent="0.3">
      <c r="A4088" t="s">
        <v>22</v>
      </c>
      <c r="B4088">
        <v>2006</v>
      </c>
      <c r="C4088">
        <v>155560</v>
      </c>
      <c r="D4088" t="s">
        <v>442</v>
      </c>
      <c r="E4088">
        <v>11693.394101172569</v>
      </c>
      <c r="L4088" t="str">
        <f t="shared" si="130"/>
        <v>United Arab Emirates</v>
      </c>
      <c r="M4088" t="str">
        <f t="shared" si="131"/>
        <v/>
      </c>
    </row>
    <row r="4089" spans="1:13" x14ac:dyDescent="0.3">
      <c r="A4089" t="s">
        <v>22</v>
      </c>
      <c r="B4089">
        <v>2007</v>
      </c>
      <c r="C4089">
        <v>166620</v>
      </c>
      <c r="D4089" t="s">
        <v>442</v>
      </c>
      <c r="E4089">
        <v>11451.89878301387</v>
      </c>
      <c r="L4089" t="str">
        <f t="shared" si="130"/>
        <v>United Arab Emirates</v>
      </c>
      <c r="M4089" t="str">
        <f t="shared" si="131"/>
        <v/>
      </c>
    </row>
    <row r="4090" spans="1:13" x14ac:dyDescent="0.3">
      <c r="A4090" t="s">
        <v>22</v>
      </c>
      <c r="B4090">
        <v>2008</v>
      </c>
      <c r="C4090">
        <v>192350</v>
      </c>
      <c r="D4090" t="s">
        <v>442</v>
      </c>
      <c r="E4090">
        <v>11294.18973392429</v>
      </c>
      <c r="L4090" t="str">
        <f t="shared" si="130"/>
        <v>United Arab Emirates</v>
      </c>
      <c r="M4090" t="str">
        <f t="shared" si="131"/>
        <v/>
      </c>
    </row>
    <row r="4091" spans="1:13" x14ac:dyDescent="0.3">
      <c r="A4091" t="s">
        <v>22</v>
      </c>
      <c r="B4091">
        <v>2009</v>
      </c>
      <c r="C4091">
        <v>192650</v>
      </c>
      <c r="D4091" t="s">
        <v>442</v>
      </c>
      <c r="E4091">
        <v>10618.80665392843</v>
      </c>
      <c r="L4091" t="str">
        <f t="shared" si="130"/>
        <v>United Arab Emirates</v>
      </c>
      <c r="M4091" t="str">
        <f t="shared" si="131"/>
        <v/>
      </c>
    </row>
    <row r="4092" spans="1:13" x14ac:dyDescent="0.3">
      <c r="A4092" t="s">
        <v>22</v>
      </c>
      <c r="B4092">
        <v>2010</v>
      </c>
      <c r="C4092">
        <v>200109.99</v>
      </c>
      <c r="D4092" t="s">
        <v>442</v>
      </c>
      <c r="E4092">
        <v>10609.944002326079</v>
      </c>
      <c r="L4092" t="str">
        <f t="shared" si="130"/>
        <v>United Arab Emirates</v>
      </c>
      <c r="M4092" t="str">
        <f t="shared" si="131"/>
        <v/>
      </c>
    </row>
    <row r="4093" spans="1:13" x14ac:dyDescent="0.3">
      <c r="A4093" t="s">
        <v>22</v>
      </c>
      <c r="B4093">
        <v>2011</v>
      </c>
      <c r="C4093">
        <v>205560.01</v>
      </c>
      <c r="D4093" t="s">
        <v>442</v>
      </c>
      <c r="E4093">
        <v>10287.05529521354</v>
      </c>
      <c r="L4093" t="str">
        <f t="shared" si="130"/>
        <v>United Arab Emirates</v>
      </c>
      <c r="M4093" t="str">
        <f t="shared" si="131"/>
        <v/>
      </c>
    </row>
    <row r="4094" spans="1:13" x14ac:dyDescent="0.3">
      <c r="A4094" t="s">
        <v>22</v>
      </c>
      <c r="B4094">
        <v>2012</v>
      </c>
      <c r="C4094">
        <v>217520</v>
      </c>
      <c r="D4094" t="s">
        <v>442</v>
      </c>
      <c r="E4094">
        <v>10416.012605235979</v>
      </c>
      <c r="L4094" t="str">
        <f t="shared" si="130"/>
        <v>United Arab Emirates</v>
      </c>
      <c r="M4094" t="str">
        <f t="shared" si="131"/>
        <v/>
      </c>
    </row>
    <row r="4095" spans="1:13" x14ac:dyDescent="0.3">
      <c r="A4095" t="s">
        <v>22</v>
      </c>
      <c r="B4095">
        <v>2013</v>
      </c>
      <c r="C4095">
        <v>228680</v>
      </c>
      <c r="D4095" t="s">
        <v>442</v>
      </c>
      <c r="E4095">
        <v>10724.503876316219</v>
      </c>
      <c r="L4095" t="str">
        <f t="shared" si="130"/>
        <v>United Arab Emirates</v>
      </c>
      <c r="M4095" t="str">
        <f t="shared" si="131"/>
        <v/>
      </c>
    </row>
    <row r="4096" spans="1:13" x14ac:dyDescent="0.3">
      <c r="A4096" t="s">
        <v>22</v>
      </c>
      <c r="B4096">
        <v>2014</v>
      </c>
      <c r="C4096">
        <v>229439.99</v>
      </c>
      <c r="D4096" t="s">
        <v>442</v>
      </c>
      <c r="E4096">
        <v>11088.341862576621</v>
      </c>
      <c r="L4096" t="str">
        <f t="shared" si="130"/>
        <v>United Arab Emirates</v>
      </c>
      <c r="M4096" t="str">
        <f t="shared" si="131"/>
        <v/>
      </c>
    </row>
    <row r="4097" spans="1:13" x14ac:dyDescent="0.3">
      <c r="A4097" t="s">
        <v>22</v>
      </c>
      <c r="B4097">
        <v>2015</v>
      </c>
      <c r="C4097">
        <v>242720.01</v>
      </c>
      <c r="D4097" t="s">
        <v>442</v>
      </c>
      <c r="L4097" t="str">
        <f t="shared" si="130"/>
        <v>United Arab Emirates</v>
      </c>
      <c r="M4097" t="str">
        <f t="shared" si="131"/>
        <v/>
      </c>
    </row>
    <row r="4098" spans="1:13" x14ac:dyDescent="0.3">
      <c r="A4098" t="s">
        <v>22</v>
      </c>
      <c r="B4098">
        <v>2016</v>
      </c>
      <c r="C4098">
        <v>250310</v>
      </c>
      <c r="D4098" t="s">
        <v>442</v>
      </c>
      <c r="L4098" t="str">
        <f t="shared" si="130"/>
        <v>United Arab Emirates</v>
      </c>
      <c r="M4098" t="str">
        <f t="shared" si="131"/>
        <v/>
      </c>
    </row>
    <row r="4099" spans="1:13" x14ac:dyDescent="0.3">
      <c r="A4099" t="s">
        <v>22</v>
      </c>
      <c r="B4099">
        <v>2017</v>
      </c>
      <c r="C4099">
        <v>245969.99</v>
      </c>
      <c r="D4099" t="s">
        <v>442</v>
      </c>
      <c r="L4099" t="str">
        <f t="shared" ref="L4099:L4162" si="132">IF($A4099=$L$1,$D4099,"")</f>
        <v>United Arab Emirates</v>
      </c>
      <c r="M4099" t="str">
        <f t="shared" ref="M4099:M4162" si="133">IF($A4099=$M$1,$D4099,"")</f>
        <v/>
      </c>
    </row>
    <row r="4100" spans="1:13" x14ac:dyDescent="0.3">
      <c r="A4100" t="s">
        <v>22</v>
      </c>
      <c r="B4100">
        <v>2018</v>
      </c>
      <c r="C4100">
        <v>226540</v>
      </c>
      <c r="D4100" t="s">
        <v>442</v>
      </c>
      <c r="L4100" t="str">
        <f t="shared" si="132"/>
        <v>United Arab Emirates</v>
      </c>
      <c r="M4100" t="str">
        <f t="shared" si="133"/>
        <v/>
      </c>
    </row>
    <row r="4101" spans="1:13" x14ac:dyDescent="0.3">
      <c r="A4101" t="s">
        <v>22</v>
      </c>
      <c r="B4101">
        <v>2019</v>
      </c>
      <c r="C4101">
        <v>240600</v>
      </c>
      <c r="D4101" t="s">
        <v>442</v>
      </c>
      <c r="L4101" t="str">
        <f t="shared" si="132"/>
        <v>United Arab Emirates</v>
      </c>
      <c r="M4101" t="str">
        <f t="shared" si="133"/>
        <v/>
      </c>
    </row>
    <row r="4102" spans="1:13" x14ac:dyDescent="0.3">
      <c r="A4102" t="s">
        <v>53</v>
      </c>
      <c r="B4102">
        <v>2000</v>
      </c>
      <c r="C4102">
        <v>672940</v>
      </c>
      <c r="D4102" t="s">
        <v>444</v>
      </c>
      <c r="E4102">
        <v>6114.5292591856414</v>
      </c>
      <c r="L4102" t="str">
        <f t="shared" si="132"/>
        <v/>
      </c>
      <c r="M4102" t="str">
        <f t="shared" si="133"/>
        <v>United Kingdom</v>
      </c>
    </row>
    <row r="4103" spans="1:13" x14ac:dyDescent="0.3">
      <c r="A4103" t="s">
        <v>53</v>
      </c>
      <c r="B4103">
        <v>2001</v>
      </c>
      <c r="C4103">
        <v>681020</v>
      </c>
      <c r="D4103" t="s">
        <v>444</v>
      </c>
      <c r="E4103">
        <v>6141.982551222839</v>
      </c>
      <c r="L4103" t="str">
        <f t="shared" si="132"/>
        <v/>
      </c>
      <c r="M4103" t="str">
        <f t="shared" si="133"/>
        <v>United Kingdom</v>
      </c>
    </row>
    <row r="4104" spans="1:13" x14ac:dyDescent="0.3">
      <c r="A4104" t="s">
        <v>53</v>
      </c>
      <c r="B4104">
        <v>2002</v>
      </c>
      <c r="C4104">
        <v>662429.98</v>
      </c>
      <c r="D4104" t="s">
        <v>444</v>
      </c>
      <c r="E4104">
        <v>6142.7498336336484</v>
      </c>
      <c r="L4104" t="str">
        <f t="shared" si="132"/>
        <v/>
      </c>
      <c r="M4104" t="str">
        <f t="shared" si="133"/>
        <v>United Kingdom</v>
      </c>
    </row>
    <row r="4105" spans="1:13" x14ac:dyDescent="0.3">
      <c r="A4105" t="s">
        <v>53</v>
      </c>
      <c r="B4105">
        <v>2003</v>
      </c>
      <c r="C4105">
        <v>670129.98</v>
      </c>
      <c r="D4105" t="s">
        <v>444</v>
      </c>
      <c r="E4105">
        <v>6174.5508958394066</v>
      </c>
      <c r="L4105" t="str">
        <f t="shared" si="132"/>
        <v/>
      </c>
      <c r="M4105" t="str">
        <f t="shared" si="133"/>
        <v>United Kingdom</v>
      </c>
    </row>
    <row r="4106" spans="1:13" x14ac:dyDescent="0.3">
      <c r="A4106" t="s">
        <v>53</v>
      </c>
      <c r="B4106">
        <v>2004</v>
      </c>
      <c r="C4106">
        <v>666070.02</v>
      </c>
      <c r="D4106" t="s">
        <v>444</v>
      </c>
      <c r="E4106">
        <v>6138.7541371881553</v>
      </c>
      <c r="L4106" t="str">
        <f t="shared" si="132"/>
        <v/>
      </c>
      <c r="M4106" t="str">
        <f t="shared" si="133"/>
        <v>United Kingdom</v>
      </c>
    </row>
    <row r="4107" spans="1:13" x14ac:dyDescent="0.3">
      <c r="A4107" t="s">
        <v>53</v>
      </c>
      <c r="B4107">
        <v>2005</v>
      </c>
      <c r="C4107">
        <v>659149.98</v>
      </c>
      <c r="D4107" t="s">
        <v>444</v>
      </c>
      <c r="E4107">
        <v>6270.9840594904681</v>
      </c>
      <c r="L4107" t="str">
        <f t="shared" si="132"/>
        <v/>
      </c>
      <c r="M4107" t="str">
        <f t="shared" si="133"/>
        <v>United Kingdom</v>
      </c>
    </row>
    <row r="4108" spans="1:13" x14ac:dyDescent="0.3">
      <c r="A4108" t="s">
        <v>53</v>
      </c>
      <c r="B4108">
        <v>2006</v>
      </c>
      <c r="C4108">
        <v>654960</v>
      </c>
      <c r="D4108" t="s">
        <v>444</v>
      </c>
      <c r="E4108">
        <v>6200.5541127703964</v>
      </c>
      <c r="L4108" t="str">
        <f t="shared" si="132"/>
        <v/>
      </c>
      <c r="M4108" t="str">
        <f t="shared" si="133"/>
        <v>United Kingdom</v>
      </c>
    </row>
    <row r="4109" spans="1:13" x14ac:dyDescent="0.3">
      <c r="A4109" t="s">
        <v>53</v>
      </c>
      <c r="B4109">
        <v>2007</v>
      </c>
      <c r="C4109">
        <v>639230</v>
      </c>
      <c r="D4109" t="s">
        <v>444</v>
      </c>
      <c r="E4109">
        <v>6102.3967677227838</v>
      </c>
      <c r="L4109" t="str">
        <f t="shared" si="132"/>
        <v/>
      </c>
      <c r="M4109" t="str">
        <f t="shared" si="133"/>
        <v>United Kingdom</v>
      </c>
    </row>
    <row r="4110" spans="1:13" x14ac:dyDescent="0.3">
      <c r="A4110" t="s">
        <v>53</v>
      </c>
      <c r="B4110">
        <v>2008</v>
      </c>
      <c r="C4110">
        <v>618590.03</v>
      </c>
      <c r="D4110" t="s">
        <v>444</v>
      </c>
      <c r="E4110">
        <v>6015.7268606894741</v>
      </c>
      <c r="L4110" t="str">
        <f t="shared" si="132"/>
        <v/>
      </c>
      <c r="M4110" t="str">
        <f t="shared" si="133"/>
        <v>United Kingdom</v>
      </c>
    </row>
    <row r="4111" spans="1:13" x14ac:dyDescent="0.3">
      <c r="A4111" t="s">
        <v>53</v>
      </c>
      <c r="B4111">
        <v>2009</v>
      </c>
      <c r="C4111">
        <v>562169.99</v>
      </c>
      <c r="D4111" t="s">
        <v>444</v>
      </c>
      <c r="E4111">
        <v>5643.1285945674008</v>
      </c>
      <c r="L4111" t="str">
        <f t="shared" si="132"/>
        <v/>
      </c>
      <c r="M4111" t="str">
        <f t="shared" si="133"/>
        <v>United Kingdom</v>
      </c>
    </row>
    <row r="4112" spans="1:13" x14ac:dyDescent="0.3">
      <c r="A4112" t="s">
        <v>53</v>
      </c>
      <c r="B4112">
        <v>2010</v>
      </c>
      <c r="C4112">
        <v>573790</v>
      </c>
      <c r="D4112" t="s">
        <v>444</v>
      </c>
      <c r="E4112">
        <v>5700.8558644426839</v>
      </c>
      <c r="L4112" t="str">
        <f t="shared" si="132"/>
        <v/>
      </c>
      <c r="M4112" t="str">
        <f t="shared" si="133"/>
        <v>United Kingdom</v>
      </c>
    </row>
    <row r="4113" spans="1:13" x14ac:dyDescent="0.3">
      <c r="A4113" t="s">
        <v>53</v>
      </c>
      <c r="B4113">
        <v>2011</v>
      </c>
      <c r="C4113">
        <v>532440</v>
      </c>
      <c r="D4113" t="s">
        <v>444</v>
      </c>
      <c r="E4113">
        <v>5471.9334745626738</v>
      </c>
      <c r="L4113" t="str">
        <f t="shared" si="132"/>
        <v/>
      </c>
      <c r="M4113" t="str">
        <f t="shared" si="133"/>
        <v>United Kingdom</v>
      </c>
    </row>
    <row r="4114" spans="1:13" x14ac:dyDescent="0.3">
      <c r="A4114" t="s">
        <v>53</v>
      </c>
      <c r="B4114">
        <v>2012</v>
      </c>
      <c r="C4114">
        <v>552220</v>
      </c>
      <c r="D4114" t="s">
        <v>444</v>
      </c>
      <c r="E4114">
        <v>5449.25947267211</v>
      </c>
      <c r="L4114" t="str">
        <f t="shared" si="132"/>
        <v/>
      </c>
      <c r="M4114" t="str">
        <f t="shared" si="133"/>
        <v>United Kingdom</v>
      </c>
    </row>
    <row r="4115" spans="1:13" x14ac:dyDescent="0.3">
      <c r="A4115" t="s">
        <v>53</v>
      </c>
      <c r="B4115">
        <v>2013</v>
      </c>
      <c r="C4115">
        <v>534570.01</v>
      </c>
      <c r="D4115" t="s">
        <v>444</v>
      </c>
      <c r="E4115">
        <v>5409.6264217188573</v>
      </c>
      <c r="L4115" t="str">
        <f t="shared" si="132"/>
        <v/>
      </c>
      <c r="M4115" t="str">
        <f t="shared" si="133"/>
        <v>United Kingdom</v>
      </c>
    </row>
    <row r="4116" spans="1:13" x14ac:dyDescent="0.3">
      <c r="A4116" t="s">
        <v>53</v>
      </c>
      <c r="B4116">
        <v>2014</v>
      </c>
      <c r="C4116">
        <v>494830.01</v>
      </c>
      <c r="D4116" t="s">
        <v>444</v>
      </c>
      <c r="E4116">
        <v>5130.3902533002774</v>
      </c>
      <c r="L4116" t="str">
        <f t="shared" si="132"/>
        <v/>
      </c>
      <c r="M4116" t="str">
        <f t="shared" si="133"/>
        <v>United Kingdom</v>
      </c>
    </row>
    <row r="4117" spans="1:13" x14ac:dyDescent="0.3">
      <c r="A4117" t="s">
        <v>53</v>
      </c>
      <c r="B4117">
        <v>2015</v>
      </c>
      <c r="C4117">
        <v>479549.99</v>
      </c>
      <c r="D4117" t="s">
        <v>444</v>
      </c>
      <c r="L4117" t="str">
        <f t="shared" si="132"/>
        <v/>
      </c>
      <c r="M4117" t="str">
        <f t="shared" si="133"/>
        <v>United Kingdom</v>
      </c>
    </row>
    <row r="4118" spans="1:13" x14ac:dyDescent="0.3">
      <c r="A4118" t="s">
        <v>53</v>
      </c>
      <c r="B4118">
        <v>2016</v>
      </c>
      <c r="C4118">
        <v>460510</v>
      </c>
      <c r="D4118" t="s">
        <v>444</v>
      </c>
      <c r="L4118" t="str">
        <f t="shared" si="132"/>
        <v/>
      </c>
      <c r="M4118" t="str">
        <f t="shared" si="133"/>
        <v>United Kingdom</v>
      </c>
    </row>
    <row r="4119" spans="1:13" x14ac:dyDescent="0.3">
      <c r="A4119" t="s">
        <v>53</v>
      </c>
      <c r="B4119">
        <v>2017</v>
      </c>
      <c r="C4119">
        <v>446710</v>
      </c>
      <c r="D4119" t="s">
        <v>444</v>
      </c>
      <c r="L4119" t="str">
        <f t="shared" si="132"/>
        <v/>
      </c>
      <c r="M4119" t="str">
        <f t="shared" si="133"/>
        <v>United Kingdom</v>
      </c>
    </row>
    <row r="4120" spans="1:13" x14ac:dyDescent="0.3">
      <c r="A4120" t="s">
        <v>53</v>
      </c>
      <c r="B4120">
        <v>2018</v>
      </c>
      <c r="C4120">
        <v>439640.01</v>
      </c>
      <c r="D4120" t="s">
        <v>444</v>
      </c>
      <c r="L4120" t="str">
        <f t="shared" si="132"/>
        <v/>
      </c>
      <c r="M4120" t="str">
        <f t="shared" si="133"/>
        <v>United Kingdom</v>
      </c>
    </row>
    <row r="4121" spans="1:13" x14ac:dyDescent="0.3">
      <c r="A4121" t="s">
        <v>53</v>
      </c>
      <c r="B4121">
        <v>2019</v>
      </c>
      <c r="C4121">
        <v>427400.01</v>
      </c>
      <c r="D4121" t="s">
        <v>444</v>
      </c>
      <c r="L4121" t="str">
        <f t="shared" si="132"/>
        <v/>
      </c>
      <c r="M4121" t="str">
        <f t="shared" si="133"/>
        <v>United Kingdom</v>
      </c>
    </row>
    <row r="4122" spans="1:13" x14ac:dyDescent="0.3">
      <c r="A4122" t="s">
        <v>53</v>
      </c>
      <c r="B4122">
        <v>2000</v>
      </c>
      <c r="C4122">
        <v>6643839.9800000004</v>
      </c>
      <c r="D4122" t="s">
        <v>446</v>
      </c>
      <c r="E4122">
        <v>13671.052024006131</v>
      </c>
      <c r="L4122" t="str">
        <f t="shared" si="132"/>
        <v/>
      </c>
      <c r="M4122" t="str">
        <f t="shared" si="133"/>
        <v>United States</v>
      </c>
    </row>
    <row r="4123" spans="1:13" x14ac:dyDescent="0.3">
      <c r="A4123" t="s">
        <v>53</v>
      </c>
      <c r="B4123">
        <v>2001</v>
      </c>
      <c r="C4123">
        <v>6605750</v>
      </c>
      <c r="D4123" t="s">
        <v>446</v>
      </c>
      <c r="E4123">
        <v>13046.614147846391</v>
      </c>
      <c r="L4123" t="str">
        <f t="shared" si="132"/>
        <v/>
      </c>
      <c r="M4123" t="str">
        <f t="shared" si="133"/>
        <v>United States</v>
      </c>
    </row>
    <row r="4124" spans="1:13" x14ac:dyDescent="0.3">
      <c r="A4124" t="s">
        <v>53</v>
      </c>
      <c r="B4124">
        <v>2002</v>
      </c>
      <c r="C4124">
        <v>6444829.8100000015</v>
      </c>
      <c r="D4124" t="s">
        <v>446</v>
      </c>
      <c r="E4124">
        <v>13296.182299302271</v>
      </c>
      <c r="L4124" t="str">
        <f t="shared" si="132"/>
        <v/>
      </c>
      <c r="M4124" t="str">
        <f t="shared" si="133"/>
        <v>United States</v>
      </c>
    </row>
    <row r="4125" spans="1:13" x14ac:dyDescent="0.3">
      <c r="A4125" t="s">
        <v>53</v>
      </c>
      <c r="B4125">
        <v>2003</v>
      </c>
      <c r="C4125">
        <v>6518380.2100000009</v>
      </c>
      <c r="D4125" t="s">
        <v>446</v>
      </c>
      <c r="E4125">
        <v>13307.492008500159</v>
      </c>
      <c r="L4125" t="str">
        <f t="shared" si="132"/>
        <v/>
      </c>
      <c r="M4125" t="str">
        <f t="shared" si="133"/>
        <v>United States</v>
      </c>
    </row>
    <row r="4126" spans="1:13" x14ac:dyDescent="0.3">
      <c r="A4126" t="s">
        <v>53</v>
      </c>
      <c r="B4126">
        <v>2004</v>
      </c>
      <c r="C4126">
        <v>6598140.0099999998</v>
      </c>
      <c r="D4126" t="s">
        <v>446</v>
      </c>
      <c r="E4126">
        <v>13388.58971055913</v>
      </c>
      <c r="L4126" t="str">
        <f t="shared" si="132"/>
        <v/>
      </c>
      <c r="M4126" t="str">
        <f t="shared" si="133"/>
        <v>United States</v>
      </c>
    </row>
    <row r="4127" spans="1:13" x14ac:dyDescent="0.3">
      <c r="A4127" t="s">
        <v>53</v>
      </c>
      <c r="B4127">
        <v>2005</v>
      </c>
      <c r="C4127">
        <v>6617380.2300000004</v>
      </c>
      <c r="D4127" t="s">
        <v>446</v>
      </c>
      <c r="E4127">
        <v>13704.5770481407</v>
      </c>
      <c r="L4127" t="str">
        <f t="shared" si="132"/>
        <v/>
      </c>
      <c r="M4127" t="str">
        <f t="shared" si="133"/>
        <v>United States</v>
      </c>
    </row>
    <row r="4128" spans="1:13" x14ac:dyDescent="0.3">
      <c r="A4128" t="s">
        <v>53</v>
      </c>
      <c r="B4128">
        <v>2006</v>
      </c>
      <c r="C4128">
        <v>6523220.0700000003</v>
      </c>
      <c r="D4128" t="s">
        <v>446</v>
      </c>
      <c r="E4128">
        <v>13583.26695933874</v>
      </c>
      <c r="L4128" t="str">
        <f t="shared" si="132"/>
        <v/>
      </c>
      <c r="M4128" t="str">
        <f t="shared" si="133"/>
        <v>United States</v>
      </c>
    </row>
    <row r="4129" spans="1:13" x14ac:dyDescent="0.3">
      <c r="A4129" t="s">
        <v>53</v>
      </c>
      <c r="B4129">
        <v>2007</v>
      </c>
      <c r="C4129">
        <v>6619019.8000000007</v>
      </c>
      <c r="D4129" t="s">
        <v>446</v>
      </c>
      <c r="E4129">
        <v>13657.45282825229</v>
      </c>
      <c r="L4129" t="str">
        <f t="shared" si="132"/>
        <v/>
      </c>
      <c r="M4129" t="str">
        <f t="shared" si="133"/>
        <v>United States</v>
      </c>
    </row>
    <row r="4130" spans="1:13" x14ac:dyDescent="0.3">
      <c r="A4130" t="s">
        <v>53</v>
      </c>
      <c r="B4130">
        <v>2008</v>
      </c>
      <c r="C4130">
        <v>6434399.8700000001</v>
      </c>
      <c r="D4130" t="s">
        <v>446</v>
      </c>
      <c r="E4130">
        <v>13663.427968182699</v>
      </c>
      <c r="L4130" t="str">
        <f t="shared" si="132"/>
        <v/>
      </c>
      <c r="M4130" t="str">
        <f t="shared" si="133"/>
        <v>United States</v>
      </c>
    </row>
    <row r="4131" spans="1:13" x14ac:dyDescent="0.3">
      <c r="A4131" t="s">
        <v>53</v>
      </c>
      <c r="B4131">
        <v>2009</v>
      </c>
      <c r="C4131">
        <v>6014100.1799999997</v>
      </c>
      <c r="D4131" t="s">
        <v>446</v>
      </c>
      <c r="E4131">
        <v>12913.71468830147</v>
      </c>
      <c r="L4131" t="str">
        <f t="shared" si="132"/>
        <v/>
      </c>
      <c r="M4131" t="str">
        <f t="shared" si="133"/>
        <v>United States</v>
      </c>
    </row>
    <row r="4132" spans="1:13" x14ac:dyDescent="0.3">
      <c r="A4132" t="s">
        <v>53</v>
      </c>
      <c r="B4132">
        <v>2010</v>
      </c>
      <c r="C4132">
        <v>6274049.8500000006</v>
      </c>
      <c r="D4132" t="s">
        <v>446</v>
      </c>
      <c r="E4132">
        <v>13394.90275510675</v>
      </c>
      <c r="L4132" t="str">
        <f t="shared" si="132"/>
        <v/>
      </c>
      <c r="M4132" t="str">
        <f t="shared" si="133"/>
        <v>United States</v>
      </c>
    </row>
    <row r="4133" spans="1:13" x14ac:dyDescent="0.3">
      <c r="A4133" t="s">
        <v>53</v>
      </c>
      <c r="B4133">
        <v>2011</v>
      </c>
      <c r="C4133">
        <v>6070230.1099999994</v>
      </c>
      <c r="D4133" t="s">
        <v>446</v>
      </c>
      <c r="E4133">
        <v>13245.881927867669</v>
      </c>
      <c r="L4133" t="str">
        <f t="shared" si="132"/>
        <v/>
      </c>
      <c r="M4133" t="str">
        <f t="shared" si="133"/>
        <v>United States</v>
      </c>
    </row>
    <row r="4134" spans="1:13" x14ac:dyDescent="0.3">
      <c r="A4134" t="s">
        <v>53</v>
      </c>
      <c r="B4134">
        <v>2012</v>
      </c>
      <c r="C4134">
        <v>5856540.0299999993</v>
      </c>
      <c r="D4134" t="s">
        <v>446</v>
      </c>
      <c r="E4134">
        <v>12964.18793893017</v>
      </c>
      <c r="L4134" t="str">
        <f t="shared" si="132"/>
        <v/>
      </c>
      <c r="M4134" t="str">
        <f t="shared" si="133"/>
        <v>United States</v>
      </c>
    </row>
    <row r="4135" spans="1:13" x14ac:dyDescent="0.3">
      <c r="A4135" t="s">
        <v>53</v>
      </c>
      <c r="B4135">
        <v>2013</v>
      </c>
      <c r="C4135">
        <v>5998120.0800000001</v>
      </c>
      <c r="D4135" t="s">
        <v>446</v>
      </c>
      <c r="E4135">
        <v>13004.023568984519</v>
      </c>
      <c r="L4135" t="str">
        <f t="shared" si="132"/>
        <v/>
      </c>
      <c r="M4135" t="str">
        <f t="shared" si="133"/>
        <v>United States</v>
      </c>
    </row>
    <row r="4136" spans="1:13" x14ac:dyDescent="0.3">
      <c r="A4136" t="s">
        <v>53</v>
      </c>
      <c r="B4136">
        <v>2014</v>
      </c>
      <c r="C4136">
        <v>6038259.9299999997</v>
      </c>
      <c r="D4136" t="s">
        <v>446</v>
      </c>
      <c r="E4136">
        <v>12993.96557947059</v>
      </c>
      <c r="L4136" t="str">
        <f t="shared" si="132"/>
        <v/>
      </c>
      <c r="M4136" t="str">
        <f t="shared" si="133"/>
        <v>United States</v>
      </c>
    </row>
    <row r="4137" spans="1:13" x14ac:dyDescent="0.3">
      <c r="A4137" t="s">
        <v>53</v>
      </c>
      <c r="B4137">
        <v>2015</v>
      </c>
      <c r="C4137">
        <v>5921109.9500000002</v>
      </c>
      <c r="D4137" t="s">
        <v>446</v>
      </c>
      <c r="L4137" t="str">
        <f t="shared" si="132"/>
        <v/>
      </c>
      <c r="M4137" t="str">
        <f t="shared" si="133"/>
        <v>United States</v>
      </c>
    </row>
    <row r="4138" spans="1:13" x14ac:dyDescent="0.3">
      <c r="A4138" t="s">
        <v>53</v>
      </c>
      <c r="B4138">
        <v>2016</v>
      </c>
      <c r="C4138">
        <v>5813279.9800000004</v>
      </c>
      <c r="D4138" t="s">
        <v>446</v>
      </c>
      <c r="L4138" t="str">
        <f t="shared" si="132"/>
        <v/>
      </c>
      <c r="M4138" t="str">
        <f t="shared" si="133"/>
        <v>United States</v>
      </c>
    </row>
    <row r="4139" spans="1:13" x14ac:dyDescent="0.3">
      <c r="A4139" t="s">
        <v>53</v>
      </c>
      <c r="B4139">
        <v>2017</v>
      </c>
      <c r="C4139">
        <v>5753470.1299999999</v>
      </c>
      <c r="D4139" t="s">
        <v>446</v>
      </c>
      <c r="L4139" t="str">
        <f t="shared" si="132"/>
        <v/>
      </c>
      <c r="M4139" t="str">
        <f t="shared" si="133"/>
        <v>United States</v>
      </c>
    </row>
    <row r="4140" spans="1:13" x14ac:dyDescent="0.3">
      <c r="A4140" t="s">
        <v>53</v>
      </c>
      <c r="B4140">
        <v>2018</v>
      </c>
      <c r="C4140">
        <v>5951980.0800000001</v>
      </c>
      <c r="D4140" t="s">
        <v>446</v>
      </c>
      <c r="L4140" t="str">
        <f t="shared" si="132"/>
        <v/>
      </c>
      <c r="M4140" t="str">
        <f t="shared" si="133"/>
        <v>United States</v>
      </c>
    </row>
    <row r="4141" spans="1:13" x14ac:dyDescent="0.3">
      <c r="A4141" t="s">
        <v>53</v>
      </c>
      <c r="B4141">
        <v>2019</v>
      </c>
      <c r="C4141">
        <v>5827180.2199999997</v>
      </c>
      <c r="D4141" t="s">
        <v>446</v>
      </c>
      <c r="L4141" t="str">
        <f t="shared" si="132"/>
        <v/>
      </c>
      <c r="M4141" t="str">
        <f t="shared" si="133"/>
        <v>United States</v>
      </c>
    </row>
    <row r="4142" spans="1:13" x14ac:dyDescent="0.3">
      <c r="A4142" t="s">
        <v>22</v>
      </c>
      <c r="B4142">
        <v>2000</v>
      </c>
      <c r="C4142">
        <v>32130</v>
      </c>
      <c r="D4142" t="s">
        <v>448</v>
      </c>
      <c r="E4142">
        <v>2031.1868360537319</v>
      </c>
      <c r="L4142" t="str">
        <f t="shared" si="132"/>
        <v>Uruguay</v>
      </c>
      <c r="M4142" t="str">
        <f t="shared" si="133"/>
        <v/>
      </c>
    </row>
    <row r="4143" spans="1:13" x14ac:dyDescent="0.3">
      <c r="A4143" t="s">
        <v>22</v>
      </c>
      <c r="B4143">
        <v>2001</v>
      </c>
      <c r="C4143">
        <v>31730</v>
      </c>
      <c r="D4143" t="s">
        <v>448</v>
      </c>
      <c r="E4143">
        <v>2001.2202782703559</v>
      </c>
      <c r="L4143" t="str">
        <f t="shared" si="132"/>
        <v>Uruguay</v>
      </c>
      <c r="M4143" t="str">
        <f t="shared" si="133"/>
        <v/>
      </c>
    </row>
    <row r="4144" spans="1:13" x14ac:dyDescent="0.3">
      <c r="A4144" t="s">
        <v>22</v>
      </c>
      <c r="B4144">
        <v>2002</v>
      </c>
      <c r="C4144">
        <v>32030</v>
      </c>
      <c r="D4144" t="s">
        <v>448</v>
      </c>
      <c r="E4144">
        <v>1998.769710340747</v>
      </c>
      <c r="L4144" t="str">
        <f t="shared" si="132"/>
        <v>Uruguay</v>
      </c>
      <c r="M4144" t="str">
        <f t="shared" si="133"/>
        <v/>
      </c>
    </row>
    <row r="4145" spans="1:13" x14ac:dyDescent="0.3">
      <c r="A4145" t="s">
        <v>22</v>
      </c>
      <c r="B4145">
        <v>2003</v>
      </c>
      <c r="C4145">
        <v>32910</v>
      </c>
      <c r="D4145" t="s">
        <v>448</v>
      </c>
      <c r="E4145">
        <v>1885.5713624223411</v>
      </c>
      <c r="L4145" t="str">
        <f t="shared" si="132"/>
        <v>Uruguay</v>
      </c>
      <c r="M4145" t="str">
        <f t="shared" si="133"/>
        <v/>
      </c>
    </row>
    <row r="4146" spans="1:13" x14ac:dyDescent="0.3">
      <c r="A4146" t="s">
        <v>22</v>
      </c>
      <c r="B4146">
        <v>2004</v>
      </c>
      <c r="C4146">
        <v>34800</v>
      </c>
      <c r="D4146" t="s">
        <v>448</v>
      </c>
      <c r="E4146">
        <v>1930.461245358252</v>
      </c>
      <c r="L4146" t="str">
        <f t="shared" si="132"/>
        <v>Uruguay</v>
      </c>
      <c r="M4146" t="str">
        <f t="shared" si="133"/>
        <v/>
      </c>
    </row>
    <row r="4147" spans="1:13" x14ac:dyDescent="0.3">
      <c r="A4147" t="s">
        <v>22</v>
      </c>
      <c r="B4147">
        <v>2005</v>
      </c>
      <c r="C4147">
        <v>34960</v>
      </c>
      <c r="D4147" t="s">
        <v>448</v>
      </c>
      <c r="E4147">
        <v>2001.927268928674</v>
      </c>
      <c r="L4147" t="str">
        <f t="shared" si="132"/>
        <v>Uruguay</v>
      </c>
      <c r="M4147" t="str">
        <f t="shared" si="133"/>
        <v/>
      </c>
    </row>
    <row r="4148" spans="1:13" x14ac:dyDescent="0.3">
      <c r="A4148" t="s">
        <v>22</v>
      </c>
      <c r="B4148">
        <v>2006</v>
      </c>
      <c r="C4148">
        <v>37040</v>
      </c>
      <c r="D4148" t="s">
        <v>448</v>
      </c>
      <c r="E4148">
        <v>2224.6927665609251</v>
      </c>
      <c r="L4148" t="str">
        <f t="shared" si="132"/>
        <v>Uruguay</v>
      </c>
      <c r="M4148" t="str">
        <f t="shared" si="133"/>
        <v/>
      </c>
    </row>
    <row r="4149" spans="1:13" x14ac:dyDescent="0.3">
      <c r="A4149" t="s">
        <v>22</v>
      </c>
      <c r="B4149">
        <v>2007</v>
      </c>
      <c r="C4149">
        <v>35970</v>
      </c>
      <c r="D4149" t="s">
        <v>448</v>
      </c>
      <c r="E4149">
        <v>2419.1469175536122</v>
      </c>
      <c r="L4149" t="str">
        <f t="shared" si="132"/>
        <v>Uruguay</v>
      </c>
      <c r="M4149" t="str">
        <f t="shared" si="133"/>
        <v/>
      </c>
    </row>
    <row r="4150" spans="1:13" x14ac:dyDescent="0.3">
      <c r="A4150" t="s">
        <v>22</v>
      </c>
      <c r="B4150">
        <v>2008</v>
      </c>
      <c r="C4150">
        <v>38500</v>
      </c>
      <c r="D4150" t="s">
        <v>448</v>
      </c>
      <c r="E4150">
        <v>2594.439110466044</v>
      </c>
      <c r="L4150" t="str">
        <f t="shared" si="132"/>
        <v>Uruguay</v>
      </c>
      <c r="M4150" t="str">
        <f t="shared" si="133"/>
        <v/>
      </c>
    </row>
    <row r="4151" spans="1:13" x14ac:dyDescent="0.3">
      <c r="A4151" t="s">
        <v>22</v>
      </c>
      <c r="B4151">
        <v>2009</v>
      </c>
      <c r="C4151">
        <v>38020</v>
      </c>
      <c r="D4151" t="s">
        <v>448</v>
      </c>
      <c r="E4151">
        <v>2670.108989645566</v>
      </c>
      <c r="L4151" t="str">
        <f t="shared" si="132"/>
        <v>Uruguay</v>
      </c>
      <c r="M4151" t="str">
        <f t="shared" si="133"/>
        <v/>
      </c>
    </row>
    <row r="4152" spans="1:13" x14ac:dyDescent="0.3">
      <c r="A4152" t="s">
        <v>22</v>
      </c>
      <c r="B4152">
        <v>2010</v>
      </c>
      <c r="C4152">
        <v>35570</v>
      </c>
      <c r="D4152" t="s">
        <v>448</v>
      </c>
      <c r="E4152">
        <v>2815.7878207576459</v>
      </c>
      <c r="L4152" t="str">
        <f t="shared" si="132"/>
        <v>Uruguay</v>
      </c>
      <c r="M4152" t="str">
        <f t="shared" si="133"/>
        <v/>
      </c>
    </row>
    <row r="4153" spans="1:13" x14ac:dyDescent="0.3">
      <c r="A4153" t="s">
        <v>22</v>
      </c>
      <c r="B4153">
        <v>2011</v>
      </c>
      <c r="C4153">
        <v>37060</v>
      </c>
      <c r="D4153" t="s">
        <v>448</v>
      </c>
      <c r="E4153">
        <v>2822.2644249235509</v>
      </c>
      <c r="L4153" t="str">
        <f t="shared" si="132"/>
        <v>Uruguay</v>
      </c>
      <c r="M4153" t="str">
        <f t="shared" si="133"/>
        <v/>
      </c>
    </row>
    <row r="4154" spans="1:13" x14ac:dyDescent="0.3">
      <c r="A4154" t="s">
        <v>22</v>
      </c>
      <c r="B4154">
        <v>2012</v>
      </c>
      <c r="C4154">
        <v>37860</v>
      </c>
      <c r="D4154" t="s">
        <v>448</v>
      </c>
      <c r="E4154">
        <v>2946.4556559311632</v>
      </c>
      <c r="L4154" t="str">
        <f t="shared" si="132"/>
        <v>Uruguay</v>
      </c>
      <c r="M4154" t="str">
        <f t="shared" si="133"/>
        <v/>
      </c>
    </row>
    <row r="4155" spans="1:13" x14ac:dyDescent="0.3">
      <c r="A4155" t="s">
        <v>22</v>
      </c>
      <c r="B4155">
        <v>2013</v>
      </c>
      <c r="C4155">
        <v>36800</v>
      </c>
      <c r="D4155" t="s">
        <v>448</v>
      </c>
      <c r="E4155">
        <v>3001.384301104963</v>
      </c>
      <c r="L4155" t="str">
        <f t="shared" si="132"/>
        <v>Uruguay</v>
      </c>
      <c r="M4155" t="str">
        <f t="shared" si="133"/>
        <v/>
      </c>
    </row>
    <row r="4156" spans="1:13" x14ac:dyDescent="0.3">
      <c r="A4156" t="s">
        <v>22</v>
      </c>
      <c r="B4156">
        <v>2014</v>
      </c>
      <c r="C4156">
        <v>36230</v>
      </c>
      <c r="D4156" t="s">
        <v>448</v>
      </c>
      <c r="E4156">
        <v>3085.1898828357162</v>
      </c>
      <c r="L4156" t="str">
        <f t="shared" si="132"/>
        <v>Uruguay</v>
      </c>
      <c r="M4156" t="str">
        <f t="shared" si="133"/>
        <v/>
      </c>
    </row>
    <row r="4157" spans="1:13" x14ac:dyDescent="0.3">
      <c r="A4157" t="s">
        <v>22</v>
      </c>
      <c r="B4157">
        <v>2015</v>
      </c>
      <c r="C4157">
        <v>36000</v>
      </c>
      <c r="D4157" t="s">
        <v>448</v>
      </c>
      <c r="L4157" t="str">
        <f t="shared" si="132"/>
        <v>Uruguay</v>
      </c>
      <c r="M4157" t="str">
        <f t="shared" si="133"/>
        <v/>
      </c>
    </row>
    <row r="4158" spans="1:13" x14ac:dyDescent="0.3">
      <c r="A4158" t="s">
        <v>22</v>
      </c>
      <c r="B4158">
        <v>2016</v>
      </c>
      <c r="C4158">
        <v>36250</v>
      </c>
      <c r="D4158" t="s">
        <v>448</v>
      </c>
      <c r="L4158" t="str">
        <f t="shared" si="132"/>
        <v>Uruguay</v>
      </c>
      <c r="M4158" t="str">
        <f t="shared" si="133"/>
        <v/>
      </c>
    </row>
    <row r="4159" spans="1:13" x14ac:dyDescent="0.3">
      <c r="A4159" t="s">
        <v>22</v>
      </c>
      <c r="B4159">
        <v>2017</v>
      </c>
      <c r="C4159">
        <v>35420</v>
      </c>
      <c r="D4159" t="s">
        <v>448</v>
      </c>
      <c r="L4159" t="str">
        <f t="shared" si="132"/>
        <v>Uruguay</v>
      </c>
      <c r="M4159" t="str">
        <f t="shared" si="133"/>
        <v/>
      </c>
    </row>
    <row r="4160" spans="1:13" x14ac:dyDescent="0.3">
      <c r="A4160" t="s">
        <v>22</v>
      </c>
      <c r="B4160">
        <v>2018</v>
      </c>
      <c r="C4160">
        <v>35260</v>
      </c>
      <c r="D4160" t="s">
        <v>448</v>
      </c>
      <c r="L4160" t="str">
        <f t="shared" si="132"/>
        <v>Uruguay</v>
      </c>
      <c r="M4160" t="str">
        <f t="shared" si="133"/>
        <v/>
      </c>
    </row>
    <row r="4161" spans="1:13" x14ac:dyDescent="0.3">
      <c r="A4161" t="s">
        <v>22</v>
      </c>
      <c r="B4161">
        <v>2019</v>
      </c>
      <c r="C4161">
        <v>35070</v>
      </c>
      <c r="D4161" t="s">
        <v>448</v>
      </c>
      <c r="L4161" t="str">
        <f t="shared" si="132"/>
        <v>Uruguay</v>
      </c>
      <c r="M4161" t="str">
        <f t="shared" si="133"/>
        <v/>
      </c>
    </row>
    <row r="4162" spans="1:13" x14ac:dyDescent="0.3">
      <c r="A4162" t="s">
        <v>22</v>
      </c>
      <c r="B4162">
        <v>2000</v>
      </c>
      <c r="C4162">
        <v>172720</v>
      </c>
      <c r="D4162" t="s">
        <v>450</v>
      </c>
      <c r="E4162">
        <v>1780.4579236036741</v>
      </c>
      <c r="L4162" t="str">
        <f t="shared" si="132"/>
        <v>Uzbekistan</v>
      </c>
      <c r="M4162" t="str">
        <f t="shared" si="133"/>
        <v/>
      </c>
    </row>
    <row r="4163" spans="1:13" x14ac:dyDescent="0.3">
      <c r="A4163" t="s">
        <v>22</v>
      </c>
      <c r="B4163">
        <v>2001</v>
      </c>
      <c r="C4163">
        <v>175460</v>
      </c>
      <c r="D4163" t="s">
        <v>450</v>
      </c>
      <c r="E4163">
        <v>1769.396081227505</v>
      </c>
      <c r="L4163" t="str">
        <f t="shared" ref="L4163:L4226" si="134">IF($A4163=$L$1,$D4163,"")</f>
        <v>Uzbekistan</v>
      </c>
      <c r="M4163" t="str">
        <f t="shared" ref="M4163:M4226" si="135">IF($A4163=$M$1,$D4163,"")</f>
        <v/>
      </c>
    </row>
    <row r="4164" spans="1:13" x14ac:dyDescent="0.3">
      <c r="A4164" t="s">
        <v>22</v>
      </c>
      <c r="B4164">
        <v>2002</v>
      </c>
      <c r="C4164">
        <v>181740</v>
      </c>
      <c r="D4164" t="s">
        <v>450</v>
      </c>
      <c r="E4164">
        <v>1775.8098437589649</v>
      </c>
      <c r="L4164" t="str">
        <f t="shared" si="134"/>
        <v>Uzbekistan</v>
      </c>
      <c r="M4164" t="str">
        <f t="shared" si="135"/>
        <v/>
      </c>
    </row>
    <row r="4165" spans="1:13" x14ac:dyDescent="0.3">
      <c r="A4165" t="s">
        <v>22</v>
      </c>
      <c r="B4165">
        <v>2003</v>
      </c>
      <c r="C4165">
        <v>173560</v>
      </c>
      <c r="D4165" t="s">
        <v>450</v>
      </c>
      <c r="E4165">
        <v>1764.4562562456849</v>
      </c>
      <c r="L4165" t="str">
        <f t="shared" si="134"/>
        <v>Uzbekistan</v>
      </c>
      <c r="M4165" t="str">
        <f t="shared" si="135"/>
        <v/>
      </c>
    </row>
    <row r="4166" spans="1:13" x14ac:dyDescent="0.3">
      <c r="A4166" t="s">
        <v>22</v>
      </c>
      <c r="B4166">
        <v>2004</v>
      </c>
      <c r="C4166">
        <v>177190</v>
      </c>
      <c r="D4166" t="s">
        <v>450</v>
      </c>
      <c r="E4166">
        <v>1765.480284638895</v>
      </c>
      <c r="L4166" t="str">
        <f t="shared" si="134"/>
        <v>Uzbekistan</v>
      </c>
      <c r="M4166" t="str">
        <f t="shared" si="135"/>
        <v/>
      </c>
    </row>
    <row r="4167" spans="1:13" x14ac:dyDescent="0.3">
      <c r="A4167" t="s">
        <v>22</v>
      </c>
      <c r="B4167">
        <v>2005</v>
      </c>
      <c r="C4167">
        <v>171970</v>
      </c>
      <c r="D4167" t="s">
        <v>450</v>
      </c>
      <c r="E4167">
        <v>1717.2010547636339</v>
      </c>
      <c r="L4167" t="str">
        <f t="shared" si="134"/>
        <v>Uzbekistan</v>
      </c>
      <c r="M4167" t="str">
        <f t="shared" si="135"/>
        <v/>
      </c>
    </row>
    <row r="4168" spans="1:13" x14ac:dyDescent="0.3">
      <c r="A4168" t="s">
        <v>22</v>
      </c>
      <c r="B4168">
        <v>2006</v>
      </c>
      <c r="C4168">
        <v>182630</v>
      </c>
      <c r="D4168" t="s">
        <v>450</v>
      </c>
      <c r="E4168">
        <v>1755.7596292695821</v>
      </c>
      <c r="L4168" t="str">
        <f t="shared" si="134"/>
        <v>Uzbekistan</v>
      </c>
      <c r="M4168" t="str">
        <f t="shared" si="135"/>
        <v/>
      </c>
    </row>
    <row r="4169" spans="1:13" x14ac:dyDescent="0.3">
      <c r="A4169" t="s">
        <v>22</v>
      </c>
      <c r="B4169">
        <v>2007</v>
      </c>
      <c r="C4169">
        <v>178000</v>
      </c>
      <c r="D4169" t="s">
        <v>450</v>
      </c>
      <c r="E4169">
        <v>1664.0613369063569</v>
      </c>
      <c r="L4169" t="str">
        <f t="shared" si="134"/>
        <v>Uzbekistan</v>
      </c>
      <c r="M4169" t="str">
        <f t="shared" si="135"/>
        <v/>
      </c>
    </row>
    <row r="4170" spans="1:13" x14ac:dyDescent="0.3">
      <c r="A4170" t="s">
        <v>22</v>
      </c>
      <c r="B4170">
        <v>2008</v>
      </c>
      <c r="C4170">
        <v>187220</v>
      </c>
      <c r="D4170" t="s">
        <v>450</v>
      </c>
      <c r="E4170">
        <v>1652.6510101528049</v>
      </c>
      <c r="L4170" t="str">
        <f t="shared" si="134"/>
        <v>Uzbekistan</v>
      </c>
      <c r="M4170" t="str">
        <f t="shared" si="135"/>
        <v/>
      </c>
    </row>
    <row r="4171" spans="1:13" x14ac:dyDescent="0.3">
      <c r="A4171" t="s">
        <v>22</v>
      </c>
      <c r="B4171">
        <v>2009</v>
      </c>
      <c r="C4171">
        <v>174340</v>
      </c>
      <c r="D4171" t="s">
        <v>450</v>
      </c>
      <c r="E4171">
        <v>1643.1498807954649</v>
      </c>
      <c r="L4171" t="str">
        <f t="shared" si="134"/>
        <v>Uzbekistan</v>
      </c>
      <c r="M4171" t="str">
        <f t="shared" si="135"/>
        <v/>
      </c>
    </row>
    <row r="4172" spans="1:13" x14ac:dyDescent="0.3">
      <c r="A4172" t="s">
        <v>22</v>
      </c>
      <c r="B4172">
        <v>2010</v>
      </c>
      <c r="C4172">
        <v>186150</v>
      </c>
      <c r="D4172" t="s">
        <v>450</v>
      </c>
      <c r="E4172">
        <v>1653.46749572865</v>
      </c>
      <c r="L4172" t="str">
        <f t="shared" si="134"/>
        <v>Uzbekistan</v>
      </c>
      <c r="M4172" t="str">
        <f t="shared" si="135"/>
        <v/>
      </c>
    </row>
    <row r="4173" spans="1:13" x14ac:dyDescent="0.3">
      <c r="A4173" t="s">
        <v>22</v>
      </c>
      <c r="B4173">
        <v>2011</v>
      </c>
      <c r="C4173">
        <v>189280</v>
      </c>
      <c r="D4173" t="s">
        <v>450</v>
      </c>
      <c r="E4173">
        <v>1631.526207079899</v>
      </c>
      <c r="L4173" t="str">
        <f t="shared" si="134"/>
        <v>Uzbekistan</v>
      </c>
      <c r="M4173" t="str">
        <f t="shared" si="135"/>
        <v/>
      </c>
    </row>
    <row r="4174" spans="1:13" x14ac:dyDescent="0.3">
      <c r="A4174" t="s">
        <v>22</v>
      </c>
      <c r="B4174">
        <v>2012</v>
      </c>
      <c r="C4174">
        <v>174000</v>
      </c>
      <c r="D4174" t="s">
        <v>450</v>
      </c>
      <c r="E4174">
        <v>1610.8079060941409</v>
      </c>
      <c r="L4174" t="str">
        <f t="shared" si="134"/>
        <v>Uzbekistan</v>
      </c>
      <c r="M4174" t="str">
        <f t="shared" si="135"/>
        <v/>
      </c>
    </row>
    <row r="4175" spans="1:13" x14ac:dyDescent="0.3">
      <c r="A4175" t="s">
        <v>22</v>
      </c>
      <c r="B4175">
        <v>2013</v>
      </c>
      <c r="C4175">
        <v>172800</v>
      </c>
      <c r="D4175" t="s">
        <v>450</v>
      </c>
      <c r="E4175">
        <v>1637.194476774944</v>
      </c>
      <c r="L4175" t="str">
        <f t="shared" si="134"/>
        <v>Uzbekistan</v>
      </c>
      <c r="M4175" t="str">
        <f t="shared" si="135"/>
        <v/>
      </c>
    </row>
    <row r="4176" spans="1:13" x14ac:dyDescent="0.3">
      <c r="A4176" t="s">
        <v>22</v>
      </c>
      <c r="B4176">
        <v>2014</v>
      </c>
      <c r="C4176">
        <v>165040</v>
      </c>
      <c r="D4176" t="s">
        <v>450</v>
      </c>
      <c r="E4176">
        <v>1645.4416292505621</v>
      </c>
      <c r="L4176" t="str">
        <f t="shared" si="134"/>
        <v>Uzbekistan</v>
      </c>
      <c r="M4176" t="str">
        <f t="shared" si="135"/>
        <v/>
      </c>
    </row>
    <row r="4177" spans="1:13" x14ac:dyDescent="0.3">
      <c r="A4177" t="s">
        <v>22</v>
      </c>
      <c r="B4177">
        <v>2015</v>
      </c>
      <c r="C4177">
        <v>159940</v>
      </c>
      <c r="D4177" t="s">
        <v>450</v>
      </c>
      <c r="L4177" t="str">
        <f t="shared" si="134"/>
        <v>Uzbekistan</v>
      </c>
      <c r="M4177" t="str">
        <f t="shared" si="135"/>
        <v/>
      </c>
    </row>
    <row r="4178" spans="1:13" x14ac:dyDescent="0.3">
      <c r="A4178" t="s">
        <v>22</v>
      </c>
      <c r="B4178">
        <v>2016</v>
      </c>
      <c r="C4178">
        <v>169750</v>
      </c>
      <c r="D4178" t="s">
        <v>450</v>
      </c>
      <c r="L4178" t="str">
        <f t="shared" si="134"/>
        <v>Uzbekistan</v>
      </c>
      <c r="M4178" t="str">
        <f t="shared" si="135"/>
        <v/>
      </c>
    </row>
    <row r="4179" spans="1:13" x14ac:dyDescent="0.3">
      <c r="A4179" t="s">
        <v>22</v>
      </c>
      <c r="B4179">
        <v>2017</v>
      </c>
      <c r="C4179">
        <v>175110</v>
      </c>
      <c r="D4179" t="s">
        <v>450</v>
      </c>
      <c r="L4179" t="str">
        <f t="shared" si="134"/>
        <v>Uzbekistan</v>
      </c>
      <c r="M4179" t="str">
        <f t="shared" si="135"/>
        <v/>
      </c>
    </row>
    <row r="4180" spans="1:13" x14ac:dyDescent="0.3">
      <c r="A4180" t="s">
        <v>22</v>
      </c>
      <c r="B4180">
        <v>2018</v>
      </c>
      <c r="C4180">
        <v>182560</v>
      </c>
      <c r="D4180" t="s">
        <v>450</v>
      </c>
      <c r="L4180" t="str">
        <f t="shared" si="134"/>
        <v>Uzbekistan</v>
      </c>
      <c r="M4180" t="str">
        <f t="shared" si="135"/>
        <v/>
      </c>
    </row>
    <row r="4181" spans="1:13" x14ac:dyDescent="0.3">
      <c r="A4181" t="s">
        <v>22</v>
      </c>
      <c r="B4181">
        <v>2019</v>
      </c>
      <c r="C4181">
        <v>187460</v>
      </c>
      <c r="D4181" t="s">
        <v>450</v>
      </c>
      <c r="L4181" t="str">
        <f t="shared" si="134"/>
        <v>Uzbekistan</v>
      </c>
      <c r="M4181" t="str">
        <f t="shared" si="135"/>
        <v/>
      </c>
    </row>
    <row r="4182" spans="1:13" x14ac:dyDescent="0.3">
      <c r="A4182" t="s">
        <v>22</v>
      </c>
      <c r="B4182">
        <v>2000</v>
      </c>
      <c r="C4182">
        <v>570</v>
      </c>
      <c r="D4182" t="s">
        <v>452</v>
      </c>
      <c r="L4182" t="str">
        <f t="shared" si="134"/>
        <v>Vanuatu</v>
      </c>
      <c r="M4182" t="str">
        <f t="shared" si="135"/>
        <v/>
      </c>
    </row>
    <row r="4183" spans="1:13" x14ac:dyDescent="0.3">
      <c r="A4183" t="s">
        <v>22</v>
      </c>
      <c r="B4183">
        <v>2001</v>
      </c>
      <c r="C4183">
        <v>550</v>
      </c>
      <c r="D4183" t="s">
        <v>452</v>
      </c>
      <c r="L4183" t="str">
        <f t="shared" si="134"/>
        <v>Vanuatu</v>
      </c>
      <c r="M4183" t="str">
        <f t="shared" si="135"/>
        <v/>
      </c>
    </row>
    <row r="4184" spans="1:13" x14ac:dyDescent="0.3">
      <c r="A4184" t="s">
        <v>22</v>
      </c>
      <c r="B4184">
        <v>2002</v>
      </c>
      <c r="C4184">
        <v>540</v>
      </c>
      <c r="D4184" t="s">
        <v>452</v>
      </c>
      <c r="L4184" t="str">
        <f t="shared" si="134"/>
        <v>Vanuatu</v>
      </c>
      <c r="M4184" t="str">
        <f t="shared" si="135"/>
        <v/>
      </c>
    </row>
    <row r="4185" spans="1:13" x14ac:dyDescent="0.3">
      <c r="A4185" t="s">
        <v>22</v>
      </c>
      <c r="B4185">
        <v>2003</v>
      </c>
      <c r="C4185">
        <v>570</v>
      </c>
      <c r="D4185" t="s">
        <v>452</v>
      </c>
      <c r="L4185" t="str">
        <f t="shared" si="134"/>
        <v>Vanuatu</v>
      </c>
      <c r="M4185" t="str">
        <f t="shared" si="135"/>
        <v/>
      </c>
    </row>
    <row r="4186" spans="1:13" x14ac:dyDescent="0.3">
      <c r="A4186" t="s">
        <v>22</v>
      </c>
      <c r="B4186">
        <v>2004</v>
      </c>
      <c r="C4186">
        <v>560</v>
      </c>
      <c r="D4186" t="s">
        <v>452</v>
      </c>
      <c r="L4186" t="str">
        <f t="shared" si="134"/>
        <v>Vanuatu</v>
      </c>
      <c r="M4186" t="str">
        <f t="shared" si="135"/>
        <v/>
      </c>
    </row>
    <row r="4187" spans="1:13" x14ac:dyDescent="0.3">
      <c r="A4187" t="s">
        <v>22</v>
      </c>
      <c r="B4187">
        <v>2005</v>
      </c>
      <c r="C4187">
        <v>570</v>
      </c>
      <c r="D4187" t="s">
        <v>452</v>
      </c>
      <c r="L4187" t="str">
        <f t="shared" si="134"/>
        <v>Vanuatu</v>
      </c>
      <c r="M4187" t="str">
        <f t="shared" si="135"/>
        <v/>
      </c>
    </row>
    <row r="4188" spans="1:13" x14ac:dyDescent="0.3">
      <c r="A4188" t="s">
        <v>22</v>
      </c>
      <c r="B4188">
        <v>2006</v>
      </c>
      <c r="C4188">
        <v>580</v>
      </c>
      <c r="D4188" t="s">
        <v>452</v>
      </c>
      <c r="L4188" t="str">
        <f t="shared" si="134"/>
        <v>Vanuatu</v>
      </c>
      <c r="M4188" t="str">
        <f t="shared" si="135"/>
        <v/>
      </c>
    </row>
    <row r="4189" spans="1:13" x14ac:dyDescent="0.3">
      <c r="A4189" t="s">
        <v>22</v>
      </c>
      <c r="B4189">
        <v>2007</v>
      </c>
      <c r="C4189">
        <v>700</v>
      </c>
      <c r="D4189" t="s">
        <v>452</v>
      </c>
      <c r="L4189" t="str">
        <f t="shared" si="134"/>
        <v>Vanuatu</v>
      </c>
      <c r="M4189" t="str">
        <f t="shared" si="135"/>
        <v/>
      </c>
    </row>
    <row r="4190" spans="1:13" x14ac:dyDescent="0.3">
      <c r="A4190" t="s">
        <v>22</v>
      </c>
      <c r="B4190">
        <v>2008</v>
      </c>
      <c r="C4190">
        <v>700</v>
      </c>
      <c r="D4190" t="s">
        <v>452</v>
      </c>
      <c r="L4190" t="str">
        <f t="shared" si="134"/>
        <v>Vanuatu</v>
      </c>
      <c r="M4190" t="str">
        <f t="shared" si="135"/>
        <v/>
      </c>
    </row>
    <row r="4191" spans="1:13" x14ac:dyDescent="0.3">
      <c r="A4191" t="s">
        <v>22</v>
      </c>
      <c r="B4191">
        <v>2009</v>
      </c>
      <c r="C4191">
        <v>700</v>
      </c>
      <c r="D4191" t="s">
        <v>452</v>
      </c>
      <c r="L4191" t="str">
        <f t="shared" si="134"/>
        <v>Vanuatu</v>
      </c>
      <c r="M4191" t="str">
        <f t="shared" si="135"/>
        <v/>
      </c>
    </row>
    <row r="4192" spans="1:13" x14ac:dyDescent="0.3">
      <c r="A4192" t="s">
        <v>22</v>
      </c>
      <c r="B4192">
        <v>2010</v>
      </c>
      <c r="C4192">
        <v>710</v>
      </c>
      <c r="D4192" t="s">
        <v>452</v>
      </c>
      <c r="L4192" t="str">
        <f t="shared" si="134"/>
        <v>Vanuatu</v>
      </c>
      <c r="M4192" t="str">
        <f t="shared" si="135"/>
        <v/>
      </c>
    </row>
    <row r="4193" spans="1:13" x14ac:dyDescent="0.3">
      <c r="A4193" t="s">
        <v>22</v>
      </c>
      <c r="B4193">
        <v>2011</v>
      </c>
      <c r="C4193">
        <v>730</v>
      </c>
      <c r="D4193" t="s">
        <v>452</v>
      </c>
      <c r="L4193" t="str">
        <f t="shared" si="134"/>
        <v>Vanuatu</v>
      </c>
      <c r="M4193" t="str">
        <f t="shared" si="135"/>
        <v/>
      </c>
    </row>
    <row r="4194" spans="1:13" x14ac:dyDescent="0.3">
      <c r="A4194" t="s">
        <v>22</v>
      </c>
      <c r="B4194">
        <v>2012</v>
      </c>
      <c r="C4194">
        <v>730</v>
      </c>
      <c r="D4194" t="s">
        <v>452</v>
      </c>
      <c r="L4194" t="str">
        <f t="shared" si="134"/>
        <v>Vanuatu</v>
      </c>
      <c r="M4194" t="str">
        <f t="shared" si="135"/>
        <v/>
      </c>
    </row>
    <row r="4195" spans="1:13" x14ac:dyDescent="0.3">
      <c r="A4195" t="s">
        <v>22</v>
      </c>
      <c r="B4195">
        <v>2013</v>
      </c>
      <c r="C4195">
        <v>720</v>
      </c>
      <c r="D4195" t="s">
        <v>452</v>
      </c>
      <c r="L4195" t="str">
        <f t="shared" si="134"/>
        <v>Vanuatu</v>
      </c>
      <c r="M4195" t="str">
        <f t="shared" si="135"/>
        <v/>
      </c>
    </row>
    <row r="4196" spans="1:13" x14ac:dyDescent="0.3">
      <c r="A4196" t="s">
        <v>22</v>
      </c>
      <c r="B4196">
        <v>2014</v>
      </c>
      <c r="C4196">
        <v>780</v>
      </c>
      <c r="D4196" t="s">
        <v>452</v>
      </c>
      <c r="L4196" t="str">
        <f t="shared" si="134"/>
        <v>Vanuatu</v>
      </c>
      <c r="M4196" t="str">
        <f t="shared" si="135"/>
        <v/>
      </c>
    </row>
    <row r="4197" spans="1:13" x14ac:dyDescent="0.3">
      <c r="A4197" t="s">
        <v>22</v>
      </c>
      <c r="B4197">
        <v>2015</v>
      </c>
      <c r="C4197">
        <v>770</v>
      </c>
      <c r="D4197" t="s">
        <v>452</v>
      </c>
      <c r="L4197" t="str">
        <f t="shared" si="134"/>
        <v>Vanuatu</v>
      </c>
      <c r="M4197" t="str">
        <f t="shared" si="135"/>
        <v/>
      </c>
    </row>
    <row r="4198" spans="1:13" x14ac:dyDescent="0.3">
      <c r="A4198" t="s">
        <v>22</v>
      </c>
      <c r="B4198">
        <v>2016</v>
      </c>
      <c r="C4198">
        <v>810</v>
      </c>
      <c r="D4198" t="s">
        <v>452</v>
      </c>
      <c r="L4198" t="str">
        <f t="shared" si="134"/>
        <v>Vanuatu</v>
      </c>
      <c r="M4198" t="str">
        <f t="shared" si="135"/>
        <v/>
      </c>
    </row>
    <row r="4199" spans="1:13" x14ac:dyDescent="0.3">
      <c r="A4199" t="s">
        <v>22</v>
      </c>
      <c r="B4199">
        <v>2017</v>
      </c>
      <c r="C4199">
        <v>810</v>
      </c>
      <c r="D4199" t="s">
        <v>452</v>
      </c>
      <c r="L4199" t="str">
        <f t="shared" si="134"/>
        <v>Vanuatu</v>
      </c>
      <c r="M4199" t="str">
        <f t="shared" si="135"/>
        <v/>
      </c>
    </row>
    <row r="4200" spans="1:13" x14ac:dyDescent="0.3">
      <c r="A4200" t="s">
        <v>22</v>
      </c>
      <c r="B4200">
        <v>2018</v>
      </c>
      <c r="C4200">
        <v>850</v>
      </c>
      <c r="D4200" t="s">
        <v>452</v>
      </c>
      <c r="L4200" t="str">
        <f t="shared" si="134"/>
        <v>Vanuatu</v>
      </c>
      <c r="M4200" t="str">
        <f t="shared" si="135"/>
        <v/>
      </c>
    </row>
    <row r="4201" spans="1:13" x14ac:dyDescent="0.3">
      <c r="A4201" t="s">
        <v>22</v>
      </c>
      <c r="B4201">
        <v>2019</v>
      </c>
      <c r="C4201">
        <v>870</v>
      </c>
      <c r="D4201" t="s">
        <v>452</v>
      </c>
      <c r="L4201" t="str">
        <f t="shared" si="134"/>
        <v>Vanuatu</v>
      </c>
      <c r="M4201" t="str">
        <f t="shared" si="135"/>
        <v/>
      </c>
    </row>
    <row r="4202" spans="1:13" x14ac:dyDescent="0.3">
      <c r="A4202" t="s">
        <v>22</v>
      </c>
      <c r="B4202">
        <v>2000</v>
      </c>
      <c r="C4202">
        <v>333060</v>
      </c>
      <c r="D4202" t="s">
        <v>454</v>
      </c>
      <c r="E4202">
        <v>2667.6092197197559</v>
      </c>
      <c r="L4202" t="str">
        <f t="shared" si="134"/>
        <v>Venezuela, RB</v>
      </c>
      <c r="M4202" t="str">
        <f t="shared" si="135"/>
        <v/>
      </c>
    </row>
    <row r="4203" spans="1:13" x14ac:dyDescent="0.3">
      <c r="A4203" t="s">
        <v>22</v>
      </c>
      <c r="B4203">
        <v>2001</v>
      </c>
      <c r="C4203">
        <v>338139.99</v>
      </c>
      <c r="D4203" t="s">
        <v>454</v>
      </c>
      <c r="E4203">
        <v>2732.399295623296</v>
      </c>
      <c r="L4203" t="str">
        <f t="shared" si="134"/>
        <v>Venezuela, RB</v>
      </c>
      <c r="M4203" t="str">
        <f t="shared" si="135"/>
        <v/>
      </c>
    </row>
    <row r="4204" spans="1:13" x14ac:dyDescent="0.3">
      <c r="A4204" t="s">
        <v>22</v>
      </c>
      <c r="B4204">
        <v>2002</v>
      </c>
      <c r="C4204">
        <v>334060</v>
      </c>
      <c r="D4204" t="s">
        <v>454</v>
      </c>
      <c r="E4204">
        <v>2758.5608472404451</v>
      </c>
      <c r="L4204" t="str">
        <f t="shared" si="134"/>
        <v>Venezuela, RB</v>
      </c>
      <c r="M4204" t="str">
        <f t="shared" si="135"/>
        <v/>
      </c>
    </row>
    <row r="4205" spans="1:13" x14ac:dyDescent="0.3">
      <c r="A4205" t="s">
        <v>22</v>
      </c>
      <c r="B4205">
        <v>2003</v>
      </c>
      <c r="C4205">
        <v>321450</v>
      </c>
      <c r="D4205" t="s">
        <v>454</v>
      </c>
      <c r="E4205">
        <v>2664.7229937322181</v>
      </c>
      <c r="L4205" t="str">
        <f t="shared" si="134"/>
        <v>Venezuela, RB</v>
      </c>
      <c r="M4205" t="str">
        <f t="shared" si="135"/>
        <v/>
      </c>
    </row>
    <row r="4206" spans="1:13" x14ac:dyDescent="0.3">
      <c r="A4206" t="s">
        <v>22</v>
      </c>
      <c r="B4206">
        <v>2004</v>
      </c>
      <c r="C4206">
        <v>337950</v>
      </c>
      <c r="D4206" t="s">
        <v>454</v>
      </c>
      <c r="E4206">
        <v>2796.7125231866912</v>
      </c>
      <c r="L4206" t="str">
        <f t="shared" si="134"/>
        <v>Venezuela, RB</v>
      </c>
      <c r="M4206" t="str">
        <f t="shared" si="135"/>
        <v/>
      </c>
    </row>
    <row r="4207" spans="1:13" x14ac:dyDescent="0.3">
      <c r="A4207" t="s">
        <v>22</v>
      </c>
      <c r="B4207">
        <v>2005</v>
      </c>
      <c r="C4207">
        <v>351630</v>
      </c>
      <c r="D4207" t="s">
        <v>454</v>
      </c>
      <c r="E4207">
        <v>2886.490447629797</v>
      </c>
      <c r="L4207" t="str">
        <f t="shared" si="134"/>
        <v>Venezuela, RB</v>
      </c>
      <c r="M4207" t="str">
        <f t="shared" si="135"/>
        <v/>
      </c>
    </row>
    <row r="4208" spans="1:13" x14ac:dyDescent="0.3">
      <c r="A4208" t="s">
        <v>22</v>
      </c>
      <c r="B4208">
        <v>2006</v>
      </c>
      <c r="C4208">
        <v>350310</v>
      </c>
      <c r="D4208" t="s">
        <v>454</v>
      </c>
      <c r="E4208">
        <v>2999.30838478238</v>
      </c>
      <c r="L4208" t="str">
        <f t="shared" si="134"/>
        <v>Venezuela, RB</v>
      </c>
      <c r="M4208" t="str">
        <f t="shared" si="135"/>
        <v/>
      </c>
    </row>
    <row r="4209" spans="1:13" x14ac:dyDescent="0.3">
      <c r="A4209" t="s">
        <v>22</v>
      </c>
      <c r="B4209">
        <v>2007</v>
      </c>
      <c r="C4209">
        <v>344509.99</v>
      </c>
      <c r="D4209" t="s">
        <v>454</v>
      </c>
      <c r="E4209">
        <v>3019.1648798732781</v>
      </c>
      <c r="L4209" t="str">
        <f t="shared" si="134"/>
        <v>Venezuela, RB</v>
      </c>
      <c r="M4209" t="str">
        <f t="shared" si="135"/>
        <v/>
      </c>
    </row>
    <row r="4210" spans="1:13" x14ac:dyDescent="0.3">
      <c r="A4210" t="s">
        <v>22</v>
      </c>
      <c r="B4210">
        <v>2008</v>
      </c>
      <c r="C4210">
        <v>356120</v>
      </c>
      <c r="D4210" t="s">
        <v>454</v>
      </c>
      <c r="E4210">
        <v>3125.254764404192</v>
      </c>
      <c r="L4210" t="str">
        <f t="shared" si="134"/>
        <v>Venezuela, RB</v>
      </c>
      <c r="M4210" t="str">
        <f t="shared" si="135"/>
        <v/>
      </c>
    </row>
    <row r="4211" spans="1:13" x14ac:dyDescent="0.3">
      <c r="A4211" t="s">
        <v>22</v>
      </c>
      <c r="B4211">
        <v>2009</v>
      </c>
      <c r="C4211">
        <v>346809.99</v>
      </c>
      <c r="D4211" t="s">
        <v>454</v>
      </c>
      <c r="E4211">
        <v>3090.9696083016629</v>
      </c>
      <c r="L4211" t="str">
        <f t="shared" si="134"/>
        <v>Venezuela, RB</v>
      </c>
      <c r="M4211" t="str">
        <f t="shared" si="135"/>
        <v/>
      </c>
    </row>
    <row r="4212" spans="1:13" x14ac:dyDescent="0.3">
      <c r="A4212" t="s">
        <v>22</v>
      </c>
      <c r="B4212">
        <v>2010</v>
      </c>
      <c r="C4212">
        <v>353300</v>
      </c>
      <c r="D4212" t="s">
        <v>454</v>
      </c>
      <c r="E4212">
        <v>3195.681622698105</v>
      </c>
      <c r="L4212" t="str">
        <f t="shared" si="134"/>
        <v>Venezuela, RB</v>
      </c>
      <c r="M4212" t="str">
        <f t="shared" si="135"/>
        <v/>
      </c>
    </row>
    <row r="4213" spans="1:13" x14ac:dyDescent="0.3">
      <c r="A4213" t="s">
        <v>22</v>
      </c>
      <c r="B4213">
        <v>2011</v>
      </c>
      <c r="C4213">
        <v>350459.99</v>
      </c>
      <c r="D4213" t="s">
        <v>454</v>
      </c>
      <c r="E4213">
        <v>3256.6260589694512</v>
      </c>
      <c r="L4213" t="str">
        <f t="shared" si="134"/>
        <v>Venezuela, RB</v>
      </c>
      <c r="M4213" t="str">
        <f t="shared" si="135"/>
        <v/>
      </c>
    </row>
    <row r="4214" spans="1:13" x14ac:dyDescent="0.3">
      <c r="A4214" t="s">
        <v>22</v>
      </c>
      <c r="B4214">
        <v>2012</v>
      </c>
      <c r="C4214">
        <v>386700</v>
      </c>
      <c r="D4214" t="s">
        <v>454</v>
      </c>
      <c r="E4214">
        <v>3304.402835792057</v>
      </c>
      <c r="L4214" t="str">
        <f t="shared" si="134"/>
        <v>Venezuela, RB</v>
      </c>
      <c r="M4214" t="str">
        <f t="shared" si="135"/>
        <v/>
      </c>
    </row>
    <row r="4215" spans="1:13" x14ac:dyDescent="0.3">
      <c r="A4215" t="s">
        <v>22</v>
      </c>
      <c r="B4215">
        <v>2013</v>
      </c>
      <c r="C4215">
        <v>388599.99</v>
      </c>
      <c r="D4215" t="s">
        <v>454</v>
      </c>
      <c r="E4215">
        <v>3299.0110555552678</v>
      </c>
      <c r="L4215" t="str">
        <f t="shared" si="134"/>
        <v>Venezuela, RB</v>
      </c>
      <c r="M4215" t="str">
        <f t="shared" si="135"/>
        <v/>
      </c>
    </row>
    <row r="4216" spans="1:13" x14ac:dyDescent="0.3">
      <c r="A4216" t="s">
        <v>22</v>
      </c>
      <c r="B4216">
        <v>2014</v>
      </c>
      <c r="C4216">
        <v>385750.01</v>
      </c>
      <c r="D4216" t="s">
        <v>454</v>
      </c>
      <c r="E4216">
        <v>2719.138348924389</v>
      </c>
      <c r="L4216" t="str">
        <f t="shared" si="134"/>
        <v>Venezuela, RB</v>
      </c>
      <c r="M4216" t="str">
        <f t="shared" si="135"/>
        <v/>
      </c>
    </row>
    <row r="4217" spans="1:13" x14ac:dyDescent="0.3">
      <c r="A4217" t="s">
        <v>22</v>
      </c>
      <c r="B4217">
        <v>2015</v>
      </c>
      <c r="C4217">
        <v>363000</v>
      </c>
      <c r="D4217" t="s">
        <v>454</v>
      </c>
      <c r="L4217" t="str">
        <f t="shared" si="134"/>
        <v>Venezuela, RB</v>
      </c>
      <c r="M4217" t="str">
        <f t="shared" si="135"/>
        <v/>
      </c>
    </row>
    <row r="4218" spans="1:13" x14ac:dyDescent="0.3">
      <c r="A4218" t="s">
        <v>22</v>
      </c>
      <c r="B4218">
        <v>2016</v>
      </c>
      <c r="C4218">
        <v>341020.02</v>
      </c>
      <c r="D4218" t="s">
        <v>454</v>
      </c>
      <c r="L4218" t="str">
        <f t="shared" si="134"/>
        <v>Venezuela, RB</v>
      </c>
      <c r="M4218" t="str">
        <f t="shared" si="135"/>
        <v/>
      </c>
    </row>
    <row r="4219" spans="1:13" x14ac:dyDescent="0.3">
      <c r="A4219" t="s">
        <v>22</v>
      </c>
      <c r="B4219">
        <v>2017</v>
      </c>
      <c r="C4219">
        <v>311390.01</v>
      </c>
      <c r="D4219" t="s">
        <v>454</v>
      </c>
      <c r="L4219" t="str">
        <f t="shared" si="134"/>
        <v>Venezuela, RB</v>
      </c>
      <c r="M4219" t="str">
        <f t="shared" si="135"/>
        <v/>
      </c>
    </row>
    <row r="4220" spans="1:13" x14ac:dyDescent="0.3">
      <c r="A4220" t="s">
        <v>22</v>
      </c>
      <c r="B4220">
        <v>2018</v>
      </c>
      <c r="C4220">
        <v>283830</v>
      </c>
      <c r="D4220" t="s">
        <v>454</v>
      </c>
      <c r="L4220" t="str">
        <f t="shared" si="134"/>
        <v>Venezuela, RB</v>
      </c>
      <c r="M4220" t="str">
        <f t="shared" si="135"/>
        <v/>
      </c>
    </row>
    <row r="4221" spans="1:13" x14ac:dyDescent="0.3">
      <c r="A4221" t="s">
        <v>22</v>
      </c>
      <c r="B4221">
        <v>2019</v>
      </c>
      <c r="C4221">
        <v>245270</v>
      </c>
      <c r="D4221" t="s">
        <v>454</v>
      </c>
      <c r="L4221" t="str">
        <f t="shared" si="134"/>
        <v>Venezuela, RB</v>
      </c>
      <c r="M4221" t="str">
        <f t="shared" si="135"/>
        <v/>
      </c>
    </row>
    <row r="4222" spans="1:13" x14ac:dyDescent="0.3">
      <c r="A4222" t="s">
        <v>22</v>
      </c>
      <c r="B4222">
        <v>2000</v>
      </c>
      <c r="C4222">
        <v>134270</v>
      </c>
      <c r="D4222" t="s">
        <v>456</v>
      </c>
      <c r="E4222">
        <v>286.62097608282858</v>
      </c>
      <c r="L4222" t="str">
        <f t="shared" si="134"/>
        <v>Vietnam</v>
      </c>
      <c r="M4222" t="str">
        <f t="shared" si="135"/>
        <v/>
      </c>
    </row>
    <row r="4223" spans="1:13" x14ac:dyDescent="0.3">
      <c r="A4223" t="s">
        <v>22</v>
      </c>
      <c r="B4223">
        <v>2001</v>
      </c>
      <c r="C4223">
        <v>138640</v>
      </c>
      <c r="D4223" t="s">
        <v>456</v>
      </c>
      <c r="E4223">
        <v>326.53187602563708</v>
      </c>
      <c r="L4223" t="str">
        <f t="shared" si="134"/>
        <v>Vietnam</v>
      </c>
      <c r="M4223" t="str">
        <f t="shared" si="135"/>
        <v/>
      </c>
    </row>
    <row r="4224" spans="1:13" x14ac:dyDescent="0.3">
      <c r="A4224" t="s">
        <v>22</v>
      </c>
      <c r="B4224">
        <v>2002</v>
      </c>
      <c r="C4224">
        <v>151240</v>
      </c>
      <c r="D4224" t="s">
        <v>456</v>
      </c>
      <c r="E4224">
        <v>377.55840154155288</v>
      </c>
      <c r="L4224" t="str">
        <f t="shared" si="134"/>
        <v>Vietnam</v>
      </c>
      <c r="M4224" t="str">
        <f t="shared" si="135"/>
        <v/>
      </c>
    </row>
    <row r="4225" spans="1:13" x14ac:dyDescent="0.3">
      <c r="A4225" t="s">
        <v>22</v>
      </c>
      <c r="B4225">
        <v>2003</v>
      </c>
      <c r="C4225">
        <v>158860</v>
      </c>
      <c r="D4225" t="s">
        <v>456</v>
      </c>
      <c r="E4225">
        <v>433.19909139124178</v>
      </c>
      <c r="L4225" t="str">
        <f t="shared" si="134"/>
        <v>Vietnam</v>
      </c>
      <c r="M4225" t="str">
        <f t="shared" si="135"/>
        <v/>
      </c>
    </row>
    <row r="4226" spans="1:13" x14ac:dyDescent="0.3">
      <c r="A4226" t="s">
        <v>22</v>
      </c>
      <c r="B4226">
        <v>2004</v>
      </c>
      <c r="C4226">
        <v>178140</v>
      </c>
      <c r="D4226" t="s">
        <v>456</v>
      </c>
      <c r="E4226">
        <v>483.95901420104713</v>
      </c>
      <c r="L4226" t="str">
        <f t="shared" si="134"/>
        <v>Vietnam</v>
      </c>
      <c r="M4226" t="str">
        <f t="shared" si="135"/>
        <v/>
      </c>
    </row>
    <row r="4227" spans="1:13" x14ac:dyDescent="0.3">
      <c r="A4227" t="s">
        <v>22</v>
      </c>
      <c r="B4227">
        <v>2005</v>
      </c>
      <c r="C4227">
        <v>187440</v>
      </c>
      <c r="D4227" t="s">
        <v>456</v>
      </c>
      <c r="E4227">
        <v>569.95685046956999</v>
      </c>
      <c r="L4227" t="str">
        <f t="shared" ref="L4227:L4290" si="136">IF($A4227=$L$1,$D4227,"")</f>
        <v>Vietnam</v>
      </c>
      <c r="M4227" t="str">
        <f t="shared" ref="M4227:M4290" si="137">IF($A4227=$M$1,$D4227,"")</f>
        <v/>
      </c>
    </row>
    <row r="4228" spans="1:13" x14ac:dyDescent="0.3">
      <c r="A4228" t="s">
        <v>22</v>
      </c>
      <c r="B4228">
        <v>2006</v>
      </c>
      <c r="C4228">
        <v>192190</v>
      </c>
      <c r="D4228" t="s">
        <v>456</v>
      </c>
      <c r="E4228">
        <v>645.20898118705759</v>
      </c>
      <c r="L4228" t="str">
        <f t="shared" si="136"/>
        <v>Vietnam</v>
      </c>
      <c r="M4228" t="str">
        <f t="shared" si="137"/>
        <v/>
      </c>
    </row>
    <row r="4229" spans="1:13" x14ac:dyDescent="0.3">
      <c r="A4229" t="s">
        <v>22</v>
      </c>
      <c r="B4229">
        <v>2007</v>
      </c>
      <c r="C4229">
        <v>205280</v>
      </c>
      <c r="D4229" t="s">
        <v>456</v>
      </c>
      <c r="E4229">
        <v>728.0882694025637</v>
      </c>
      <c r="L4229" t="str">
        <f t="shared" si="136"/>
        <v>Vietnam</v>
      </c>
      <c r="M4229" t="str">
        <f t="shared" si="137"/>
        <v/>
      </c>
    </row>
    <row r="4230" spans="1:13" x14ac:dyDescent="0.3">
      <c r="A4230" t="s">
        <v>22</v>
      </c>
      <c r="B4230">
        <v>2008</v>
      </c>
      <c r="C4230">
        <v>215700</v>
      </c>
      <c r="D4230" t="s">
        <v>456</v>
      </c>
      <c r="E4230">
        <v>802.55394312730436</v>
      </c>
      <c r="L4230" t="str">
        <f t="shared" si="136"/>
        <v>Vietnam</v>
      </c>
      <c r="M4230" t="str">
        <f t="shared" si="137"/>
        <v/>
      </c>
    </row>
    <row r="4231" spans="1:13" x14ac:dyDescent="0.3">
      <c r="A4231" t="s">
        <v>22</v>
      </c>
      <c r="B4231">
        <v>2009</v>
      </c>
      <c r="C4231">
        <v>237779.99</v>
      </c>
      <c r="D4231" t="s">
        <v>456</v>
      </c>
      <c r="E4231">
        <v>906.15410670869107</v>
      </c>
      <c r="L4231" t="str">
        <f t="shared" si="136"/>
        <v>Vietnam</v>
      </c>
      <c r="M4231" t="str">
        <f t="shared" si="137"/>
        <v/>
      </c>
    </row>
    <row r="4232" spans="1:13" x14ac:dyDescent="0.3">
      <c r="A4232" t="s">
        <v>22</v>
      </c>
      <c r="B4232">
        <v>2010</v>
      </c>
      <c r="C4232">
        <v>255690</v>
      </c>
      <c r="D4232" t="s">
        <v>456</v>
      </c>
      <c r="E4232">
        <v>1022.4326202625271</v>
      </c>
      <c r="L4232" t="str">
        <f t="shared" si="136"/>
        <v>Vietnam</v>
      </c>
      <c r="M4232" t="str">
        <f t="shared" si="137"/>
        <v/>
      </c>
    </row>
    <row r="4233" spans="1:13" x14ac:dyDescent="0.3">
      <c r="A4233" t="s">
        <v>22</v>
      </c>
      <c r="B4233">
        <v>2011</v>
      </c>
      <c r="C4233">
        <v>259890</v>
      </c>
      <c r="D4233" t="s">
        <v>456</v>
      </c>
      <c r="E4233">
        <v>1102.8071758171341</v>
      </c>
      <c r="L4233" t="str">
        <f t="shared" si="136"/>
        <v>Vietnam</v>
      </c>
      <c r="M4233" t="str">
        <f t="shared" si="137"/>
        <v/>
      </c>
    </row>
    <row r="4234" spans="1:13" x14ac:dyDescent="0.3">
      <c r="A4234" t="s">
        <v>22</v>
      </c>
      <c r="B4234">
        <v>2012</v>
      </c>
      <c r="C4234">
        <v>260770</v>
      </c>
      <c r="D4234" t="s">
        <v>456</v>
      </c>
      <c r="E4234">
        <v>1206.3104303575849</v>
      </c>
      <c r="L4234" t="str">
        <f t="shared" si="136"/>
        <v>Vietnam</v>
      </c>
      <c r="M4234" t="str">
        <f t="shared" si="137"/>
        <v/>
      </c>
    </row>
    <row r="4235" spans="1:13" x14ac:dyDescent="0.3">
      <c r="A4235" t="s">
        <v>22</v>
      </c>
      <c r="B4235">
        <v>2013</v>
      </c>
      <c r="C4235">
        <v>273080</v>
      </c>
      <c r="D4235" t="s">
        <v>456</v>
      </c>
      <c r="E4235">
        <v>1276.856078371226</v>
      </c>
      <c r="L4235" t="str">
        <f t="shared" si="136"/>
        <v>Vietnam</v>
      </c>
      <c r="M4235" t="str">
        <f t="shared" si="137"/>
        <v/>
      </c>
    </row>
    <row r="4236" spans="1:13" x14ac:dyDescent="0.3">
      <c r="A4236" t="s">
        <v>22</v>
      </c>
      <c r="B4236">
        <v>2014</v>
      </c>
      <c r="C4236">
        <v>288380</v>
      </c>
      <c r="D4236" t="s">
        <v>456</v>
      </c>
      <c r="E4236">
        <v>1423.6999101008189</v>
      </c>
      <c r="L4236" t="str">
        <f t="shared" si="136"/>
        <v>Vietnam</v>
      </c>
      <c r="M4236" t="str">
        <f t="shared" si="137"/>
        <v/>
      </c>
    </row>
    <row r="4237" spans="1:13" x14ac:dyDescent="0.3">
      <c r="A4237" t="s">
        <v>22</v>
      </c>
      <c r="B4237">
        <v>2015</v>
      </c>
      <c r="C4237">
        <v>329749.99</v>
      </c>
      <c r="D4237" t="s">
        <v>456</v>
      </c>
      <c r="L4237" t="str">
        <f t="shared" si="136"/>
        <v>Vietnam</v>
      </c>
      <c r="M4237" t="str">
        <f t="shared" si="137"/>
        <v/>
      </c>
    </row>
    <row r="4238" spans="1:13" x14ac:dyDescent="0.3">
      <c r="A4238" t="s">
        <v>22</v>
      </c>
      <c r="B4238">
        <v>2016</v>
      </c>
      <c r="C4238">
        <v>329590</v>
      </c>
      <c r="D4238" t="s">
        <v>456</v>
      </c>
      <c r="L4238" t="str">
        <f t="shared" si="136"/>
        <v>Vietnam</v>
      </c>
      <c r="M4238" t="str">
        <f t="shared" si="137"/>
        <v/>
      </c>
    </row>
    <row r="4239" spans="1:13" x14ac:dyDescent="0.3">
      <c r="A4239" t="s">
        <v>22</v>
      </c>
      <c r="B4239">
        <v>2017</v>
      </c>
      <c r="C4239">
        <v>336240</v>
      </c>
      <c r="D4239" t="s">
        <v>456</v>
      </c>
      <c r="L4239" t="str">
        <f t="shared" si="136"/>
        <v>Vietnam</v>
      </c>
      <c r="M4239" t="str">
        <f t="shared" si="137"/>
        <v/>
      </c>
    </row>
    <row r="4240" spans="1:13" x14ac:dyDescent="0.3">
      <c r="A4240" t="s">
        <v>22</v>
      </c>
      <c r="B4240">
        <v>2018</v>
      </c>
      <c r="C4240">
        <v>392060.01</v>
      </c>
      <c r="D4240" t="s">
        <v>456</v>
      </c>
      <c r="L4240" t="str">
        <f t="shared" si="136"/>
        <v>Vietnam</v>
      </c>
      <c r="M4240" t="str">
        <f t="shared" si="137"/>
        <v/>
      </c>
    </row>
    <row r="4241" spans="1:13" x14ac:dyDescent="0.3">
      <c r="A4241" t="s">
        <v>22</v>
      </c>
      <c r="B4241">
        <v>2019</v>
      </c>
      <c r="C4241">
        <v>442329.99</v>
      </c>
      <c r="D4241" t="s">
        <v>456</v>
      </c>
      <c r="L4241" t="str">
        <f t="shared" si="136"/>
        <v>Vietnam</v>
      </c>
      <c r="M4241" t="str">
        <f t="shared" si="137"/>
        <v/>
      </c>
    </row>
    <row r="4242" spans="1:13" x14ac:dyDescent="0.3">
      <c r="A4242" t="s">
        <v>22</v>
      </c>
      <c r="B4242">
        <v>2000</v>
      </c>
      <c r="D4242" t="s">
        <v>458</v>
      </c>
      <c r="L4242" t="str">
        <f t="shared" si="136"/>
        <v>Virgin Islands (U.S.)</v>
      </c>
      <c r="M4242" t="str">
        <f t="shared" si="137"/>
        <v/>
      </c>
    </row>
    <row r="4243" spans="1:13" x14ac:dyDescent="0.3">
      <c r="A4243" t="s">
        <v>22</v>
      </c>
      <c r="B4243">
        <v>2001</v>
      </c>
      <c r="D4243" t="s">
        <v>458</v>
      </c>
      <c r="L4243" t="str">
        <f t="shared" si="136"/>
        <v>Virgin Islands (U.S.)</v>
      </c>
      <c r="M4243" t="str">
        <f t="shared" si="137"/>
        <v/>
      </c>
    </row>
    <row r="4244" spans="1:13" x14ac:dyDescent="0.3">
      <c r="A4244" t="s">
        <v>22</v>
      </c>
      <c r="B4244">
        <v>2002</v>
      </c>
      <c r="D4244" t="s">
        <v>458</v>
      </c>
      <c r="L4244" t="str">
        <f t="shared" si="136"/>
        <v>Virgin Islands (U.S.)</v>
      </c>
      <c r="M4244" t="str">
        <f t="shared" si="137"/>
        <v/>
      </c>
    </row>
    <row r="4245" spans="1:13" x14ac:dyDescent="0.3">
      <c r="A4245" t="s">
        <v>22</v>
      </c>
      <c r="B4245">
        <v>2003</v>
      </c>
      <c r="D4245" t="s">
        <v>458</v>
      </c>
      <c r="L4245" t="str">
        <f t="shared" si="136"/>
        <v>Virgin Islands (U.S.)</v>
      </c>
      <c r="M4245" t="str">
        <f t="shared" si="137"/>
        <v/>
      </c>
    </row>
    <row r="4246" spans="1:13" x14ac:dyDescent="0.3">
      <c r="A4246" t="s">
        <v>22</v>
      </c>
      <c r="B4246">
        <v>2004</v>
      </c>
      <c r="D4246" t="s">
        <v>458</v>
      </c>
      <c r="L4246" t="str">
        <f t="shared" si="136"/>
        <v>Virgin Islands (U.S.)</v>
      </c>
      <c r="M4246" t="str">
        <f t="shared" si="137"/>
        <v/>
      </c>
    </row>
    <row r="4247" spans="1:13" x14ac:dyDescent="0.3">
      <c r="A4247" t="s">
        <v>22</v>
      </c>
      <c r="B4247">
        <v>2005</v>
      </c>
      <c r="D4247" t="s">
        <v>458</v>
      </c>
      <c r="L4247" t="str">
        <f t="shared" si="136"/>
        <v>Virgin Islands (U.S.)</v>
      </c>
      <c r="M4247" t="str">
        <f t="shared" si="137"/>
        <v/>
      </c>
    </row>
    <row r="4248" spans="1:13" x14ac:dyDescent="0.3">
      <c r="A4248" t="s">
        <v>22</v>
      </c>
      <c r="B4248">
        <v>2006</v>
      </c>
      <c r="D4248" t="s">
        <v>458</v>
      </c>
      <c r="L4248" t="str">
        <f t="shared" si="136"/>
        <v>Virgin Islands (U.S.)</v>
      </c>
      <c r="M4248" t="str">
        <f t="shared" si="137"/>
        <v/>
      </c>
    </row>
    <row r="4249" spans="1:13" x14ac:dyDescent="0.3">
      <c r="A4249" t="s">
        <v>22</v>
      </c>
      <c r="B4249">
        <v>2007</v>
      </c>
      <c r="D4249" t="s">
        <v>458</v>
      </c>
      <c r="L4249" t="str">
        <f t="shared" si="136"/>
        <v>Virgin Islands (U.S.)</v>
      </c>
      <c r="M4249" t="str">
        <f t="shared" si="137"/>
        <v/>
      </c>
    </row>
    <row r="4250" spans="1:13" x14ac:dyDescent="0.3">
      <c r="A4250" t="s">
        <v>22</v>
      </c>
      <c r="B4250">
        <v>2008</v>
      </c>
      <c r="D4250" t="s">
        <v>458</v>
      </c>
      <c r="L4250" t="str">
        <f t="shared" si="136"/>
        <v>Virgin Islands (U.S.)</v>
      </c>
      <c r="M4250" t="str">
        <f t="shared" si="137"/>
        <v/>
      </c>
    </row>
    <row r="4251" spans="1:13" x14ac:dyDescent="0.3">
      <c r="A4251" t="s">
        <v>22</v>
      </c>
      <c r="B4251">
        <v>2009</v>
      </c>
      <c r="D4251" t="s">
        <v>458</v>
      </c>
      <c r="L4251" t="str">
        <f t="shared" si="136"/>
        <v>Virgin Islands (U.S.)</v>
      </c>
      <c r="M4251" t="str">
        <f t="shared" si="137"/>
        <v/>
      </c>
    </row>
    <row r="4252" spans="1:13" x14ac:dyDescent="0.3">
      <c r="A4252" t="s">
        <v>22</v>
      </c>
      <c r="B4252">
        <v>2010</v>
      </c>
      <c r="D4252" t="s">
        <v>458</v>
      </c>
      <c r="L4252" t="str">
        <f t="shared" si="136"/>
        <v>Virgin Islands (U.S.)</v>
      </c>
      <c r="M4252" t="str">
        <f t="shared" si="137"/>
        <v/>
      </c>
    </row>
    <row r="4253" spans="1:13" x14ac:dyDescent="0.3">
      <c r="A4253" t="s">
        <v>22</v>
      </c>
      <c r="B4253">
        <v>2011</v>
      </c>
      <c r="D4253" t="s">
        <v>458</v>
      </c>
      <c r="L4253" t="str">
        <f t="shared" si="136"/>
        <v>Virgin Islands (U.S.)</v>
      </c>
      <c r="M4253" t="str">
        <f t="shared" si="137"/>
        <v/>
      </c>
    </row>
    <row r="4254" spans="1:13" x14ac:dyDescent="0.3">
      <c r="A4254" t="s">
        <v>22</v>
      </c>
      <c r="B4254">
        <v>2012</v>
      </c>
      <c r="D4254" t="s">
        <v>458</v>
      </c>
      <c r="L4254" t="str">
        <f t="shared" si="136"/>
        <v>Virgin Islands (U.S.)</v>
      </c>
      <c r="M4254" t="str">
        <f t="shared" si="137"/>
        <v/>
      </c>
    </row>
    <row r="4255" spans="1:13" x14ac:dyDescent="0.3">
      <c r="A4255" t="s">
        <v>22</v>
      </c>
      <c r="B4255">
        <v>2013</v>
      </c>
      <c r="D4255" t="s">
        <v>458</v>
      </c>
      <c r="L4255" t="str">
        <f t="shared" si="136"/>
        <v>Virgin Islands (U.S.)</v>
      </c>
      <c r="M4255" t="str">
        <f t="shared" si="137"/>
        <v/>
      </c>
    </row>
    <row r="4256" spans="1:13" x14ac:dyDescent="0.3">
      <c r="A4256" t="s">
        <v>22</v>
      </c>
      <c r="B4256">
        <v>2014</v>
      </c>
      <c r="D4256" t="s">
        <v>458</v>
      </c>
      <c r="L4256" t="str">
        <f t="shared" si="136"/>
        <v>Virgin Islands (U.S.)</v>
      </c>
      <c r="M4256" t="str">
        <f t="shared" si="137"/>
        <v/>
      </c>
    </row>
    <row r="4257" spans="1:13" x14ac:dyDescent="0.3">
      <c r="A4257" t="s">
        <v>22</v>
      </c>
      <c r="B4257">
        <v>2015</v>
      </c>
      <c r="D4257" t="s">
        <v>458</v>
      </c>
      <c r="L4257" t="str">
        <f t="shared" si="136"/>
        <v>Virgin Islands (U.S.)</v>
      </c>
      <c r="M4257" t="str">
        <f t="shared" si="137"/>
        <v/>
      </c>
    </row>
    <row r="4258" spans="1:13" x14ac:dyDescent="0.3">
      <c r="A4258" t="s">
        <v>22</v>
      </c>
      <c r="B4258">
        <v>2016</v>
      </c>
      <c r="D4258" t="s">
        <v>458</v>
      </c>
      <c r="L4258" t="str">
        <f t="shared" si="136"/>
        <v>Virgin Islands (U.S.)</v>
      </c>
      <c r="M4258" t="str">
        <f t="shared" si="137"/>
        <v/>
      </c>
    </row>
    <row r="4259" spans="1:13" x14ac:dyDescent="0.3">
      <c r="A4259" t="s">
        <v>22</v>
      </c>
      <c r="B4259">
        <v>2017</v>
      </c>
      <c r="D4259" t="s">
        <v>458</v>
      </c>
      <c r="L4259" t="str">
        <f t="shared" si="136"/>
        <v>Virgin Islands (U.S.)</v>
      </c>
      <c r="M4259" t="str">
        <f t="shared" si="137"/>
        <v/>
      </c>
    </row>
    <row r="4260" spans="1:13" x14ac:dyDescent="0.3">
      <c r="A4260" t="s">
        <v>22</v>
      </c>
      <c r="B4260">
        <v>2018</v>
      </c>
      <c r="D4260" t="s">
        <v>458</v>
      </c>
      <c r="L4260" t="str">
        <f t="shared" si="136"/>
        <v>Virgin Islands (U.S.)</v>
      </c>
      <c r="M4260" t="str">
        <f t="shared" si="137"/>
        <v/>
      </c>
    </row>
    <row r="4261" spans="1:13" x14ac:dyDescent="0.3">
      <c r="A4261" t="s">
        <v>22</v>
      </c>
      <c r="B4261">
        <v>2019</v>
      </c>
      <c r="D4261" t="s">
        <v>458</v>
      </c>
      <c r="L4261" t="str">
        <f t="shared" si="136"/>
        <v>Virgin Islands (U.S.)</v>
      </c>
      <c r="M4261" t="str">
        <f t="shared" si="137"/>
        <v/>
      </c>
    </row>
    <row r="4262" spans="1:13" x14ac:dyDescent="0.3">
      <c r="A4262" t="s">
        <v>22</v>
      </c>
      <c r="B4262">
        <v>2000</v>
      </c>
      <c r="D4262" t="s">
        <v>460</v>
      </c>
      <c r="L4262" t="str">
        <f t="shared" si="136"/>
        <v>West Bank and Gaza</v>
      </c>
      <c r="M4262" t="str">
        <f t="shared" si="137"/>
        <v/>
      </c>
    </row>
    <row r="4263" spans="1:13" x14ac:dyDescent="0.3">
      <c r="A4263" t="s">
        <v>22</v>
      </c>
      <c r="B4263">
        <v>2001</v>
      </c>
      <c r="D4263" t="s">
        <v>460</v>
      </c>
      <c r="L4263" t="str">
        <f t="shared" si="136"/>
        <v>West Bank and Gaza</v>
      </c>
      <c r="M4263" t="str">
        <f t="shared" si="137"/>
        <v/>
      </c>
    </row>
    <row r="4264" spans="1:13" x14ac:dyDescent="0.3">
      <c r="A4264" t="s">
        <v>22</v>
      </c>
      <c r="B4264">
        <v>2002</v>
      </c>
      <c r="D4264" t="s">
        <v>460</v>
      </c>
      <c r="L4264" t="str">
        <f t="shared" si="136"/>
        <v>West Bank and Gaza</v>
      </c>
      <c r="M4264" t="str">
        <f t="shared" si="137"/>
        <v/>
      </c>
    </row>
    <row r="4265" spans="1:13" x14ac:dyDescent="0.3">
      <c r="A4265" t="s">
        <v>22</v>
      </c>
      <c r="B4265">
        <v>2003</v>
      </c>
      <c r="D4265" t="s">
        <v>460</v>
      </c>
      <c r="L4265" t="str">
        <f t="shared" si="136"/>
        <v>West Bank and Gaza</v>
      </c>
      <c r="M4265" t="str">
        <f t="shared" si="137"/>
        <v/>
      </c>
    </row>
    <row r="4266" spans="1:13" x14ac:dyDescent="0.3">
      <c r="A4266" t="s">
        <v>22</v>
      </c>
      <c r="B4266">
        <v>2004</v>
      </c>
      <c r="D4266" t="s">
        <v>460</v>
      </c>
      <c r="L4266" t="str">
        <f t="shared" si="136"/>
        <v>West Bank and Gaza</v>
      </c>
      <c r="M4266" t="str">
        <f t="shared" si="137"/>
        <v/>
      </c>
    </row>
    <row r="4267" spans="1:13" x14ac:dyDescent="0.3">
      <c r="A4267" t="s">
        <v>22</v>
      </c>
      <c r="B4267">
        <v>2005</v>
      </c>
      <c r="D4267" t="s">
        <v>460</v>
      </c>
      <c r="L4267" t="str">
        <f t="shared" si="136"/>
        <v>West Bank and Gaza</v>
      </c>
      <c r="M4267" t="str">
        <f t="shared" si="137"/>
        <v/>
      </c>
    </row>
    <row r="4268" spans="1:13" x14ac:dyDescent="0.3">
      <c r="A4268" t="s">
        <v>22</v>
      </c>
      <c r="B4268">
        <v>2006</v>
      </c>
      <c r="D4268" t="s">
        <v>460</v>
      </c>
      <c r="L4268" t="str">
        <f t="shared" si="136"/>
        <v>West Bank and Gaza</v>
      </c>
      <c r="M4268" t="str">
        <f t="shared" si="137"/>
        <v/>
      </c>
    </row>
    <row r="4269" spans="1:13" x14ac:dyDescent="0.3">
      <c r="A4269" t="s">
        <v>22</v>
      </c>
      <c r="B4269">
        <v>2007</v>
      </c>
      <c r="D4269" t="s">
        <v>460</v>
      </c>
      <c r="L4269" t="str">
        <f t="shared" si="136"/>
        <v>West Bank and Gaza</v>
      </c>
      <c r="M4269" t="str">
        <f t="shared" si="137"/>
        <v/>
      </c>
    </row>
    <row r="4270" spans="1:13" x14ac:dyDescent="0.3">
      <c r="A4270" t="s">
        <v>22</v>
      </c>
      <c r="B4270">
        <v>2008</v>
      </c>
      <c r="D4270" t="s">
        <v>460</v>
      </c>
      <c r="L4270" t="str">
        <f t="shared" si="136"/>
        <v>West Bank and Gaza</v>
      </c>
      <c r="M4270" t="str">
        <f t="shared" si="137"/>
        <v/>
      </c>
    </row>
    <row r="4271" spans="1:13" x14ac:dyDescent="0.3">
      <c r="A4271" t="s">
        <v>22</v>
      </c>
      <c r="B4271">
        <v>2009</v>
      </c>
      <c r="D4271" t="s">
        <v>460</v>
      </c>
      <c r="L4271" t="str">
        <f t="shared" si="136"/>
        <v>West Bank and Gaza</v>
      </c>
      <c r="M4271" t="str">
        <f t="shared" si="137"/>
        <v/>
      </c>
    </row>
    <row r="4272" spans="1:13" x14ac:dyDescent="0.3">
      <c r="A4272" t="s">
        <v>22</v>
      </c>
      <c r="B4272">
        <v>2010</v>
      </c>
      <c r="D4272" t="s">
        <v>460</v>
      </c>
      <c r="L4272" t="str">
        <f t="shared" si="136"/>
        <v>West Bank and Gaza</v>
      </c>
      <c r="M4272" t="str">
        <f t="shared" si="137"/>
        <v/>
      </c>
    </row>
    <row r="4273" spans="1:13" x14ac:dyDescent="0.3">
      <c r="A4273" t="s">
        <v>22</v>
      </c>
      <c r="B4273">
        <v>2011</v>
      </c>
      <c r="D4273" t="s">
        <v>460</v>
      </c>
      <c r="L4273" t="str">
        <f t="shared" si="136"/>
        <v>West Bank and Gaza</v>
      </c>
      <c r="M4273" t="str">
        <f t="shared" si="137"/>
        <v/>
      </c>
    </row>
    <row r="4274" spans="1:13" x14ac:dyDescent="0.3">
      <c r="A4274" t="s">
        <v>22</v>
      </c>
      <c r="B4274">
        <v>2012</v>
      </c>
      <c r="D4274" t="s">
        <v>460</v>
      </c>
      <c r="L4274" t="str">
        <f t="shared" si="136"/>
        <v>West Bank and Gaza</v>
      </c>
      <c r="M4274" t="str">
        <f t="shared" si="137"/>
        <v/>
      </c>
    </row>
    <row r="4275" spans="1:13" x14ac:dyDescent="0.3">
      <c r="A4275" t="s">
        <v>22</v>
      </c>
      <c r="B4275">
        <v>2013</v>
      </c>
      <c r="D4275" t="s">
        <v>460</v>
      </c>
      <c r="L4275" t="str">
        <f t="shared" si="136"/>
        <v>West Bank and Gaza</v>
      </c>
      <c r="M4275" t="str">
        <f t="shared" si="137"/>
        <v/>
      </c>
    </row>
    <row r="4276" spans="1:13" x14ac:dyDescent="0.3">
      <c r="A4276" t="s">
        <v>22</v>
      </c>
      <c r="B4276">
        <v>2014</v>
      </c>
      <c r="D4276" t="s">
        <v>460</v>
      </c>
      <c r="L4276" t="str">
        <f t="shared" si="136"/>
        <v>West Bank and Gaza</v>
      </c>
      <c r="M4276" t="str">
        <f t="shared" si="137"/>
        <v/>
      </c>
    </row>
    <row r="4277" spans="1:13" x14ac:dyDescent="0.3">
      <c r="A4277" t="s">
        <v>22</v>
      </c>
      <c r="B4277">
        <v>2015</v>
      </c>
      <c r="D4277" t="s">
        <v>460</v>
      </c>
      <c r="L4277" t="str">
        <f t="shared" si="136"/>
        <v>West Bank and Gaza</v>
      </c>
      <c r="M4277" t="str">
        <f t="shared" si="137"/>
        <v/>
      </c>
    </row>
    <row r="4278" spans="1:13" x14ac:dyDescent="0.3">
      <c r="A4278" t="s">
        <v>22</v>
      </c>
      <c r="B4278">
        <v>2016</v>
      </c>
      <c r="D4278" t="s">
        <v>460</v>
      </c>
      <c r="L4278" t="str">
        <f t="shared" si="136"/>
        <v>West Bank and Gaza</v>
      </c>
      <c r="M4278" t="str">
        <f t="shared" si="137"/>
        <v/>
      </c>
    </row>
    <row r="4279" spans="1:13" x14ac:dyDescent="0.3">
      <c r="A4279" t="s">
        <v>22</v>
      </c>
      <c r="B4279">
        <v>2017</v>
      </c>
      <c r="D4279" t="s">
        <v>460</v>
      </c>
      <c r="L4279" t="str">
        <f t="shared" si="136"/>
        <v>West Bank and Gaza</v>
      </c>
      <c r="M4279" t="str">
        <f t="shared" si="137"/>
        <v/>
      </c>
    </row>
    <row r="4280" spans="1:13" x14ac:dyDescent="0.3">
      <c r="A4280" t="s">
        <v>22</v>
      </c>
      <c r="B4280">
        <v>2018</v>
      </c>
      <c r="D4280" t="s">
        <v>460</v>
      </c>
      <c r="L4280" t="str">
        <f t="shared" si="136"/>
        <v>West Bank and Gaza</v>
      </c>
      <c r="M4280" t="str">
        <f t="shared" si="137"/>
        <v/>
      </c>
    </row>
    <row r="4281" spans="1:13" x14ac:dyDescent="0.3">
      <c r="A4281" t="s">
        <v>22</v>
      </c>
      <c r="B4281">
        <v>2019</v>
      </c>
      <c r="D4281" t="s">
        <v>460</v>
      </c>
      <c r="L4281" t="str">
        <f t="shared" si="136"/>
        <v>West Bank and Gaza</v>
      </c>
      <c r="M4281" t="str">
        <f t="shared" si="137"/>
        <v/>
      </c>
    </row>
    <row r="4282" spans="1:13" x14ac:dyDescent="0.3">
      <c r="A4282" t="s">
        <v>22</v>
      </c>
      <c r="B4282">
        <v>2000</v>
      </c>
      <c r="C4282">
        <v>36820</v>
      </c>
      <c r="D4282" t="s">
        <v>462</v>
      </c>
      <c r="E4282">
        <v>142.74167760014299</v>
      </c>
      <c r="L4282" t="str">
        <f t="shared" si="136"/>
        <v>Yemen, Rep.</v>
      </c>
      <c r="M4282" t="str">
        <f t="shared" si="137"/>
        <v/>
      </c>
    </row>
    <row r="4283" spans="1:13" x14ac:dyDescent="0.3">
      <c r="A4283" t="s">
        <v>22</v>
      </c>
      <c r="B4283">
        <v>2001</v>
      </c>
      <c r="C4283">
        <v>38100</v>
      </c>
      <c r="D4283" t="s">
        <v>462</v>
      </c>
      <c r="E4283">
        <v>147.39064699471251</v>
      </c>
      <c r="L4283" t="str">
        <f t="shared" si="136"/>
        <v>Yemen, Rep.</v>
      </c>
      <c r="M4283" t="str">
        <f t="shared" si="137"/>
        <v/>
      </c>
    </row>
    <row r="4284" spans="1:13" x14ac:dyDescent="0.3">
      <c r="A4284" t="s">
        <v>22</v>
      </c>
      <c r="B4284">
        <v>2002</v>
      </c>
      <c r="C4284">
        <v>38140</v>
      </c>
      <c r="D4284" t="s">
        <v>462</v>
      </c>
      <c r="E4284">
        <v>155.28351060449751</v>
      </c>
      <c r="L4284" t="str">
        <f t="shared" si="136"/>
        <v>Yemen, Rep.</v>
      </c>
      <c r="M4284" t="str">
        <f t="shared" si="137"/>
        <v/>
      </c>
    </row>
    <row r="4285" spans="1:13" x14ac:dyDescent="0.3">
      <c r="A4285" t="s">
        <v>22</v>
      </c>
      <c r="B4285">
        <v>2003</v>
      </c>
      <c r="C4285">
        <v>41720</v>
      </c>
      <c r="D4285" t="s">
        <v>462</v>
      </c>
      <c r="E4285">
        <v>165.65708898303461</v>
      </c>
      <c r="L4285" t="str">
        <f t="shared" si="136"/>
        <v>Yemen, Rep.</v>
      </c>
      <c r="M4285" t="str">
        <f t="shared" si="137"/>
        <v/>
      </c>
    </row>
    <row r="4286" spans="1:13" x14ac:dyDescent="0.3">
      <c r="A4286" t="s">
        <v>22</v>
      </c>
      <c r="B4286">
        <v>2004</v>
      </c>
      <c r="C4286">
        <v>42140</v>
      </c>
      <c r="D4286" t="s">
        <v>462</v>
      </c>
      <c r="E4286">
        <v>173.38707036035029</v>
      </c>
      <c r="L4286" t="str">
        <f t="shared" si="136"/>
        <v>Yemen, Rep.</v>
      </c>
      <c r="M4286" t="str">
        <f t="shared" si="137"/>
        <v/>
      </c>
    </row>
    <row r="4287" spans="1:13" x14ac:dyDescent="0.3">
      <c r="A4287" t="s">
        <v>22</v>
      </c>
      <c r="B4287">
        <v>2005</v>
      </c>
      <c r="C4287">
        <v>44470</v>
      </c>
      <c r="D4287" t="s">
        <v>462</v>
      </c>
      <c r="E4287">
        <v>183.6635796464349</v>
      </c>
      <c r="L4287" t="str">
        <f t="shared" si="136"/>
        <v>Yemen, Rep.</v>
      </c>
      <c r="M4287" t="str">
        <f t="shared" si="137"/>
        <v/>
      </c>
    </row>
    <row r="4288" spans="1:13" x14ac:dyDescent="0.3">
      <c r="A4288" t="s">
        <v>22</v>
      </c>
      <c r="B4288">
        <v>2006</v>
      </c>
      <c r="C4288">
        <v>45720</v>
      </c>
      <c r="D4288" t="s">
        <v>462</v>
      </c>
      <c r="E4288">
        <v>193.883809314621</v>
      </c>
      <c r="L4288" t="str">
        <f t="shared" si="136"/>
        <v>Yemen, Rep.</v>
      </c>
      <c r="M4288" t="str">
        <f t="shared" si="137"/>
        <v/>
      </c>
    </row>
    <row r="4289" spans="1:13" x14ac:dyDescent="0.3">
      <c r="A4289" t="s">
        <v>22</v>
      </c>
      <c r="B4289">
        <v>2007</v>
      </c>
      <c r="C4289">
        <v>46440</v>
      </c>
      <c r="D4289" t="s">
        <v>462</v>
      </c>
      <c r="E4289">
        <v>211.20625129155329</v>
      </c>
      <c r="L4289" t="str">
        <f t="shared" si="136"/>
        <v>Yemen, Rep.</v>
      </c>
      <c r="M4289" t="str">
        <f t="shared" si="137"/>
        <v/>
      </c>
    </row>
    <row r="4290" spans="1:13" x14ac:dyDescent="0.3">
      <c r="A4290" t="s">
        <v>22</v>
      </c>
      <c r="B4290">
        <v>2008</v>
      </c>
      <c r="C4290">
        <v>46180</v>
      </c>
      <c r="D4290" t="s">
        <v>462</v>
      </c>
      <c r="E4290">
        <v>230.12816147012339</v>
      </c>
      <c r="L4290" t="str">
        <f t="shared" si="136"/>
        <v>Yemen, Rep.</v>
      </c>
      <c r="M4290" t="str">
        <f t="shared" si="137"/>
        <v/>
      </c>
    </row>
    <row r="4291" spans="1:13" x14ac:dyDescent="0.3">
      <c r="A4291" t="s">
        <v>22</v>
      </c>
      <c r="B4291">
        <v>2009</v>
      </c>
      <c r="C4291">
        <v>49350</v>
      </c>
      <c r="D4291" t="s">
        <v>462</v>
      </c>
      <c r="E4291">
        <v>226.9894598015035</v>
      </c>
      <c r="L4291" t="str">
        <f t="shared" ref="L4291:L4341" si="138">IF($A4291=$L$1,$D4291,"")</f>
        <v>Yemen, Rep.</v>
      </c>
      <c r="M4291" t="str">
        <f t="shared" ref="M4291:M4341" si="139">IF($A4291=$M$1,$D4291,"")</f>
        <v/>
      </c>
    </row>
    <row r="4292" spans="1:13" x14ac:dyDescent="0.3">
      <c r="A4292" t="s">
        <v>22</v>
      </c>
      <c r="B4292">
        <v>2010</v>
      </c>
      <c r="C4292">
        <v>51930</v>
      </c>
      <c r="D4292" t="s">
        <v>462</v>
      </c>
      <c r="E4292">
        <v>254.84937197185519</v>
      </c>
      <c r="L4292" t="str">
        <f t="shared" si="138"/>
        <v>Yemen, Rep.</v>
      </c>
      <c r="M4292" t="str">
        <f t="shared" si="139"/>
        <v/>
      </c>
    </row>
    <row r="4293" spans="1:13" x14ac:dyDescent="0.3">
      <c r="A4293" t="s">
        <v>22</v>
      </c>
      <c r="B4293">
        <v>2011</v>
      </c>
      <c r="C4293">
        <v>48700</v>
      </c>
      <c r="D4293" t="s">
        <v>462</v>
      </c>
      <c r="E4293">
        <v>193.80377330150151</v>
      </c>
      <c r="L4293" t="str">
        <f t="shared" si="138"/>
        <v>Yemen, Rep.</v>
      </c>
      <c r="M4293" t="str">
        <f t="shared" si="139"/>
        <v/>
      </c>
    </row>
    <row r="4294" spans="1:13" x14ac:dyDescent="0.3">
      <c r="A4294" t="s">
        <v>22</v>
      </c>
      <c r="B4294">
        <v>2012</v>
      </c>
      <c r="C4294">
        <v>44240</v>
      </c>
      <c r="D4294" t="s">
        <v>462</v>
      </c>
      <c r="E4294">
        <v>193.80402445518311</v>
      </c>
      <c r="L4294" t="str">
        <f t="shared" si="138"/>
        <v>Yemen, Rep.</v>
      </c>
      <c r="M4294" t="str">
        <f t="shared" si="139"/>
        <v/>
      </c>
    </row>
    <row r="4295" spans="1:13" x14ac:dyDescent="0.3">
      <c r="A4295" t="s">
        <v>22</v>
      </c>
      <c r="B4295">
        <v>2013</v>
      </c>
      <c r="C4295">
        <v>53810</v>
      </c>
      <c r="D4295" t="s">
        <v>462</v>
      </c>
      <c r="E4295">
        <v>250.9632119982605</v>
      </c>
      <c r="L4295" t="str">
        <f t="shared" si="138"/>
        <v>Yemen, Rep.</v>
      </c>
      <c r="M4295" t="str">
        <f t="shared" si="139"/>
        <v/>
      </c>
    </row>
    <row r="4296" spans="1:13" x14ac:dyDescent="0.3">
      <c r="A4296" t="s">
        <v>22</v>
      </c>
      <c r="B4296">
        <v>2014</v>
      </c>
      <c r="C4296">
        <v>52030</v>
      </c>
      <c r="D4296" t="s">
        <v>462</v>
      </c>
      <c r="E4296">
        <v>219.79989690006249</v>
      </c>
      <c r="L4296" t="str">
        <f t="shared" si="138"/>
        <v>Yemen, Rep.</v>
      </c>
      <c r="M4296" t="str">
        <f t="shared" si="139"/>
        <v/>
      </c>
    </row>
    <row r="4297" spans="1:13" x14ac:dyDescent="0.3">
      <c r="A4297" t="s">
        <v>22</v>
      </c>
      <c r="B4297">
        <v>2015</v>
      </c>
      <c r="C4297">
        <v>29150</v>
      </c>
      <c r="D4297" t="s">
        <v>462</v>
      </c>
      <c r="L4297" t="str">
        <f t="shared" si="138"/>
        <v>Yemen, Rep.</v>
      </c>
      <c r="M4297" t="str">
        <f t="shared" si="139"/>
        <v/>
      </c>
    </row>
    <row r="4298" spans="1:13" x14ac:dyDescent="0.3">
      <c r="A4298" t="s">
        <v>22</v>
      </c>
      <c r="B4298">
        <v>2016</v>
      </c>
      <c r="C4298">
        <v>23550</v>
      </c>
      <c r="D4298" t="s">
        <v>462</v>
      </c>
      <c r="L4298" t="str">
        <f t="shared" si="138"/>
        <v>Yemen, Rep.</v>
      </c>
      <c r="M4298" t="str">
        <f t="shared" si="139"/>
        <v/>
      </c>
    </row>
    <row r="4299" spans="1:13" x14ac:dyDescent="0.3">
      <c r="A4299" t="s">
        <v>22</v>
      </c>
      <c r="B4299">
        <v>2017</v>
      </c>
      <c r="C4299">
        <v>23450</v>
      </c>
      <c r="D4299" t="s">
        <v>462</v>
      </c>
      <c r="L4299" t="str">
        <f t="shared" si="138"/>
        <v>Yemen, Rep.</v>
      </c>
      <c r="M4299" t="str">
        <f t="shared" si="139"/>
        <v/>
      </c>
    </row>
    <row r="4300" spans="1:13" x14ac:dyDescent="0.3">
      <c r="A4300" t="s">
        <v>22</v>
      </c>
      <c r="B4300">
        <v>2018</v>
      </c>
      <c r="C4300">
        <v>23420</v>
      </c>
      <c r="D4300" t="s">
        <v>462</v>
      </c>
      <c r="L4300" t="str">
        <f t="shared" si="138"/>
        <v>Yemen, Rep.</v>
      </c>
      <c r="M4300" t="str">
        <f t="shared" si="139"/>
        <v/>
      </c>
    </row>
    <row r="4301" spans="1:13" x14ac:dyDescent="0.3">
      <c r="A4301" t="s">
        <v>22</v>
      </c>
      <c r="B4301">
        <v>2019</v>
      </c>
      <c r="C4301">
        <v>24790</v>
      </c>
      <c r="D4301" t="s">
        <v>462</v>
      </c>
      <c r="L4301" t="str">
        <f t="shared" si="138"/>
        <v>Yemen, Rep.</v>
      </c>
      <c r="M4301" t="str">
        <f t="shared" si="139"/>
        <v/>
      </c>
    </row>
    <row r="4302" spans="1:13" x14ac:dyDescent="0.3">
      <c r="A4302" t="s">
        <v>22</v>
      </c>
      <c r="B4302">
        <v>2000</v>
      </c>
      <c r="C4302">
        <v>24700</v>
      </c>
      <c r="D4302" t="s">
        <v>464</v>
      </c>
      <c r="E4302">
        <v>597.54557005021729</v>
      </c>
      <c r="L4302" t="str">
        <f t="shared" si="138"/>
        <v>Zambia</v>
      </c>
      <c r="M4302" t="str">
        <f t="shared" si="139"/>
        <v/>
      </c>
    </row>
    <row r="4303" spans="1:13" x14ac:dyDescent="0.3">
      <c r="A4303" t="s">
        <v>22</v>
      </c>
      <c r="B4303">
        <v>2001</v>
      </c>
      <c r="C4303">
        <v>25230</v>
      </c>
      <c r="D4303" t="s">
        <v>464</v>
      </c>
      <c r="E4303">
        <v>618.67546959712774</v>
      </c>
      <c r="L4303" t="str">
        <f t="shared" si="138"/>
        <v>Zambia</v>
      </c>
      <c r="M4303" t="str">
        <f t="shared" si="139"/>
        <v/>
      </c>
    </row>
    <row r="4304" spans="1:13" x14ac:dyDescent="0.3">
      <c r="A4304" t="s">
        <v>22</v>
      </c>
      <c r="B4304">
        <v>2002</v>
      </c>
      <c r="C4304">
        <v>27490</v>
      </c>
      <c r="D4304" t="s">
        <v>464</v>
      </c>
      <c r="E4304">
        <v>644.11143428586843</v>
      </c>
      <c r="L4304" t="str">
        <f t="shared" si="138"/>
        <v>Zambia</v>
      </c>
      <c r="M4304" t="str">
        <f t="shared" si="139"/>
        <v/>
      </c>
    </row>
    <row r="4305" spans="1:13" x14ac:dyDescent="0.3">
      <c r="A4305" t="s">
        <v>22</v>
      </c>
      <c r="B4305">
        <v>2003</v>
      </c>
      <c r="C4305">
        <v>29830</v>
      </c>
      <c r="D4305" t="s">
        <v>464</v>
      </c>
      <c r="E4305">
        <v>663.42475707887013</v>
      </c>
      <c r="L4305" t="str">
        <f t="shared" si="138"/>
        <v>Zambia</v>
      </c>
      <c r="M4305" t="str">
        <f t="shared" si="139"/>
        <v/>
      </c>
    </row>
    <row r="4306" spans="1:13" x14ac:dyDescent="0.3">
      <c r="A4306" t="s">
        <v>22</v>
      </c>
      <c r="B4306">
        <v>2004</v>
      </c>
      <c r="C4306">
        <v>29900</v>
      </c>
      <c r="D4306" t="s">
        <v>464</v>
      </c>
      <c r="E4306">
        <v>685.15678047651204</v>
      </c>
      <c r="L4306" t="str">
        <f t="shared" si="138"/>
        <v>Zambia</v>
      </c>
      <c r="M4306" t="str">
        <f t="shared" si="139"/>
        <v/>
      </c>
    </row>
    <row r="4307" spans="1:13" x14ac:dyDescent="0.3">
      <c r="A4307" t="s">
        <v>22</v>
      </c>
      <c r="B4307">
        <v>2005</v>
      </c>
      <c r="C4307">
        <v>31140</v>
      </c>
      <c r="D4307" t="s">
        <v>464</v>
      </c>
      <c r="E4307">
        <v>692.71516341937627</v>
      </c>
      <c r="L4307" t="str">
        <f t="shared" si="138"/>
        <v>Zambia</v>
      </c>
      <c r="M4307" t="str">
        <f t="shared" si="139"/>
        <v/>
      </c>
    </row>
    <row r="4308" spans="1:13" x14ac:dyDescent="0.3">
      <c r="A4308" t="s">
        <v>22</v>
      </c>
      <c r="B4308">
        <v>2006</v>
      </c>
      <c r="C4308">
        <v>28680</v>
      </c>
      <c r="D4308" t="s">
        <v>464</v>
      </c>
      <c r="E4308">
        <v>704.5621487560129</v>
      </c>
      <c r="L4308" t="str">
        <f t="shared" si="138"/>
        <v>Zambia</v>
      </c>
      <c r="M4308" t="str">
        <f t="shared" si="139"/>
        <v/>
      </c>
    </row>
    <row r="4309" spans="1:13" x14ac:dyDescent="0.3">
      <c r="A4309" t="s">
        <v>22</v>
      </c>
      <c r="B4309">
        <v>2007</v>
      </c>
      <c r="C4309">
        <v>29180</v>
      </c>
      <c r="D4309" t="s">
        <v>464</v>
      </c>
      <c r="E4309">
        <v>664.16283250731544</v>
      </c>
      <c r="L4309" t="str">
        <f t="shared" si="138"/>
        <v>Zambia</v>
      </c>
      <c r="M4309" t="str">
        <f t="shared" si="139"/>
        <v/>
      </c>
    </row>
    <row r="4310" spans="1:13" x14ac:dyDescent="0.3">
      <c r="A4310" t="s">
        <v>22</v>
      </c>
      <c r="B4310">
        <v>2008</v>
      </c>
      <c r="C4310">
        <v>29590</v>
      </c>
      <c r="D4310" t="s">
        <v>464</v>
      </c>
      <c r="E4310">
        <v>589.56156155127769</v>
      </c>
      <c r="L4310" t="str">
        <f t="shared" si="138"/>
        <v>Zambia</v>
      </c>
      <c r="M4310" t="str">
        <f t="shared" si="139"/>
        <v/>
      </c>
    </row>
    <row r="4311" spans="1:13" x14ac:dyDescent="0.3">
      <c r="A4311" t="s">
        <v>22</v>
      </c>
      <c r="B4311">
        <v>2009</v>
      </c>
      <c r="C4311">
        <v>28530</v>
      </c>
      <c r="D4311" t="s">
        <v>464</v>
      </c>
      <c r="E4311">
        <v>568.43884083878936</v>
      </c>
      <c r="L4311" t="str">
        <f t="shared" si="138"/>
        <v>Zambia</v>
      </c>
      <c r="M4311" t="str">
        <f t="shared" si="139"/>
        <v/>
      </c>
    </row>
    <row r="4312" spans="1:13" x14ac:dyDescent="0.3">
      <c r="A4312" t="s">
        <v>22</v>
      </c>
      <c r="B4312">
        <v>2010</v>
      </c>
      <c r="C4312">
        <v>30950</v>
      </c>
      <c r="D4312" t="s">
        <v>464</v>
      </c>
      <c r="E4312">
        <v>590.54889517011111</v>
      </c>
      <c r="L4312" t="str">
        <f t="shared" si="138"/>
        <v>Zambia</v>
      </c>
      <c r="M4312" t="str">
        <f t="shared" si="139"/>
        <v/>
      </c>
    </row>
    <row r="4313" spans="1:13" x14ac:dyDescent="0.3">
      <c r="A4313" t="s">
        <v>22</v>
      </c>
      <c r="B4313">
        <v>2011</v>
      </c>
      <c r="C4313">
        <v>30610</v>
      </c>
      <c r="D4313" t="s">
        <v>464</v>
      </c>
      <c r="E4313">
        <v>631.73887784092631</v>
      </c>
      <c r="L4313" t="str">
        <f t="shared" si="138"/>
        <v>Zambia</v>
      </c>
      <c r="M4313" t="str">
        <f t="shared" si="139"/>
        <v/>
      </c>
    </row>
    <row r="4314" spans="1:13" x14ac:dyDescent="0.3">
      <c r="A4314" t="s">
        <v>22</v>
      </c>
      <c r="B4314">
        <v>2012</v>
      </c>
      <c r="C4314">
        <v>34220</v>
      </c>
      <c r="D4314" t="s">
        <v>464</v>
      </c>
      <c r="E4314">
        <v>733.21061077287288</v>
      </c>
      <c r="L4314" t="str">
        <f t="shared" si="138"/>
        <v>Zambia</v>
      </c>
      <c r="M4314" t="str">
        <f t="shared" si="139"/>
        <v/>
      </c>
    </row>
    <row r="4315" spans="1:13" x14ac:dyDescent="0.3">
      <c r="A4315" t="s">
        <v>22</v>
      </c>
      <c r="B4315">
        <v>2013</v>
      </c>
      <c r="C4315">
        <v>34990</v>
      </c>
      <c r="D4315" t="s">
        <v>464</v>
      </c>
      <c r="E4315">
        <v>747.05804442030853</v>
      </c>
      <c r="L4315" t="str">
        <f t="shared" si="138"/>
        <v>Zambia</v>
      </c>
      <c r="M4315" t="str">
        <f t="shared" si="139"/>
        <v/>
      </c>
    </row>
    <row r="4316" spans="1:13" x14ac:dyDescent="0.3">
      <c r="A4316" t="s">
        <v>22</v>
      </c>
      <c r="B4316">
        <v>2014</v>
      </c>
      <c r="C4316">
        <v>35000</v>
      </c>
      <c r="D4316" t="s">
        <v>464</v>
      </c>
      <c r="E4316">
        <v>717.34730460338005</v>
      </c>
      <c r="L4316" t="str">
        <f t="shared" si="138"/>
        <v>Zambia</v>
      </c>
      <c r="M4316" t="str">
        <f t="shared" si="139"/>
        <v/>
      </c>
    </row>
    <row r="4317" spans="1:13" x14ac:dyDescent="0.3">
      <c r="A4317" t="s">
        <v>22</v>
      </c>
      <c r="B4317">
        <v>2015</v>
      </c>
      <c r="C4317">
        <v>35860</v>
      </c>
      <c r="D4317" t="s">
        <v>464</v>
      </c>
      <c r="L4317" t="str">
        <f t="shared" si="138"/>
        <v>Zambia</v>
      </c>
      <c r="M4317" t="str">
        <f t="shared" si="139"/>
        <v/>
      </c>
    </row>
    <row r="4318" spans="1:13" x14ac:dyDescent="0.3">
      <c r="A4318" t="s">
        <v>22</v>
      </c>
      <c r="B4318">
        <v>2016</v>
      </c>
      <c r="C4318">
        <v>35900</v>
      </c>
      <c r="D4318" t="s">
        <v>464</v>
      </c>
      <c r="L4318" t="str">
        <f t="shared" si="138"/>
        <v>Zambia</v>
      </c>
      <c r="M4318" t="str">
        <f t="shared" si="139"/>
        <v/>
      </c>
    </row>
    <row r="4319" spans="1:13" x14ac:dyDescent="0.3">
      <c r="A4319" t="s">
        <v>22</v>
      </c>
      <c r="B4319">
        <v>2017</v>
      </c>
      <c r="C4319">
        <v>36150</v>
      </c>
      <c r="D4319" t="s">
        <v>464</v>
      </c>
      <c r="L4319" t="str">
        <f t="shared" si="138"/>
        <v>Zambia</v>
      </c>
      <c r="M4319" t="str">
        <f t="shared" si="139"/>
        <v/>
      </c>
    </row>
    <row r="4320" spans="1:13" x14ac:dyDescent="0.3">
      <c r="A4320" t="s">
        <v>22</v>
      </c>
      <c r="B4320">
        <v>2018</v>
      </c>
      <c r="C4320">
        <v>36970</v>
      </c>
      <c r="D4320" t="s">
        <v>464</v>
      </c>
      <c r="L4320" t="str">
        <f t="shared" si="138"/>
        <v>Zambia</v>
      </c>
      <c r="M4320" t="str">
        <f t="shared" si="139"/>
        <v/>
      </c>
    </row>
    <row r="4321" spans="1:13" x14ac:dyDescent="0.3">
      <c r="A4321" t="s">
        <v>22</v>
      </c>
      <c r="B4321">
        <v>2019</v>
      </c>
      <c r="C4321">
        <v>36930</v>
      </c>
      <c r="D4321" t="s">
        <v>464</v>
      </c>
      <c r="L4321" t="str">
        <f t="shared" si="138"/>
        <v>Zambia</v>
      </c>
      <c r="M4321" t="str">
        <f t="shared" si="139"/>
        <v/>
      </c>
    </row>
    <row r="4322" spans="1:13" x14ac:dyDescent="0.3">
      <c r="A4322" t="s">
        <v>22</v>
      </c>
      <c r="B4322">
        <v>2000</v>
      </c>
      <c r="C4322">
        <v>31020</v>
      </c>
      <c r="D4322" t="s">
        <v>466</v>
      </c>
      <c r="E4322">
        <v>897.86779124018369</v>
      </c>
      <c r="L4322" t="str">
        <f t="shared" si="138"/>
        <v>Zimbabwe</v>
      </c>
      <c r="M4322" t="str">
        <f t="shared" si="139"/>
        <v/>
      </c>
    </row>
    <row r="4323" spans="1:13" x14ac:dyDescent="0.3">
      <c r="A4323" t="s">
        <v>22</v>
      </c>
      <c r="B4323">
        <v>2001</v>
      </c>
      <c r="C4323">
        <v>31550</v>
      </c>
      <c r="D4323" t="s">
        <v>466</v>
      </c>
      <c r="E4323">
        <v>872.0296855745089</v>
      </c>
      <c r="L4323" t="str">
        <f t="shared" si="138"/>
        <v>Zimbabwe</v>
      </c>
      <c r="M4323" t="str">
        <f t="shared" si="139"/>
        <v/>
      </c>
    </row>
    <row r="4324" spans="1:13" x14ac:dyDescent="0.3">
      <c r="A4324" t="s">
        <v>22</v>
      </c>
      <c r="B4324">
        <v>2002</v>
      </c>
      <c r="C4324">
        <v>28760</v>
      </c>
      <c r="D4324" t="s">
        <v>466</v>
      </c>
      <c r="E4324">
        <v>878.34554498538728</v>
      </c>
      <c r="L4324" t="str">
        <f t="shared" si="138"/>
        <v>Zimbabwe</v>
      </c>
      <c r="M4324" t="str">
        <f t="shared" si="139"/>
        <v/>
      </c>
    </row>
    <row r="4325" spans="1:13" x14ac:dyDescent="0.3">
      <c r="A4325" t="s">
        <v>22</v>
      </c>
      <c r="B4325">
        <v>2003</v>
      </c>
      <c r="C4325">
        <v>26270</v>
      </c>
      <c r="D4325" t="s">
        <v>466</v>
      </c>
      <c r="E4325">
        <v>879.63673506551663</v>
      </c>
      <c r="L4325" t="str">
        <f t="shared" si="138"/>
        <v>Zimbabwe</v>
      </c>
      <c r="M4325" t="str">
        <f t="shared" si="139"/>
        <v/>
      </c>
    </row>
    <row r="4326" spans="1:13" x14ac:dyDescent="0.3">
      <c r="A4326" t="s">
        <v>22</v>
      </c>
      <c r="B4326">
        <v>2004</v>
      </c>
      <c r="C4326">
        <v>26320</v>
      </c>
      <c r="D4326" t="s">
        <v>466</v>
      </c>
      <c r="E4326">
        <v>855.74676884046812</v>
      </c>
      <c r="L4326" t="str">
        <f t="shared" si="138"/>
        <v>Zimbabwe</v>
      </c>
      <c r="M4326" t="str">
        <f t="shared" si="139"/>
        <v/>
      </c>
    </row>
    <row r="4327" spans="1:13" x14ac:dyDescent="0.3">
      <c r="A4327" t="s">
        <v>22</v>
      </c>
      <c r="B4327">
        <v>2005</v>
      </c>
      <c r="C4327">
        <v>26950</v>
      </c>
      <c r="D4327" t="s">
        <v>466</v>
      </c>
      <c r="E4327">
        <v>891.88293785958194</v>
      </c>
      <c r="L4327" t="str">
        <f t="shared" si="138"/>
        <v>Zimbabwe</v>
      </c>
      <c r="M4327" t="str">
        <f t="shared" si="139"/>
        <v/>
      </c>
    </row>
    <row r="4328" spans="1:13" x14ac:dyDescent="0.3">
      <c r="A4328" t="s">
        <v>22</v>
      </c>
      <c r="B4328">
        <v>2006</v>
      </c>
      <c r="C4328">
        <v>25910</v>
      </c>
      <c r="D4328" t="s">
        <v>466</v>
      </c>
      <c r="E4328">
        <v>871.95125562955229</v>
      </c>
      <c r="L4328" t="str">
        <f t="shared" si="138"/>
        <v>Zimbabwe</v>
      </c>
      <c r="M4328" t="str">
        <f t="shared" si="139"/>
        <v/>
      </c>
    </row>
    <row r="4329" spans="1:13" x14ac:dyDescent="0.3">
      <c r="A4329" t="s">
        <v>22</v>
      </c>
      <c r="B4329">
        <v>2007</v>
      </c>
      <c r="C4329">
        <v>26320</v>
      </c>
      <c r="D4329" t="s">
        <v>466</v>
      </c>
      <c r="E4329">
        <v>760.20404832929717</v>
      </c>
      <c r="L4329" t="str">
        <f t="shared" si="138"/>
        <v>Zimbabwe</v>
      </c>
      <c r="M4329" t="str">
        <f t="shared" si="139"/>
        <v/>
      </c>
    </row>
    <row r="4330" spans="1:13" x14ac:dyDescent="0.3">
      <c r="A4330" t="s">
        <v>22</v>
      </c>
      <c r="B4330">
        <v>2008</v>
      </c>
      <c r="C4330">
        <v>24330</v>
      </c>
      <c r="D4330" t="s">
        <v>466</v>
      </c>
      <c r="E4330">
        <v>627.89019926648405</v>
      </c>
      <c r="L4330" t="str">
        <f t="shared" si="138"/>
        <v>Zimbabwe</v>
      </c>
      <c r="M4330" t="str">
        <f t="shared" si="139"/>
        <v/>
      </c>
    </row>
    <row r="4331" spans="1:13" x14ac:dyDescent="0.3">
      <c r="A4331" t="s">
        <v>22</v>
      </c>
      <c r="B4331">
        <v>2009</v>
      </c>
      <c r="C4331">
        <v>25350</v>
      </c>
      <c r="D4331" t="s">
        <v>466</v>
      </c>
      <c r="E4331">
        <v>585.45709878307309</v>
      </c>
      <c r="L4331" t="str">
        <f t="shared" si="138"/>
        <v>Zimbabwe</v>
      </c>
      <c r="M4331" t="str">
        <f t="shared" si="139"/>
        <v/>
      </c>
    </row>
    <row r="4332" spans="1:13" x14ac:dyDescent="0.3">
      <c r="A4332" t="s">
        <v>22</v>
      </c>
      <c r="B4332">
        <v>2010</v>
      </c>
      <c r="C4332">
        <v>27990</v>
      </c>
      <c r="D4332" t="s">
        <v>466</v>
      </c>
      <c r="E4332">
        <v>606.64396024233622</v>
      </c>
      <c r="L4332" t="str">
        <f t="shared" si="138"/>
        <v>Zimbabwe</v>
      </c>
      <c r="M4332" t="str">
        <f t="shared" si="139"/>
        <v/>
      </c>
    </row>
    <row r="4333" spans="1:13" x14ac:dyDescent="0.3">
      <c r="A4333" t="s">
        <v>22</v>
      </c>
      <c r="B4333">
        <v>2011</v>
      </c>
      <c r="C4333">
        <v>30310</v>
      </c>
      <c r="D4333" t="s">
        <v>466</v>
      </c>
      <c r="E4333">
        <v>636.24899112578453</v>
      </c>
      <c r="L4333" t="str">
        <f t="shared" si="138"/>
        <v>Zimbabwe</v>
      </c>
      <c r="M4333" t="str">
        <f t="shared" si="139"/>
        <v/>
      </c>
    </row>
    <row r="4334" spans="1:13" x14ac:dyDescent="0.3">
      <c r="A4334" t="s">
        <v>22</v>
      </c>
      <c r="B4334">
        <v>2012</v>
      </c>
      <c r="C4334">
        <v>30270</v>
      </c>
      <c r="D4334" t="s">
        <v>466</v>
      </c>
      <c r="E4334">
        <v>608.76166942518148</v>
      </c>
      <c r="L4334" t="str">
        <f t="shared" si="138"/>
        <v>Zimbabwe</v>
      </c>
      <c r="M4334" t="str">
        <f t="shared" si="139"/>
        <v/>
      </c>
    </row>
    <row r="4335" spans="1:13" x14ac:dyDescent="0.3">
      <c r="A4335" t="s">
        <v>22</v>
      </c>
      <c r="B4335">
        <v>2013</v>
      </c>
      <c r="C4335">
        <v>30120</v>
      </c>
      <c r="D4335" t="s">
        <v>466</v>
      </c>
      <c r="E4335">
        <v>628.7462422412309</v>
      </c>
      <c r="L4335" t="str">
        <f t="shared" si="138"/>
        <v>Zimbabwe</v>
      </c>
      <c r="M4335" t="str">
        <f t="shared" si="139"/>
        <v/>
      </c>
    </row>
    <row r="4336" spans="1:13" x14ac:dyDescent="0.3">
      <c r="A4336" t="s">
        <v>22</v>
      </c>
      <c r="B4336">
        <v>2014</v>
      </c>
      <c r="C4336">
        <v>28360</v>
      </c>
      <c r="D4336" t="s">
        <v>466</v>
      </c>
      <c r="E4336">
        <v>609.12465195768516</v>
      </c>
      <c r="L4336" t="str">
        <f t="shared" si="138"/>
        <v>Zimbabwe</v>
      </c>
      <c r="M4336" t="str">
        <f t="shared" si="139"/>
        <v/>
      </c>
    </row>
    <row r="4337" spans="1:13" x14ac:dyDescent="0.3">
      <c r="A4337" t="s">
        <v>22</v>
      </c>
      <c r="B4337">
        <v>2015</v>
      </c>
      <c r="C4337">
        <v>30090</v>
      </c>
      <c r="D4337" t="s">
        <v>466</v>
      </c>
      <c r="L4337" t="str">
        <f t="shared" si="138"/>
        <v>Zimbabwe</v>
      </c>
      <c r="M4337" t="str">
        <f t="shared" si="139"/>
        <v/>
      </c>
    </row>
    <row r="4338" spans="1:13" x14ac:dyDescent="0.3">
      <c r="A4338" t="s">
        <v>22</v>
      </c>
      <c r="B4338">
        <v>2016</v>
      </c>
      <c r="C4338">
        <v>27870</v>
      </c>
      <c r="D4338" t="s">
        <v>466</v>
      </c>
      <c r="L4338" t="str">
        <f t="shared" si="138"/>
        <v>Zimbabwe</v>
      </c>
      <c r="M4338" t="str">
        <f t="shared" si="139"/>
        <v/>
      </c>
    </row>
    <row r="4339" spans="1:13" x14ac:dyDescent="0.3">
      <c r="A4339" t="s">
        <v>22</v>
      </c>
      <c r="B4339">
        <v>2017</v>
      </c>
      <c r="C4339">
        <v>27570</v>
      </c>
      <c r="D4339" t="s">
        <v>466</v>
      </c>
      <c r="L4339" t="str">
        <f t="shared" si="138"/>
        <v>Zimbabwe</v>
      </c>
      <c r="M4339" t="str">
        <f t="shared" si="139"/>
        <v/>
      </c>
    </row>
    <row r="4340" spans="1:13" x14ac:dyDescent="0.3">
      <c r="A4340" t="s">
        <v>22</v>
      </c>
      <c r="B4340">
        <v>2018</v>
      </c>
      <c r="C4340">
        <v>30040</v>
      </c>
      <c r="D4340" t="s">
        <v>466</v>
      </c>
      <c r="L4340" t="str">
        <f t="shared" si="138"/>
        <v>Zimbabwe</v>
      </c>
      <c r="M4340" t="str">
        <f t="shared" si="139"/>
        <v/>
      </c>
    </row>
    <row r="4341" spans="1:13" x14ac:dyDescent="0.3">
      <c r="A4341" t="s">
        <v>22</v>
      </c>
      <c r="B4341">
        <v>2019</v>
      </c>
      <c r="C4341">
        <v>29670</v>
      </c>
      <c r="D4341" t="s">
        <v>466</v>
      </c>
      <c r="L4341" t="str">
        <f t="shared" si="138"/>
        <v>Zimbabwe</v>
      </c>
      <c r="M4341" t="str">
        <f t="shared" si="139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4C2AE-8677-4122-A10A-5B322EB2F5FA}">
  <dimension ref="A1:C31"/>
  <sheetViews>
    <sheetView topLeftCell="A18" workbookViewId="0">
      <selection activeCell="A36" sqref="A32:XFD36"/>
    </sheetView>
  </sheetViews>
  <sheetFormatPr defaultRowHeight="14.4" x14ac:dyDescent="0.3"/>
  <sheetData>
    <row r="1" spans="1:3" x14ac:dyDescent="0.3">
      <c r="A1" t="s">
        <v>468</v>
      </c>
      <c r="B1" t="s">
        <v>2</v>
      </c>
      <c r="C1" t="s">
        <v>484</v>
      </c>
    </row>
    <row r="2" spans="1:3" x14ac:dyDescent="0.3">
      <c r="A2" t="s">
        <v>53</v>
      </c>
      <c r="B2">
        <v>2000</v>
      </c>
      <c r="C2">
        <v>7103.639717895041</v>
      </c>
    </row>
    <row r="3" spans="1:3" x14ac:dyDescent="0.3">
      <c r="A3" t="s">
        <v>53</v>
      </c>
      <c r="B3">
        <v>2001</v>
      </c>
      <c r="C3">
        <v>7215.2911655853704</v>
      </c>
    </row>
    <row r="4" spans="1:3" x14ac:dyDescent="0.3">
      <c r="A4" t="s">
        <v>53</v>
      </c>
      <c r="B4">
        <v>2002</v>
      </c>
      <c r="C4">
        <v>7309.0862780427578</v>
      </c>
    </row>
    <row r="5" spans="1:3" x14ac:dyDescent="0.3">
      <c r="A5" t="s">
        <v>53</v>
      </c>
      <c r="B5">
        <v>2003</v>
      </c>
      <c r="C5">
        <v>7372.1339131820505</v>
      </c>
    </row>
    <row r="6" spans="1:3" x14ac:dyDescent="0.3">
      <c r="A6" t="s">
        <v>53</v>
      </c>
      <c r="B6">
        <v>2004</v>
      </c>
      <c r="C6">
        <v>7510.8817890152277</v>
      </c>
    </row>
    <row r="7" spans="1:3" x14ac:dyDescent="0.3">
      <c r="A7" t="s">
        <v>53</v>
      </c>
      <c r="B7">
        <v>2005</v>
      </c>
      <c r="C7">
        <v>7556.9631311023277</v>
      </c>
    </row>
    <row r="8" spans="1:3" x14ac:dyDescent="0.3">
      <c r="A8" t="s">
        <v>53</v>
      </c>
      <c r="B8">
        <v>2006</v>
      </c>
      <c r="C8">
        <v>7738.8049395148064</v>
      </c>
    </row>
    <row r="9" spans="1:3" x14ac:dyDescent="0.3">
      <c r="A9" t="s">
        <v>53</v>
      </c>
      <c r="B9">
        <v>2007</v>
      </c>
      <c r="C9">
        <v>7946.4735517377285</v>
      </c>
    </row>
    <row r="10" spans="1:3" x14ac:dyDescent="0.3">
      <c r="A10" t="s">
        <v>53</v>
      </c>
      <c r="B10">
        <v>2008</v>
      </c>
      <c r="C10">
        <v>8222.0878903753564</v>
      </c>
    </row>
    <row r="11" spans="1:3" x14ac:dyDescent="0.3">
      <c r="A11" t="s">
        <v>53</v>
      </c>
      <c r="B11">
        <v>2009</v>
      </c>
      <c r="C11">
        <v>7893.4351018693151</v>
      </c>
    </row>
    <row r="12" spans="1:3" x14ac:dyDescent="0.3">
      <c r="A12" t="s">
        <v>53</v>
      </c>
      <c r="B12">
        <v>2010</v>
      </c>
      <c r="C12">
        <v>8188.5275560190275</v>
      </c>
    </row>
    <row r="13" spans="1:3" x14ac:dyDescent="0.3">
      <c r="A13" t="s">
        <v>53</v>
      </c>
      <c r="B13">
        <v>2011</v>
      </c>
      <c r="C13">
        <v>8075.317294257341</v>
      </c>
    </row>
    <row r="14" spans="1:3" x14ac:dyDescent="0.3">
      <c r="A14" t="s">
        <v>53</v>
      </c>
      <c r="B14">
        <v>2012</v>
      </c>
      <c r="C14">
        <v>8075.2731173851298</v>
      </c>
    </row>
    <row r="15" spans="1:3" x14ac:dyDescent="0.3">
      <c r="A15" t="s">
        <v>53</v>
      </c>
      <c r="B15">
        <v>2013</v>
      </c>
      <c r="C15">
        <v>8029.3486199592171</v>
      </c>
    </row>
    <row r="16" spans="1:3" x14ac:dyDescent="0.3">
      <c r="A16" t="s">
        <v>53</v>
      </c>
      <c r="B16">
        <v>2014</v>
      </c>
      <c r="C16">
        <v>7910.002613842099</v>
      </c>
    </row>
    <row r="17" spans="1:3" x14ac:dyDescent="0.3">
      <c r="A17" t="s">
        <v>22</v>
      </c>
      <c r="B17">
        <v>2000</v>
      </c>
      <c r="C17">
        <v>1200.6143268481683</v>
      </c>
    </row>
    <row r="18" spans="1:3" x14ac:dyDescent="0.3">
      <c r="A18" t="s">
        <v>22</v>
      </c>
      <c r="B18">
        <v>2001</v>
      </c>
      <c r="C18">
        <v>1221.9389975239912</v>
      </c>
    </row>
    <row r="19" spans="1:3" x14ac:dyDescent="0.3">
      <c r="A19" t="s">
        <v>22</v>
      </c>
      <c r="B19">
        <v>2002</v>
      </c>
      <c r="C19">
        <v>1255.0842306877228</v>
      </c>
    </row>
    <row r="20" spans="1:3" x14ac:dyDescent="0.3">
      <c r="A20" t="s">
        <v>22</v>
      </c>
      <c r="B20">
        <v>2003</v>
      </c>
      <c r="C20">
        <v>1301.2456720284792</v>
      </c>
    </row>
    <row r="21" spans="1:3" x14ac:dyDescent="0.3">
      <c r="A21" t="s">
        <v>22</v>
      </c>
      <c r="B21">
        <v>2004</v>
      </c>
      <c r="C21">
        <v>1319.3079916439046</v>
      </c>
    </row>
    <row r="22" spans="1:3" x14ac:dyDescent="0.3">
      <c r="A22" t="s">
        <v>22</v>
      </c>
      <c r="B22">
        <v>2005</v>
      </c>
      <c r="C22">
        <v>1393.712170693638</v>
      </c>
    </row>
    <row r="23" spans="1:3" x14ac:dyDescent="0.3">
      <c r="A23" t="s">
        <v>22</v>
      </c>
      <c r="B23">
        <v>2006</v>
      </c>
      <c r="C23">
        <v>1421.7182781248562</v>
      </c>
    </row>
    <row r="24" spans="1:3" x14ac:dyDescent="0.3">
      <c r="A24" t="s">
        <v>22</v>
      </c>
      <c r="B24">
        <v>2007</v>
      </c>
      <c r="C24">
        <v>1431.2193111410404</v>
      </c>
    </row>
    <row r="25" spans="1:3" x14ac:dyDescent="0.3">
      <c r="A25" t="s">
        <v>22</v>
      </c>
      <c r="B25">
        <v>2008</v>
      </c>
      <c r="C25">
        <v>1427.9010192074716</v>
      </c>
    </row>
    <row r="26" spans="1:3" x14ac:dyDescent="0.3">
      <c r="A26" t="s">
        <v>22</v>
      </c>
      <c r="B26">
        <v>2009</v>
      </c>
      <c r="C26">
        <v>1410.0978260821134</v>
      </c>
    </row>
    <row r="27" spans="1:3" x14ac:dyDescent="0.3">
      <c r="A27" t="s">
        <v>22</v>
      </c>
      <c r="B27">
        <v>2010</v>
      </c>
      <c r="C27">
        <v>1469.6898481789929</v>
      </c>
    </row>
    <row r="28" spans="1:3" x14ac:dyDescent="0.3">
      <c r="A28" t="s">
        <v>22</v>
      </c>
      <c r="B28">
        <v>2011</v>
      </c>
      <c r="C28">
        <v>1486.9629107049393</v>
      </c>
    </row>
    <row r="29" spans="1:3" x14ac:dyDescent="0.3">
      <c r="A29" t="s">
        <v>22</v>
      </c>
      <c r="B29">
        <v>2012</v>
      </c>
      <c r="C29">
        <v>1500.1364255191475</v>
      </c>
    </row>
    <row r="30" spans="1:3" x14ac:dyDescent="0.3">
      <c r="A30" t="s">
        <v>22</v>
      </c>
      <c r="B30">
        <v>2013</v>
      </c>
      <c r="C30">
        <v>1519.354990162848</v>
      </c>
    </row>
    <row r="31" spans="1:3" x14ac:dyDescent="0.3">
      <c r="A31" t="s">
        <v>22</v>
      </c>
      <c r="B31">
        <v>2014</v>
      </c>
      <c r="C31">
        <v>1545.2877036916464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CC283-562C-46EE-A452-1D3994319A0C}">
  <dimension ref="A1:C41"/>
  <sheetViews>
    <sheetView workbookViewId="0">
      <selection activeCell="C1" sqref="C1:C1048576"/>
    </sheetView>
  </sheetViews>
  <sheetFormatPr defaultRowHeight="14.4" x14ac:dyDescent="0.3"/>
  <sheetData>
    <row r="1" spans="1:3" x14ac:dyDescent="0.3">
      <c r="A1" t="s">
        <v>468</v>
      </c>
      <c r="B1" t="s">
        <v>2</v>
      </c>
      <c r="C1" t="s">
        <v>480</v>
      </c>
    </row>
    <row r="2" spans="1:3" x14ac:dyDescent="0.3">
      <c r="A2" t="s">
        <v>53</v>
      </c>
      <c r="B2">
        <v>2000</v>
      </c>
      <c r="C2">
        <v>402879.99952380953</v>
      </c>
    </row>
    <row r="3" spans="1:3" x14ac:dyDescent="0.3">
      <c r="A3" t="s">
        <v>53</v>
      </c>
      <c r="B3">
        <v>2001</v>
      </c>
      <c r="C3">
        <v>403341.42904761905</v>
      </c>
    </row>
    <row r="4" spans="1:3" x14ac:dyDescent="0.3">
      <c r="A4" t="s">
        <v>53</v>
      </c>
      <c r="B4">
        <v>2002</v>
      </c>
      <c r="C4">
        <v>400289.9933333334</v>
      </c>
    </row>
    <row r="5" spans="1:3" x14ac:dyDescent="0.3">
      <c r="A5" t="s">
        <v>53</v>
      </c>
      <c r="B5">
        <v>2003</v>
      </c>
      <c r="C5">
        <v>405988.09833333339</v>
      </c>
    </row>
    <row r="6" spans="1:3" x14ac:dyDescent="0.3">
      <c r="A6" t="s">
        <v>53</v>
      </c>
      <c r="B6">
        <v>2004</v>
      </c>
      <c r="C6">
        <v>408273.33285714278</v>
      </c>
    </row>
    <row r="7" spans="1:3" x14ac:dyDescent="0.3">
      <c r="A7" t="s">
        <v>53</v>
      </c>
      <c r="B7">
        <v>2005</v>
      </c>
      <c r="C7">
        <v>407940.24214285717</v>
      </c>
    </row>
    <row r="8" spans="1:3" x14ac:dyDescent="0.3">
      <c r="A8" t="s">
        <v>53</v>
      </c>
      <c r="B8">
        <v>2006</v>
      </c>
      <c r="C8">
        <v>407577.61952380958</v>
      </c>
    </row>
    <row r="9" spans="1:3" x14ac:dyDescent="0.3">
      <c r="A9" t="s">
        <v>53</v>
      </c>
      <c r="B9">
        <v>2007</v>
      </c>
      <c r="C9">
        <v>411305.23214285716</v>
      </c>
    </row>
    <row r="10" spans="1:3" x14ac:dyDescent="0.3">
      <c r="A10" t="s">
        <v>53</v>
      </c>
      <c r="B10">
        <v>2008</v>
      </c>
      <c r="C10">
        <v>401066.89928571426</v>
      </c>
    </row>
    <row r="11" spans="1:3" x14ac:dyDescent="0.3">
      <c r="A11" t="s">
        <v>53</v>
      </c>
      <c r="B11">
        <v>2009</v>
      </c>
      <c r="C11">
        <v>376911.67190476187</v>
      </c>
    </row>
    <row r="12" spans="1:3" x14ac:dyDescent="0.3">
      <c r="A12" t="s">
        <v>53</v>
      </c>
      <c r="B12">
        <v>2010</v>
      </c>
      <c r="C12">
        <v>389283.80452380958</v>
      </c>
    </row>
    <row r="13" spans="1:3" x14ac:dyDescent="0.3">
      <c r="A13" t="s">
        <v>53</v>
      </c>
      <c r="B13">
        <v>2011</v>
      </c>
      <c r="C13">
        <v>387769.04952380952</v>
      </c>
    </row>
    <row r="14" spans="1:3" x14ac:dyDescent="0.3">
      <c r="A14" t="s">
        <v>53</v>
      </c>
      <c r="B14">
        <v>2012</v>
      </c>
      <c r="C14">
        <v>382146.90642857144</v>
      </c>
    </row>
    <row r="15" spans="1:3" x14ac:dyDescent="0.3">
      <c r="A15" t="s">
        <v>53</v>
      </c>
      <c r="B15">
        <v>2013</v>
      </c>
      <c r="C15">
        <v>380326.1942857143</v>
      </c>
    </row>
    <row r="16" spans="1:3" x14ac:dyDescent="0.3">
      <c r="A16" t="s">
        <v>53</v>
      </c>
      <c r="B16">
        <v>2014</v>
      </c>
      <c r="C16">
        <v>375453.80809523806</v>
      </c>
    </row>
    <row r="17" spans="1:3" x14ac:dyDescent="0.3">
      <c r="A17" t="s">
        <v>53</v>
      </c>
      <c r="B17">
        <v>2015</v>
      </c>
      <c r="C17">
        <v>371302.37904761906</v>
      </c>
    </row>
    <row r="18" spans="1:3" x14ac:dyDescent="0.3">
      <c r="A18" t="s">
        <v>53</v>
      </c>
      <c r="B18">
        <v>2016</v>
      </c>
      <c r="C18">
        <v>368324.04952380958</v>
      </c>
    </row>
    <row r="19" spans="1:3" x14ac:dyDescent="0.3">
      <c r="A19" t="s">
        <v>53</v>
      </c>
      <c r="B19">
        <v>2017</v>
      </c>
      <c r="C19">
        <v>369645.95690476196</v>
      </c>
    </row>
    <row r="20" spans="1:3" x14ac:dyDescent="0.3">
      <c r="A20" t="s">
        <v>53</v>
      </c>
      <c r="B20">
        <v>2018</v>
      </c>
      <c r="C20">
        <v>374208.09952380951</v>
      </c>
    </row>
    <row r="21" spans="1:3" x14ac:dyDescent="0.3">
      <c r="A21" t="s">
        <v>53</v>
      </c>
      <c r="B21">
        <v>2019</v>
      </c>
      <c r="C21">
        <v>366811.43238095241</v>
      </c>
    </row>
    <row r="22" spans="1:3" x14ac:dyDescent="0.3">
      <c r="A22" t="s">
        <v>22</v>
      </c>
      <c r="B22">
        <v>2000</v>
      </c>
      <c r="C22">
        <v>88346.68588571428</v>
      </c>
    </row>
    <row r="23" spans="1:3" x14ac:dyDescent="0.3">
      <c r="A23" t="s">
        <v>22</v>
      </c>
      <c r="B23">
        <v>2001</v>
      </c>
      <c r="C23">
        <v>90585.257085714285</v>
      </c>
    </row>
    <row r="24" spans="1:3" x14ac:dyDescent="0.3">
      <c r="A24" t="s">
        <v>22</v>
      </c>
      <c r="B24">
        <v>2002</v>
      </c>
      <c r="C24">
        <v>93465.257999999987</v>
      </c>
    </row>
    <row r="25" spans="1:3" x14ac:dyDescent="0.3">
      <c r="A25" t="s">
        <v>22</v>
      </c>
      <c r="B25">
        <v>2003</v>
      </c>
      <c r="C25">
        <v>99148.858399999997</v>
      </c>
    </row>
    <row r="26" spans="1:3" x14ac:dyDescent="0.3">
      <c r="A26" t="s">
        <v>22</v>
      </c>
      <c r="B26">
        <v>2004</v>
      </c>
      <c r="C26">
        <v>106421.77051428572</v>
      </c>
    </row>
    <row r="27" spans="1:3" x14ac:dyDescent="0.3">
      <c r="A27" t="s">
        <v>22</v>
      </c>
      <c r="B27">
        <v>2005</v>
      </c>
      <c r="C27">
        <v>112825.77068571429</v>
      </c>
    </row>
    <row r="28" spans="1:3" x14ac:dyDescent="0.3">
      <c r="A28" t="s">
        <v>22</v>
      </c>
      <c r="B28">
        <v>2006</v>
      </c>
      <c r="C28">
        <v>118715.54359999999</v>
      </c>
    </row>
    <row r="29" spans="1:3" x14ac:dyDescent="0.3">
      <c r="A29" t="s">
        <v>22</v>
      </c>
      <c r="B29">
        <v>2007</v>
      </c>
      <c r="C29">
        <v>124705.82931428569</v>
      </c>
    </row>
    <row r="30" spans="1:3" x14ac:dyDescent="0.3">
      <c r="A30" t="s">
        <v>22</v>
      </c>
      <c r="B30">
        <v>2008</v>
      </c>
      <c r="C30">
        <v>128738.97194285713</v>
      </c>
    </row>
    <row r="31" spans="1:3" x14ac:dyDescent="0.3">
      <c r="A31" t="s">
        <v>22</v>
      </c>
      <c r="B31">
        <v>2009</v>
      </c>
      <c r="C31">
        <v>132391.48434285712</v>
      </c>
    </row>
    <row r="32" spans="1:3" x14ac:dyDescent="0.3">
      <c r="A32" t="s">
        <v>22</v>
      </c>
      <c r="B32">
        <v>2010</v>
      </c>
      <c r="C32">
        <v>140677.42777142854</v>
      </c>
    </row>
    <row r="33" spans="1:3" x14ac:dyDescent="0.3">
      <c r="A33" t="s">
        <v>22</v>
      </c>
      <c r="B33">
        <v>2011</v>
      </c>
      <c r="C33">
        <v>147801.48457142856</v>
      </c>
    </row>
    <row r="34" spans="1:3" x14ac:dyDescent="0.3">
      <c r="A34" t="s">
        <v>22</v>
      </c>
      <c r="B34">
        <v>2012</v>
      </c>
      <c r="C34">
        <v>152067.88645714289</v>
      </c>
    </row>
    <row r="35" spans="1:3" x14ac:dyDescent="0.3">
      <c r="A35" t="s">
        <v>22</v>
      </c>
      <c r="B35">
        <v>2013</v>
      </c>
      <c r="C35">
        <v>156122.68794285716</v>
      </c>
    </row>
    <row r="36" spans="1:3" x14ac:dyDescent="0.3">
      <c r="A36" t="s">
        <v>22</v>
      </c>
      <c r="B36">
        <v>2014</v>
      </c>
      <c r="C36">
        <v>158455.37165714282</v>
      </c>
    </row>
    <row r="37" spans="1:3" x14ac:dyDescent="0.3">
      <c r="A37" t="s">
        <v>22</v>
      </c>
      <c r="B37">
        <v>2015</v>
      </c>
      <c r="C37">
        <v>158674.11205714283</v>
      </c>
    </row>
    <row r="38" spans="1:3" x14ac:dyDescent="0.3">
      <c r="A38" t="s">
        <v>22</v>
      </c>
      <c r="B38">
        <v>2016</v>
      </c>
      <c r="C38">
        <v>159813.54394285718</v>
      </c>
    </row>
    <row r="39" spans="1:3" x14ac:dyDescent="0.3">
      <c r="A39" t="s">
        <v>22</v>
      </c>
      <c r="B39">
        <v>2017</v>
      </c>
      <c r="C39">
        <v>163315.76942857145</v>
      </c>
    </row>
    <row r="40" spans="1:3" x14ac:dyDescent="0.3">
      <c r="A40" t="s">
        <v>22</v>
      </c>
      <c r="B40">
        <v>2018</v>
      </c>
      <c r="C40">
        <v>167277.25462857148</v>
      </c>
    </row>
    <row r="41" spans="1:3" x14ac:dyDescent="0.3">
      <c r="A41" t="s">
        <v>22</v>
      </c>
      <c r="B41">
        <v>2019</v>
      </c>
      <c r="C41">
        <v>169701.1992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6378B-26AA-4612-823C-1029E17366BB}">
  <dimension ref="A1:C41"/>
  <sheetViews>
    <sheetView workbookViewId="0">
      <selection activeCell="E6" sqref="E6"/>
    </sheetView>
  </sheetViews>
  <sheetFormatPr defaultRowHeight="14.4" x14ac:dyDescent="0.3"/>
  <sheetData>
    <row r="1" spans="1:3" x14ac:dyDescent="0.3">
      <c r="A1" t="s">
        <v>468</v>
      </c>
      <c r="B1" t="s">
        <v>2</v>
      </c>
      <c r="C1" t="s">
        <v>486</v>
      </c>
    </row>
    <row r="2" spans="1:3" x14ac:dyDescent="0.3">
      <c r="A2" t="s">
        <v>53</v>
      </c>
      <c r="B2">
        <v>2000</v>
      </c>
      <c r="C2">
        <v>3.8129163966012216</v>
      </c>
    </row>
    <row r="3" spans="1:3" x14ac:dyDescent="0.3">
      <c r="A3" t="s">
        <v>53</v>
      </c>
      <c r="B3">
        <v>2001</v>
      </c>
      <c r="C3">
        <v>4.8374176631996226</v>
      </c>
    </row>
    <row r="4" spans="1:3" x14ac:dyDescent="0.3">
      <c r="A4" t="s">
        <v>53</v>
      </c>
      <c r="B4">
        <v>2002</v>
      </c>
      <c r="C4">
        <v>4.7374764784749219</v>
      </c>
    </row>
    <row r="5" spans="1:3" x14ac:dyDescent="0.3">
      <c r="A5" t="s">
        <v>53</v>
      </c>
      <c r="B5">
        <v>2003</v>
      </c>
      <c r="C5">
        <v>4.6145901755799352</v>
      </c>
    </row>
    <row r="6" spans="1:3" x14ac:dyDescent="0.3">
      <c r="A6" t="s">
        <v>53</v>
      </c>
      <c r="B6">
        <v>2004</v>
      </c>
      <c r="C6">
        <v>4.5546843290380696</v>
      </c>
    </row>
    <row r="7" spans="1:3" x14ac:dyDescent="0.3">
      <c r="A7" t="s">
        <v>53</v>
      </c>
      <c r="B7">
        <v>2005</v>
      </c>
      <c r="C7">
        <v>4.553114036720638</v>
      </c>
    </row>
    <row r="8" spans="1:3" x14ac:dyDescent="0.3">
      <c r="A8" t="s">
        <v>53</v>
      </c>
      <c r="B8">
        <v>2006</v>
      </c>
      <c r="C8">
        <v>4.5394819967041133</v>
      </c>
    </row>
    <row r="9" spans="1:3" x14ac:dyDescent="0.3">
      <c r="A9" t="s">
        <v>53</v>
      </c>
      <c r="B9">
        <v>2007</v>
      </c>
      <c r="C9">
        <v>4.3911199217775865</v>
      </c>
    </row>
    <row r="10" spans="1:3" x14ac:dyDescent="0.3">
      <c r="A10" t="s">
        <v>53</v>
      </c>
      <c r="B10">
        <v>2008</v>
      </c>
      <c r="C10">
        <v>4.0699586296335308</v>
      </c>
    </row>
    <row r="11" spans="1:3" x14ac:dyDescent="0.3">
      <c r="A11" t="s">
        <v>53</v>
      </c>
      <c r="B11">
        <v>2009</v>
      </c>
      <c r="C11">
        <v>3.9709178943817753</v>
      </c>
    </row>
    <row r="12" spans="1:3" x14ac:dyDescent="0.3">
      <c r="A12" t="s">
        <v>53</v>
      </c>
      <c r="B12">
        <v>2010</v>
      </c>
      <c r="C12">
        <v>3.96171940009609</v>
      </c>
    </row>
    <row r="13" spans="1:3" x14ac:dyDescent="0.3">
      <c r="A13" t="s">
        <v>53</v>
      </c>
      <c r="B13">
        <v>2011</v>
      </c>
      <c r="C13">
        <v>3.8842374996476514</v>
      </c>
    </row>
    <row r="14" spans="1:3" x14ac:dyDescent="0.3">
      <c r="A14" t="s">
        <v>53</v>
      </c>
      <c r="B14">
        <v>2012</v>
      </c>
      <c r="C14">
        <v>3.8728567237562337</v>
      </c>
    </row>
    <row r="15" spans="1:3" x14ac:dyDescent="0.3">
      <c r="A15" t="s">
        <v>53</v>
      </c>
      <c r="B15">
        <v>2013</v>
      </c>
      <c r="C15">
        <v>3.7982655624463866</v>
      </c>
    </row>
    <row r="16" spans="1:3" x14ac:dyDescent="0.3">
      <c r="A16" t="s">
        <v>53</v>
      </c>
      <c r="B16">
        <v>2014</v>
      </c>
      <c r="C16">
        <v>3.8639165324985094</v>
      </c>
    </row>
    <row r="17" spans="1:3" x14ac:dyDescent="0.3">
      <c r="A17" t="s">
        <v>53</v>
      </c>
      <c r="B17">
        <v>2015</v>
      </c>
      <c r="C17">
        <v>3.9648170392776994</v>
      </c>
    </row>
    <row r="18" spans="1:3" x14ac:dyDescent="0.3">
      <c r="A18" t="s">
        <v>53</v>
      </c>
      <c r="B18">
        <v>2016</v>
      </c>
      <c r="C18">
        <v>4.1441509177203972</v>
      </c>
    </row>
    <row r="19" spans="1:3" x14ac:dyDescent="0.3">
      <c r="A19" t="s">
        <v>53</v>
      </c>
      <c r="B19">
        <v>2017</v>
      </c>
      <c r="C19">
        <v>4.1173531565039427</v>
      </c>
    </row>
    <row r="20" spans="1:3" x14ac:dyDescent="0.3">
      <c r="A20" t="s">
        <v>53</v>
      </c>
      <c r="B20">
        <v>2018</v>
      </c>
      <c r="C20">
        <v>4.2732525681140174</v>
      </c>
    </row>
    <row r="21" spans="1:3" x14ac:dyDescent="0.3">
      <c r="A21" t="s">
        <v>53</v>
      </c>
      <c r="B21">
        <v>2019</v>
      </c>
      <c r="C21">
        <v>4.4939334764120105</v>
      </c>
    </row>
    <row r="22" spans="1:3" x14ac:dyDescent="0.3">
      <c r="A22" t="s">
        <v>22</v>
      </c>
      <c r="B22">
        <v>2000</v>
      </c>
      <c r="C22">
        <v>5.6125377402236891</v>
      </c>
    </row>
    <row r="23" spans="1:3" x14ac:dyDescent="0.3">
      <c r="A23" t="s">
        <v>22</v>
      </c>
      <c r="B23">
        <v>2001</v>
      </c>
      <c r="C23">
        <v>5.3444477138454518</v>
      </c>
    </row>
    <row r="24" spans="1:3" x14ac:dyDescent="0.3">
      <c r="A24" t="s">
        <v>22</v>
      </c>
      <c r="B24">
        <v>2002</v>
      </c>
      <c r="C24">
        <v>5.3857205218953892</v>
      </c>
    </row>
    <row r="25" spans="1:3" x14ac:dyDescent="0.3">
      <c r="A25" t="s">
        <v>22</v>
      </c>
      <c r="B25">
        <v>2003</v>
      </c>
      <c r="C25">
        <v>5.5011206814153013</v>
      </c>
    </row>
    <row r="26" spans="1:3" x14ac:dyDescent="0.3">
      <c r="A26" t="s">
        <v>22</v>
      </c>
      <c r="B26">
        <v>2004</v>
      </c>
      <c r="C26">
        <v>5.4657949059690099</v>
      </c>
    </row>
    <row r="27" spans="1:3" x14ac:dyDescent="0.3">
      <c r="A27" t="s">
        <v>22</v>
      </c>
      <c r="B27">
        <v>2005</v>
      </c>
      <c r="C27">
        <v>5.4211243140734791</v>
      </c>
    </row>
    <row r="28" spans="1:3" x14ac:dyDescent="0.3">
      <c r="A28" t="s">
        <v>22</v>
      </c>
      <c r="B28">
        <v>2006</v>
      </c>
      <c r="C28">
        <v>5.1919713010894553</v>
      </c>
    </row>
    <row r="29" spans="1:3" x14ac:dyDescent="0.3">
      <c r="A29" t="s">
        <v>22</v>
      </c>
      <c r="B29">
        <v>2007</v>
      </c>
      <c r="C29">
        <v>5.0322218891894996</v>
      </c>
    </row>
    <row r="30" spans="1:3" x14ac:dyDescent="0.3">
      <c r="A30" t="s">
        <v>22</v>
      </c>
      <c r="B30">
        <v>2008</v>
      </c>
      <c r="C30">
        <v>4.9660877289076737</v>
      </c>
    </row>
    <row r="31" spans="1:3" x14ac:dyDescent="0.3">
      <c r="A31" t="s">
        <v>22</v>
      </c>
      <c r="B31">
        <v>2009</v>
      </c>
      <c r="C31">
        <v>4.7515177924622556</v>
      </c>
    </row>
    <row r="32" spans="1:3" x14ac:dyDescent="0.3">
      <c r="A32" t="s">
        <v>22</v>
      </c>
      <c r="B32">
        <v>2010</v>
      </c>
      <c r="C32">
        <v>4.5602210584424876</v>
      </c>
    </row>
    <row r="33" spans="1:3" x14ac:dyDescent="0.3">
      <c r="A33" t="s">
        <v>22</v>
      </c>
      <c r="B33">
        <v>2011</v>
      </c>
      <c r="C33">
        <v>4.470873807850686</v>
      </c>
    </row>
    <row r="34" spans="1:3" x14ac:dyDescent="0.3">
      <c r="A34" t="s">
        <v>22</v>
      </c>
      <c r="B34">
        <v>2012</v>
      </c>
      <c r="C34">
        <v>4.6943596655184354</v>
      </c>
    </row>
    <row r="35" spans="1:3" x14ac:dyDescent="0.3">
      <c r="A35" t="s">
        <v>22</v>
      </c>
      <c r="B35">
        <v>2013</v>
      </c>
      <c r="C35">
        <v>4.8239655348796013</v>
      </c>
    </row>
    <row r="36" spans="1:3" x14ac:dyDescent="0.3">
      <c r="A36" t="s">
        <v>22</v>
      </c>
      <c r="B36">
        <v>2014</v>
      </c>
      <c r="C36">
        <v>4.7439738983005979</v>
      </c>
    </row>
    <row r="37" spans="1:3" x14ac:dyDescent="0.3">
      <c r="A37" t="s">
        <v>22</v>
      </c>
      <c r="B37">
        <v>2015</v>
      </c>
      <c r="C37">
        <v>4.6081980271989202</v>
      </c>
    </row>
    <row r="38" spans="1:3" x14ac:dyDescent="0.3">
      <c r="A38" t="s">
        <v>22</v>
      </c>
      <c r="B38">
        <v>2016</v>
      </c>
      <c r="C38">
        <v>4.6409882966555642</v>
      </c>
    </row>
    <row r="39" spans="1:3" x14ac:dyDescent="0.3">
      <c r="A39" t="s">
        <v>22</v>
      </c>
      <c r="B39">
        <v>2017</v>
      </c>
      <c r="C39">
        <v>4.5977791078950201</v>
      </c>
    </row>
    <row r="40" spans="1:3" x14ac:dyDescent="0.3">
      <c r="A40" t="s">
        <v>22</v>
      </c>
      <c r="B40">
        <v>2018</v>
      </c>
      <c r="C40">
        <v>4.3547594035289761</v>
      </c>
    </row>
    <row r="41" spans="1:3" x14ac:dyDescent="0.3">
      <c r="A41" t="s">
        <v>22</v>
      </c>
      <c r="B41">
        <v>2019</v>
      </c>
      <c r="C41">
        <v>4.3465329237284038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D62AA-2444-4ECA-9283-667BC59ED64B}">
  <dimension ref="A1:C41"/>
  <sheetViews>
    <sheetView workbookViewId="0">
      <selection activeCell="C1" sqref="C1"/>
    </sheetView>
  </sheetViews>
  <sheetFormatPr defaultRowHeight="14.4" x14ac:dyDescent="0.3"/>
  <sheetData>
    <row r="1" spans="1:3" x14ac:dyDescent="0.3">
      <c r="A1" t="s">
        <v>468</v>
      </c>
      <c r="B1" t="s">
        <v>2</v>
      </c>
      <c r="C1" t="s">
        <v>483</v>
      </c>
    </row>
    <row r="2" spans="1:3" x14ac:dyDescent="0.3">
      <c r="A2" t="s">
        <v>53</v>
      </c>
      <c r="B2">
        <v>2000</v>
      </c>
      <c r="C2">
        <v>15.04166666666667</v>
      </c>
    </row>
    <row r="3" spans="1:3" x14ac:dyDescent="0.3">
      <c r="A3" t="s">
        <v>53</v>
      </c>
      <c r="B3">
        <v>2001</v>
      </c>
      <c r="C3">
        <v>14.779761904761905</v>
      </c>
    </row>
    <row r="4" spans="1:3" x14ac:dyDescent="0.3">
      <c r="A4" t="s">
        <v>53</v>
      </c>
      <c r="B4">
        <v>2002</v>
      </c>
      <c r="C4">
        <v>14.606904761904762</v>
      </c>
    </row>
    <row r="5" spans="1:3" x14ac:dyDescent="0.3">
      <c r="A5" t="s">
        <v>53</v>
      </c>
      <c r="B5">
        <v>2003</v>
      </c>
      <c r="C5">
        <v>14.554523809523809</v>
      </c>
    </row>
    <row r="6" spans="1:3" x14ac:dyDescent="0.3">
      <c r="A6" t="s">
        <v>53</v>
      </c>
      <c r="B6">
        <v>2004</v>
      </c>
      <c r="C6">
        <v>14.950476190476191</v>
      </c>
    </row>
    <row r="7" spans="1:3" x14ac:dyDescent="0.3">
      <c r="A7" t="s">
        <v>53</v>
      </c>
      <c r="B7">
        <v>2005</v>
      </c>
      <c r="C7">
        <v>15.275476190476189</v>
      </c>
    </row>
    <row r="8" spans="1:3" x14ac:dyDescent="0.3">
      <c r="A8" t="s">
        <v>53</v>
      </c>
      <c r="B8">
        <v>2006</v>
      </c>
      <c r="C8">
        <v>15.423809523809526</v>
      </c>
    </row>
    <row r="9" spans="1:3" x14ac:dyDescent="0.3">
      <c r="A9" t="s">
        <v>53</v>
      </c>
      <c r="B9">
        <v>2007</v>
      </c>
      <c r="C9">
        <v>15.984761904761902</v>
      </c>
    </row>
    <row r="10" spans="1:3" x14ac:dyDescent="0.3">
      <c r="A10" t="s">
        <v>53</v>
      </c>
      <c r="B10">
        <v>2008</v>
      </c>
      <c r="C10">
        <v>16.678333333333327</v>
      </c>
    </row>
    <row r="11" spans="1:3" x14ac:dyDescent="0.3">
      <c r="A11" t="s">
        <v>53</v>
      </c>
      <c r="B11">
        <v>2009</v>
      </c>
      <c r="C11">
        <v>17.811428571428575</v>
      </c>
    </row>
    <row r="12" spans="1:3" x14ac:dyDescent="0.3">
      <c r="A12" t="s">
        <v>53</v>
      </c>
      <c r="B12">
        <v>2010</v>
      </c>
      <c r="C12">
        <v>18.332857142857147</v>
      </c>
    </row>
    <row r="13" spans="1:3" x14ac:dyDescent="0.3">
      <c r="A13" t="s">
        <v>53</v>
      </c>
      <c r="B13">
        <v>2011</v>
      </c>
      <c r="C13">
        <v>18.661428571428576</v>
      </c>
    </row>
    <row r="14" spans="1:3" x14ac:dyDescent="0.3">
      <c r="A14" t="s">
        <v>53</v>
      </c>
      <c r="B14">
        <v>2012</v>
      </c>
      <c r="C14">
        <v>19.637380952380948</v>
      </c>
    </row>
    <row r="15" spans="1:3" x14ac:dyDescent="0.3">
      <c r="A15" t="s">
        <v>53</v>
      </c>
      <c r="B15">
        <v>2013</v>
      </c>
      <c r="C15">
        <v>20.326190476190479</v>
      </c>
    </row>
    <row r="16" spans="1:3" x14ac:dyDescent="0.3">
      <c r="A16" t="s">
        <v>53</v>
      </c>
      <c r="B16">
        <v>2014</v>
      </c>
      <c r="C16">
        <v>20.838571428571431</v>
      </c>
    </row>
    <row r="17" spans="1:3" x14ac:dyDescent="0.3">
      <c r="A17" t="s">
        <v>53</v>
      </c>
      <c r="B17">
        <v>2015</v>
      </c>
      <c r="C17">
        <v>21.300000000000004</v>
      </c>
    </row>
    <row r="18" spans="1:3" x14ac:dyDescent="0.3">
      <c r="A18" t="s">
        <v>53</v>
      </c>
      <c r="B18">
        <v>2016</v>
      </c>
      <c r="C18">
        <v>21.583333333333343</v>
      </c>
    </row>
    <row r="19" spans="1:3" x14ac:dyDescent="0.3">
      <c r="A19" t="s">
        <v>53</v>
      </c>
      <c r="B19">
        <v>2017</v>
      </c>
      <c r="C19">
        <v>21.731904761904769</v>
      </c>
    </row>
    <row r="20" spans="1:3" x14ac:dyDescent="0.3">
      <c r="A20" t="s">
        <v>53</v>
      </c>
      <c r="B20">
        <v>2018</v>
      </c>
      <c r="C20">
        <v>22.236190476190469</v>
      </c>
    </row>
    <row r="21" spans="1:3" x14ac:dyDescent="0.3">
      <c r="A21" t="s">
        <v>53</v>
      </c>
      <c r="B21">
        <v>2019</v>
      </c>
      <c r="C21">
        <v>22.88880952380952</v>
      </c>
    </row>
    <row r="22" spans="1:3" x14ac:dyDescent="0.3">
      <c r="A22" t="s">
        <v>22</v>
      </c>
      <c r="B22">
        <v>2000</v>
      </c>
      <c r="C22">
        <v>34.211085714285701</v>
      </c>
    </row>
    <row r="23" spans="1:3" x14ac:dyDescent="0.3">
      <c r="A23" t="s">
        <v>22</v>
      </c>
      <c r="B23">
        <v>2001</v>
      </c>
      <c r="C23">
        <v>33.723542857142867</v>
      </c>
    </row>
    <row r="24" spans="1:3" x14ac:dyDescent="0.3">
      <c r="A24" t="s">
        <v>22</v>
      </c>
      <c r="B24">
        <v>2002</v>
      </c>
      <c r="C24">
        <v>33.923314285714291</v>
      </c>
    </row>
    <row r="25" spans="1:3" x14ac:dyDescent="0.3">
      <c r="A25" t="s">
        <v>22</v>
      </c>
      <c r="B25">
        <v>2003</v>
      </c>
      <c r="C25">
        <v>33.549028571428572</v>
      </c>
    </row>
    <row r="26" spans="1:3" x14ac:dyDescent="0.3">
      <c r="A26" t="s">
        <v>22</v>
      </c>
      <c r="B26">
        <v>2004</v>
      </c>
      <c r="C26">
        <v>33.270914285714298</v>
      </c>
    </row>
    <row r="27" spans="1:3" x14ac:dyDescent="0.3">
      <c r="A27" t="s">
        <v>22</v>
      </c>
      <c r="B27">
        <v>2005</v>
      </c>
      <c r="C27">
        <v>33.343714285714277</v>
      </c>
    </row>
    <row r="28" spans="1:3" x14ac:dyDescent="0.3">
      <c r="A28" t="s">
        <v>22</v>
      </c>
      <c r="B28">
        <v>2006</v>
      </c>
      <c r="C28">
        <v>32.891028571428578</v>
      </c>
    </row>
    <row r="29" spans="1:3" x14ac:dyDescent="0.3">
      <c r="A29" t="s">
        <v>22</v>
      </c>
      <c r="B29">
        <v>2007</v>
      </c>
      <c r="C29">
        <v>32.221371428571423</v>
      </c>
    </row>
    <row r="30" spans="1:3" x14ac:dyDescent="0.3">
      <c r="A30" t="s">
        <v>22</v>
      </c>
      <c r="B30">
        <v>2008</v>
      </c>
      <c r="C30">
        <v>32.094285714285711</v>
      </c>
    </row>
    <row r="31" spans="1:3" x14ac:dyDescent="0.3">
      <c r="A31" t="s">
        <v>22</v>
      </c>
      <c r="B31">
        <v>2009</v>
      </c>
      <c r="C31">
        <v>31.87508571428571</v>
      </c>
    </row>
    <row r="32" spans="1:3" x14ac:dyDescent="0.3">
      <c r="A32" t="s">
        <v>22</v>
      </c>
      <c r="B32">
        <v>2010</v>
      </c>
      <c r="C32">
        <v>31.56205714285716</v>
      </c>
    </row>
    <row r="33" spans="1:3" x14ac:dyDescent="0.3">
      <c r="A33" t="s">
        <v>22</v>
      </c>
      <c r="B33">
        <v>2011</v>
      </c>
      <c r="C33">
        <v>31.220800000000008</v>
      </c>
    </row>
    <row r="34" spans="1:3" x14ac:dyDescent="0.3">
      <c r="A34" t="s">
        <v>22</v>
      </c>
      <c r="B34">
        <v>2012</v>
      </c>
      <c r="C34">
        <v>31.066457142857161</v>
      </c>
    </row>
    <row r="35" spans="1:3" x14ac:dyDescent="0.3">
      <c r="A35" t="s">
        <v>22</v>
      </c>
      <c r="B35">
        <v>2013</v>
      </c>
      <c r="C35">
        <v>31.159485714285722</v>
      </c>
    </row>
    <row r="36" spans="1:3" x14ac:dyDescent="0.3">
      <c r="A36" t="s">
        <v>22</v>
      </c>
      <c r="B36">
        <v>2014</v>
      </c>
      <c r="C36">
        <v>30.72525714285716</v>
      </c>
    </row>
    <row r="37" spans="1:3" x14ac:dyDescent="0.3">
      <c r="A37" t="s">
        <v>22</v>
      </c>
      <c r="B37">
        <v>2015</v>
      </c>
      <c r="C37">
        <v>30.250857142857125</v>
      </c>
    </row>
    <row r="38" spans="1:3" x14ac:dyDescent="0.3">
      <c r="A38" t="s">
        <v>22</v>
      </c>
      <c r="B38">
        <v>2016</v>
      </c>
      <c r="C38">
        <v>29.930399999999977</v>
      </c>
    </row>
    <row r="39" spans="1:3" x14ac:dyDescent="0.3">
      <c r="A39" t="s">
        <v>22</v>
      </c>
      <c r="B39">
        <v>2017</v>
      </c>
      <c r="C39">
        <v>29.61354285714286</v>
      </c>
    </row>
    <row r="40" spans="1:3" x14ac:dyDescent="0.3">
      <c r="A40" t="s">
        <v>22</v>
      </c>
      <c r="B40">
        <v>2018</v>
      </c>
      <c r="C40">
        <v>29.616057142857134</v>
      </c>
    </row>
    <row r="41" spans="1:3" x14ac:dyDescent="0.3">
      <c r="A41" t="s">
        <v>22</v>
      </c>
      <c r="B41">
        <v>2019</v>
      </c>
      <c r="C41">
        <v>29.207142857142856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DC298-D594-45FB-AD3E-EFA7EB254FE4}">
  <dimension ref="A1:C41"/>
  <sheetViews>
    <sheetView tabSelected="1" workbookViewId="0">
      <selection activeCell="C1" sqref="C1"/>
    </sheetView>
  </sheetViews>
  <sheetFormatPr defaultRowHeight="14.4" x14ac:dyDescent="0.3"/>
  <cols>
    <col min="3" max="3" width="22.44140625" customWidth="1"/>
  </cols>
  <sheetData>
    <row r="1" spans="1:3" x14ac:dyDescent="0.3">
      <c r="A1" t="s">
        <v>468</v>
      </c>
      <c r="B1" t="s">
        <v>2</v>
      </c>
      <c r="C1" t="s">
        <v>482</v>
      </c>
    </row>
    <row r="2" spans="1:3" x14ac:dyDescent="0.3">
      <c r="A2" t="s">
        <v>53</v>
      </c>
      <c r="B2">
        <v>2000</v>
      </c>
      <c r="C2">
        <v>20250.511607927019</v>
      </c>
    </row>
    <row r="3" spans="1:3" x14ac:dyDescent="0.3">
      <c r="A3" t="s">
        <v>53</v>
      </c>
      <c r="B3">
        <v>2001</v>
      </c>
      <c r="C3">
        <v>20199.946074830645</v>
      </c>
    </row>
    <row r="4" spans="1:3" x14ac:dyDescent="0.3">
      <c r="A4" t="s">
        <v>53</v>
      </c>
      <c r="B4">
        <v>2002</v>
      </c>
      <c r="C4">
        <v>21930.310121463186</v>
      </c>
    </row>
    <row r="5" spans="1:3" x14ac:dyDescent="0.3">
      <c r="A5" t="s">
        <v>53</v>
      </c>
      <c r="B5">
        <v>2003</v>
      </c>
      <c r="C5">
        <v>26279.341004038102</v>
      </c>
    </row>
    <row r="6" spans="1:3" x14ac:dyDescent="0.3">
      <c r="A6" t="s">
        <v>53</v>
      </c>
      <c r="B6">
        <v>2004</v>
      </c>
      <c r="C6">
        <v>30207.866863359697</v>
      </c>
    </row>
    <row r="7" spans="1:3" x14ac:dyDescent="0.3">
      <c r="A7" t="s">
        <v>53</v>
      </c>
      <c r="B7">
        <v>2005</v>
      </c>
      <c r="C7">
        <v>32088.108422338664</v>
      </c>
    </row>
    <row r="8" spans="1:3" x14ac:dyDescent="0.3">
      <c r="A8" t="s">
        <v>53</v>
      </c>
      <c r="B8">
        <v>2006</v>
      </c>
      <c r="C8">
        <v>34410.784465532553</v>
      </c>
    </row>
    <row r="9" spans="1:3" x14ac:dyDescent="0.3">
      <c r="A9" t="s">
        <v>53</v>
      </c>
      <c r="B9">
        <v>2007</v>
      </c>
      <c r="C9">
        <v>40088.824867078976</v>
      </c>
    </row>
    <row r="10" spans="1:3" x14ac:dyDescent="0.3">
      <c r="A10" t="s">
        <v>53</v>
      </c>
      <c r="B10">
        <v>2008</v>
      </c>
      <c r="C10">
        <v>43647.589114754926</v>
      </c>
    </row>
    <row r="11" spans="1:3" x14ac:dyDescent="0.3">
      <c r="A11" t="s">
        <v>53</v>
      </c>
      <c r="B11">
        <v>2009</v>
      </c>
      <c r="C11">
        <v>38401.666802329317</v>
      </c>
    </row>
    <row r="12" spans="1:3" x14ac:dyDescent="0.3">
      <c r="A12" t="s">
        <v>53</v>
      </c>
      <c r="B12">
        <v>2010</v>
      </c>
      <c r="C12">
        <v>39534.365136298635</v>
      </c>
    </row>
    <row r="13" spans="1:3" x14ac:dyDescent="0.3">
      <c r="A13" t="s">
        <v>53</v>
      </c>
      <c r="B13">
        <v>2011</v>
      </c>
      <c r="C13">
        <v>43583.636024519757</v>
      </c>
    </row>
    <row r="14" spans="1:3" x14ac:dyDescent="0.3">
      <c r="A14" t="s">
        <v>53</v>
      </c>
      <c r="B14">
        <v>2012</v>
      </c>
      <c r="C14">
        <v>41791.338187307956</v>
      </c>
    </row>
    <row r="15" spans="1:3" x14ac:dyDescent="0.3">
      <c r="A15" t="s">
        <v>53</v>
      </c>
      <c r="B15">
        <v>2013</v>
      </c>
      <c r="C15">
        <v>43976.328150678739</v>
      </c>
    </row>
    <row r="16" spans="1:3" x14ac:dyDescent="0.3">
      <c r="A16" t="s">
        <v>53</v>
      </c>
      <c r="B16">
        <v>2014</v>
      </c>
      <c r="C16">
        <v>44779.85747018204</v>
      </c>
    </row>
    <row r="17" spans="1:3" x14ac:dyDescent="0.3">
      <c r="A17" t="s">
        <v>53</v>
      </c>
      <c r="B17">
        <v>2015</v>
      </c>
      <c r="C17">
        <v>39726.881314939012</v>
      </c>
    </row>
    <row r="18" spans="1:3" x14ac:dyDescent="0.3">
      <c r="A18" t="s">
        <v>53</v>
      </c>
      <c r="B18">
        <v>2016</v>
      </c>
      <c r="C18">
        <v>40166.941384388025</v>
      </c>
    </row>
    <row r="19" spans="1:3" x14ac:dyDescent="0.3">
      <c r="A19" t="s">
        <v>53</v>
      </c>
      <c r="B19">
        <v>2017</v>
      </c>
      <c r="C19">
        <v>42252.133267790225</v>
      </c>
    </row>
    <row r="20" spans="1:3" x14ac:dyDescent="0.3">
      <c r="A20" t="s">
        <v>53</v>
      </c>
      <c r="B20">
        <v>2018</v>
      </c>
      <c r="C20">
        <v>45246.77333008447</v>
      </c>
    </row>
    <row r="21" spans="1:3" x14ac:dyDescent="0.3">
      <c r="A21" t="s">
        <v>53</v>
      </c>
      <c r="B21">
        <v>2019</v>
      </c>
      <c r="C21">
        <v>44520.085327182729</v>
      </c>
    </row>
    <row r="22" spans="1:3" x14ac:dyDescent="0.3">
      <c r="A22" t="s">
        <v>22</v>
      </c>
      <c r="B22">
        <v>2000</v>
      </c>
      <c r="C22">
        <v>4591.8697875845028</v>
      </c>
    </row>
    <row r="23" spans="1:3" x14ac:dyDescent="0.3">
      <c r="A23" t="s">
        <v>22</v>
      </c>
      <c r="B23">
        <v>2001</v>
      </c>
      <c r="C23">
        <v>4586.0275585618274</v>
      </c>
    </row>
    <row r="24" spans="1:3" x14ac:dyDescent="0.3">
      <c r="A24" t="s">
        <v>22</v>
      </c>
      <c r="B24">
        <v>2002</v>
      </c>
      <c r="C24">
        <v>5189.2012808909367</v>
      </c>
    </row>
    <row r="25" spans="1:3" x14ac:dyDescent="0.3">
      <c r="A25" t="s">
        <v>22</v>
      </c>
      <c r="B25">
        <v>2003</v>
      </c>
      <c r="C25">
        <v>5710.1430903042983</v>
      </c>
    </row>
    <row r="26" spans="1:3" x14ac:dyDescent="0.3">
      <c r="A26" t="s">
        <v>22</v>
      </c>
      <c r="B26">
        <v>2004</v>
      </c>
      <c r="C26">
        <v>6445.6728530627715</v>
      </c>
    </row>
    <row r="27" spans="1:3" x14ac:dyDescent="0.3">
      <c r="A27" t="s">
        <v>22</v>
      </c>
      <c r="B27">
        <v>2005</v>
      </c>
      <c r="C27">
        <v>7095.8727534352638</v>
      </c>
    </row>
    <row r="28" spans="1:3" x14ac:dyDescent="0.3">
      <c r="A28" t="s">
        <v>22</v>
      </c>
      <c r="B28">
        <v>2006</v>
      </c>
      <c r="C28">
        <v>8381.2620694622037</v>
      </c>
    </row>
    <row r="29" spans="1:3" x14ac:dyDescent="0.3">
      <c r="A29" t="s">
        <v>22</v>
      </c>
      <c r="B29">
        <v>2007</v>
      </c>
      <c r="C29">
        <v>9347.6341445248254</v>
      </c>
    </row>
    <row r="30" spans="1:3" x14ac:dyDescent="0.3">
      <c r="A30" t="s">
        <v>22</v>
      </c>
      <c r="B30">
        <v>2008</v>
      </c>
      <c r="C30">
        <v>9871.8669308602566</v>
      </c>
    </row>
    <row r="31" spans="1:3" x14ac:dyDescent="0.3">
      <c r="A31" t="s">
        <v>22</v>
      </c>
      <c r="B31">
        <v>2009</v>
      </c>
      <c r="C31">
        <v>8884.047516080529</v>
      </c>
    </row>
    <row r="32" spans="1:3" x14ac:dyDescent="0.3">
      <c r="A32" t="s">
        <v>22</v>
      </c>
      <c r="B32">
        <v>2010</v>
      </c>
      <c r="C32">
        <v>9521.0676473546591</v>
      </c>
    </row>
    <row r="33" spans="1:3" x14ac:dyDescent="0.3">
      <c r="A33" t="s">
        <v>22</v>
      </c>
      <c r="B33">
        <v>2011</v>
      </c>
      <c r="C33">
        <v>10744.371039166088</v>
      </c>
    </row>
    <row r="34" spans="1:3" x14ac:dyDescent="0.3">
      <c r="A34" t="s">
        <v>22</v>
      </c>
      <c r="B34">
        <v>2012</v>
      </c>
      <c r="C34">
        <v>10846.089909985267</v>
      </c>
    </row>
    <row r="35" spans="1:3" x14ac:dyDescent="0.3">
      <c r="A35" t="s">
        <v>22</v>
      </c>
      <c r="B35">
        <v>2013</v>
      </c>
      <c r="C35">
        <v>11136.672455519985</v>
      </c>
    </row>
    <row r="36" spans="1:3" x14ac:dyDescent="0.3">
      <c r="A36" t="s">
        <v>22</v>
      </c>
      <c r="B36">
        <v>2014</v>
      </c>
      <c r="C36">
        <v>11483.511058884418</v>
      </c>
    </row>
    <row r="37" spans="1:3" x14ac:dyDescent="0.3">
      <c r="A37" t="s">
        <v>22</v>
      </c>
      <c r="B37">
        <v>2015</v>
      </c>
      <c r="C37">
        <v>10490.729401060958</v>
      </c>
    </row>
    <row r="38" spans="1:3" x14ac:dyDescent="0.3">
      <c r="A38" t="s">
        <v>22</v>
      </c>
      <c r="B38">
        <v>2016</v>
      </c>
      <c r="C38">
        <v>10545.141650852023</v>
      </c>
    </row>
    <row r="39" spans="1:3" x14ac:dyDescent="0.3">
      <c r="A39" t="s">
        <v>22</v>
      </c>
      <c r="B39">
        <v>2017</v>
      </c>
      <c r="C39">
        <v>11074.094825444672</v>
      </c>
    </row>
    <row r="40" spans="1:3" x14ac:dyDescent="0.3">
      <c r="A40" t="s">
        <v>22</v>
      </c>
      <c r="B40">
        <v>2018</v>
      </c>
      <c r="C40">
        <v>11613.045038502702</v>
      </c>
    </row>
    <row r="41" spans="1:3" x14ac:dyDescent="0.3">
      <c r="A41" t="s">
        <v>22</v>
      </c>
      <c r="B41">
        <v>2019</v>
      </c>
      <c r="C41">
        <v>11423.656924329498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98F22-FEFB-4913-88A1-1FF258D0E0F6}">
  <dimension ref="A1:C41"/>
  <sheetViews>
    <sheetView workbookViewId="0">
      <selection activeCell="H15" sqref="A1:XFD1048576"/>
    </sheetView>
  </sheetViews>
  <sheetFormatPr defaultRowHeight="14.4" x14ac:dyDescent="0.3"/>
  <cols>
    <col min="3" max="3" width="13.33203125" customWidth="1"/>
  </cols>
  <sheetData>
    <row r="1" spans="1:3" x14ac:dyDescent="0.3">
      <c r="A1" t="s">
        <v>468</v>
      </c>
      <c r="B1" t="s">
        <v>2</v>
      </c>
      <c r="C1" t="s">
        <v>481</v>
      </c>
    </row>
    <row r="2" spans="1:3" x14ac:dyDescent="0.3">
      <c r="A2" t="s">
        <v>53</v>
      </c>
      <c r="B2">
        <v>2000</v>
      </c>
      <c r="C2">
        <v>44.131469895706495</v>
      </c>
    </row>
    <row r="3" spans="1:3" x14ac:dyDescent="0.3">
      <c r="A3" t="s">
        <v>53</v>
      </c>
      <c r="B3">
        <v>2001</v>
      </c>
      <c r="C3">
        <v>43.696579151350363</v>
      </c>
    </row>
    <row r="4" spans="1:3" x14ac:dyDescent="0.3">
      <c r="A4" t="s">
        <v>53</v>
      </c>
      <c r="B4">
        <v>2002</v>
      </c>
      <c r="C4">
        <v>42.288489026658304</v>
      </c>
    </row>
    <row r="5" spans="1:3" x14ac:dyDescent="0.3">
      <c r="A5" t="s">
        <v>53</v>
      </c>
      <c r="B5">
        <v>2003</v>
      </c>
      <c r="C5">
        <v>41.344522511288901</v>
      </c>
    </row>
    <row r="6" spans="1:3" x14ac:dyDescent="0.3">
      <c r="A6" t="s">
        <v>53</v>
      </c>
      <c r="B6">
        <v>2004</v>
      </c>
      <c r="C6">
        <v>43.246606330047051</v>
      </c>
    </row>
    <row r="7" spans="1:3" x14ac:dyDescent="0.3">
      <c r="A7" t="s">
        <v>53</v>
      </c>
      <c r="B7">
        <v>2005</v>
      </c>
      <c r="C7">
        <v>44.266258432926904</v>
      </c>
    </row>
    <row r="8" spans="1:3" x14ac:dyDescent="0.3">
      <c r="A8" t="s">
        <v>53</v>
      </c>
      <c r="B8">
        <v>2006</v>
      </c>
      <c r="C8">
        <v>46.53046022093892</v>
      </c>
    </row>
    <row r="9" spans="1:3" x14ac:dyDescent="0.3">
      <c r="A9" t="s">
        <v>53</v>
      </c>
      <c r="B9">
        <v>2007</v>
      </c>
      <c r="C9">
        <v>47.239889475644247</v>
      </c>
    </row>
    <row r="10" spans="1:3" x14ac:dyDescent="0.3">
      <c r="A10" t="s">
        <v>53</v>
      </c>
      <c r="B10">
        <v>2008</v>
      </c>
      <c r="C10">
        <v>48.369878433532406</v>
      </c>
    </row>
    <row r="11" spans="1:3" x14ac:dyDescent="0.3">
      <c r="A11" t="s">
        <v>53</v>
      </c>
      <c r="B11">
        <v>2009</v>
      </c>
      <c r="C11">
        <v>44.381855966346023</v>
      </c>
    </row>
    <row r="12" spans="1:3" x14ac:dyDescent="0.3">
      <c r="A12" t="s">
        <v>53</v>
      </c>
      <c r="B12">
        <v>2010</v>
      </c>
      <c r="C12">
        <v>48.740352748232219</v>
      </c>
    </row>
    <row r="13" spans="1:3" x14ac:dyDescent="0.3">
      <c r="A13" t="s">
        <v>53</v>
      </c>
      <c r="B13">
        <v>2011</v>
      </c>
      <c r="C13">
        <v>52.731510653010794</v>
      </c>
    </row>
    <row r="14" spans="1:3" x14ac:dyDescent="0.3">
      <c r="A14" t="s">
        <v>53</v>
      </c>
      <c r="B14">
        <v>2012</v>
      </c>
      <c r="C14">
        <v>53.807896861178527</v>
      </c>
    </row>
    <row r="15" spans="1:3" x14ac:dyDescent="0.3">
      <c r="A15" t="s">
        <v>53</v>
      </c>
      <c r="B15">
        <v>2013</v>
      </c>
      <c r="C15">
        <v>53.529786531067074</v>
      </c>
    </row>
    <row r="16" spans="1:3" x14ac:dyDescent="0.3">
      <c r="A16" t="s">
        <v>53</v>
      </c>
      <c r="B16">
        <v>2014</v>
      </c>
      <c r="C16">
        <v>53.942120737243158</v>
      </c>
    </row>
    <row r="17" spans="1:3" x14ac:dyDescent="0.3">
      <c r="A17" t="s">
        <v>53</v>
      </c>
      <c r="B17">
        <v>2015</v>
      </c>
      <c r="C17">
        <v>54.678604185759411</v>
      </c>
    </row>
    <row r="18" spans="1:3" x14ac:dyDescent="0.3">
      <c r="A18" t="s">
        <v>53</v>
      </c>
      <c r="B18">
        <v>2016</v>
      </c>
      <c r="C18">
        <v>54.354314459077216</v>
      </c>
    </row>
    <row r="19" spans="1:3" x14ac:dyDescent="0.3">
      <c r="A19" t="s">
        <v>53</v>
      </c>
      <c r="B19">
        <v>2017</v>
      </c>
      <c r="C19">
        <v>55.767203346135474</v>
      </c>
    </row>
    <row r="20" spans="1:3" x14ac:dyDescent="0.3">
      <c r="A20" t="s">
        <v>53</v>
      </c>
      <c r="B20">
        <v>2018</v>
      </c>
      <c r="C20">
        <v>56.389613884339148</v>
      </c>
    </row>
    <row r="21" spans="1:3" x14ac:dyDescent="0.3">
      <c r="A21" t="s">
        <v>53</v>
      </c>
      <c r="B21">
        <v>2019</v>
      </c>
      <c r="C21">
        <v>56.21406712960092</v>
      </c>
    </row>
    <row r="22" spans="1:3" x14ac:dyDescent="0.3">
      <c r="A22" t="s">
        <v>22</v>
      </c>
      <c r="B22">
        <v>2000</v>
      </c>
      <c r="C22">
        <v>27.841685198717766</v>
      </c>
    </row>
    <row r="23" spans="1:3" x14ac:dyDescent="0.3">
      <c r="A23" t="s">
        <v>22</v>
      </c>
      <c r="B23">
        <v>2001</v>
      </c>
      <c r="C23">
        <v>27.062674009827777</v>
      </c>
    </row>
    <row r="24" spans="1:3" x14ac:dyDescent="0.3">
      <c r="A24" t="s">
        <v>22</v>
      </c>
      <c r="B24">
        <v>2002</v>
      </c>
      <c r="C24">
        <v>29.500749646101561</v>
      </c>
    </row>
    <row r="25" spans="1:3" x14ac:dyDescent="0.3">
      <c r="A25" t="s">
        <v>22</v>
      </c>
      <c r="B25">
        <v>2003</v>
      </c>
      <c r="C25">
        <v>30.827444515468255</v>
      </c>
    </row>
    <row r="26" spans="1:3" x14ac:dyDescent="0.3">
      <c r="A26" t="s">
        <v>22</v>
      </c>
      <c r="B26">
        <v>2004</v>
      </c>
      <c r="C26">
        <v>32.334073605334467</v>
      </c>
    </row>
    <row r="27" spans="1:3" x14ac:dyDescent="0.3">
      <c r="A27" t="s">
        <v>22</v>
      </c>
      <c r="B27">
        <v>2005</v>
      </c>
      <c r="C27">
        <v>33.705811208770221</v>
      </c>
    </row>
    <row r="28" spans="1:3" x14ac:dyDescent="0.3">
      <c r="A28" t="s">
        <v>22</v>
      </c>
      <c r="B28">
        <v>2006</v>
      </c>
      <c r="C28">
        <v>34.261556865525975</v>
      </c>
    </row>
    <row r="29" spans="1:3" x14ac:dyDescent="0.3">
      <c r="A29" t="s">
        <v>22</v>
      </c>
      <c r="B29">
        <v>2007</v>
      </c>
      <c r="C29">
        <v>34.477448279600651</v>
      </c>
    </row>
    <row r="30" spans="1:3" x14ac:dyDescent="0.3">
      <c r="A30" t="s">
        <v>22</v>
      </c>
      <c r="B30">
        <v>2008</v>
      </c>
      <c r="C30">
        <v>36.790150331992201</v>
      </c>
    </row>
    <row r="31" spans="1:3" x14ac:dyDescent="0.3">
      <c r="A31" t="s">
        <v>22</v>
      </c>
      <c r="B31">
        <v>2009</v>
      </c>
      <c r="C31">
        <v>31.539762340028656</v>
      </c>
    </row>
    <row r="32" spans="1:3" x14ac:dyDescent="0.3">
      <c r="A32" t="s">
        <v>22</v>
      </c>
      <c r="B32">
        <v>2010</v>
      </c>
      <c r="C32">
        <v>33.640237065854841</v>
      </c>
    </row>
    <row r="33" spans="1:3" x14ac:dyDescent="0.3">
      <c r="A33" t="s">
        <v>22</v>
      </c>
      <c r="B33">
        <v>2011</v>
      </c>
      <c r="C33">
        <v>36.175828302386613</v>
      </c>
    </row>
    <row r="34" spans="1:3" x14ac:dyDescent="0.3">
      <c r="A34" t="s">
        <v>22</v>
      </c>
      <c r="B34">
        <v>2012</v>
      </c>
      <c r="C34">
        <v>34.280433334936689</v>
      </c>
    </row>
    <row r="35" spans="1:3" x14ac:dyDescent="0.3">
      <c r="A35" t="s">
        <v>22</v>
      </c>
      <c r="B35">
        <v>2013</v>
      </c>
      <c r="C35">
        <v>34.32660046434664</v>
      </c>
    </row>
    <row r="36" spans="1:3" x14ac:dyDescent="0.3">
      <c r="A36" t="s">
        <v>22</v>
      </c>
      <c r="B36">
        <v>2014</v>
      </c>
      <c r="C36">
        <v>34.142389144357701</v>
      </c>
    </row>
    <row r="37" spans="1:3" x14ac:dyDescent="0.3">
      <c r="A37" t="s">
        <v>22</v>
      </c>
      <c r="B37">
        <v>2015</v>
      </c>
      <c r="C37">
        <v>31.93088787030797</v>
      </c>
    </row>
    <row r="38" spans="1:3" x14ac:dyDescent="0.3">
      <c r="A38" t="s">
        <v>22</v>
      </c>
      <c r="B38">
        <v>2016</v>
      </c>
      <c r="C38">
        <v>30.793438409275701</v>
      </c>
    </row>
    <row r="39" spans="1:3" x14ac:dyDescent="0.3">
      <c r="A39" t="s">
        <v>22</v>
      </c>
      <c r="B39">
        <v>2017</v>
      </c>
      <c r="C39">
        <v>32.240134625286395</v>
      </c>
    </row>
    <row r="40" spans="1:3" x14ac:dyDescent="0.3">
      <c r="A40" t="s">
        <v>22</v>
      </c>
      <c r="B40">
        <v>2018</v>
      </c>
      <c r="C40">
        <v>32.792711927845311</v>
      </c>
    </row>
    <row r="41" spans="1:3" x14ac:dyDescent="0.3">
      <c r="A41" t="s">
        <v>22</v>
      </c>
      <c r="B41">
        <v>2019</v>
      </c>
      <c r="C41">
        <v>31.479266561995328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3FA73-C96A-41FE-A660-DA5FC1331440}">
  <dimension ref="A1:C41"/>
  <sheetViews>
    <sheetView workbookViewId="0">
      <selection activeCell="C2" sqref="C2"/>
    </sheetView>
  </sheetViews>
  <sheetFormatPr defaultRowHeight="14.4" x14ac:dyDescent="0.3"/>
  <cols>
    <col min="3" max="3" width="18" customWidth="1"/>
  </cols>
  <sheetData>
    <row r="1" spans="1:3" x14ac:dyDescent="0.3">
      <c r="A1" t="s">
        <v>468</v>
      </c>
      <c r="B1" t="s">
        <v>2</v>
      </c>
      <c r="C1" t="s">
        <v>485</v>
      </c>
    </row>
    <row r="2" spans="1:3" x14ac:dyDescent="0.3">
      <c r="A2" t="s">
        <v>53</v>
      </c>
      <c r="B2">
        <v>2000</v>
      </c>
      <c r="C2">
        <v>43.504022877953524</v>
      </c>
    </row>
    <row r="3" spans="1:3" x14ac:dyDescent="0.3">
      <c r="A3" t="s">
        <v>53</v>
      </c>
      <c r="B3">
        <v>2001</v>
      </c>
      <c r="C3">
        <v>42.84276829154112</v>
      </c>
    </row>
    <row r="4" spans="1:3" x14ac:dyDescent="0.3">
      <c r="A4" t="s">
        <v>53</v>
      </c>
      <c r="B4">
        <v>2002</v>
      </c>
      <c r="C4">
        <v>41.218510972312593</v>
      </c>
    </row>
    <row r="5" spans="1:3" x14ac:dyDescent="0.3">
      <c r="A5" t="s">
        <v>53</v>
      </c>
      <c r="B5">
        <v>2003</v>
      </c>
      <c r="C5">
        <v>41.01374932020564</v>
      </c>
    </row>
    <row r="6" spans="1:3" x14ac:dyDescent="0.3">
      <c r="A6" t="s">
        <v>53</v>
      </c>
      <c r="B6">
        <v>2004</v>
      </c>
      <c r="C6">
        <v>43.099904261547877</v>
      </c>
    </row>
    <row r="7" spans="1:3" x14ac:dyDescent="0.3">
      <c r="A7" t="s">
        <v>53</v>
      </c>
      <c r="B7">
        <v>2005</v>
      </c>
      <c r="C7">
        <v>44.518748027610684</v>
      </c>
    </row>
    <row r="8" spans="1:3" x14ac:dyDescent="0.3">
      <c r="A8" t="s">
        <v>53</v>
      </c>
      <c r="B8">
        <v>2006</v>
      </c>
      <c r="C8">
        <v>47.446569212798032</v>
      </c>
    </row>
    <row r="9" spans="1:3" x14ac:dyDescent="0.3">
      <c r="A9" t="s">
        <v>53</v>
      </c>
      <c r="B9">
        <v>2007</v>
      </c>
      <c r="C9">
        <v>48.198652042948446</v>
      </c>
    </row>
    <row r="10" spans="1:3" x14ac:dyDescent="0.3">
      <c r="A10" t="s">
        <v>53</v>
      </c>
      <c r="B10">
        <v>2008</v>
      </c>
      <c r="C10">
        <v>49.354291928331676</v>
      </c>
    </row>
    <row r="11" spans="1:3" x14ac:dyDescent="0.3">
      <c r="A11" t="s">
        <v>53</v>
      </c>
      <c r="B11">
        <v>2009</v>
      </c>
      <c r="C11">
        <v>42.990440264516089</v>
      </c>
    </row>
    <row r="12" spans="1:3" x14ac:dyDescent="0.3">
      <c r="A12" t="s">
        <v>53</v>
      </c>
      <c r="B12">
        <v>2010</v>
      </c>
      <c r="C12">
        <v>47.189780772683854</v>
      </c>
    </row>
    <row r="13" spans="1:3" x14ac:dyDescent="0.3">
      <c r="A13" t="s">
        <v>53</v>
      </c>
      <c r="B13">
        <v>2011</v>
      </c>
      <c r="C13">
        <v>50.871948095749318</v>
      </c>
    </row>
    <row r="14" spans="1:3" x14ac:dyDescent="0.3">
      <c r="A14" t="s">
        <v>53</v>
      </c>
      <c r="B14">
        <v>2012</v>
      </c>
      <c r="C14">
        <v>51.392502564723557</v>
      </c>
    </row>
    <row r="15" spans="1:3" x14ac:dyDescent="0.3">
      <c r="A15" t="s">
        <v>53</v>
      </c>
      <c r="B15">
        <v>2013</v>
      </c>
      <c r="C15">
        <v>50.542557498986149</v>
      </c>
    </row>
    <row r="16" spans="1:3" x14ac:dyDescent="0.3">
      <c r="A16" t="s">
        <v>53</v>
      </c>
      <c r="B16">
        <v>2014</v>
      </c>
      <c r="C16">
        <v>50.581074400328319</v>
      </c>
    </row>
    <row r="17" spans="1:3" x14ac:dyDescent="0.3">
      <c r="A17" t="s">
        <v>53</v>
      </c>
      <c r="B17">
        <v>2015</v>
      </c>
      <c r="C17">
        <v>50.901230324087592</v>
      </c>
    </row>
    <row r="18" spans="1:3" x14ac:dyDescent="0.3">
      <c r="A18" t="s">
        <v>53</v>
      </c>
      <c r="B18">
        <v>2016</v>
      </c>
      <c r="C18">
        <v>50.762552390822897</v>
      </c>
    </row>
    <row r="19" spans="1:3" x14ac:dyDescent="0.3">
      <c r="A19" t="s">
        <v>53</v>
      </c>
      <c r="B19">
        <v>2017</v>
      </c>
      <c r="C19">
        <v>52.080708956160414</v>
      </c>
    </row>
    <row r="20" spans="1:3" x14ac:dyDescent="0.3">
      <c r="A20" t="s">
        <v>53</v>
      </c>
      <c r="B20">
        <v>2018</v>
      </c>
      <c r="C20">
        <v>52.75268164934765</v>
      </c>
    </row>
    <row r="21" spans="1:3" x14ac:dyDescent="0.3">
      <c r="A21" t="s">
        <v>53</v>
      </c>
      <c r="B21">
        <v>2019</v>
      </c>
      <c r="C21">
        <v>53.050705744213282</v>
      </c>
    </row>
    <row r="22" spans="1:3" x14ac:dyDescent="0.3">
      <c r="A22" t="s">
        <v>22</v>
      </c>
      <c r="B22">
        <v>2000</v>
      </c>
      <c r="C22">
        <v>32.212535707948085</v>
      </c>
    </row>
    <row r="23" spans="1:3" x14ac:dyDescent="0.3">
      <c r="A23" t="s">
        <v>22</v>
      </c>
      <c r="B23">
        <v>2001</v>
      </c>
      <c r="C23">
        <v>32.416581105270431</v>
      </c>
    </row>
    <row r="24" spans="1:3" x14ac:dyDescent="0.3">
      <c r="A24" t="s">
        <v>22</v>
      </c>
      <c r="B24">
        <v>2002</v>
      </c>
      <c r="C24">
        <v>35.058127899352037</v>
      </c>
    </row>
    <row r="25" spans="1:3" x14ac:dyDescent="0.3">
      <c r="A25" t="s">
        <v>22</v>
      </c>
      <c r="B25">
        <v>2003</v>
      </c>
      <c r="C25">
        <v>35.790113220754677</v>
      </c>
    </row>
    <row r="26" spans="1:3" x14ac:dyDescent="0.3">
      <c r="A26" t="s">
        <v>22</v>
      </c>
      <c r="B26">
        <v>2004</v>
      </c>
      <c r="C26">
        <v>36.95207650794778</v>
      </c>
    </row>
    <row r="27" spans="1:3" x14ac:dyDescent="0.3">
      <c r="A27" t="s">
        <v>22</v>
      </c>
      <c r="B27">
        <v>2005</v>
      </c>
      <c r="C27">
        <v>38.234915447927612</v>
      </c>
    </row>
    <row r="28" spans="1:3" x14ac:dyDescent="0.3">
      <c r="A28" t="s">
        <v>22</v>
      </c>
      <c r="B28">
        <v>2006</v>
      </c>
      <c r="C28">
        <v>38.310784553811672</v>
      </c>
    </row>
    <row r="29" spans="1:3" x14ac:dyDescent="0.3">
      <c r="A29" t="s">
        <v>22</v>
      </c>
      <c r="B29">
        <v>2007</v>
      </c>
      <c r="C29">
        <v>40.219657942396893</v>
      </c>
    </row>
    <row r="30" spans="1:3" x14ac:dyDescent="0.3">
      <c r="A30" t="s">
        <v>22</v>
      </c>
      <c r="B30">
        <v>2008</v>
      </c>
      <c r="C30">
        <v>43.822653908565606</v>
      </c>
    </row>
    <row r="31" spans="1:3" x14ac:dyDescent="0.3">
      <c r="A31" t="s">
        <v>22</v>
      </c>
      <c r="B31">
        <v>2009</v>
      </c>
      <c r="C31">
        <v>39.063799919179559</v>
      </c>
    </row>
    <row r="32" spans="1:3" x14ac:dyDescent="0.3">
      <c r="A32" t="s">
        <v>22</v>
      </c>
      <c r="B32">
        <v>2010</v>
      </c>
      <c r="C32">
        <v>40.190528330698505</v>
      </c>
    </row>
    <row r="33" spans="1:3" x14ac:dyDescent="0.3">
      <c r="A33" t="s">
        <v>22</v>
      </c>
      <c r="B33">
        <v>2011</v>
      </c>
      <c r="C33">
        <v>42.594091481775656</v>
      </c>
    </row>
    <row r="34" spans="1:3" x14ac:dyDescent="0.3">
      <c r="A34" t="s">
        <v>22</v>
      </c>
      <c r="B34">
        <v>2012</v>
      </c>
      <c r="C34">
        <v>41.063646512953333</v>
      </c>
    </row>
    <row r="35" spans="1:3" x14ac:dyDescent="0.3">
      <c r="A35" t="s">
        <v>22</v>
      </c>
      <c r="B35">
        <v>2013</v>
      </c>
      <c r="C35">
        <v>42.038856207557671</v>
      </c>
    </row>
    <row r="36" spans="1:3" x14ac:dyDescent="0.3">
      <c r="A36" t="s">
        <v>22</v>
      </c>
      <c r="B36">
        <v>2014</v>
      </c>
      <c r="C36">
        <v>41.619054860127108</v>
      </c>
    </row>
    <row r="37" spans="1:3" x14ac:dyDescent="0.3">
      <c r="A37" t="s">
        <v>22</v>
      </c>
      <c r="B37">
        <v>2015</v>
      </c>
      <c r="C37">
        <v>40.137433876630489</v>
      </c>
    </row>
    <row r="38" spans="1:3" x14ac:dyDescent="0.3">
      <c r="A38" t="s">
        <v>22</v>
      </c>
      <c r="B38">
        <v>2016</v>
      </c>
      <c r="C38">
        <v>38.685831816612705</v>
      </c>
    </row>
    <row r="39" spans="1:3" x14ac:dyDescent="0.3">
      <c r="A39" t="s">
        <v>22</v>
      </c>
      <c r="B39">
        <v>2017</v>
      </c>
      <c r="C39">
        <v>39.064108677717861</v>
      </c>
    </row>
    <row r="40" spans="1:3" x14ac:dyDescent="0.3">
      <c r="A40" t="s">
        <v>22</v>
      </c>
      <c r="B40">
        <v>2018</v>
      </c>
      <c r="C40">
        <v>39.750387683170892</v>
      </c>
    </row>
    <row r="41" spans="1:3" x14ac:dyDescent="0.3">
      <c r="A41" t="s">
        <v>22</v>
      </c>
      <c r="B41">
        <v>2019</v>
      </c>
      <c r="C41">
        <v>37.40676624762996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E5A6-5A95-45B7-8633-418B91DA3C41}">
  <dimension ref="A1:E41"/>
  <sheetViews>
    <sheetView workbookViewId="0">
      <selection activeCell="I1" sqref="I1"/>
    </sheetView>
  </sheetViews>
  <sheetFormatPr defaultRowHeight="14.4" x14ac:dyDescent="0.3"/>
  <cols>
    <col min="3" max="3" width="13.33203125" customWidth="1"/>
    <col min="4" max="4" width="19" customWidth="1"/>
  </cols>
  <sheetData>
    <row r="1" spans="1:4" x14ac:dyDescent="0.3">
      <c r="A1" t="s">
        <v>468</v>
      </c>
      <c r="B1" t="s">
        <v>2</v>
      </c>
      <c r="C1" t="s">
        <v>481</v>
      </c>
      <c r="D1" t="s">
        <v>480</v>
      </c>
    </row>
    <row r="2" spans="1:4" x14ac:dyDescent="0.3">
      <c r="A2" t="s">
        <v>53</v>
      </c>
      <c r="B2">
        <v>2000</v>
      </c>
      <c r="C2">
        <v>44.131469895706495</v>
      </c>
      <c r="D2">
        <v>402879.99952380999</v>
      </c>
    </row>
    <row r="3" spans="1:4" x14ac:dyDescent="0.3">
      <c r="A3" t="s">
        <v>53</v>
      </c>
      <c r="B3">
        <v>2001</v>
      </c>
      <c r="C3">
        <v>43.696579151350363</v>
      </c>
      <c r="D3">
        <v>403341.42904761905</v>
      </c>
    </row>
    <row r="4" spans="1:4" x14ac:dyDescent="0.3">
      <c r="A4" t="s">
        <v>53</v>
      </c>
      <c r="B4">
        <v>2002</v>
      </c>
      <c r="C4">
        <v>42.288489026658304</v>
      </c>
      <c r="D4">
        <v>400289.9933333334</v>
      </c>
    </row>
    <row r="5" spans="1:4" x14ac:dyDescent="0.3">
      <c r="A5" t="s">
        <v>53</v>
      </c>
      <c r="B5">
        <v>2003</v>
      </c>
      <c r="C5">
        <v>41.344522511288901</v>
      </c>
      <c r="D5">
        <v>405988.09833333339</v>
      </c>
    </row>
    <row r="6" spans="1:4" x14ac:dyDescent="0.3">
      <c r="A6" t="s">
        <v>53</v>
      </c>
      <c r="B6">
        <v>2004</v>
      </c>
      <c r="C6">
        <v>43.246606330047051</v>
      </c>
      <c r="D6">
        <v>408273.33285714278</v>
      </c>
    </row>
    <row r="7" spans="1:4" x14ac:dyDescent="0.3">
      <c r="A7" t="s">
        <v>53</v>
      </c>
      <c r="B7">
        <v>2005</v>
      </c>
      <c r="C7">
        <v>44.266258432926904</v>
      </c>
      <c r="D7">
        <v>407940.24214285717</v>
      </c>
    </row>
    <row r="8" spans="1:4" x14ac:dyDescent="0.3">
      <c r="A8" t="s">
        <v>53</v>
      </c>
      <c r="B8">
        <v>2006</v>
      </c>
      <c r="C8">
        <v>46.53046022093892</v>
      </c>
      <c r="D8">
        <v>407577.61952380958</v>
      </c>
    </row>
    <row r="9" spans="1:4" x14ac:dyDescent="0.3">
      <c r="A9" t="s">
        <v>53</v>
      </c>
      <c r="B9">
        <v>2007</v>
      </c>
      <c r="C9">
        <v>47.239889475644247</v>
      </c>
      <c r="D9">
        <v>411305.23214285716</v>
      </c>
    </row>
    <row r="10" spans="1:4" x14ac:dyDescent="0.3">
      <c r="A10" t="s">
        <v>53</v>
      </c>
      <c r="B10">
        <v>2008</v>
      </c>
      <c r="C10">
        <v>48.369878433532406</v>
      </c>
      <c r="D10">
        <v>401066.89928571426</v>
      </c>
    </row>
    <row r="11" spans="1:4" x14ac:dyDescent="0.3">
      <c r="A11" t="s">
        <v>53</v>
      </c>
      <c r="B11">
        <v>2009</v>
      </c>
      <c r="C11">
        <v>44.381855966346023</v>
      </c>
      <c r="D11">
        <v>376911.67190476187</v>
      </c>
    </row>
    <row r="12" spans="1:4" x14ac:dyDescent="0.3">
      <c r="A12" t="s">
        <v>53</v>
      </c>
      <c r="B12">
        <v>2010</v>
      </c>
      <c r="C12">
        <v>48.740352748232219</v>
      </c>
      <c r="D12">
        <v>389283.80452380958</v>
      </c>
    </row>
    <row r="13" spans="1:4" x14ac:dyDescent="0.3">
      <c r="A13" t="s">
        <v>53</v>
      </c>
      <c r="B13">
        <v>2011</v>
      </c>
      <c r="C13">
        <v>52.731510653010794</v>
      </c>
      <c r="D13">
        <v>387769.04952380952</v>
      </c>
    </row>
    <row r="14" spans="1:4" x14ac:dyDescent="0.3">
      <c r="A14" t="s">
        <v>53</v>
      </c>
      <c r="B14">
        <v>2012</v>
      </c>
      <c r="C14">
        <v>53.807896861178527</v>
      </c>
      <c r="D14">
        <v>382146.90642857144</v>
      </c>
    </row>
    <row r="15" spans="1:4" x14ac:dyDescent="0.3">
      <c r="A15" t="s">
        <v>53</v>
      </c>
      <c r="B15">
        <v>2013</v>
      </c>
      <c r="C15">
        <v>53.529786531067074</v>
      </c>
      <c r="D15">
        <v>380326.1942857143</v>
      </c>
    </row>
    <row r="16" spans="1:4" x14ac:dyDescent="0.3">
      <c r="A16" t="s">
        <v>53</v>
      </c>
      <c r="B16">
        <v>2014</v>
      </c>
      <c r="C16">
        <v>53.942120737243158</v>
      </c>
      <c r="D16">
        <v>375453.80809523806</v>
      </c>
    </row>
    <row r="17" spans="1:4" x14ac:dyDescent="0.3">
      <c r="A17" t="s">
        <v>53</v>
      </c>
      <c r="B17">
        <v>2015</v>
      </c>
      <c r="C17">
        <v>54.678604185759411</v>
      </c>
      <c r="D17">
        <v>371302.37904761906</v>
      </c>
    </row>
    <row r="18" spans="1:4" x14ac:dyDescent="0.3">
      <c r="A18" t="s">
        <v>53</v>
      </c>
      <c r="B18">
        <v>2016</v>
      </c>
      <c r="C18">
        <v>54.354314459077216</v>
      </c>
      <c r="D18">
        <v>368324.04952380958</v>
      </c>
    </row>
    <row r="19" spans="1:4" x14ac:dyDescent="0.3">
      <c r="A19" t="s">
        <v>53</v>
      </c>
      <c r="B19">
        <v>2017</v>
      </c>
      <c r="C19">
        <v>55.767203346135474</v>
      </c>
      <c r="D19">
        <v>369645.95690476196</v>
      </c>
    </row>
    <row r="20" spans="1:4" x14ac:dyDescent="0.3">
      <c r="A20" t="s">
        <v>53</v>
      </c>
      <c r="B20">
        <v>2018</v>
      </c>
      <c r="C20">
        <v>56.389613884339148</v>
      </c>
      <c r="D20">
        <v>374208.09952380951</v>
      </c>
    </row>
    <row r="21" spans="1:4" x14ac:dyDescent="0.3">
      <c r="A21" t="s">
        <v>53</v>
      </c>
      <c r="B21">
        <v>2019</v>
      </c>
      <c r="C21">
        <v>56.21406712960092</v>
      </c>
      <c r="D21">
        <v>366811.43238095241</v>
      </c>
    </row>
    <row r="22" spans="1:4" x14ac:dyDescent="0.3">
      <c r="A22" t="s">
        <v>22</v>
      </c>
      <c r="B22">
        <v>2000</v>
      </c>
      <c r="C22">
        <v>27.841685198717766</v>
      </c>
      <c r="D22">
        <v>88346.68588571428</v>
      </c>
    </row>
    <row r="23" spans="1:4" x14ac:dyDescent="0.3">
      <c r="A23" t="s">
        <v>22</v>
      </c>
      <c r="B23">
        <v>2001</v>
      </c>
      <c r="C23">
        <v>27.062674009827777</v>
      </c>
      <c r="D23">
        <v>90585.257085714285</v>
      </c>
    </row>
    <row r="24" spans="1:4" x14ac:dyDescent="0.3">
      <c r="A24" t="s">
        <v>22</v>
      </c>
      <c r="B24">
        <v>2002</v>
      </c>
      <c r="C24">
        <v>29.500749646101561</v>
      </c>
      <c r="D24">
        <v>93465.257999999987</v>
      </c>
    </row>
    <row r="25" spans="1:4" x14ac:dyDescent="0.3">
      <c r="A25" t="s">
        <v>22</v>
      </c>
      <c r="B25">
        <v>2003</v>
      </c>
      <c r="C25">
        <v>30.827444515468255</v>
      </c>
      <c r="D25">
        <v>99148.858399999997</v>
      </c>
    </row>
    <row r="26" spans="1:4" x14ac:dyDescent="0.3">
      <c r="A26" t="s">
        <v>22</v>
      </c>
      <c r="B26">
        <v>2004</v>
      </c>
      <c r="C26">
        <v>32.334073605334467</v>
      </c>
      <c r="D26">
        <v>106421.77051428572</v>
      </c>
    </row>
    <row r="27" spans="1:4" x14ac:dyDescent="0.3">
      <c r="A27" t="s">
        <v>22</v>
      </c>
      <c r="B27">
        <v>2005</v>
      </c>
      <c r="C27">
        <v>33.705811208770221</v>
      </c>
      <c r="D27">
        <v>112825.77068571429</v>
      </c>
    </row>
    <row r="28" spans="1:4" x14ac:dyDescent="0.3">
      <c r="A28" t="s">
        <v>22</v>
      </c>
      <c r="B28">
        <v>2006</v>
      </c>
      <c r="C28">
        <v>34.261556865525975</v>
      </c>
      <c r="D28">
        <v>118715.54359999999</v>
      </c>
    </row>
    <row r="29" spans="1:4" x14ac:dyDescent="0.3">
      <c r="A29" t="s">
        <v>22</v>
      </c>
      <c r="B29">
        <v>2007</v>
      </c>
      <c r="C29">
        <v>34.477448279600651</v>
      </c>
      <c r="D29">
        <v>124705.82931428569</v>
      </c>
    </row>
    <row r="30" spans="1:4" x14ac:dyDescent="0.3">
      <c r="A30" t="s">
        <v>22</v>
      </c>
      <c r="B30">
        <v>2008</v>
      </c>
      <c r="C30">
        <v>36.790150331992201</v>
      </c>
      <c r="D30">
        <v>128738.97194285713</v>
      </c>
    </row>
    <row r="31" spans="1:4" x14ac:dyDescent="0.3">
      <c r="A31" t="s">
        <v>22</v>
      </c>
      <c r="B31">
        <v>2009</v>
      </c>
      <c r="C31">
        <v>31.539762340028656</v>
      </c>
      <c r="D31">
        <v>132391.48434285712</v>
      </c>
    </row>
    <row r="32" spans="1:4" x14ac:dyDescent="0.3">
      <c r="A32" t="s">
        <v>22</v>
      </c>
      <c r="B32">
        <v>2010</v>
      </c>
      <c r="C32">
        <v>33.640237065854841</v>
      </c>
      <c r="D32">
        <v>140677.42777142854</v>
      </c>
    </row>
    <row r="33" spans="1:5" x14ac:dyDescent="0.3">
      <c r="A33" t="s">
        <v>22</v>
      </c>
      <c r="B33">
        <v>2011</v>
      </c>
      <c r="C33">
        <v>36.175828302386613</v>
      </c>
      <c r="D33">
        <v>147801.48457142856</v>
      </c>
    </row>
    <row r="34" spans="1:5" x14ac:dyDescent="0.3">
      <c r="A34" t="s">
        <v>22</v>
      </c>
      <c r="B34">
        <v>2012</v>
      </c>
      <c r="C34">
        <v>34.280433334936689</v>
      </c>
      <c r="D34">
        <v>152067.88645714289</v>
      </c>
    </row>
    <row r="35" spans="1:5" x14ac:dyDescent="0.3">
      <c r="A35" t="s">
        <v>22</v>
      </c>
      <c r="B35">
        <v>2013</v>
      </c>
      <c r="C35">
        <v>34.32660046434664</v>
      </c>
      <c r="D35">
        <v>156122.68794285716</v>
      </c>
    </row>
    <row r="36" spans="1:5" x14ac:dyDescent="0.3">
      <c r="A36" t="s">
        <v>22</v>
      </c>
      <c r="B36">
        <v>2014</v>
      </c>
      <c r="C36">
        <v>34.142389144357701</v>
      </c>
      <c r="D36">
        <v>158455.37165714282</v>
      </c>
    </row>
    <row r="37" spans="1:5" x14ac:dyDescent="0.3">
      <c r="A37" t="s">
        <v>22</v>
      </c>
      <c r="B37">
        <v>2015</v>
      </c>
      <c r="C37">
        <v>31.93088787030797</v>
      </c>
      <c r="D37">
        <v>158674.11205714283</v>
      </c>
    </row>
    <row r="38" spans="1:5" x14ac:dyDescent="0.3">
      <c r="A38" t="s">
        <v>22</v>
      </c>
      <c r="B38">
        <v>2016</v>
      </c>
      <c r="C38">
        <v>30.793438409275701</v>
      </c>
      <c r="D38">
        <v>159813.54394285718</v>
      </c>
    </row>
    <row r="39" spans="1:5" x14ac:dyDescent="0.3">
      <c r="A39" t="s">
        <v>22</v>
      </c>
      <c r="B39">
        <v>2017</v>
      </c>
      <c r="C39">
        <v>32.240134625286395</v>
      </c>
      <c r="D39">
        <v>163315.76942857145</v>
      </c>
    </row>
    <row r="40" spans="1:5" x14ac:dyDescent="0.3">
      <c r="A40" t="s">
        <v>22</v>
      </c>
      <c r="B40">
        <v>2018</v>
      </c>
      <c r="C40">
        <v>32.792711927845311</v>
      </c>
      <c r="D40">
        <v>167277.25462857148</v>
      </c>
    </row>
    <row r="41" spans="1:5" x14ac:dyDescent="0.3">
      <c r="A41" t="s">
        <v>22</v>
      </c>
      <c r="B41">
        <v>2019</v>
      </c>
      <c r="C41">
        <v>31.479266561995328</v>
      </c>
      <c r="D41">
        <v>169701.1992</v>
      </c>
      <c r="E41">
        <f>D41/10000</f>
        <v>16.970119920000002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8DCA4-40DB-48E1-8ADC-A11AE5E9E29C}">
  <dimension ref="B2:S218"/>
  <sheetViews>
    <sheetView workbookViewId="0">
      <selection activeCell="Q4" sqref="Q4:Q179"/>
    </sheetView>
  </sheetViews>
  <sheetFormatPr defaultRowHeight="14.4" x14ac:dyDescent="0.3"/>
  <sheetData>
    <row r="2" spans="2:19" x14ac:dyDescent="0.3">
      <c r="B2" t="s">
        <v>21</v>
      </c>
      <c r="E2" t="s">
        <v>477</v>
      </c>
      <c r="K2" t="s">
        <v>21</v>
      </c>
    </row>
    <row r="3" spans="2:19" x14ac:dyDescent="0.3">
      <c r="B3" t="s">
        <v>26</v>
      </c>
      <c r="E3" t="s">
        <v>52</v>
      </c>
      <c r="K3" t="s">
        <v>26</v>
      </c>
    </row>
    <row r="4" spans="2:19" x14ac:dyDescent="0.3">
      <c r="B4" t="s">
        <v>30</v>
      </c>
      <c r="E4" t="s">
        <v>55</v>
      </c>
      <c r="K4" t="s">
        <v>30</v>
      </c>
      <c r="Q4" t="s">
        <v>21</v>
      </c>
      <c r="S4">
        <v>175</v>
      </c>
    </row>
    <row r="5" spans="2:19" x14ac:dyDescent="0.3">
      <c r="B5" t="s">
        <v>34</v>
      </c>
      <c r="E5" t="s">
        <v>67</v>
      </c>
      <c r="K5" t="s">
        <v>34</v>
      </c>
      <c r="Q5" t="s">
        <v>26</v>
      </c>
      <c r="S5">
        <v>42</v>
      </c>
    </row>
    <row r="6" spans="2:19" x14ac:dyDescent="0.3">
      <c r="B6" t="s">
        <v>37</v>
      </c>
      <c r="E6" t="s">
        <v>69</v>
      </c>
      <c r="K6" t="s">
        <v>37</v>
      </c>
      <c r="Q6" t="s">
        <v>30</v>
      </c>
      <c r="S6">
        <f>SUM(S4:S5)</f>
        <v>217</v>
      </c>
    </row>
    <row r="7" spans="2:19" x14ac:dyDescent="0.3">
      <c r="B7" t="s">
        <v>40</v>
      </c>
      <c r="E7" t="s">
        <v>92</v>
      </c>
      <c r="K7" t="s">
        <v>40</v>
      </c>
      <c r="Q7" t="s">
        <v>34</v>
      </c>
    </row>
    <row r="8" spans="2:19" x14ac:dyDescent="0.3">
      <c r="B8" t="s">
        <v>43</v>
      </c>
      <c r="E8" t="s">
        <v>104</v>
      </c>
      <c r="K8" t="s">
        <v>43</v>
      </c>
      <c r="Q8" t="s">
        <v>37</v>
      </c>
    </row>
    <row r="9" spans="2:19" x14ac:dyDescent="0.3">
      <c r="B9" t="s">
        <v>46</v>
      </c>
      <c r="E9" t="s">
        <v>130</v>
      </c>
      <c r="K9" t="s">
        <v>46</v>
      </c>
      <c r="Q9" t="s">
        <v>40</v>
      </c>
    </row>
    <row r="10" spans="2:19" x14ac:dyDescent="0.3">
      <c r="B10" t="s">
        <v>48</v>
      </c>
      <c r="E10" t="s">
        <v>136</v>
      </c>
      <c r="K10" t="s">
        <v>48</v>
      </c>
      <c r="Q10" t="s">
        <v>43</v>
      </c>
    </row>
    <row r="11" spans="2:19" x14ac:dyDescent="0.3">
      <c r="B11" t="s">
        <v>50</v>
      </c>
      <c r="E11" t="s">
        <v>138</v>
      </c>
      <c r="K11" t="s">
        <v>50</v>
      </c>
      <c r="Q11" t="s">
        <v>46</v>
      </c>
    </row>
    <row r="12" spans="2:19" x14ac:dyDescent="0.3">
      <c r="B12" t="s">
        <v>52</v>
      </c>
      <c r="E12" t="s">
        <v>140</v>
      </c>
      <c r="K12" t="s">
        <v>52</v>
      </c>
      <c r="Q12" t="s">
        <v>48</v>
      </c>
    </row>
    <row r="13" spans="2:19" x14ac:dyDescent="0.3">
      <c r="B13" t="s">
        <v>55</v>
      </c>
      <c r="E13" t="s">
        <v>158</v>
      </c>
      <c r="K13" t="s">
        <v>55</v>
      </c>
      <c r="Q13" t="s">
        <v>50</v>
      </c>
    </row>
    <row r="14" spans="2:19" x14ac:dyDescent="0.3">
      <c r="B14" t="s">
        <v>57</v>
      </c>
      <c r="E14" t="s">
        <v>168</v>
      </c>
      <c r="K14" t="s">
        <v>57</v>
      </c>
      <c r="Q14" t="s">
        <v>477</v>
      </c>
    </row>
    <row r="15" spans="2:19" x14ac:dyDescent="0.3">
      <c r="B15" t="s">
        <v>59</v>
      </c>
      <c r="E15" t="s">
        <v>170</v>
      </c>
      <c r="K15" t="s">
        <v>59</v>
      </c>
      <c r="Q15" t="s">
        <v>57</v>
      </c>
    </row>
    <row r="16" spans="2:19" x14ac:dyDescent="0.3">
      <c r="B16" t="s">
        <v>61</v>
      </c>
      <c r="E16" t="s">
        <v>180</v>
      </c>
      <c r="K16" t="s">
        <v>61</v>
      </c>
      <c r="Q16" t="s">
        <v>59</v>
      </c>
    </row>
    <row r="17" spans="2:17" x14ac:dyDescent="0.3">
      <c r="B17" t="s">
        <v>63</v>
      </c>
      <c r="E17" t="s">
        <v>186</v>
      </c>
      <c r="K17" t="s">
        <v>63</v>
      </c>
      <c r="Q17" t="s">
        <v>61</v>
      </c>
    </row>
    <row r="18" spans="2:17" x14ac:dyDescent="0.3">
      <c r="B18" t="s">
        <v>65</v>
      </c>
      <c r="E18" t="s">
        <v>208</v>
      </c>
      <c r="K18" t="s">
        <v>65</v>
      </c>
      <c r="Q18" t="s">
        <v>63</v>
      </c>
    </row>
    <row r="19" spans="2:17" x14ac:dyDescent="0.3">
      <c r="B19" t="s">
        <v>67</v>
      </c>
      <c r="E19" t="s">
        <v>210</v>
      </c>
      <c r="K19" t="s">
        <v>67</v>
      </c>
      <c r="Q19" t="s">
        <v>65</v>
      </c>
    </row>
    <row r="20" spans="2:17" x14ac:dyDescent="0.3">
      <c r="B20" t="s">
        <v>69</v>
      </c>
      <c r="E20" t="s">
        <v>220</v>
      </c>
      <c r="K20" t="s">
        <v>69</v>
      </c>
      <c r="Q20" t="s">
        <v>71</v>
      </c>
    </row>
    <row r="21" spans="2:17" x14ac:dyDescent="0.3">
      <c r="B21" t="s">
        <v>71</v>
      </c>
      <c r="E21" t="s">
        <v>226</v>
      </c>
      <c r="I21">
        <v>217</v>
      </c>
      <c r="K21" t="s">
        <v>71</v>
      </c>
      <c r="Q21" t="s">
        <v>73</v>
      </c>
    </row>
    <row r="22" spans="2:17" x14ac:dyDescent="0.3">
      <c r="B22" t="s">
        <v>73</v>
      </c>
      <c r="E22" t="s">
        <v>230</v>
      </c>
      <c r="I22">
        <v>42</v>
      </c>
      <c r="K22" t="s">
        <v>73</v>
      </c>
      <c r="Q22" t="s">
        <v>75</v>
      </c>
    </row>
    <row r="23" spans="2:17" x14ac:dyDescent="0.3">
      <c r="B23" t="s">
        <v>75</v>
      </c>
      <c r="E23" t="s">
        <v>252</v>
      </c>
      <c r="I23">
        <f>SUM(I21:I22)</f>
        <v>259</v>
      </c>
      <c r="K23" t="s">
        <v>75</v>
      </c>
      <c r="Q23" t="s">
        <v>78</v>
      </c>
    </row>
    <row r="24" spans="2:17" x14ac:dyDescent="0.3">
      <c r="B24" t="s">
        <v>78</v>
      </c>
      <c r="E24" t="s">
        <v>262</v>
      </c>
      <c r="K24" t="s">
        <v>78</v>
      </c>
      <c r="Q24" t="s">
        <v>80</v>
      </c>
    </row>
    <row r="25" spans="2:17" x14ac:dyDescent="0.3">
      <c r="B25" t="s">
        <v>80</v>
      </c>
      <c r="E25" t="s">
        <v>264</v>
      </c>
      <c r="K25" t="s">
        <v>80</v>
      </c>
      <c r="Q25" t="s">
        <v>82</v>
      </c>
    </row>
    <row r="26" spans="2:17" x14ac:dyDescent="0.3">
      <c r="B26" t="s">
        <v>82</v>
      </c>
      <c r="E26" t="s">
        <v>266</v>
      </c>
      <c r="K26" t="s">
        <v>82</v>
      </c>
      <c r="Q26" t="s">
        <v>84</v>
      </c>
    </row>
    <row r="27" spans="2:17" x14ac:dyDescent="0.3">
      <c r="B27" t="s">
        <v>84</v>
      </c>
      <c r="E27" t="s">
        <v>280</v>
      </c>
      <c r="K27" t="s">
        <v>84</v>
      </c>
      <c r="Q27" t="s">
        <v>86</v>
      </c>
    </row>
    <row r="28" spans="2:17" x14ac:dyDescent="0.3">
      <c r="B28" t="s">
        <v>86</v>
      </c>
      <c r="E28" t="s">
        <v>294</v>
      </c>
      <c r="K28" t="s">
        <v>86</v>
      </c>
      <c r="Q28" t="s">
        <v>88</v>
      </c>
    </row>
    <row r="29" spans="2:17" x14ac:dyDescent="0.3">
      <c r="B29" t="s">
        <v>88</v>
      </c>
      <c r="E29" t="s">
        <v>312</v>
      </c>
      <c r="K29" t="s">
        <v>88</v>
      </c>
      <c r="Q29" t="s">
        <v>90</v>
      </c>
    </row>
    <row r="30" spans="2:17" x14ac:dyDescent="0.3">
      <c r="B30" t="s">
        <v>90</v>
      </c>
      <c r="E30" t="s">
        <v>316</v>
      </c>
      <c r="K30" t="s">
        <v>90</v>
      </c>
      <c r="Q30" t="s">
        <v>94</v>
      </c>
    </row>
    <row r="31" spans="2:17" x14ac:dyDescent="0.3">
      <c r="B31" t="s">
        <v>92</v>
      </c>
      <c r="E31" t="s">
        <v>328</v>
      </c>
      <c r="K31" t="s">
        <v>92</v>
      </c>
      <c r="Q31" t="s">
        <v>96</v>
      </c>
    </row>
    <row r="32" spans="2:17" x14ac:dyDescent="0.3">
      <c r="B32" t="s">
        <v>94</v>
      </c>
      <c r="E32" t="s">
        <v>346</v>
      </c>
      <c r="K32" t="s">
        <v>94</v>
      </c>
      <c r="Q32" t="s">
        <v>98</v>
      </c>
    </row>
    <row r="33" spans="2:17" x14ac:dyDescent="0.3">
      <c r="B33" t="s">
        <v>96</v>
      </c>
      <c r="E33" t="s">
        <v>348</v>
      </c>
      <c r="K33" t="s">
        <v>96</v>
      </c>
      <c r="Q33" t="s">
        <v>100</v>
      </c>
    </row>
    <row r="34" spans="2:17" x14ac:dyDescent="0.3">
      <c r="B34" t="s">
        <v>98</v>
      </c>
      <c r="E34" t="s">
        <v>354</v>
      </c>
      <c r="K34" t="s">
        <v>98</v>
      </c>
      <c r="P34">
        <f>4340/20</f>
        <v>217</v>
      </c>
      <c r="Q34" t="s">
        <v>102</v>
      </c>
    </row>
    <row r="35" spans="2:17" x14ac:dyDescent="0.3">
      <c r="B35" t="s">
        <v>100</v>
      </c>
      <c r="E35" t="s">
        <v>356</v>
      </c>
      <c r="K35" t="s">
        <v>100</v>
      </c>
      <c r="Q35" t="s">
        <v>106</v>
      </c>
    </row>
    <row r="36" spans="2:17" x14ac:dyDescent="0.3">
      <c r="B36" t="s">
        <v>102</v>
      </c>
      <c r="E36" t="s">
        <v>380</v>
      </c>
      <c r="K36" t="s">
        <v>102</v>
      </c>
      <c r="Q36" t="s">
        <v>108</v>
      </c>
    </row>
    <row r="37" spans="2:17" x14ac:dyDescent="0.3">
      <c r="B37" t="s">
        <v>104</v>
      </c>
      <c r="E37" t="s">
        <v>382</v>
      </c>
      <c r="K37" t="s">
        <v>104</v>
      </c>
      <c r="Q37" t="s">
        <v>110</v>
      </c>
    </row>
    <row r="38" spans="2:17" x14ac:dyDescent="0.3">
      <c r="B38" t="s">
        <v>106</v>
      </c>
      <c r="E38" t="s">
        <v>392</v>
      </c>
      <c r="K38" t="s">
        <v>106</v>
      </c>
      <c r="Q38" t="s">
        <v>112</v>
      </c>
    </row>
    <row r="39" spans="2:17" x14ac:dyDescent="0.3">
      <c r="B39" t="s">
        <v>108</v>
      </c>
      <c r="E39" t="s">
        <v>408</v>
      </c>
      <c r="K39" t="s">
        <v>108</v>
      </c>
      <c r="Q39" t="s">
        <v>114</v>
      </c>
    </row>
    <row r="40" spans="2:17" x14ac:dyDescent="0.3">
      <c r="B40" t="s">
        <v>110</v>
      </c>
      <c r="E40" t="s">
        <v>410</v>
      </c>
      <c r="K40" t="s">
        <v>110</v>
      </c>
      <c r="Q40" t="s">
        <v>116</v>
      </c>
    </row>
    <row r="41" spans="2:17" x14ac:dyDescent="0.3">
      <c r="B41" t="s">
        <v>112</v>
      </c>
      <c r="E41" t="s">
        <v>430</v>
      </c>
      <c r="K41" t="s">
        <v>112</v>
      </c>
      <c r="Q41" t="s">
        <v>118</v>
      </c>
    </row>
    <row r="42" spans="2:17" x14ac:dyDescent="0.3">
      <c r="B42" t="s">
        <v>114</v>
      </c>
      <c r="E42" t="s">
        <v>440</v>
      </c>
      <c r="K42" t="s">
        <v>114</v>
      </c>
      <c r="Q42" t="s">
        <v>120</v>
      </c>
    </row>
    <row r="43" spans="2:17" x14ac:dyDescent="0.3">
      <c r="B43" t="s">
        <v>116</v>
      </c>
      <c r="E43" t="s">
        <v>444</v>
      </c>
      <c r="K43" t="s">
        <v>116</v>
      </c>
      <c r="Q43" t="s">
        <v>122</v>
      </c>
    </row>
    <row r="44" spans="2:17" x14ac:dyDescent="0.3">
      <c r="B44" t="s">
        <v>118</v>
      </c>
      <c r="E44" t="s">
        <v>446</v>
      </c>
      <c r="K44" t="s">
        <v>118</v>
      </c>
      <c r="Q44" t="s">
        <v>124</v>
      </c>
    </row>
    <row r="45" spans="2:17" x14ac:dyDescent="0.3">
      <c r="B45" t="s">
        <v>120</v>
      </c>
      <c r="K45" t="s">
        <v>120</v>
      </c>
      <c r="Q45" t="s">
        <v>126</v>
      </c>
    </row>
    <row r="46" spans="2:17" x14ac:dyDescent="0.3">
      <c r="B46" t="s">
        <v>122</v>
      </c>
      <c r="K46" t="s">
        <v>122</v>
      </c>
      <c r="Q46" t="s">
        <v>128</v>
      </c>
    </row>
    <row r="47" spans="2:17" x14ac:dyDescent="0.3">
      <c r="B47" t="s">
        <v>124</v>
      </c>
      <c r="K47" t="s">
        <v>124</v>
      </c>
      <c r="Q47" t="s">
        <v>132</v>
      </c>
    </row>
    <row r="48" spans="2:17" x14ac:dyDescent="0.3">
      <c r="B48" t="s">
        <v>126</v>
      </c>
      <c r="K48" t="s">
        <v>126</v>
      </c>
      <c r="Q48" t="s">
        <v>134</v>
      </c>
    </row>
    <row r="49" spans="2:17" x14ac:dyDescent="0.3">
      <c r="B49" t="s">
        <v>128</v>
      </c>
      <c r="K49" t="s">
        <v>128</v>
      </c>
      <c r="Q49" t="s">
        <v>142</v>
      </c>
    </row>
    <row r="50" spans="2:17" x14ac:dyDescent="0.3">
      <c r="B50" t="s">
        <v>130</v>
      </c>
      <c r="K50" t="s">
        <v>130</v>
      </c>
      <c r="Q50" t="s">
        <v>144</v>
      </c>
    </row>
    <row r="51" spans="2:17" x14ac:dyDescent="0.3">
      <c r="B51" t="s">
        <v>132</v>
      </c>
      <c r="K51" t="s">
        <v>132</v>
      </c>
      <c r="Q51" t="s">
        <v>146</v>
      </c>
    </row>
    <row r="52" spans="2:17" x14ac:dyDescent="0.3">
      <c r="B52" t="s">
        <v>134</v>
      </c>
      <c r="K52" t="s">
        <v>134</v>
      </c>
      <c r="Q52" t="s">
        <v>148</v>
      </c>
    </row>
    <row r="53" spans="2:17" x14ac:dyDescent="0.3">
      <c r="B53" t="s">
        <v>136</v>
      </c>
      <c r="K53" t="s">
        <v>136</v>
      </c>
      <c r="Q53" t="s">
        <v>150</v>
      </c>
    </row>
    <row r="54" spans="2:17" x14ac:dyDescent="0.3">
      <c r="B54" t="s">
        <v>138</v>
      </c>
      <c r="K54" t="s">
        <v>138</v>
      </c>
      <c r="Q54" t="s">
        <v>152</v>
      </c>
    </row>
    <row r="55" spans="2:17" x14ac:dyDescent="0.3">
      <c r="B55" t="s">
        <v>140</v>
      </c>
      <c r="K55" t="s">
        <v>140</v>
      </c>
      <c r="Q55" t="s">
        <v>154</v>
      </c>
    </row>
    <row r="56" spans="2:17" x14ac:dyDescent="0.3">
      <c r="B56" t="s">
        <v>142</v>
      </c>
      <c r="K56" t="s">
        <v>142</v>
      </c>
      <c r="Q56" t="s">
        <v>156</v>
      </c>
    </row>
    <row r="57" spans="2:17" x14ac:dyDescent="0.3">
      <c r="B57" t="s">
        <v>144</v>
      </c>
      <c r="K57" t="s">
        <v>144</v>
      </c>
      <c r="Q57" t="s">
        <v>160</v>
      </c>
    </row>
    <row r="58" spans="2:17" x14ac:dyDescent="0.3">
      <c r="B58" t="s">
        <v>146</v>
      </c>
      <c r="K58" t="s">
        <v>146</v>
      </c>
      <c r="Q58" t="s">
        <v>162</v>
      </c>
    </row>
    <row r="59" spans="2:17" x14ac:dyDescent="0.3">
      <c r="B59" t="s">
        <v>148</v>
      </c>
      <c r="K59" t="s">
        <v>148</v>
      </c>
      <c r="Q59" t="s">
        <v>164</v>
      </c>
    </row>
    <row r="60" spans="2:17" x14ac:dyDescent="0.3">
      <c r="B60" t="s">
        <v>150</v>
      </c>
      <c r="K60" t="s">
        <v>150</v>
      </c>
      <c r="Q60" t="s">
        <v>166</v>
      </c>
    </row>
    <row r="61" spans="2:17" x14ac:dyDescent="0.3">
      <c r="B61" t="s">
        <v>152</v>
      </c>
      <c r="K61" t="s">
        <v>152</v>
      </c>
      <c r="Q61" t="s">
        <v>172</v>
      </c>
    </row>
    <row r="62" spans="2:17" x14ac:dyDescent="0.3">
      <c r="B62" t="s">
        <v>154</v>
      </c>
      <c r="K62" t="s">
        <v>154</v>
      </c>
      <c r="Q62" t="s">
        <v>174</v>
      </c>
    </row>
    <row r="63" spans="2:17" x14ac:dyDescent="0.3">
      <c r="B63" t="s">
        <v>156</v>
      </c>
      <c r="K63" t="s">
        <v>156</v>
      </c>
      <c r="Q63" t="s">
        <v>176</v>
      </c>
    </row>
    <row r="64" spans="2:17" x14ac:dyDescent="0.3">
      <c r="B64" t="s">
        <v>158</v>
      </c>
      <c r="K64" t="s">
        <v>158</v>
      </c>
      <c r="Q64" t="s">
        <v>178</v>
      </c>
    </row>
    <row r="65" spans="2:17" x14ac:dyDescent="0.3">
      <c r="B65" t="s">
        <v>160</v>
      </c>
      <c r="K65" t="s">
        <v>160</v>
      </c>
      <c r="Q65" t="s">
        <v>182</v>
      </c>
    </row>
    <row r="66" spans="2:17" x14ac:dyDescent="0.3">
      <c r="B66" t="s">
        <v>162</v>
      </c>
      <c r="K66" t="s">
        <v>162</v>
      </c>
      <c r="Q66" t="s">
        <v>184</v>
      </c>
    </row>
    <row r="67" spans="2:17" x14ac:dyDescent="0.3">
      <c r="B67" t="s">
        <v>164</v>
      </c>
      <c r="K67" t="s">
        <v>164</v>
      </c>
      <c r="Q67" t="s">
        <v>188</v>
      </c>
    </row>
    <row r="68" spans="2:17" x14ac:dyDescent="0.3">
      <c r="B68" t="s">
        <v>166</v>
      </c>
      <c r="K68" t="s">
        <v>166</v>
      </c>
      <c r="Q68" t="s">
        <v>190</v>
      </c>
    </row>
    <row r="69" spans="2:17" x14ac:dyDescent="0.3">
      <c r="B69" t="s">
        <v>168</v>
      </c>
      <c r="K69" t="s">
        <v>168</v>
      </c>
      <c r="Q69" t="s">
        <v>192</v>
      </c>
    </row>
    <row r="70" spans="2:17" x14ac:dyDescent="0.3">
      <c r="B70" t="s">
        <v>170</v>
      </c>
      <c r="K70" t="s">
        <v>170</v>
      </c>
      <c r="Q70" t="s">
        <v>194</v>
      </c>
    </row>
    <row r="71" spans="2:17" x14ac:dyDescent="0.3">
      <c r="B71" t="s">
        <v>172</v>
      </c>
      <c r="K71" t="s">
        <v>172</v>
      </c>
      <c r="Q71" t="s">
        <v>196</v>
      </c>
    </row>
    <row r="72" spans="2:17" x14ac:dyDescent="0.3">
      <c r="B72" t="s">
        <v>174</v>
      </c>
      <c r="K72" t="s">
        <v>174</v>
      </c>
      <c r="Q72" t="s">
        <v>198</v>
      </c>
    </row>
    <row r="73" spans="2:17" x14ac:dyDescent="0.3">
      <c r="B73" t="s">
        <v>176</v>
      </c>
      <c r="K73" t="s">
        <v>176</v>
      </c>
      <c r="Q73" t="s">
        <v>200</v>
      </c>
    </row>
    <row r="74" spans="2:17" x14ac:dyDescent="0.3">
      <c r="B74" t="s">
        <v>178</v>
      </c>
      <c r="K74" t="s">
        <v>178</v>
      </c>
      <c r="Q74" t="s">
        <v>202</v>
      </c>
    </row>
    <row r="75" spans="2:17" x14ac:dyDescent="0.3">
      <c r="B75" t="s">
        <v>180</v>
      </c>
      <c r="K75" t="s">
        <v>180</v>
      </c>
      <c r="Q75" t="s">
        <v>204</v>
      </c>
    </row>
    <row r="76" spans="2:17" x14ac:dyDescent="0.3">
      <c r="B76" t="s">
        <v>182</v>
      </c>
      <c r="K76" t="s">
        <v>182</v>
      </c>
      <c r="Q76" t="s">
        <v>206</v>
      </c>
    </row>
    <row r="77" spans="2:17" x14ac:dyDescent="0.3">
      <c r="B77" t="s">
        <v>184</v>
      </c>
      <c r="K77" t="s">
        <v>184</v>
      </c>
      <c r="Q77" t="s">
        <v>212</v>
      </c>
    </row>
    <row r="78" spans="2:17" x14ac:dyDescent="0.3">
      <c r="B78" t="s">
        <v>186</v>
      </c>
      <c r="K78" t="s">
        <v>186</v>
      </c>
      <c r="Q78" t="s">
        <v>214</v>
      </c>
    </row>
    <row r="79" spans="2:17" x14ac:dyDescent="0.3">
      <c r="B79" t="s">
        <v>188</v>
      </c>
      <c r="K79" t="s">
        <v>188</v>
      </c>
      <c r="Q79" t="s">
        <v>216</v>
      </c>
    </row>
    <row r="80" spans="2:17" x14ac:dyDescent="0.3">
      <c r="B80" t="s">
        <v>190</v>
      </c>
      <c r="K80" t="s">
        <v>190</v>
      </c>
      <c r="Q80" t="s">
        <v>218</v>
      </c>
    </row>
    <row r="81" spans="2:17" x14ac:dyDescent="0.3">
      <c r="B81" t="s">
        <v>192</v>
      </c>
      <c r="K81" t="s">
        <v>192</v>
      </c>
      <c r="Q81" t="s">
        <v>222</v>
      </c>
    </row>
    <row r="82" spans="2:17" x14ac:dyDescent="0.3">
      <c r="B82" t="s">
        <v>194</v>
      </c>
      <c r="K82" t="s">
        <v>194</v>
      </c>
      <c r="Q82" t="s">
        <v>224</v>
      </c>
    </row>
    <row r="83" spans="2:17" x14ac:dyDescent="0.3">
      <c r="B83" t="s">
        <v>196</v>
      </c>
      <c r="K83" t="s">
        <v>196</v>
      </c>
      <c r="Q83" t="s">
        <v>228</v>
      </c>
    </row>
    <row r="84" spans="2:17" x14ac:dyDescent="0.3">
      <c r="B84" t="s">
        <v>198</v>
      </c>
      <c r="K84" t="s">
        <v>198</v>
      </c>
      <c r="Q84" t="s">
        <v>232</v>
      </c>
    </row>
    <row r="85" spans="2:17" x14ac:dyDescent="0.3">
      <c r="B85" t="s">
        <v>200</v>
      </c>
      <c r="K85" t="s">
        <v>200</v>
      </c>
      <c r="Q85" t="s">
        <v>234</v>
      </c>
    </row>
    <row r="86" spans="2:17" x14ac:dyDescent="0.3">
      <c r="B86" t="s">
        <v>202</v>
      </c>
      <c r="K86" t="s">
        <v>202</v>
      </c>
      <c r="Q86" t="s">
        <v>236</v>
      </c>
    </row>
    <row r="87" spans="2:17" x14ac:dyDescent="0.3">
      <c r="B87" t="s">
        <v>204</v>
      </c>
      <c r="K87" t="s">
        <v>204</v>
      </c>
      <c r="Q87" t="s">
        <v>238</v>
      </c>
    </row>
    <row r="88" spans="2:17" x14ac:dyDescent="0.3">
      <c r="B88" t="s">
        <v>206</v>
      </c>
      <c r="K88" t="s">
        <v>206</v>
      </c>
      <c r="Q88" t="s">
        <v>240</v>
      </c>
    </row>
    <row r="89" spans="2:17" x14ac:dyDescent="0.3">
      <c r="B89" t="s">
        <v>208</v>
      </c>
      <c r="K89" t="s">
        <v>208</v>
      </c>
      <c r="Q89" t="s">
        <v>242</v>
      </c>
    </row>
    <row r="90" spans="2:17" x14ac:dyDescent="0.3">
      <c r="B90" t="s">
        <v>210</v>
      </c>
      <c r="K90" t="s">
        <v>210</v>
      </c>
      <c r="Q90" t="s">
        <v>244</v>
      </c>
    </row>
    <row r="91" spans="2:17" x14ac:dyDescent="0.3">
      <c r="B91" t="s">
        <v>212</v>
      </c>
      <c r="K91" t="s">
        <v>212</v>
      </c>
      <c r="Q91" t="s">
        <v>246</v>
      </c>
    </row>
    <row r="92" spans="2:17" x14ac:dyDescent="0.3">
      <c r="B92" t="s">
        <v>214</v>
      </c>
      <c r="K92" t="s">
        <v>214</v>
      </c>
      <c r="Q92" t="s">
        <v>248</v>
      </c>
    </row>
    <row r="93" spans="2:17" x14ac:dyDescent="0.3">
      <c r="B93" t="s">
        <v>216</v>
      </c>
      <c r="K93" t="s">
        <v>216</v>
      </c>
      <c r="Q93" t="s">
        <v>250</v>
      </c>
    </row>
    <row r="94" spans="2:17" x14ac:dyDescent="0.3">
      <c r="B94" t="s">
        <v>218</v>
      </c>
      <c r="K94" t="s">
        <v>218</v>
      </c>
      <c r="Q94" t="s">
        <v>254</v>
      </c>
    </row>
    <row r="95" spans="2:17" x14ac:dyDescent="0.3">
      <c r="B95" t="s">
        <v>220</v>
      </c>
      <c r="K95" t="s">
        <v>220</v>
      </c>
      <c r="Q95" t="s">
        <v>256</v>
      </c>
    </row>
    <row r="96" spans="2:17" x14ac:dyDescent="0.3">
      <c r="B96" t="s">
        <v>222</v>
      </c>
      <c r="K96" t="s">
        <v>222</v>
      </c>
      <c r="Q96" t="s">
        <v>258</v>
      </c>
    </row>
    <row r="97" spans="2:17" x14ac:dyDescent="0.3">
      <c r="B97" t="s">
        <v>224</v>
      </c>
      <c r="K97" t="s">
        <v>224</v>
      </c>
      <c r="Q97" t="s">
        <v>260</v>
      </c>
    </row>
    <row r="98" spans="2:17" x14ac:dyDescent="0.3">
      <c r="B98" t="s">
        <v>226</v>
      </c>
      <c r="K98" t="s">
        <v>226</v>
      </c>
      <c r="Q98" t="s">
        <v>268</v>
      </c>
    </row>
    <row r="99" spans="2:17" x14ac:dyDescent="0.3">
      <c r="B99" t="s">
        <v>228</v>
      </c>
      <c r="K99" t="s">
        <v>228</v>
      </c>
      <c r="Q99" t="s">
        <v>270</v>
      </c>
    </row>
    <row r="100" spans="2:17" x14ac:dyDescent="0.3">
      <c r="B100" t="s">
        <v>230</v>
      </c>
      <c r="K100" t="s">
        <v>230</v>
      </c>
      <c r="Q100" t="s">
        <v>272</v>
      </c>
    </row>
    <row r="101" spans="2:17" x14ac:dyDescent="0.3">
      <c r="B101" t="s">
        <v>232</v>
      </c>
      <c r="K101" t="s">
        <v>232</v>
      </c>
      <c r="Q101" t="s">
        <v>274</v>
      </c>
    </row>
    <row r="102" spans="2:17" x14ac:dyDescent="0.3">
      <c r="B102" t="s">
        <v>234</v>
      </c>
      <c r="K102" t="s">
        <v>234</v>
      </c>
      <c r="Q102" t="s">
        <v>276</v>
      </c>
    </row>
    <row r="103" spans="2:17" x14ac:dyDescent="0.3">
      <c r="B103" t="s">
        <v>236</v>
      </c>
      <c r="K103" t="s">
        <v>236</v>
      </c>
      <c r="Q103" t="s">
        <v>278</v>
      </c>
    </row>
    <row r="104" spans="2:17" x14ac:dyDescent="0.3">
      <c r="B104" t="s">
        <v>238</v>
      </c>
      <c r="K104" t="s">
        <v>238</v>
      </c>
      <c r="Q104" t="s">
        <v>282</v>
      </c>
    </row>
    <row r="105" spans="2:17" x14ac:dyDescent="0.3">
      <c r="B105" t="s">
        <v>240</v>
      </c>
      <c r="K105" t="s">
        <v>240</v>
      </c>
      <c r="Q105" t="s">
        <v>284</v>
      </c>
    </row>
    <row r="106" spans="2:17" x14ac:dyDescent="0.3">
      <c r="B106" t="s">
        <v>242</v>
      </c>
      <c r="K106" t="s">
        <v>242</v>
      </c>
      <c r="Q106" t="s">
        <v>286</v>
      </c>
    </row>
    <row r="107" spans="2:17" x14ac:dyDescent="0.3">
      <c r="B107" t="s">
        <v>244</v>
      </c>
      <c r="K107" t="s">
        <v>244</v>
      </c>
      <c r="Q107" t="s">
        <v>288</v>
      </c>
    </row>
    <row r="108" spans="2:17" x14ac:dyDescent="0.3">
      <c r="B108" t="s">
        <v>246</v>
      </c>
      <c r="K108" t="s">
        <v>246</v>
      </c>
      <c r="Q108" t="s">
        <v>290</v>
      </c>
    </row>
    <row r="109" spans="2:17" x14ac:dyDescent="0.3">
      <c r="B109" t="s">
        <v>248</v>
      </c>
      <c r="K109" t="s">
        <v>248</v>
      </c>
      <c r="Q109" t="s">
        <v>292</v>
      </c>
    </row>
    <row r="110" spans="2:17" x14ac:dyDescent="0.3">
      <c r="B110" t="s">
        <v>250</v>
      </c>
      <c r="K110" t="s">
        <v>250</v>
      </c>
      <c r="Q110" t="s">
        <v>296</v>
      </c>
    </row>
    <row r="111" spans="2:17" x14ac:dyDescent="0.3">
      <c r="B111" t="s">
        <v>252</v>
      </c>
      <c r="K111" t="s">
        <v>252</v>
      </c>
      <c r="Q111" t="s">
        <v>298</v>
      </c>
    </row>
    <row r="112" spans="2:17" x14ac:dyDescent="0.3">
      <c r="B112" t="s">
        <v>254</v>
      </c>
      <c r="K112" t="s">
        <v>254</v>
      </c>
      <c r="Q112" t="s">
        <v>300</v>
      </c>
    </row>
    <row r="113" spans="2:17" x14ac:dyDescent="0.3">
      <c r="B113" t="s">
        <v>256</v>
      </c>
      <c r="K113" t="s">
        <v>256</v>
      </c>
      <c r="Q113" t="s">
        <v>302</v>
      </c>
    </row>
    <row r="114" spans="2:17" x14ac:dyDescent="0.3">
      <c r="B114" t="s">
        <v>258</v>
      </c>
      <c r="K114" t="s">
        <v>258</v>
      </c>
      <c r="Q114" t="s">
        <v>304</v>
      </c>
    </row>
    <row r="115" spans="2:17" x14ac:dyDescent="0.3">
      <c r="B115" t="s">
        <v>260</v>
      </c>
      <c r="K115" t="s">
        <v>260</v>
      </c>
      <c r="Q115" t="s">
        <v>306</v>
      </c>
    </row>
    <row r="116" spans="2:17" x14ac:dyDescent="0.3">
      <c r="B116" t="s">
        <v>262</v>
      </c>
      <c r="K116" t="s">
        <v>262</v>
      </c>
      <c r="Q116" t="s">
        <v>308</v>
      </c>
    </row>
    <row r="117" spans="2:17" x14ac:dyDescent="0.3">
      <c r="B117" t="s">
        <v>264</v>
      </c>
      <c r="K117" t="s">
        <v>264</v>
      </c>
      <c r="Q117" t="s">
        <v>310</v>
      </c>
    </row>
    <row r="118" spans="2:17" x14ac:dyDescent="0.3">
      <c r="B118" t="s">
        <v>266</v>
      </c>
      <c r="K118" t="s">
        <v>266</v>
      </c>
      <c r="Q118" t="s">
        <v>314</v>
      </c>
    </row>
    <row r="119" spans="2:17" x14ac:dyDescent="0.3">
      <c r="B119" t="s">
        <v>268</v>
      </c>
      <c r="K119" t="s">
        <v>268</v>
      </c>
      <c r="Q119" t="s">
        <v>318</v>
      </c>
    </row>
    <row r="120" spans="2:17" x14ac:dyDescent="0.3">
      <c r="B120" t="s">
        <v>270</v>
      </c>
      <c r="K120" t="s">
        <v>270</v>
      </c>
      <c r="Q120" t="s">
        <v>320</v>
      </c>
    </row>
    <row r="121" spans="2:17" x14ac:dyDescent="0.3">
      <c r="B121" t="s">
        <v>272</v>
      </c>
      <c r="K121" t="s">
        <v>272</v>
      </c>
      <c r="Q121" t="s">
        <v>322</v>
      </c>
    </row>
    <row r="122" spans="2:17" x14ac:dyDescent="0.3">
      <c r="B122" t="s">
        <v>274</v>
      </c>
      <c r="K122" t="s">
        <v>274</v>
      </c>
      <c r="Q122" t="s">
        <v>324</v>
      </c>
    </row>
    <row r="123" spans="2:17" x14ac:dyDescent="0.3">
      <c r="B123" t="s">
        <v>276</v>
      </c>
      <c r="K123" t="s">
        <v>276</v>
      </c>
      <c r="Q123" t="s">
        <v>326</v>
      </c>
    </row>
    <row r="124" spans="2:17" x14ac:dyDescent="0.3">
      <c r="B124" t="s">
        <v>278</v>
      </c>
      <c r="K124" t="s">
        <v>278</v>
      </c>
      <c r="Q124" t="s">
        <v>330</v>
      </c>
    </row>
    <row r="125" spans="2:17" x14ac:dyDescent="0.3">
      <c r="B125" t="s">
        <v>280</v>
      </c>
      <c r="K125" t="s">
        <v>280</v>
      </c>
      <c r="Q125" t="s">
        <v>332</v>
      </c>
    </row>
    <row r="126" spans="2:17" x14ac:dyDescent="0.3">
      <c r="B126" t="s">
        <v>282</v>
      </c>
      <c r="K126" t="s">
        <v>282</v>
      </c>
      <c r="Q126" t="s">
        <v>334</v>
      </c>
    </row>
    <row r="127" spans="2:17" x14ac:dyDescent="0.3">
      <c r="B127" t="s">
        <v>284</v>
      </c>
      <c r="K127" t="s">
        <v>284</v>
      </c>
      <c r="Q127" t="s">
        <v>336</v>
      </c>
    </row>
    <row r="128" spans="2:17" x14ac:dyDescent="0.3">
      <c r="B128" t="s">
        <v>286</v>
      </c>
      <c r="K128" t="s">
        <v>286</v>
      </c>
      <c r="Q128" t="s">
        <v>338</v>
      </c>
    </row>
    <row r="129" spans="2:17" x14ac:dyDescent="0.3">
      <c r="B129" t="s">
        <v>288</v>
      </c>
      <c r="K129" t="s">
        <v>288</v>
      </c>
      <c r="Q129" t="s">
        <v>340</v>
      </c>
    </row>
    <row r="130" spans="2:17" x14ac:dyDescent="0.3">
      <c r="B130" t="s">
        <v>290</v>
      </c>
      <c r="K130" t="s">
        <v>290</v>
      </c>
      <c r="Q130" t="s">
        <v>342</v>
      </c>
    </row>
    <row r="131" spans="2:17" x14ac:dyDescent="0.3">
      <c r="B131" t="s">
        <v>292</v>
      </c>
      <c r="K131" t="s">
        <v>292</v>
      </c>
      <c r="Q131" t="s">
        <v>344</v>
      </c>
    </row>
    <row r="132" spans="2:17" x14ac:dyDescent="0.3">
      <c r="B132" t="s">
        <v>294</v>
      </c>
      <c r="K132" t="s">
        <v>294</v>
      </c>
      <c r="Q132" t="s">
        <v>350</v>
      </c>
    </row>
    <row r="133" spans="2:17" x14ac:dyDescent="0.3">
      <c r="B133" t="s">
        <v>296</v>
      </c>
      <c r="K133" t="s">
        <v>296</v>
      </c>
      <c r="Q133" t="s">
        <v>352</v>
      </c>
    </row>
    <row r="134" spans="2:17" x14ac:dyDescent="0.3">
      <c r="B134" t="s">
        <v>298</v>
      </c>
      <c r="K134" t="s">
        <v>298</v>
      </c>
      <c r="Q134" t="s">
        <v>358</v>
      </c>
    </row>
    <row r="135" spans="2:17" x14ac:dyDescent="0.3">
      <c r="B135" t="s">
        <v>300</v>
      </c>
      <c r="K135" t="s">
        <v>300</v>
      </c>
      <c r="Q135" t="s">
        <v>360</v>
      </c>
    </row>
    <row r="136" spans="2:17" x14ac:dyDescent="0.3">
      <c r="B136" t="s">
        <v>302</v>
      </c>
      <c r="K136" t="s">
        <v>302</v>
      </c>
      <c r="Q136" t="s">
        <v>362</v>
      </c>
    </row>
    <row r="137" spans="2:17" x14ac:dyDescent="0.3">
      <c r="B137" t="s">
        <v>304</v>
      </c>
      <c r="K137" t="s">
        <v>304</v>
      </c>
      <c r="Q137" t="s">
        <v>364</v>
      </c>
    </row>
    <row r="138" spans="2:17" x14ac:dyDescent="0.3">
      <c r="B138" t="s">
        <v>306</v>
      </c>
      <c r="K138" t="s">
        <v>306</v>
      </c>
      <c r="Q138" t="s">
        <v>366</v>
      </c>
    </row>
    <row r="139" spans="2:17" x14ac:dyDescent="0.3">
      <c r="B139" t="s">
        <v>308</v>
      </c>
      <c r="K139" t="s">
        <v>308</v>
      </c>
      <c r="Q139" t="s">
        <v>368</v>
      </c>
    </row>
    <row r="140" spans="2:17" x14ac:dyDescent="0.3">
      <c r="B140" t="s">
        <v>310</v>
      </c>
      <c r="K140" t="s">
        <v>310</v>
      </c>
      <c r="Q140" t="s">
        <v>370</v>
      </c>
    </row>
    <row r="141" spans="2:17" x14ac:dyDescent="0.3">
      <c r="B141" t="s">
        <v>312</v>
      </c>
      <c r="K141" t="s">
        <v>312</v>
      </c>
      <c r="Q141" t="s">
        <v>372</v>
      </c>
    </row>
    <row r="142" spans="2:17" x14ac:dyDescent="0.3">
      <c r="B142" t="s">
        <v>314</v>
      </c>
      <c r="K142" t="s">
        <v>314</v>
      </c>
      <c r="Q142" t="s">
        <v>374</v>
      </c>
    </row>
    <row r="143" spans="2:17" x14ac:dyDescent="0.3">
      <c r="B143" t="s">
        <v>316</v>
      </c>
      <c r="K143" t="s">
        <v>316</v>
      </c>
      <c r="Q143" t="s">
        <v>376</v>
      </c>
    </row>
    <row r="144" spans="2:17" x14ac:dyDescent="0.3">
      <c r="B144" t="s">
        <v>318</v>
      </c>
      <c r="K144" t="s">
        <v>318</v>
      </c>
      <c r="Q144" t="s">
        <v>378</v>
      </c>
    </row>
    <row r="145" spans="2:17" x14ac:dyDescent="0.3">
      <c r="B145" t="s">
        <v>320</v>
      </c>
      <c r="K145" t="s">
        <v>320</v>
      </c>
      <c r="Q145" t="s">
        <v>384</v>
      </c>
    </row>
    <row r="146" spans="2:17" x14ac:dyDescent="0.3">
      <c r="B146" t="s">
        <v>322</v>
      </c>
      <c r="K146" t="s">
        <v>322</v>
      </c>
      <c r="Q146" t="s">
        <v>386</v>
      </c>
    </row>
    <row r="147" spans="2:17" x14ac:dyDescent="0.3">
      <c r="B147" t="s">
        <v>324</v>
      </c>
      <c r="K147" t="s">
        <v>324</v>
      </c>
      <c r="Q147" t="s">
        <v>388</v>
      </c>
    </row>
    <row r="148" spans="2:17" x14ac:dyDescent="0.3">
      <c r="B148" t="s">
        <v>326</v>
      </c>
      <c r="K148" t="s">
        <v>326</v>
      </c>
      <c r="Q148" t="s">
        <v>390</v>
      </c>
    </row>
    <row r="149" spans="2:17" x14ac:dyDescent="0.3">
      <c r="B149" t="s">
        <v>328</v>
      </c>
      <c r="K149" t="s">
        <v>328</v>
      </c>
      <c r="Q149" t="s">
        <v>394</v>
      </c>
    </row>
    <row r="150" spans="2:17" x14ac:dyDescent="0.3">
      <c r="B150" t="s">
        <v>330</v>
      </c>
      <c r="K150" t="s">
        <v>330</v>
      </c>
      <c r="Q150" t="s">
        <v>396</v>
      </c>
    </row>
    <row r="151" spans="2:17" x14ac:dyDescent="0.3">
      <c r="B151" t="s">
        <v>332</v>
      </c>
      <c r="K151" t="s">
        <v>332</v>
      </c>
      <c r="Q151" t="s">
        <v>398</v>
      </c>
    </row>
    <row r="152" spans="2:17" x14ac:dyDescent="0.3">
      <c r="B152" t="s">
        <v>334</v>
      </c>
      <c r="K152" t="s">
        <v>334</v>
      </c>
      <c r="Q152" t="s">
        <v>400</v>
      </c>
    </row>
    <row r="153" spans="2:17" x14ac:dyDescent="0.3">
      <c r="B153" t="s">
        <v>336</v>
      </c>
      <c r="K153" t="s">
        <v>336</v>
      </c>
      <c r="Q153" t="s">
        <v>402</v>
      </c>
    </row>
    <row r="154" spans="2:17" x14ac:dyDescent="0.3">
      <c r="B154" t="s">
        <v>338</v>
      </c>
      <c r="K154" t="s">
        <v>338</v>
      </c>
      <c r="Q154" t="s">
        <v>404</v>
      </c>
    </row>
    <row r="155" spans="2:17" x14ac:dyDescent="0.3">
      <c r="B155" t="s">
        <v>340</v>
      </c>
      <c r="K155" t="s">
        <v>340</v>
      </c>
      <c r="Q155" t="s">
        <v>406</v>
      </c>
    </row>
    <row r="156" spans="2:17" x14ac:dyDescent="0.3">
      <c r="B156" t="s">
        <v>342</v>
      </c>
      <c r="K156" t="s">
        <v>342</v>
      </c>
      <c r="Q156" t="s">
        <v>412</v>
      </c>
    </row>
    <row r="157" spans="2:17" x14ac:dyDescent="0.3">
      <c r="B157" t="s">
        <v>344</v>
      </c>
      <c r="K157" t="s">
        <v>344</v>
      </c>
      <c r="Q157" t="s">
        <v>414</v>
      </c>
    </row>
    <row r="158" spans="2:17" x14ac:dyDescent="0.3">
      <c r="B158" t="s">
        <v>346</v>
      </c>
      <c r="K158" t="s">
        <v>346</v>
      </c>
      <c r="Q158" t="s">
        <v>416</v>
      </c>
    </row>
    <row r="159" spans="2:17" x14ac:dyDescent="0.3">
      <c r="B159" t="s">
        <v>348</v>
      </c>
      <c r="K159" t="s">
        <v>348</v>
      </c>
      <c r="Q159" t="s">
        <v>418</v>
      </c>
    </row>
    <row r="160" spans="2:17" x14ac:dyDescent="0.3">
      <c r="B160" t="s">
        <v>350</v>
      </c>
      <c r="K160" t="s">
        <v>350</v>
      </c>
      <c r="Q160" t="s">
        <v>420</v>
      </c>
    </row>
    <row r="161" spans="2:17" x14ac:dyDescent="0.3">
      <c r="B161" t="s">
        <v>352</v>
      </c>
      <c r="K161" t="s">
        <v>352</v>
      </c>
      <c r="Q161" t="s">
        <v>422</v>
      </c>
    </row>
    <row r="162" spans="2:17" x14ac:dyDescent="0.3">
      <c r="B162" t="s">
        <v>354</v>
      </c>
      <c r="K162" t="s">
        <v>354</v>
      </c>
      <c r="Q162" t="s">
        <v>424</v>
      </c>
    </row>
    <row r="163" spans="2:17" x14ac:dyDescent="0.3">
      <c r="B163" t="s">
        <v>356</v>
      </c>
      <c r="K163" t="s">
        <v>356</v>
      </c>
      <c r="Q163" t="s">
        <v>426</v>
      </c>
    </row>
    <row r="164" spans="2:17" x14ac:dyDescent="0.3">
      <c r="B164" t="s">
        <v>358</v>
      </c>
      <c r="K164" t="s">
        <v>358</v>
      </c>
      <c r="Q164" t="s">
        <v>428</v>
      </c>
    </row>
    <row r="165" spans="2:17" x14ac:dyDescent="0.3">
      <c r="B165" t="s">
        <v>360</v>
      </c>
      <c r="K165" t="s">
        <v>360</v>
      </c>
      <c r="Q165" t="s">
        <v>432</v>
      </c>
    </row>
    <row r="166" spans="2:17" x14ac:dyDescent="0.3">
      <c r="B166" t="s">
        <v>362</v>
      </c>
      <c r="K166" t="s">
        <v>362</v>
      </c>
      <c r="Q166" t="s">
        <v>434</v>
      </c>
    </row>
    <row r="167" spans="2:17" x14ac:dyDescent="0.3">
      <c r="B167" t="s">
        <v>364</v>
      </c>
      <c r="K167" t="s">
        <v>364</v>
      </c>
      <c r="Q167" t="s">
        <v>436</v>
      </c>
    </row>
    <row r="168" spans="2:17" x14ac:dyDescent="0.3">
      <c r="B168" t="s">
        <v>366</v>
      </c>
      <c r="K168" t="s">
        <v>366</v>
      </c>
      <c r="Q168" t="s">
        <v>438</v>
      </c>
    </row>
    <row r="169" spans="2:17" x14ac:dyDescent="0.3">
      <c r="B169" t="s">
        <v>368</v>
      </c>
      <c r="K169" t="s">
        <v>368</v>
      </c>
      <c r="Q169" t="s">
        <v>442</v>
      </c>
    </row>
    <row r="170" spans="2:17" x14ac:dyDescent="0.3">
      <c r="B170" t="s">
        <v>370</v>
      </c>
      <c r="K170" t="s">
        <v>370</v>
      </c>
      <c r="Q170" t="s">
        <v>448</v>
      </c>
    </row>
    <row r="171" spans="2:17" x14ac:dyDescent="0.3">
      <c r="B171" t="s">
        <v>372</v>
      </c>
      <c r="K171" t="s">
        <v>372</v>
      </c>
      <c r="Q171" t="s">
        <v>450</v>
      </c>
    </row>
    <row r="172" spans="2:17" x14ac:dyDescent="0.3">
      <c r="B172" t="s">
        <v>374</v>
      </c>
      <c r="K172" t="s">
        <v>374</v>
      </c>
      <c r="Q172" t="s">
        <v>452</v>
      </c>
    </row>
    <row r="173" spans="2:17" x14ac:dyDescent="0.3">
      <c r="B173" t="s">
        <v>376</v>
      </c>
      <c r="K173" t="s">
        <v>376</v>
      </c>
      <c r="Q173" t="s">
        <v>454</v>
      </c>
    </row>
    <row r="174" spans="2:17" x14ac:dyDescent="0.3">
      <c r="B174" t="s">
        <v>378</v>
      </c>
      <c r="K174" t="s">
        <v>378</v>
      </c>
      <c r="Q174" t="s">
        <v>456</v>
      </c>
    </row>
    <row r="175" spans="2:17" x14ac:dyDescent="0.3">
      <c r="B175" t="s">
        <v>380</v>
      </c>
      <c r="K175" t="s">
        <v>380</v>
      </c>
      <c r="Q175" t="s">
        <v>458</v>
      </c>
    </row>
    <row r="176" spans="2:17" x14ac:dyDescent="0.3">
      <c r="B176" t="s">
        <v>382</v>
      </c>
      <c r="K176" t="s">
        <v>382</v>
      </c>
      <c r="Q176" t="s">
        <v>460</v>
      </c>
    </row>
    <row r="177" spans="2:17" x14ac:dyDescent="0.3">
      <c r="B177" t="s">
        <v>384</v>
      </c>
      <c r="K177" t="s">
        <v>384</v>
      </c>
      <c r="Q177" t="s">
        <v>462</v>
      </c>
    </row>
    <row r="178" spans="2:17" x14ac:dyDescent="0.3">
      <c r="B178" t="s">
        <v>386</v>
      </c>
      <c r="K178" t="s">
        <v>386</v>
      </c>
      <c r="Q178" t="s">
        <v>464</v>
      </c>
    </row>
    <row r="179" spans="2:17" x14ac:dyDescent="0.3">
      <c r="B179" t="s">
        <v>388</v>
      </c>
      <c r="K179" t="s">
        <v>388</v>
      </c>
      <c r="Q179" t="s">
        <v>466</v>
      </c>
    </row>
    <row r="180" spans="2:17" x14ac:dyDescent="0.3">
      <c r="B180" t="s">
        <v>390</v>
      </c>
      <c r="K180" t="s">
        <v>390</v>
      </c>
    </row>
    <row r="181" spans="2:17" x14ac:dyDescent="0.3">
      <c r="B181" t="s">
        <v>392</v>
      </c>
      <c r="K181" t="s">
        <v>392</v>
      </c>
    </row>
    <row r="182" spans="2:17" x14ac:dyDescent="0.3">
      <c r="B182" t="s">
        <v>394</v>
      </c>
      <c r="K182" t="s">
        <v>394</v>
      </c>
    </row>
    <row r="183" spans="2:17" x14ac:dyDescent="0.3">
      <c r="B183" t="s">
        <v>396</v>
      </c>
      <c r="K183" t="s">
        <v>396</v>
      </c>
    </row>
    <row r="184" spans="2:17" x14ac:dyDescent="0.3">
      <c r="B184" t="s">
        <v>398</v>
      </c>
      <c r="K184" t="s">
        <v>398</v>
      </c>
    </row>
    <row r="185" spans="2:17" x14ac:dyDescent="0.3">
      <c r="B185" t="s">
        <v>400</v>
      </c>
      <c r="K185" t="s">
        <v>400</v>
      </c>
    </row>
    <row r="186" spans="2:17" x14ac:dyDescent="0.3">
      <c r="B186" t="s">
        <v>402</v>
      </c>
      <c r="K186" t="s">
        <v>402</v>
      </c>
    </row>
    <row r="187" spans="2:17" x14ac:dyDescent="0.3">
      <c r="B187" t="s">
        <v>404</v>
      </c>
      <c r="K187" t="s">
        <v>404</v>
      </c>
    </row>
    <row r="188" spans="2:17" x14ac:dyDescent="0.3">
      <c r="B188" t="s">
        <v>406</v>
      </c>
      <c r="K188" t="s">
        <v>406</v>
      </c>
    </row>
    <row r="189" spans="2:17" x14ac:dyDescent="0.3">
      <c r="B189" t="s">
        <v>408</v>
      </c>
      <c r="K189" t="s">
        <v>408</v>
      </c>
    </row>
    <row r="190" spans="2:17" x14ac:dyDescent="0.3">
      <c r="B190" t="s">
        <v>410</v>
      </c>
      <c r="K190" t="s">
        <v>410</v>
      </c>
    </row>
    <row r="191" spans="2:17" x14ac:dyDescent="0.3">
      <c r="B191" t="s">
        <v>412</v>
      </c>
      <c r="K191" t="s">
        <v>412</v>
      </c>
    </row>
    <row r="192" spans="2:17" x14ac:dyDescent="0.3">
      <c r="B192" t="s">
        <v>414</v>
      </c>
      <c r="K192" t="s">
        <v>414</v>
      </c>
    </row>
    <row r="193" spans="2:11" x14ac:dyDescent="0.3">
      <c r="B193" t="s">
        <v>416</v>
      </c>
      <c r="K193" t="s">
        <v>416</v>
      </c>
    </row>
    <row r="194" spans="2:11" x14ac:dyDescent="0.3">
      <c r="B194" t="s">
        <v>418</v>
      </c>
      <c r="K194" t="s">
        <v>418</v>
      </c>
    </row>
    <row r="195" spans="2:11" x14ac:dyDescent="0.3">
      <c r="B195" t="s">
        <v>420</v>
      </c>
      <c r="K195" t="s">
        <v>420</v>
      </c>
    </row>
    <row r="196" spans="2:11" x14ac:dyDescent="0.3">
      <c r="B196" t="s">
        <v>422</v>
      </c>
      <c r="K196" t="s">
        <v>422</v>
      </c>
    </row>
    <row r="197" spans="2:11" x14ac:dyDescent="0.3">
      <c r="B197" t="s">
        <v>424</v>
      </c>
      <c r="K197" t="s">
        <v>424</v>
      </c>
    </row>
    <row r="198" spans="2:11" x14ac:dyDescent="0.3">
      <c r="B198" t="s">
        <v>426</v>
      </c>
      <c r="K198" t="s">
        <v>426</v>
      </c>
    </row>
    <row r="199" spans="2:11" x14ac:dyDescent="0.3">
      <c r="B199" t="s">
        <v>428</v>
      </c>
      <c r="K199" t="s">
        <v>428</v>
      </c>
    </row>
    <row r="200" spans="2:11" x14ac:dyDescent="0.3">
      <c r="B200" t="s">
        <v>430</v>
      </c>
      <c r="K200" t="s">
        <v>430</v>
      </c>
    </row>
    <row r="201" spans="2:11" x14ac:dyDescent="0.3">
      <c r="B201" t="s">
        <v>432</v>
      </c>
      <c r="K201" t="s">
        <v>432</v>
      </c>
    </row>
    <row r="202" spans="2:11" x14ac:dyDescent="0.3">
      <c r="B202" t="s">
        <v>434</v>
      </c>
      <c r="K202" t="s">
        <v>434</v>
      </c>
    </row>
    <row r="203" spans="2:11" x14ac:dyDescent="0.3">
      <c r="B203" t="s">
        <v>436</v>
      </c>
      <c r="K203" t="s">
        <v>436</v>
      </c>
    </row>
    <row r="204" spans="2:11" x14ac:dyDescent="0.3">
      <c r="B204" t="s">
        <v>438</v>
      </c>
      <c r="K204" t="s">
        <v>438</v>
      </c>
    </row>
    <row r="205" spans="2:11" x14ac:dyDescent="0.3">
      <c r="B205" t="s">
        <v>440</v>
      </c>
      <c r="K205" t="s">
        <v>440</v>
      </c>
    </row>
    <row r="206" spans="2:11" x14ac:dyDescent="0.3">
      <c r="B206" t="s">
        <v>442</v>
      </c>
      <c r="K206" t="s">
        <v>442</v>
      </c>
    </row>
    <row r="207" spans="2:11" x14ac:dyDescent="0.3">
      <c r="B207" t="s">
        <v>444</v>
      </c>
      <c r="K207" t="s">
        <v>444</v>
      </c>
    </row>
    <row r="208" spans="2:11" x14ac:dyDescent="0.3">
      <c r="B208" t="s">
        <v>446</v>
      </c>
      <c r="K208" t="s">
        <v>446</v>
      </c>
    </row>
    <row r="209" spans="2:11" x14ac:dyDescent="0.3">
      <c r="B209" t="s">
        <v>448</v>
      </c>
      <c r="K209" t="s">
        <v>448</v>
      </c>
    </row>
    <row r="210" spans="2:11" x14ac:dyDescent="0.3">
      <c r="B210" t="s">
        <v>450</v>
      </c>
      <c r="K210" t="s">
        <v>450</v>
      </c>
    </row>
    <row r="211" spans="2:11" x14ac:dyDescent="0.3">
      <c r="B211" t="s">
        <v>452</v>
      </c>
      <c r="K211" t="s">
        <v>452</v>
      </c>
    </row>
    <row r="212" spans="2:11" x14ac:dyDescent="0.3">
      <c r="B212" t="s">
        <v>454</v>
      </c>
      <c r="K212" t="s">
        <v>454</v>
      </c>
    </row>
    <row r="213" spans="2:11" x14ac:dyDescent="0.3">
      <c r="B213" t="s">
        <v>456</v>
      </c>
      <c r="K213" t="s">
        <v>456</v>
      </c>
    </row>
    <row r="214" spans="2:11" x14ac:dyDescent="0.3">
      <c r="B214" t="s">
        <v>458</v>
      </c>
      <c r="K214" t="s">
        <v>458</v>
      </c>
    </row>
    <row r="215" spans="2:11" x14ac:dyDescent="0.3">
      <c r="B215" t="s">
        <v>460</v>
      </c>
      <c r="K215" t="s">
        <v>460</v>
      </c>
    </row>
    <row r="216" spans="2:11" x14ac:dyDescent="0.3">
      <c r="B216" t="s">
        <v>462</v>
      </c>
      <c r="K216" t="s">
        <v>462</v>
      </c>
    </row>
    <row r="217" spans="2:11" x14ac:dyDescent="0.3">
      <c r="B217" t="s">
        <v>464</v>
      </c>
      <c r="K217" t="s">
        <v>464</v>
      </c>
    </row>
    <row r="218" spans="2:11" x14ac:dyDescent="0.3">
      <c r="B218" t="s">
        <v>466</v>
      </c>
      <c r="K218" t="s">
        <v>466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5E0B515972444A956F384051891B77" ma:contentTypeVersion="2" ma:contentTypeDescription="Create a new document." ma:contentTypeScope="" ma:versionID="87a78d46a92d71aed6ca8a1010526824">
  <xsd:schema xmlns:xsd="http://www.w3.org/2001/XMLSchema" xmlns:xs="http://www.w3.org/2001/XMLSchema" xmlns:p="http://schemas.microsoft.com/office/2006/metadata/properties" xmlns:ns2="1083238f-a5ee-4568-a42f-97b52089eb1c" targetNamespace="http://schemas.microsoft.com/office/2006/metadata/properties" ma:root="true" ma:fieldsID="709b11eb805e4acbe207edcbccc9329e" ns2:_="">
    <xsd:import namespace="1083238f-a5ee-4568-a42f-97b52089eb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83238f-a5ee-4568-a42f-97b52089eb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5142D6-7004-4DB5-8887-1D3865A53D1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E21044E-4B48-4B56-AC2D-6FF322FECA6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168F697-034A-423D-9F2F-E4E6E750BF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83238f-a5ee-4568-a42f-97b52089eb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MeanElectricityConsumption</vt:lpstr>
      <vt:lpstr>MeanGHGEmission</vt:lpstr>
      <vt:lpstr>MeanMilitaryExpenditure</vt:lpstr>
      <vt:lpstr>MeanRenewableEnergy</vt:lpstr>
      <vt:lpstr>MeanGDP</vt:lpstr>
      <vt:lpstr>MeanExport</vt:lpstr>
      <vt:lpstr>MeanImport</vt:lpstr>
      <vt:lpstr>MeanExportWithEmission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Shraddha Pai</cp:lastModifiedBy>
  <cp:revision/>
  <dcterms:created xsi:type="dcterms:W3CDTF">2022-10-21T08:16:13Z</dcterms:created>
  <dcterms:modified xsi:type="dcterms:W3CDTF">2022-10-30T14:31:28Z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0x0101002F5E0B515972444A956F384051891B77</vt:lpwstr>
  </property>
</Properties>
</file>