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erncape.sharepoint.com/teams/IT_Share/Shared Documents/IT_Share/PAT/PAT 2024/Gr 10/"/>
    </mc:Choice>
  </mc:AlternateContent>
  <xr:revisionPtr revIDLastSave="129" documentId="13_ncr:1_{100270D9-8D00-4FBD-A88D-92EEC1773353}" xr6:coauthVersionLast="47" xr6:coauthVersionMax="47" xr10:uidLastSave="{1DA9C3A4-6125-4A4E-8FED-DADAFA21C8BF}"/>
  <bookViews>
    <workbookView xWindow="-120" yWindow="-120" windowWidth="29040" windowHeight="16440" activeTab="1" xr2:uid="{00000000-000D-0000-FFFF-FFFF00000000}"/>
  </bookViews>
  <sheets>
    <sheet name="Task 1_5" sheetId="1" r:id="rId1"/>
    <sheet name="Task 6_10" sheetId="4" r:id="rId2"/>
    <sheet name="General" sheetId="2" r:id="rId3"/>
    <sheet name="Summary" sheetId="7" r:id="rId4"/>
  </sheets>
  <definedNames>
    <definedName name="_xlnm.Print_Area" localSheetId="2">General!$A$1:$I$28</definedName>
    <definedName name="_xlnm.Print_Area" localSheetId="3">Summary!$A$1:$H$22</definedName>
    <definedName name="_xlnm.Print_Area" localSheetId="0">'Task 1_5'!$A$1:$I$42</definedName>
    <definedName name="_xlnm.Print_Area" localSheetId="1">'Task 6_10'!$A$1:$I$43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E9" i="7"/>
  <c r="F7" i="7"/>
  <c r="F6" i="7"/>
  <c r="E4" i="7"/>
  <c r="I12" i="2"/>
  <c r="I28" i="4"/>
  <c r="H28" i="4"/>
  <c r="I28" i="1"/>
  <c r="H28" i="1"/>
  <c r="H10" i="2"/>
  <c r="C1" i="7"/>
  <c r="D1" i="2"/>
  <c r="H5" i="2"/>
  <c r="H7" i="2"/>
  <c r="H3" i="2"/>
  <c r="G28" i="4" l="1"/>
  <c r="G28" i="1"/>
  <c r="C1" i="4"/>
  <c r="G12" i="2" l="1"/>
  <c r="H26" i="4"/>
  <c r="H21" i="4"/>
  <c r="H23" i="4"/>
  <c r="H12" i="2" l="1"/>
  <c r="H18" i="4"/>
  <c r="H10" i="4"/>
  <c r="H7" i="4"/>
  <c r="H6" i="1"/>
  <c r="F5" i="7" l="1"/>
  <c r="F4" i="7"/>
  <c r="H16" i="4" l="1"/>
  <c r="H14" i="4" l="1"/>
  <c r="H12" i="4"/>
  <c r="H4" i="4"/>
  <c r="D5" i="7"/>
  <c r="H26" i="1" l="1"/>
  <c r="H24" i="1"/>
  <c r="H22" i="1"/>
  <c r="H20" i="1"/>
  <c r="H15" i="1"/>
  <c r="H12" i="1"/>
  <c r="H17" i="1"/>
  <c r="H9" i="1"/>
  <c r="H3" i="1"/>
  <c r="D4" i="7" l="1"/>
  <c r="E5" i="7" l="1"/>
  <c r="D6" i="7"/>
  <c r="D7" i="7" s="1"/>
  <c r="F8" i="7" s="1"/>
  <c r="E6" i="7"/>
  <c r="E7" i="7" l="1"/>
  <c r="E8" i="7" s="1"/>
</calcChain>
</file>

<file path=xl/sharedStrings.xml><?xml version="1.0" encoding="utf-8"?>
<sst xmlns="http://schemas.openxmlformats.org/spreadsheetml/2006/main" count="239" uniqueCount="174">
  <si>
    <t>Total</t>
  </si>
  <si>
    <t>Comment/feedback:</t>
  </si>
  <si>
    <t>Teacher name:</t>
  </si>
  <si>
    <t>Date:</t>
  </si>
  <si>
    <t>Teacher signature:</t>
  </si>
  <si>
    <t xml:space="preserve">Maximum Mark </t>
  </si>
  <si>
    <t xml:space="preserve">Mark Obtained </t>
  </si>
  <si>
    <t xml:space="preserve">Total </t>
  </si>
  <si>
    <t>Declaration of Authenticity</t>
  </si>
  <si>
    <t>I hereby declare that the work assessed is solely that of the learner (except where there is clear acknowledgement and record of any substantive advice/assistance given to the learner) concerned and was conducted under supervised/controlled conditions to ensure that the work has not been plagiarised, copied from someone else or previously submitted for assessment by anyone</t>
  </si>
  <si>
    <t>Mark</t>
  </si>
  <si>
    <t xml:space="preserve">Final mark ( 100%) </t>
  </si>
  <si>
    <t>An excellent presentation of all FOUR points listed</t>
  </si>
  <si>
    <t>A diagrammatical representation of the design and flow of events when the program is used</t>
  </si>
  <si>
    <t>An excellent attempt to show the sequence of all steps and flow of events when the program is executed with no shortcomings</t>
  </si>
  <si>
    <t>A good attempt to show the sequence of all steps and flow of events when the program is executed with minor shortcomings</t>
  </si>
  <si>
    <t>A satisfactory attempt to show the sequence of steps and flow of events when the program is executed with significant shortcomings</t>
  </si>
  <si>
    <t>A poor attempt to show the sequence of steps and flow of events when the program is executed with major shortcomings</t>
  </si>
  <si>
    <t>No diagram
OR
Incorrect, irrelevant or unsuitable for the application</t>
  </si>
  <si>
    <t>GUI design not functional
OR
Does not support the intended use at all</t>
  </si>
  <si>
    <t>Poor attempt to describe input values</t>
  </si>
  <si>
    <t>Clearly describes all points listed</t>
  </si>
  <si>
    <t>Poor attempt to describe validation</t>
  </si>
  <si>
    <t>Poor attempt to describe outputs</t>
  </si>
  <si>
    <t>Excellent – all four aspects applied correctly throughout the program</t>
  </si>
  <si>
    <t>Good – one aspect omitted or not applied well</t>
  </si>
  <si>
    <t>Satisfactory – two aspects omitted or not applied well</t>
  </si>
  <si>
    <t>Limited – more than two aspects omitted or not applied well</t>
  </si>
  <si>
    <t>Poor GUI design
Little/No thought given to HCI principles</t>
  </si>
  <si>
    <t>Excellent – all four aspects applied correctly in all instances</t>
  </si>
  <si>
    <t>Good – one aspect omitted or not used well</t>
  </si>
  <si>
    <t>Satisfactory – two aspects omitted or not used well</t>
  </si>
  <si>
    <t>Limited – more than two aspects omitted or not used well</t>
  </si>
  <si>
    <t>Totally inappropriate or incorrectly applied</t>
  </si>
  <si>
    <t xml:space="preserve">Excellent application of all FOUR aspects listed
</t>
  </si>
  <si>
    <t>Approximately 50% of the aspects listed correctly applied</t>
  </si>
  <si>
    <t xml:space="preserve">Limited application of the aspects listed
</t>
  </si>
  <si>
    <t>No application of the aspects listed</t>
  </si>
  <si>
    <t>A variety of validation/error catching for relevant input
Clear and appropriate error messages and exception handling mechanisms</t>
  </si>
  <si>
    <t>Limited validation/error catching
Error messages and exception handling sometimes inappropriate/ not meaningful</t>
  </si>
  <si>
    <t xml:space="preserve">Validation/error catching poorly done or inappropriate/not meaningful
</t>
  </si>
  <si>
    <t>No effort at validation/error catching</t>
  </si>
  <si>
    <t>All algorithms used are appropriate, work correctly and meet all processing requirements</t>
  </si>
  <si>
    <t>Appropriate algorithms that work correctly but ONE processing requirement not met</t>
  </si>
  <si>
    <t>50% of the algorithms used are appropriate, work correctly and meets most processing requirements</t>
  </si>
  <si>
    <t>Algorithms are mostly inadequate/mostly not working correctly, processing requirements not all met</t>
  </si>
  <si>
    <t>Totally inadequate
OR
Not working correctly</t>
  </si>
  <si>
    <t>Parameters</t>
  </si>
  <si>
    <t>Total Mark</t>
  </si>
  <si>
    <t>Clearly describes all outputs by addressing TWO points listed
OR
Limited outputs described</t>
  </si>
  <si>
    <t>No output described
OR
Incorrect</t>
  </si>
  <si>
    <t>THREE points were presented with shortcomings
OR
A good presentation of TWO points</t>
  </si>
  <si>
    <t>TWO points were presented with shortcomings
OR
A good attempt to present ONE of the points</t>
  </si>
  <si>
    <t>Totally inadequate or not applicable
Poor or no coverage of the aspects
No scope or extremely vague and unclear</t>
  </si>
  <si>
    <t>No inputs described
OR
Incorrect</t>
  </si>
  <si>
    <t>No validation described
OR
Incorrect</t>
  </si>
  <si>
    <t>Moderation</t>
  </si>
  <si>
    <t>HOD signature:</t>
  </si>
  <si>
    <t>DSA signature:</t>
  </si>
  <si>
    <t>Teacher Moderator signature:</t>
  </si>
  <si>
    <t>Some variable, constant and component names well chosen  
AND /OR
Comments explain some of the necessary parts</t>
  </si>
  <si>
    <t>No comments or no project notes
Code not readable
And no comments</t>
  </si>
  <si>
    <t>Task 1: User requirements</t>
  </si>
  <si>
    <t>Task 4: Screen Design</t>
  </si>
  <si>
    <t>Task 5: IPO and Validation</t>
  </si>
  <si>
    <t>No processes listed
Processes not described/incorrect or irrelevant</t>
  </si>
  <si>
    <t xml:space="preserve">Task 8 - Coding </t>
  </si>
  <si>
    <r>
      <rPr>
        <b/>
        <sz val="10"/>
        <color theme="1"/>
        <rFont val="Arial Narrow"/>
        <family val="2"/>
      </rPr>
      <t>Output</t>
    </r>
    <r>
      <rPr>
        <sz val="10"/>
        <color theme="1"/>
        <rFont val="Arial Narrow"/>
        <family val="2"/>
      </rPr>
      <t xml:space="preserve">
• Layout
• Readability/Clarity, eg. columns, headings
• Formatted, eg. currency
• Most appropriate component/ data structure used for output
</t>
    </r>
  </si>
  <si>
    <r>
      <rPr>
        <b/>
        <sz val="10"/>
        <color theme="1"/>
        <rFont val="Arial Narrow"/>
        <family val="2"/>
      </rPr>
      <t>Input validation</t>
    </r>
    <r>
      <rPr>
        <sz val="10"/>
        <color theme="1"/>
        <rFont val="Arial Narrow"/>
        <family val="2"/>
      </rPr>
      <t xml:space="preserve">
• At least THREE different data types validated
• At least THREE inputs validated including: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 Validate for NULL/empty field OR Test if value was selected in a selection component
• Associated error messages</t>
    </r>
  </si>
  <si>
    <t>Implementation</t>
  </si>
  <si>
    <t xml:space="preserve">Aspect </t>
  </si>
  <si>
    <t>Completeness</t>
  </si>
  <si>
    <t>Reached initial goal and met all stated requirements in Phase 1</t>
  </si>
  <si>
    <t>Met more than 50% of requirements</t>
  </si>
  <si>
    <t>More than 50% of initial requirements not met</t>
  </si>
  <si>
    <t>Almost none of the initial requirements met</t>
  </si>
  <si>
    <t>Ability to explain code</t>
  </si>
  <si>
    <t>Unable to explain any selected code, no insight</t>
  </si>
  <si>
    <t>Attitude and commitment</t>
  </si>
  <si>
    <t>Data validation</t>
  </si>
  <si>
    <t>General</t>
  </si>
  <si>
    <t>All FOUR points were presented with shortcomings
OR
A good presentation of THREE points</t>
  </si>
  <si>
    <t>Task 2:  Acceptance test</t>
  </si>
  <si>
    <t>Task 3: Navigation between screens</t>
  </si>
  <si>
    <t>A poor attempt to describe how TWO algorithms/processes will be done.</t>
  </si>
  <si>
    <t>Clearly describes all outputs by addressing all  FOUR points listed</t>
  </si>
  <si>
    <t>Task 9 - Verification and Testing</t>
  </si>
  <si>
    <t>Task 10 - Documentation</t>
  </si>
  <si>
    <t>An excellent presentation of all FOUR instructions</t>
  </si>
  <si>
    <t>All FOUR instructions were presented with shortcomings
OR
A good presentation of THREE instructions</t>
  </si>
  <si>
    <t>THREE instructions were presented with shortcomings
OR
A good presentation of TWO instructions</t>
  </si>
  <si>
    <t>TWO instructions were presented with shortcomings
OR
A good attempt to present ONE of the instructions</t>
  </si>
  <si>
    <t>Totally inadequate or not applicable
Poor or no coverage of the any instructions</t>
  </si>
  <si>
    <t>Minor shortcomings in describing all outputs by addressing THREE points listed</t>
  </si>
  <si>
    <t>Excellent – all three aspects applied correctly in all instances</t>
  </si>
  <si>
    <t>Good – mostly meaningful for all three aspects with minor shortcomings</t>
  </si>
  <si>
    <t>All Variable, constant and component names well chosen to make for readable code
Comments explain all the necessary parts</t>
  </si>
  <si>
    <t>Less than 50% of variable, constant and component names well chosen  
AND /OR
Less than 50% of comments explain some the necessary parts</t>
  </si>
  <si>
    <t>Clearly describes all inputs according to all THREE points listed for THREE data types</t>
  </si>
  <si>
    <t>Minor shortcomings in describing all inputs according to all THREE points listed for TWO data types</t>
  </si>
  <si>
    <t>Major shortcomings in describing all inputs according to THREE data types</t>
  </si>
  <si>
    <t>Clearly describes THREE points listed
OR
Minor shortcomings in describing all points listed</t>
  </si>
  <si>
    <t>Clearly describes TWO points listed
OR
Major shortcomings in describing all points listed</t>
  </si>
  <si>
    <t>One processes listed
'Clearly describes ONE processes correctly</t>
  </si>
  <si>
    <t>A poor attempt to describe one  processes/algorithms</t>
  </si>
  <si>
    <t xml:space="preserve">Minor shortcomings in the application of all THREE aspects listed
</t>
  </si>
  <si>
    <t>limited validation/error catching for relevant input
OR  Mostly clear and appropriate error messages and exception handling mechanisms</t>
  </si>
  <si>
    <r>
      <rPr>
        <b/>
        <sz val="10"/>
        <color theme="1"/>
        <rFont val="Arial Narrow"/>
        <family val="2"/>
      </rPr>
      <t>Input data</t>
    </r>
    <r>
      <rPr>
        <sz val="10"/>
        <color theme="1"/>
        <rFont val="Arial Narrow"/>
        <family val="2"/>
      </rPr>
      <t xml:space="preserve">
• Variety of sources of input, such as from the keyboard, mouse click and computer generated
• Correct data types
• Appropriate format used, e.g. date, gender (M/F)
• GUI component used</t>
    </r>
  </si>
  <si>
    <t>Phase 2</t>
  </si>
  <si>
    <t>Learner name:</t>
  </si>
  <si>
    <t>Phase 1</t>
  </si>
  <si>
    <t>All FOUR principles applied appropriately</t>
  </si>
  <si>
    <t>All FOUR principles applied with minor errors</t>
  </si>
  <si>
    <t>THREE principles applied appropriately</t>
  </si>
  <si>
    <t>TWO principles applied appropriately</t>
  </si>
  <si>
    <t>Add your name and surname on the left of this note. Delete this note when you are done</t>
  </si>
  <si>
    <r>
      <rPr>
        <b/>
        <sz val="10"/>
        <color theme="1"/>
        <rFont val="Arial Narrow"/>
        <family val="2"/>
      </rPr>
      <t>Data processing/ Algorithms
WHAT</t>
    </r>
    <r>
      <rPr>
        <sz val="10"/>
        <color theme="1"/>
        <rFont val="Arial Narrow"/>
        <family val="2"/>
      </rPr>
      <t xml:space="preserve"> processing will need to be done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provide TWO
</t>
    </r>
    <r>
      <rPr>
        <b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processing will be done – supply algorithms, formulas, etc.
</t>
    </r>
    <r>
      <rPr>
        <sz val="10"/>
        <color theme="1"/>
        <rFont val="Wingdings"/>
        <charset val="2"/>
      </rPr>
      <t>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Describe TWO algorithms</t>
    </r>
  </si>
  <si>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List at least TWO processes to be done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>Clearly describes at least TWO algorithms correctly</t>
    </r>
  </si>
  <si>
    <r>
      <rPr>
        <b/>
        <sz val="10"/>
        <color theme="1"/>
        <rFont val="Arial Narrow"/>
        <family val="2"/>
      </rPr>
      <t>Data output interfaces (at least TWO)</t>
    </r>
    <r>
      <rPr>
        <sz val="10"/>
        <color theme="1"/>
        <rFont val="Arial Narrow"/>
        <family val="2"/>
      </rPr>
      <t xml:space="preserve">
• Data to output
• Format of the output, e.g. currency, date
• Most suitable Output component, such as panel, rich edit, label, etc.
</t>
    </r>
    <r>
      <rPr>
        <sz val="10"/>
        <color theme="1"/>
        <rFont val="Wingdings"/>
        <charset val="2"/>
      </rPr>
      <t></t>
    </r>
    <r>
      <rPr>
        <sz val="10"/>
        <color theme="1"/>
        <rFont val="Arial Narrow"/>
        <family val="2"/>
      </rPr>
      <t xml:space="preserve">Minimum TWO output components </t>
    </r>
  </si>
  <si>
    <t>All Variable, constant and component names well chosen to make for readable code, some shortcomings
Comments explain all the necessary parts, some shortcomings</t>
  </si>
  <si>
    <t>Assessment Summary</t>
  </si>
  <si>
    <r>
      <rPr>
        <b/>
        <sz val="10"/>
        <color theme="1"/>
        <rFont val="Arial Narrow"/>
        <family val="2"/>
      </rPr>
      <t>Define Topic/ task definition:</t>
    </r>
    <r>
      <rPr>
        <sz val="10"/>
        <color theme="1"/>
        <rFont val="Arial Narrow"/>
        <family val="2"/>
      </rPr>
      <t xml:space="preserve">
•  Topic is clearly stated
•  Thorough description of what the problem/task involves (purpose)
•  Describe a possible solution for the problem/task
•  A description of the scope of the project is provided.
</t>
    </r>
  </si>
  <si>
    <r>
      <t xml:space="preserve">Acceptance test for the users: 
To complete the sentence with at least </t>
    </r>
    <r>
      <rPr>
        <b/>
        <sz val="10"/>
        <color theme="1"/>
        <rFont val="Arial Narrow"/>
        <family val="2"/>
      </rPr>
      <t>FOUR</t>
    </r>
    <r>
      <rPr>
        <sz val="10"/>
        <color theme="1"/>
        <rFont val="Arial Narrow"/>
        <family val="2"/>
      </rPr>
      <t xml:space="preserve"> instructions:  
    "the system shall … "   
</t>
    </r>
  </si>
  <si>
    <r>
      <t>Screen design - planning tab sheet 1 + 2</t>
    </r>
    <r>
      <rPr>
        <sz val="10"/>
        <color theme="1"/>
        <rFont val="Arial Narrow"/>
        <family val="2"/>
      </rPr>
      <t xml:space="preserve">
• Design fits to program's intended use
• Appropriate components
• Clearly marked navigation
• Friendly dialogue / Help
</t>
    </r>
  </si>
  <si>
    <t>Task 6 - Boths Screens - coding</t>
  </si>
  <si>
    <t>Task 7 - HCI principles for both screens</t>
  </si>
  <si>
    <r>
      <t>Variables</t>
    </r>
    <r>
      <rPr>
        <sz val="10"/>
        <color theme="1"/>
        <rFont val="Arial Narrow"/>
        <family val="2"/>
      </rPr>
      <t xml:space="preserve">
• Variety of appropriate variable types
• Correct use of local and global variables
• Proper naming convention of variables, e.g. iNumber, sName
• Correct prefix for components, e.g. edt, red, cmb</t>
    </r>
  </si>
  <si>
    <r>
      <t xml:space="preserve">Algorithm correctness/Processing
</t>
    </r>
    <r>
      <rPr>
        <sz val="10"/>
        <color theme="1"/>
        <rFont val="Arial Narrow"/>
        <family val="2"/>
      </rPr>
      <t>• Correct implementation of Input and Output accordingly
• Correct implementation of using Processing accordingly
• Outside curriculum data structures correctly applied 
• Excellent use of outside curriculum data structures</t>
    </r>
  </si>
  <si>
    <t xml:space="preserve">General: Final product and impression. </t>
  </si>
  <si>
    <t>Learner name</t>
  </si>
  <si>
    <t>Met at least 80% of the initial requirements</t>
  </si>
  <si>
    <t>Professional product</t>
  </si>
  <si>
    <t>Useful and can be implemented as a real-life application
Well-designed and user-friendly
Contains no errors</t>
  </si>
  <si>
    <t>Useful as real-life application with minor adjustments
Good design and user-friendly
Contains minimal errors</t>
  </si>
  <si>
    <t>Useful as real-life application with major adjustments
Good design and user-friendly
Contains several errors</t>
  </si>
  <si>
    <t>Not ready to be implemented as real-life application, but has some potential</t>
  </si>
  <si>
    <t>Not ready to be implemented as real-life application
Poor design</t>
  </si>
  <si>
    <t>Kept to due dates.  Well-designed phases. Showed exceptional commitment and pride in work done.</t>
  </si>
  <si>
    <t>Kept to due dates. Phases designed at an acceptable level.  Showed commitment and pride in work done.</t>
  </si>
  <si>
    <t>Kept to the due date for one of the phases. One of the phases not developed at an acceptable level. Show some commitment.</t>
  </si>
  <si>
    <t>Both phases not handed in on time/poorly designed. Displayed a lack of commitment.</t>
  </si>
  <si>
    <t>Phase 1 and Phase 2 was not handed in. Showed no commitment.</t>
  </si>
  <si>
    <t>Task</t>
  </si>
  <si>
    <t>Focus</t>
  </si>
  <si>
    <t>Task 1 - 5</t>
  </si>
  <si>
    <t xml:space="preserve">Requirements and design </t>
  </si>
  <si>
    <t>Task 6 - 10</t>
  </si>
  <si>
    <t xml:space="preserve">Implementation </t>
  </si>
  <si>
    <t xml:space="preserve">Finale product and impression </t>
  </si>
  <si>
    <r>
      <t>Data Dictionary
Variables and Components:</t>
    </r>
    <r>
      <rPr>
        <sz val="10"/>
        <color theme="1"/>
        <rFont val="Arial Narrow"/>
        <family val="2"/>
      </rPr>
      <t xml:space="preserve">
• Variety of and correct use of appropriate variable types and components
• Correct use of local and global variables
• Proper naming convention of variables for example iNumber, sName etc.
</t>
    </r>
    <r>
      <rPr>
        <b/>
        <sz val="10"/>
        <color theme="1"/>
        <rFont val="Arial Narrow"/>
        <family val="2"/>
      </rPr>
      <t xml:space="preserve">• </t>
    </r>
    <r>
      <rPr>
        <sz val="10"/>
        <color theme="1"/>
        <rFont val="Arial Narrow"/>
        <family val="2"/>
      </rPr>
      <t>Correct prefix for components e.g. edt, red, cmb etc.</t>
    </r>
  </si>
  <si>
    <r>
      <rPr>
        <b/>
        <sz val="10"/>
        <rFont val="Arial"/>
        <family val="2"/>
      </rPr>
      <t>Testing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valid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Test for extreme data
- Test for invalid dat</t>
    </r>
    <r>
      <rPr>
        <b/>
        <sz val="10"/>
        <rFont val="Arial Narrow"/>
        <family val="2"/>
      </rPr>
      <t xml:space="preserve">a
</t>
    </r>
  </si>
  <si>
    <t>Use Case diagram OR table format)
Role, activity, value
(who, what, why)
• Who will use the system?
• What are the goals/ activities that user will perform?
• Why do they want/need it?</t>
  </si>
  <si>
    <t>Task 1B: User requirements</t>
  </si>
  <si>
    <t>Not done or incorrect or irrelevant</t>
  </si>
  <si>
    <t>Role, activity, value of all users (at least 2 different types of users) of the system thoroughly and correctly described.
Well documented, clear and to the point.</t>
  </si>
  <si>
    <t>Role, activity, value of all users (at least 2 different types of users) of the system described but minor shortcomings e.g. one instance where goal is not clear, value not clear, etc.
Well documented, but minor shortcomings.</t>
  </si>
  <si>
    <t>Many shortcomings in discussion of role, activity, value of users, e.g. two instances where goal is not clear, value not clear, etc. 
Only 1 type of user of the system discussed.
Not well documented but still acceptable</t>
  </si>
  <si>
    <t>Major shortcomings in discussion of role, activity, value of users, e.g. many parts left out or incorrect information
Poorly documented – not acceptable</t>
  </si>
  <si>
    <t>Excellent – All four aspects applied correctly</t>
  </si>
  <si>
    <t>Good – Three aspects applied correctly</t>
  </si>
  <si>
    <t>Satisfactory – Two aspects applied correctly</t>
  </si>
  <si>
    <t>Limited – One aspect applied correctly</t>
  </si>
  <si>
    <r>
      <rPr>
        <b/>
        <sz val="10"/>
        <rFont val="Arial Narrow"/>
        <family val="2"/>
      </rPr>
      <t>Input interfaces (at least TWO interfaces)</t>
    </r>
    <r>
      <rPr>
        <sz val="10"/>
        <rFont val="Arial Narrow"/>
        <family val="2"/>
      </rPr>
      <t xml:space="preserve">
• Data type (At least THREE overall)
• Format of the input, e.g. date, gender (M/F)
•  Most suitable input component
</t>
    </r>
  </si>
  <si>
    <t>SES signature:</t>
  </si>
  <si>
    <t xml:space="preserve">*Variety of components
*Navigation on screen (flow of events)
*Feedback / Help
*Labelling
</t>
  </si>
  <si>
    <t>* Consistency
* Navigation between screens
* Informative feedback
* Easy reversal of action i.e. Reset</t>
  </si>
  <si>
    <r>
      <rPr>
        <b/>
        <sz val="10"/>
        <rFont val="Arial Narrow"/>
        <family val="2"/>
      </rPr>
      <t>Comments/Notes</t>
    </r>
    <r>
      <rPr>
        <sz val="10"/>
        <rFont val="Arial Narrow"/>
        <family val="2"/>
      </rPr>
      <t xml:space="preserve">
(Explanation of program and code)
•	Good programming techniques
•	Comments  to explain al necessary parts</t>
    </r>
  </si>
  <si>
    <t>Interview</t>
  </si>
  <si>
    <t>Explained all selected code clearly and with confidenceShows excellent insight.</t>
  </si>
  <si>
    <t>Explained the selected code with minor shortcomingsShows some insight</t>
  </si>
  <si>
    <t>Unable to explain some of the selected code adequatelyShows some insight</t>
  </si>
  <si>
    <t>Unable to explain most of the selected codeLimited insight</t>
  </si>
  <si>
    <t xml:space="preserve">Final mark ( 20%) </t>
  </si>
  <si>
    <r>
      <t xml:space="preserve">Process
Use the following:
</t>
    </r>
    <r>
      <rPr>
        <sz val="10"/>
        <color theme="1"/>
        <rFont val="Arial Narrow"/>
        <family val="2"/>
      </rPr>
      <t>* Built-in Function
* Nested-If statement
* IN operator
* Loops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</si>
</sst>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Arial Narrow"/>
      <family val="2"/>
    </font>
    <font>
      <sz val="14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4"/>
    </xf>
    <xf numFmtId="0" fontId="9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 indent="6"/>
    </xf>
    <xf numFmtId="0" fontId="4" fillId="2" borderId="1" xfId="0" applyFont="1" applyFill="1" applyBorder="1" applyAlignment="1">
      <alignment horizontal="left" vertical="center" wrapText="1" indent="5"/>
    </xf>
    <xf numFmtId="0" fontId="9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5" fillId="0" borderId="3" xfId="0" applyFont="1" applyBorder="1"/>
    <xf numFmtId="0" fontId="7" fillId="0" borderId="2" xfId="0" quotePrefix="1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2" fillId="0" borderId="0" xfId="0" applyFont="1"/>
    <xf numFmtId="0" fontId="20" fillId="0" borderId="3" xfId="0" applyFont="1" applyBorder="1" applyAlignment="1">
      <alignment horizontal="center" vertical="center"/>
    </xf>
    <xf numFmtId="0" fontId="19" fillId="0" borderId="0" xfId="0" applyFont="1"/>
    <xf numFmtId="0" fontId="17" fillId="0" borderId="0" xfId="0" applyFont="1"/>
    <xf numFmtId="0" fontId="22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5" fillId="0" borderId="0" xfId="0" applyFont="1"/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0" xfId="0" applyFont="1" applyBorder="1"/>
    <xf numFmtId="0" fontId="26" fillId="0" borderId="0" xfId="0" applyFont="1"/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0" fontId="29" fillId="0" borderId="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right" indent="1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2" fillId="0" borderId="11" xfId="0" applyFont="1" applyBorder="1"/>
    <xf numFmtId="0" fontId="14" fillId="0" borderId="11" xfId="0" applyFont="1" applyBorder="1" applyAlignment="1">
      <alignment vertical="top"/>
    </xf>
    <xf numFmtId="0" fontId="28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9" fillId="0" borderId="0" xfId="0" applyFont="1"/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/>
    <xf numFmtId="0" fontId="14" fillId="0" borderId="3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2" xfId="0" quotePrefix="1" applyFont="1" applyFill="1" applyBorder="1" applyAlignment="1">
      <alignment vertical="top" wrapText="1"/>
    </xf>
    <xf numFmtId="0" fontId="7" fillId="3" borderId="9" xfId="0" applyFont="1" applyFill="1" applyBorder="1" applyAlignment="1">
      <alignment vertical="top" wrapText="1"/>
    </xf>
    <xf numFmtId="0" fontId="37" fillId="3" borderId="2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4" fillId="3" borderId="13" xfId="0" applyFont="1" applyFill="1" applyBorder="1" applyAlignment="1">
      <alignment horizontal="left" vertical="top" wrapText="1"/>
    </xf>
    <xf numFmtId="0" fontId="14" fillId="0" borderId="3" xfId="0" applyFont="1" applyBorder="1"/>
    <xf numFmtId="0" fontId="0" fillId="3" borderId="0" xfId="0" applyFill="1"/>
    <xf numFmtId="0" fontId="2" fillId="3" borderId="0" xfId="0" applyFont="1" applyFill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top"/>
    </xf>
    <xf numFmtId="0" fontId="6" fillId="0" borderId="0" xfId="0" applyFont="1" applyAlignment="1">
      <alignment wrapText="1"/>
    </xf>
    <xf numFmtId="0" fontId="2" fillId="3" borderId="11" xfId="0" applyFont="1" applyFill="1" applyBorder="1"/>
    <xf numFmtId="0" fontId="38" fillId="0" borderId="3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39" fillId="0" borderId="7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42" fillId="0" borderId="7" xfId="0" applyFont="1" applyBorder="1" applyAlignment="1">
      <alignment vertical="center"/>
    </xf>
    <xf numFmtId="0" fontId="43" fillId="0" borderId="15" xfId="0" applyFont="1" applyBorder="1" applyAlignment="1">
      <alignment vertical="center" wrapText="1"/>
    </xf>
    <xf numFmtId="0" fontId="43" fillId="0" borderId="16" xfId="0" applyFont="1" applyBorder="1" applyAlignment="1">
      <alignment vertical="center" wrapText="1"/>
    </xf>
    <xf numFmtId="0" fontId="44" fillId="0" borderId="17" xfId="0" applyFont="1" applyBorder="1" applyAlignment="1">
      <alignment vertical="center" wrapText="1"/>
    </xf>
    <xf numFmtId="0" fontId="44" fillId="0" borderId="18" xfId="0" applyFont="1" applyBorder="1" applyAlignment="1">
      <alignment vertical="center" wrapText="1"/>
    </xf>
    <xf numFmtId="0" fontId="44" fillId="0" borderId="19" xfId="0" applyFont="1" applyBorder="1" applyAlignment="1">
      <alignment vertical="center" wrapText="1"/>
    </xf>
    <xf numFmtId="0" fontId="44" fillId="0" borderId="20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2" fillId="0" borderId="7" xfId="0" applyFont="1" applyBorder="1" applyAlignment="1">
      <alignment vertical="top"/>
    </xf>
    <xf numFmtId="0" fontId="34" fillId="2" borderId="1" xfId="0" applyFont="1" applyFill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/>
    <xf numFmtId="0" fontId="20" fillId="2" borderId="1" xfId="0" applyFont="1" applyFill="1" applyBorder="1" applyAlignment="1">
      <alignment vertical="center" wrapText="1"/>
    </xf>
    <xf numFmtId="0" fontId="48" fillId="2" borderId="1" xfId="0" applyFont="1" applyFill="1" applyBorder="1"/>
    <xf numFmtId="0" fontId="47" fillId="0" borderId="8" xfId="0" applyFont="1" applyBorder="1" applyAlignment="1">
      <alignment horizontal="left"/>
    </xf>
    <xf numFmtId="0" fontId="47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49" fillId="4" borderId="1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40" fillId="4" borderId="0" xfId="0" applyFont="1" applyFill="1" applyAlignment="1">
      <alignment horizontal="center" vertical="center" wrapText="1"/>
    </xf>
    <xf numFmtId="0" fontId="40" fillId="4" borderId="14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vertical="top" wrapText="1"/>
    </xf>
    <xf numFmtId="0" fontId="40" fillId="0" borderId="3" xfId="0" applyFont="1" applyBorder="1" applyAlignment="1">
      <alignment vertical="top" wrapText="1"/>
    </xf>
    <xf numFmtId="0" fontId="40" fillId="0" borderId="3" xfId="0" applyFont="1" applyBorder="1" applyAlignment="1">
      <alignment horizontal="left" vertical="top" wrapText="1"/>
    </xf>
    <xf numFmtId="0" fontId="7" fillId="0" borderId="2" xfId="0" quotePrefix="1" applyFont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2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4" fillId="0" borderId="2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41" fillId="0" borderId="7" xfId="0" applyFont="1" applyBorder="1" applyAlignment="1">
      <alignment horizontal="left" vertical="center" wrapText="1"/>
    </xf>
    <xf numFmtId="0" fontId="38" fillId="0" borderId="2" xfId="0" applyFont="1" applyBorder="1" applyAlignment="1">
      <alignment vertical="top" wrapText="1"/>
    </xf>
    <xf numFmtId="0" fontId="38" fillId="0" borderId="3" xfId="0" applyFont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3" borderId="3" xfId="0" applyFont="1" applyFill="1" applyBorder="1" applyAlignment="1">
      <alignment vertical="top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2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$B$27" lockText="1" noThreeD="1"/>
</file>

<file path=xl/ctrlProps/ctrlProp10.xml><?xml version="1.0" encoding="utf-8"?>
<formControlPr xmlns="http://schemas.microsoft.com/office/spreadsheetml/2009/9/main" objectType="CheckBox" fmlaLink="B16" lockText="1" noThreeD="1"/>
</file>

<file path=xl/ctrlProps/ctrlProp100.xml><?xml version="1.0" encoding="utf-8"?>
<formControlPr xmlns="http://schemas.microsoft.com/office/spreadsheetml/2009/9/main" objectType="CheckBox" fmlaLink="$F$24" lockText="1" noThreeD="1"/>
</file>

<file path=xl/ctrlProps/ctrlProp101.xml><?xml version="1.0" encoding="utf-8"?>
<formControlPr xmlns="http://schemas.microsoft.com/office/spreadsheetml/2009/9/main" objectType="CheckBox" fmlaLink="$D$27" lockText="1" noThreeD="1"/>
</file>

<file path=xl/ctrlProps/ctrlProp102.xml><?xml version="1.0" encoding="utf-8"?>
<formControlPr xmlns="http://schemas.microsoft.com/office/spreadsheetml/2009/9/main" objectType="CheckBox" fmlaLink="$E$27" lockText="1" noThreeD="1"/>
</file>

<file path=xl/ctrlProps/ctrlProp103.xml><?xml version="1.0" encoding="utf-8"?>
<formControlPr xmlns="http://schemas.microsoft.com/office/spreadsheetml/2009/9/main" objectType="CheckBox" fmlaLink="$F$27" lockText="1" noThreeD="1"/>
</file>

<file path=xl/ctrlProps/ctrlProp104.xml><?xml version="1.0" encoding="utf-8"?>
<formControlPr xmlns="http://schemas.microsoft.com/office/spreadsheetml/2009/9/main" objectType="CheckBox" fmlaLink="$B$27" lockText="1" noThreeD="1"/>
</file>

<file path=xl/ctrlProps/ctrlProp105.xml><?xml version="1.0" encoding="utf-8"?>
<formControlPr xmlns="http://schemas.microsoft.com/office/spreadsheetml/2009/9/main" objectType="CheckBox" fmlaLink="$C$27" lockText="1" noThreeD="1"/>
</file>

<file path=xl/ctrlProps/ctrlProp106.xml><?xml version="1.0" encoding="utf-8"?>
<formControlPr xmlns="http://schemas.microsoft.com/office/spreadsheetml/2009/9/main" objectType="CheckBox" fmlaLink="$F$11" lockText="1" noThreeD="1"/>
</file>

<file path=xl/ctrlProps/ctrlProp107.xml><?xml version="1.0" encoding="utf-8"?>
<formControlPr xmlns="http://schemas.microsoft.com/office/spreadsheetml/2009/9/main" objectType="CheckBox" fmlaLink="$E$11" lockText="1" noThreeD="1"/>
</file>

<file path=xl/ctrlProps/ctrlProp108.xml><?xml version="1.0" encoding="utf-8"?>
<formControlPr xmlns="http://schemas.microsoft.com/office/spreadsheetml/2009/9/main" objectType="CheckBox" fmlaLink="$D$11" lockText="1" noThreeD="1"/>
</file>

<file path=xl/ctrlProps/ctrlProp109.xml><?xml version="1.0" encoding="utf-8"?>
<formControlPr xmlns="http://schemas.microsoft.com/office/spreadsheetml/2009/9/main" objectType="CheckBox" fmlaLink="$C$11" lockText="1" noThreeD="1"/>
</file>

<file path=xl/ctrlProps/ctrlProp11.xml><?xml version="1.0" encoding="utf-8"?>
<formControlPr xmlns="http://schemas.microsoft.com/office/spreadsheetml/2009/9/main" objectType="CheckBox" fmlaLink="C16" lockText="1" noThreeD="1"/>
</file>

<file path=xl/ctrlProps/ctrlProp110.xml><?xml version="1.0" encoding="utf-8"?>
<formControlPr xmlns="http://schemas.microsoft.com/office/spreadsheetml/2009/9/main" objectType="CheckBox" fmlaLink="$B$11" lockText="1" noThreeD="1"/>
</file>

<file path=xl/ctrlProps/ctrlProp111.xml><?xml version="1.0" encoding="utf-8"?>
<formControlPr xmlns="http://schemas.microsoft.com/office/spreadsheetml/2009/9/main" objectType="CheckBox" fmlaLink="$C$4" lockText="1" noThreeD="1"/>
</file>

<file path=xl/ctrlProps/ctrlProp112.xml><?xml version="1.0" encoding="utf-8"?>
<formControlPr xmlns="http://schemas.microsoft.com/office/spreadsheetml/2009/9/main" objectType="CheckBox" fmlaLink="$D$4" lockText="1" noThreeD="1"/>
</file>

<file path=xl/ctrlProps/ctrlProp113.xml><?xml version="1.0" encoding="utf-8"?>
<formControlPr xmlns="http://schemas.microsoft.com/office/spreadsheetml/2009/9/main" objectType="CheckBox" fmlaLink="$E$4" lockText="1" noThreeD="1"/>
</file>

<file path=xl/ctrlProps/ctrlProp114.xml><?xml version="1.0" encoding="utf-8"?>
<formControlPr xmlns="http://schemas.microsoft.com/office/spreadsheetml/2009/9/main" objectType="CheckBox" fmlaLink="$F$4" lockText="1" noThreeD="1"/>
</file>

<file path=xl/ctrlProps/ctrlProp115.xml><?xml version="1.0" encoding="utf-8"?>
<formControlPr xmlns="http://schemas.microsoft.com/office/spreadsheetml/2009/9/main" objectType="CheckBox" fmlaLink="$D$8" lockText="1" noThreeD="1"/>
</file>

<file path=xl/ctrlProps/ctrlProp116.xml><?xml version="1.0" encoding="utf-8"?>
<formControlPr xmlns="http://schemas.microsoft.com/office/spreadsheetml/2009/9/main" objectType="CheckBox" fmlaLink="$E$8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fmlaLink="$F$4" lockText="1" noThreeD="1"/>
</file>

<file path=xl/ctrlProps/ctrlProp119.xml><?xml version="1.0" encoding="utf-8"?>
<formControlPr xmlns="http://schemas.microsoft.com/office/spreadsheetml/2009/9/main" objectType="CheckBox" fmlaLink="$F$6" lockText="1" noThreeD="1"/>
</file>

<file path=xl/ctrlProps/ctrlProp12.xml><?xml version="1.0" encoding="utf-8"?>
<formControlPr xmlns="http://schemas.microsoft.com/office/spreadsheetml/2009/9/main" objectType="CheckBox" fmlaLink="D16" lockText="1" noThreeD="1"/>
</file>

<file path=xl/ctrlProps/ctrlProp120.xml><?xml version="1.0" encoding="utf-8"?>
<formControlPr xmlns="http://schemas.microsoft.com/office/spreadsheetml/2009/9/main" objectType="CheckBox" fmlaLink="$C$6" lockText="1" noThreeD="1"/>
</file>

<file path=xl/ctrlProps/ctrlProp121.xml><?xml version="1.0" encoding="utf-8"?>
<formControlPr xmlns="http://schemas.microsoft.com/office/spreadsheetml/2009/9/main" objectType="CheckBox" fmlaLink="$D$6" lockText="1" noThreeD="1"/>
</file>

<file path=xl/ctrlProps/ctrlProp122.xml><?xml version="1.0" encoding="utf-8"?>
<formControlPr xmlns="http://schemas.microsoft.com/office/spreadsheetml/2009/9/main" objectType="CheckBox" fmlaLink="$E$6" lockText="1" noThreeD="1"/>
</file>

<file path=xl/ctrlProps/ctrlProp123.xml><?xml version="1.0" encoding="utf-8"?>
<formControlPr xmlns="http://schemas.microsoft.com/office/spreadsheetml/2009/9/main" objectType="CheckBox" fmlaLink="$B$4" lockText="1" noThreeD="1"/>
</file>

<file path=xl/ctrlProps/ctrlProp124.xml><?xml version="1.0" encoding="utf-8"?>
<formControlPr xmlns="http://schemas.microsoft.com/office/spreadsheetml/2009/9/main" objectType="CheckBox" fmlaLink="$B$6" lockText="1" noThreeD="1"/>
</file>

<file path=xl/ctrlProps/ctrlProp125.xml><?xml version="1.0" encoding="utf-8"?>
<formControlPr xmlns="http://schemas.microsoft.com/office/spreadsheetml/2009/9/main" objectType="CheckBox" fmlaLink="$C$8" lockText="1" noThreeD="1"/>
</file>

<file path=xl/ctrlProps/ctrlProp126.xml><?xml version="1.0" encoding="utf-8"?>
<formControlPr xmlns="http://schemas.microsoft.com/office/spreadsheetml/2009/9/main" objectType="CheckBox" fmlaLink="$B$8" lockText="1" noThreeD="1"/>
</file>

<file path=xl/ctrlProps/ctrlProp13.xml><?xml version="1.0" encoding="utf-8"?>
<formControlPr xmlns="http://schemas.microsoft.com/office/spreadsheetml/2009/9/main" objectType="CheckBox" fmlaLink="E16" lockText="1" noThreeD="1"/>
</file>

<file path=xl/ctrlProps/ctrlProp14.xml><?xml version="1.0" encoding="utf-8"?>
<formControlPr xmlns="http://schemas.microsoft.com/office/spreadsheetml/2009/9/main" objectType="CheckBox" fmlaLink="$F$16" lockText="1" noThreeD="1"/>
</file>

<file path=xl/ctrlProps/ctrlProp15.xml><?xml version="1.0" encoding="utf-8"?>
<formControlPr xmlns="http://schemas.microsoft.com/office/spreadsheetml/2009/9/main" objectType="CheckBox" fmlaLink="$B$18" lockText="1" noThreeD="1"/>
</file>

<file path=xl/ctrlProps/ctrlProp16.xml><?xml version="1.0" encoding="utf-8"?>
<formControlPr xmlns="http://schemas.microsoft.com/office/spreadsheetml/2009/9/main" objectType="CheckBox" fmlaLink="$C$18" lockText="1" noThreeD="1"/>
</file>

<file path=xl/ctrlProps/ctrlProp17.xml><?xml version="1.0" encoding="utf-8"?>
<formControlPr xmlns="http://schemas.microsoft.com/office/spreadsheetml/2009/9/main" objectType="CheckBox" fmlaLink="$D$18" lockText="1" noThreeD="1"/>
</file>

<file path=xl/ctrlProps/ctrlProp18.xml><?xml version="1.0" encoding="utf-8"?>
<formControlPr xmlns="http://schemas.microsoft.com/office/spreadsheetml/2009/9/main" objectType="CheckBox" fmlaLink="$E$18" lockText="1" noThreeD="1"/>
</file>

<file path=xl/ctrlProps/ctrlProp19.xml><?xml version="1.0" encoding="utf-8"?>
<formControlPr xmlns="http://schemas.microsoft.com/office/spreadsheetml/2009/9/main" objectType="CheckBox" fmlaLink="$F$18" lockText="1" noThreeD="1"/>
</file>

<file path=xl/ctrlProps/ctrlProp2.xml><?xml version="1.0" encoding="utf-8"?>
<formControlPr xmlns="http://schemas.microsoft.com/office/spreadsheetml/2009/9/main" objectType="CheckBox" fmlaLink="$C$27" lockText="1" noThreeD="1"/>
</file>

<file path=xl/ctrlProps/ctrlProp20.xml><?xml version="1.0" encoding="utf-8"?>
<formControlPr xmlns="http://schemas.microsoft.com/office/spreadsheetml/2009/9/main" objectType="CheckBox" fmlaLink="B13" lockText="1" noThreeD="1"/>
</file>

<file path=xl/ctrlProps/ctrlProp21.xml><?xml version="1.0" encoding="utf-8"?>
<formControlPr xmlns="http://schemas.microsoft.com/office/spreadsheetml/2009/9/main" objectType="CheckBox" fmlaLink="C13" lockText="1" noThreeD="1"/>
</file>

<file path=xl/ctrlProps/ctrlProp22.xml><?xml version="1.0" encoding="utf-8"?>
<formControlPr xmlns="http://schemas.microsoft.com/office/spreadsheetml/2009/9/main" objectType="CheckBox" fmlaLink="D13" lockText="1" noThreeD="1"/>
</file>

<file path=xl/ctrlProps/ctrlProp23.xml><?xml version="1.0" encoding="utf-8"?>
<formControlPr xmlns="http://schemas.microsoft.com/office/spreadsheetml/2009/9/main" objectType="CheckBox" fmlaLink="E13" lockText="1" noThreeD="1"/>
</file>

<file path=xl/ctrlProps/ctrlProp24.xml><?xml version="1.0" encoding="utf-8"?>
<formControlPr xmlns="http://schemas.microsoft.com/office/spreadsheetml/2009/9/main" objectType="CheckBox" fmlaLink="$F$13" lockText="1" noThreeD="1"/>
</file>

<file path=xl/ctrlProps/ctrlProp25.xml><?xml version="1.0" encoding="utf-8"?>
<formControlPr xmlns="http://schemas.microsoft.com/office/spreadsheetml/2009/9/main" objectType="CheckBox" fmlaLink="B4" lockText="1" noThreeD="1"/>
</file>

<file path=xl/ctrlProps/ctrlProp26.xml><?xml version="1.0" encoding="utf-8"?>
<formControlPr xmlns="http://schemas.microsoft.com/office/spreadsheetml/2009/9/main" objectType="CheckBox" fmlaLink="C4" lockText="1" noThreeD="1"/>
</file>

<file path=xl/ctrlProps/ctrlProp27.xml><?xml version="1.0" encoding="utf-8"?>
<formControlPr xmlns="http://schemas.microsoft.com/office/spreadsheetml/2009/9/main" objectType="CheckBox" fmlaLink="D4" lockText="1" noThreeD="1"/>
</file>

<file path=xl/ctrlProps/ctrlProp28.xml><?xml version="1.0" encoding="utf-8"?>
<formControlPr xmlns="http://schemas.microsoft.com/office/spreadsheetml/2009/9/main" objectType="CheckBox" fmlaLink="E4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$D$27" lockText="1" noThreeD="1"/>
</file>

<file path=xl/ctrlProps/ctrlProp30.xml><?xml version="1.0" encoding="utf-8"?>
<formControlPr xmlns="http://schemas.microsoft.com/office/spreadsheetml/2009/9/main" objectType="CheckBox" fmlaLink="$B$10" lockText="1" noThreeD="1"/>
</file>

<file path=xl/ctrlProps/ctrlProp31.xml><?xml version="1.0" encoding="utf-8"?>
<formControlPr xmlns="http://schemas.microsoft.com/office/spreadsheetml/2009/9/main" objectType="CheckBox" fmlaLink="$C$10" lockText="1" noThreeD="1"/>
</file>

<file path=xl/ctrlProps/ctrlProp32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E$10" lockText="1" noThreeD="1"/>
</file>

<file path=xl/ctrlProps/ctrlProp34.xml><?xml version="1.0" encoding="utf-8"?>
<formControlPr xmlns="http://schemas.microsoft.com/office/spreadsheetml/2009/9/main" objectType="CheckBox" fmlaLink="$F$10" lockText="1" noThreeD="1"/>
</file>

<file path=xl/ctrlProps/ctrlProp35.xml><?xml version="1.0" encoding="utf-8"?>
<formControlPr xmlns="http://schemas.microsoft.com/office/spreadsheetml/2009/9/main" objectType="CheckBox" fmlaLink="$B$7" lockText="1" noThreeD="1"/>
</file>

<file path=xl/ctrlProps/ctrlProp36.xml><?xml version="1.0" encoding="utf-8"?>
<formControlPr xmlns="http://schemas.microsoft.com/office/spreadsheetml/2009/9/main" objectType="CheckBox" fmlaLink="$C$7" lockText="1" noThreeD="1"/>
</file>

<file path=xl/ctrlProps/ctrlProp37.xml><?xml version="1.0" encoding="utf-8"?>
<formControlPr xmlns="http://schemas.microsoft.com/office/spreadsheetml/2009/9/main" objectType="CheckBox" fmlaLink="$D$7" lockText="1" noThreeD="1"/>
</file>

<file path=xl/ctrlProps/ctrlProp38.xml><?xml version="1.0" encoding="utf-8"?>
<formControlPr xmlns="http://schemas.microsoft.com/office/spreadsheetml/2009/9/main" objectType="CheckBox" fmlaLink="$E$7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E$27" lockText="1" noThreeD="1"/>
</file>

<file path=xl/ctrlProps/ctrlProp40.xml><?xml version="1.0" encoding="utf-8"?>
<formControlPr xmlns="http://schemas.microsoft.com/office/spreadsheetml/2009/9/main" objectType="CheckBox" fmlaLink="$B$23" lockText="1" noThreeD="1"/>
</file>

<file path=xl/ctrlProps/ctrlProp41.xml><?xml version="1.0" encoding="utf-8"?>
<formControlPr xmlns="http://schemas.microsoft.com/office/spreadsheetml/2009/9/main" objectType="CheckBox" fmlaLink="$C$23" lockText="1" noThreeD="1"/>
</file>

<file path=xl/ctrlProps/ctrlProp42.xml><?xml version="1.0" encoding="utf-8"?>
<formControlPr xmlns="http://schemas.microsoft.com/office/spreadsheetml/2009/9/main" objectType="CheckBox" fmlaLink="$D$23" lockText="1" noThreeD="1"/>
</file>

<file path=xl/ctrlProps/ctrlProp43.xml><?xml version="1.0" encoding="utf-8"?>
<formControlPr xmlns="http://schemas.microsoft.com/office/spreadsheetml/2009/9/main" objectType="CheckBox" fmlaLink="$E$23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fmlaLink="$B$21" lockText="1" noThreeD="1"/>
</file>

<file path=xl/ctrlProps/ctrlProp46.xml><?xml version="1.0" encoding="utf-8"?>
<formControlPr xmlns="http://schemas.microsoft.com/office/spreadsheetml/2009/9/main" objectType="CheckBox" fmlaLink="$C$21" lockText="1" noThreeD="1"/>
</file>

<file path=xl/ctrlProps/ctrlProp47.xml><?xml version="1.0" encoding="utf-8"?>
<formControlPr xmlns="http://schemas.microsoft.com/office/spreadsheetml/2009/9/main" objectType="CheckBox" fmlaLink="$D$21" lockText="1" noThreeD="1"/>
</file>

<file path=xl/ctrlProps/ctrlProp48.xml><?xml version="1.0" encoding="utf-8"?>
<formControlPr xmlns="http://schemas.microsoft.com/office/spreadsheetml/2009/9/main" objectType="CheckBox" fmlaLink="$E$21" lockText="1" noThreeD="1"/>
</file>

<file path=xl/ctrlProps/ctrlProp49.xml><?xml version="1.0" encoding="utf-8"?>
<formControlPr xmlns="http://schemas.microsoft.com/office/spreadsheetml/2009/9/main" objectType="CheckBox" fmlaLink="$F$21" lockText="1" noThreeD="1"/>
</file>

<file path=xl/ctrlProps/ctrlProp5.xml><?xml version="1.0" encoding="utf-8"?>
<formControlPr xmlns="http://schemas.microsoft.com/office/spreadsheetml/2009/9/main" objectType="CheckBox" fmlaLink="$F$27" lockText="1" noThreeD="1"/>
</file>

<file path=xl/ctrlProps/ctrlProp50.xml><?xml version="1.0" encoding="utf-8"?>
<formControlPr xmlns="http://schemas.microsoft.com/office/spreadsheetml/2009/9/main" objectType="CheckBox" fmlaLink="$B$25" lockText="1" noThreeD="1"/>
</file>

<file path=xl/ctrlProps/ctrlProp51.xml><?xml version="1.0" encoding="utf-8"?>
<formControlPr xmlns="http://schemas.microsoft.com/office/spreadsheetml/2009/9/main" objectType="CheckBox" fmlaLink="$C$25" lockText="1" noThreeD="1"/>
</file>

<file path=xl/ctrlProps/ctrlProp52.xml><?xml version="1.0" encoding="utf-8"?>
<formControlPr xmlns="http://schemas.microsoft.com/office/spreadsheetml/2009/9/main" objectType="CheckBox" fmlaLink="$D$25" lockText="1" noThreeD="1"/>
</file>

<file path=xl/ctrlProps/ctrlProp53.xml><?xml version="1.0" encoding="utf-8"?>
<formControlPr xmlns="http://schemas.microsoft.com/office/spreadsheetml/2009/9/main" objectType="CheckBox" fmlaLink="$E$25" lockText="1" noThreeD="1"/>
</file>

<file path=xl/ctrlProps/ctrlProp54.xml><?xml version="1.0" encoding="utf-8"?>
<formControlPr xmlns="http://schemas.microsoft.com/office/spreadsheetml/2009/9/main" objectType="CheckBox" fmlaLink="$F$25" lockText="1" noThreeD="1"/>
</file>

<file path=xl/ctrlProps/ctrlProp55.xml><?xml version="1.0" encoding="utf-8"?>
<formControlPr xmlns="http://schemas.microsoft.com/office/spreadsheetml/2009/9/main" objectType="CheckBox" fmlaLink="$C$15" lockText="1" noThreeD="1"/>
</file>

<file path=xl/ctrlProps/ctrlProp56.xml><?xml version="1.0" encoding="utf-8"?>
<formControlPr xmlns="http://schemas.microsoft.com/office/spreadsheetml/2009/9/main" objectType="CheckBox" fmlaLink="$D$15" lockText="1" noThreeD="1"/>
</file>

<file path=xl/ctrlProps/ctrlProp57.xml><?xml version="1.0" encoding="utf-8"?>
<formControlPr xmlns="http://schemas.microsoft.com/office/spreadsheetml/2009/9/main" objectType="CheckBox" fmlaLink="$E$15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B$15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60.xml><?xml version="1.0" encoding="utf-8"?>
<formControlPr xmlns="http://schemas.microsoft.com/office/spreadsheetml/2009/9/main" objectType="CheckBox" fmlaLink="$C$13" lockText="1" noThreeD="1"/>
</file>

<file path=xl/ctrlProps/ctrlProp61.xml><?xml version="1.0" encoding="utf-8"?>
<formControlPr xmlns="http://schemas.microsoft.com/office/spreadsheetml/2009/9/main" objectType="CheckBox" fmlaLink="$D$13" lockText="1" noThreeD="1"/>
</file>

<file path=xl/ctrlProps/ctrlProp62.xml><?xml version="1.0" encoding="utf-8"?>
<formControlPr xmlns="http://schemas.microsoft.com/office/spreadsheetml/2009/9/main" objectType="CheckBox" fmlaLink="$E$13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fmlaLink="$B$13" lockText="1" noThreeD="1"/>
</file>

<file path=xl/ctrlProps/ctrlProp65.xml><?xml version="1.0" encoding="utf-8"?>
<formControlPr xmlns="http://schemas.microsoft.com/office/spreadsheetml/2009/9/main" objectType="CheckBox" fmlaLink="$C$17" lockText="1" noThreeD="1"/>
</file>

<file path=xl/ctrlProps/ctrlProp66.xml><?xml version="1.0" encoding="utf-8"?>
<formControlPr xmlns="http://schemas.microsoft.com/office/spreadsheetml/2009/9/main" objectType="CheckBox" fmlaLink="$D$17" lockText="1" noThreeD="1"/>
</file>

<file path=xl/ctrlProps/ctrlProp67.xml><?xml version="1.0" encoding="utf-8"?>
<formControlPr xmlns="http://schemas.microsoft.com/office/spreadsheetml/2009/9/main" objectType="CheckBox" fmlaLink="$E$17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7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C$19" lockText="1" noThreeD="1"/>
</file>

<file path=xl/ctrlProps/ctrlProp71.xml><?xml version="1.0" encoding="utf-8"?>
<formControlPr xmlns="http://schemas.microsoft.com/office/spreadsheetml/2009/9/main" objectType="CheckBox" fmlaLink="$D$19" lockText="1" noThreeD="1"/>
</file>

<file path=xl/ctrlProps/ctrlProp72.xml><?xml version="1.0" encoding="utf-8"?>
<formControlPr xmlns="http://schemas.microsoft.com/office/spreadsheetml/2009/9/main" objectType="CheckBox" fmlaLink="$E$19" lockText="1" noThreeD="1"/>
</file>

<file path=xl/ctrlProps/ctrlProp73.xml><?xml version="1.0" encoding="utf-8"?>
<formControlPr xmlns="http://schemas.microsoft.com/office/spreadsheetml/2009/9/main" objectType="CheckBox" fmlaLink="$F$19" lockText="1" noThreeD="1"/>
</file>

<file path=xl/ctrlProps/ctrlProp74.xml><?xml version="1.0" encoding="utf-8"?>
<formControlPr xmlns="http://schemas.microsoft.com/office/spreadsheetml/2009/9/main" objectType="CheckBox" fmlaLink="$B$19" lockText="1" noThreeD="1"/>
</file>

<file path=xl/ctrlProps/ctrlProp75.xml><?xml version="1.0" encoding="utf-8"?>
<formControlPr xmlns="http://schemas.microsoft.com/office/spreadsheetml/2009/9/main" objectType="CheckBox" fmlaLink="$C$22" lockText="1" noThreeD="1"/>
</file>

<file path=xl/ctrlProps/ctrlProp76.xml><?xml version="1.0" encoding="utf-8"?>
<formControlPr xmlns="http://schemas.microsoft.com/office/spreadsheetml/2009/9/main" objectType="CheckBox" fmlaLink="$D$22" lockText="1" noThreeD="1"/>
</file>

<file path=xl/ctrlProps/ctrlProp77.xml><?xml version="1.0" encoding="utf-8"?>
<formControlPr xmlns="http://schemas.microsoft.com/office/spreadsheetml/2009/9/main" objectType="CheckBox" fmlaLink="$E$22" lockText="1" noThreeD="1"/>
</file>

<file path=xl/ctrlProps/ctrlProp78.xml><?xml version="1.0" encoding="utf-8"?>
<formControlPr xmlns="http://schemas.microsoft.com/office/spreadsheetml/2009/9/main" objectType="CheckBox" fmlaLink="$F$22" lockText="1" noThreeD="1"/>
</file>

<file path=xl/ctrlProps/ctrlProp79.xml><?xml version="1.0" encoding="utf-8"?>
<formControlPr xmlns="http://schemas.microsoft.com/office/spreadsheetml/2009/9/main" objectType="CheckBox" fmlaLink="$C$24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$B$22" lockText="1" noThreeD="1"/>
</file>

<file path=xl/ctrlProps/ctrlProp81.xml><?xml version="1.0" encoding="utf-8"?>
<formControlPr xmlns="http://schemas.microsoft.com/office/spreadsheetml/2009/9/main" objectType="CheckBox" fmlaLink="$C$5" lockText="1" noThreeD="1"/>
</file>

<file path=xl/ctrlProps/ctrlProp82.xml><?xml version="1.0" encoding="utf-8"?>
<formControlPr xmlns="http://schemas.microsoft.com/office/spreadsheetml/2009/9/main" objectType="CheckBox" fmlaLink="$D$5" lockText="1" noThreeD="1"/>
</file>

<file path=xl/ctrlProps/ctrlProp83.xml><?xml version="1.0" encoding="utf-8"?>
<formControlPr xmlns="http://schemas.microsoft.com/office/spreadsheetml/2009/9/main" objectType="CheckBox" fmlaLink="$E$5" lockText="1" noThreeD="1"/>
</file>

<file path=xl/ctrlProps/ctrlProp84.xml><?xml version="1.0" encoding="utf-8"?>
<formControlPr xmlns="http://schemas.microsoft.com/office/spreadsheetml/2009/9/main" objectType="CheckBox" fmlaLink="$F$5" lockText="1" noThreeD="1"/>
</file>

<file path=xl/ctrlProps/ctrlProp85.xml><?xml version="1.0" encoding="utf-8"?>
<formControlPr xmlns="http://schemas.microsoft.com/office/spreadsheetml/2009/9/main" objectType="CheckBox" fmlaLink="$B$5" lockText="1" noThreeD="1"/>
</file>

<file path=xl/ctrlProps/ctrlProp86.xml><?xml version="1.0" encoding="utf-8"?>
<formControlPr xmlns="http://schemas.microsoft.com/office/spreadsheetml/2009/9/main" objectType="CheckBox" fmlaLink="C8" lockText="1" noThreeD="1"/>
</file>

<file path=xl/ctrlProps/ctrlProp87.xml><?xml version="1.0" encoding="utf-8"?>
<formControlPr xmlns="http://schemas.microsoft.com/office/spreadsheetml/2009/9/main" objectType="CheckBox" fmlaLink="D8" lockText="1" noThreeD="1"/>
</file>

<file path=xl/ctrlProps/ctrlProp88.xml><?xml version="1.0" encoding="utf-8"?>
<formControlPr xmlns="http://schemas.microsoft.com/office/spreadsheetml/2009/9/main" objectType="CheckBox" fmlaLink="E8" lockText="1" noThreeD="1"/>
</file>

<file path=xl/ctrlProps/ctrlProp89.xml><?xml version="1.0" encoding="utf-8"?>
<formControlPr xmlns="http://schemas.microsoft.com/office/spreadsheetml/2009/9/main" objectType="CheckBox" fmlaLink="$F$8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fmlaLink="B8" lockText="1" noThreeD="1"/>
</file>

<file path=xl/ctrlProps/ctrlProp91.xml><?xml version="1.0" encoding="utf-8"?>
<formControlPr xmlns="http://schemas.microsoft.com/office/spreadsheetml/2009/9/main" objectType="CheckBox" fmlaLink="C11" lockText="1" noThreeD="1"/>
</file>

<file path=xl/ctrlProps/ctrlProp92.xml><?xml version="1.0" encoding="utf-8"?>
<formControlPr xmlns="http://schemas.microsoft.com/office/spreadsheetml/2009/9/main" objectType="CheckBox" fmlaLink="D11" lockText="1" noThreeD="1"/>
</file>

<file path=xl/ctrlProps/ctrlProp93.xml><?xml version="1.0" encoding="utf-8"?>
<formControlPr xmlns="http://schemas.microsoft.com/office/spreadsheetml/2009/9/main" objectType="CheckBox" fmlaLink="E11" lockText="1" noThreeD="1"/>
</file>

<file path=xl/ctrlProps/ctrlProp94.xml><?xml version="1.0" encoding="utf-8"?>
<formControlPr xmlns="http://schemas.microsoft.com/office/spreadsheetml/2009/9/main" objectType="CheckBox" fmlaLink="$F$11" lockText="1" noThreeD="1"/>
</file>

<file path=xl/ctrlProps/ctrlProp95.xml><?xml version="1.0" encoding="utf-8"?>
<formControlPr xmlns="http://schemas.microsoft.com/office/spreadsheetml/2009/9/main" objectType="CheckBox" fmlaLink="B11" lockText="1" noThreeD="1"/>
</file>

<file path=xl/ctrlProps/ctrlProp96.xml><?xml version="1.0" encoding="utf-8"?>
<formControlPr xmlns="http://schemas.microsoft.com/office/spreadsheetml/2009/9/main" objectType="CheckBox" fmlaLink="$B$24" lockText="1" noThreeD="1"/>
</file>

<file path=xl/ctrlProps/ctrlProp97.xml><?xml version="1.0" encoding="utf-8"?>
<formControlPr xmlns="http://schemas.microsoft.com/office/spreadsheetml/2009/9/main" objectType="CheckBox" fmlaLink="$C$24" lockText="1" noThreeD="1"/>
</file>

<file path=xl/ctrlProps/ctrlProp98.xml><?xml version="1.0" encoding="utf-8"?>
<formControlPr xmlns="http://schemas.microsoft.com/office/spreadsheetml/2009/9/main" objectType="CheckBox" fmlaLink="$D$24" lockText="1" noThreeD="1"/>
</file>

<file path=xl/ctrlProps/ctrlProp99.xml><?xml version="1.0" encoding="utf-8"?>
<formControlPr xmlns="http://schemas.microsoft.com/office/spreadsheetml/2009/9/main" objectType="CheckBox" fmlaLink="$E$2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12</xdr:row>
          <xdr:rowOff>304800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12</xdr:row>
          <xdr:rowOff>304800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12</xdr:row>
          <xdr:rowOff>304800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12</xdr:row>
          <xdr:rowOff>304800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12</xdr:row>
          <xdr:rowOff>304800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22</xdr:row>
          <xdr:rowOff>19050</xdr:rowOff>
        </xdr:from>
        <xdr:to>
          <xdr:col>1</xdr:col>
          <xdr:colOff>1104900</xdr:colOff>
          <xdr:row>22</xdr:row>
          <xdr:rowOff>323850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22</xdr:row>
          <xdr:rowOff>19050</xdr:rowOff>
        </xdr:from>
        <xdr:to>
          <xdr:col>2</xdr:col>
          <xdr:colOff>1104900</xdr:colOff>
          <xdr:row>22</xdr:row>
          <xdr:rowOff>323850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22</xdr:row>
          <xdr:rowOff>19050</xdr:rowOff>
        </xdr:from>
        <xdr:to>
          <xdr:col>3</xdr:col>
          <xdr:colOff>1104900</xdr:colOff>
          <xdr:row>22</xdr:row>
          <xdr:rowOff>323850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22</xdr:row>
          <xdr:rowOff>19050</xdr:rowOff>
        </xdr:from>
        <xdr:to>
          <xdr:col>4</xdr:col>
          <xdr:colOff>1104900</xdr:colOff>
          <xdr:row>22</xdr:row>
          <xdr:rowOff>323850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22</xdr:row>
          <xdr:rowOff>19050</xdr:rowOff>
        </xdr:from>
        <xdr:to>
          <xdr:col>5</xdr:col>
          <xdr:colOff>1104900</xdr:colOff>
          <xdr:row>22</xdr:row>
          <xdr:rowOff>323850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26</xdr:row>
          <xdr:rowOff>19050</xdr:rowOff>
        </xdr:from>
        <xdr:to>
          <xdr:col>1</xdr:col>
          <xdr:colOff>1104900</xdr:colOff>
          <xdr:row>26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26</xdr:row>
          <xdr:rowOff>19050</xdr:rowOff>
        </xdr:from>
        <xdr:to>
          <xdr:col>2</xdr:col>
          <xdr:colOff>1104900</xdr:colOff>
          <xdr:row>26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26</xdr:row>
          <xdr:rowOff>19050</xdr:rowOff>
        </xdr:from>
        <xdr:to>
          <xdr:col>3</xdr:col>
          <xdr:colOff>1104900</xdr:colOff>
          <xdr:row>26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26</xdr:row>
          <xdr:rowOff>19050</xdr:rowOff>
        </xdr:from>
        <xdr:to>
          <xdr:col>4</xdr:col>
          <xdr:colOff>1104900</xdr:colOff>
          <xdr:row>26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26</xdr:row>
          <xdr:rowOff>19050</xdr:rowOff>
        </xdr:from>
        <xdr:to>
          <xdr:col>5</xdr:col>
          <xdr:colOff>1104900</xdr:colOff>
          <xdr:row>26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20</xdr:row>
          <xdr:rowOff>19050</xdr:rowOff>
        </xdr:from>
        <xdr:to>
          <xdr:col>1</xdr:col>
          <xdr:colOff>1104900</xdr:colOff>
          <xdr:row>20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20</xdr:row>
          <xdr:rowOff>19050</xdr:rowOff>
        </xdr:from>
        <xdr:to>
          <xdr:col>2</xdr:col>
          <xdr:colOff>1104900</xdr:colOff>
          <xdr:row>20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20</xdr:row>
          <xdr:rowOff>19050</xdr:rowOff>
        </xdr:from>
        <xdr:to>
          <xdr:col>3</xdr:col>
          <xdr:colOff>1104900</xdr:colOff>
          <xdr:row>20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20</xdr:row>
          <xdr:rowOff>19050</xdr:rowOff>
        </xdr:from>
        <xdr:to>
          <xdr:col>4</xdr:col>
          <xdr:colOff>1104900</xdr:colOff>
          <xdr:row>20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20</xdr:row>
          <xdr:rowOff>19050</xdr:rowOff>
        </xdr:from>
        <xdr:to>
          <xdr:col>5</xdr:col>
          <xdr:colOff>1104900</xdr:colOff>
          <xdr:row>20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1095375</xdr:colOff>
          <xdr:row>17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1095375</xdr:colOff>
          <xdr:row>17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1095375</xdr:colOff>
          <xdr:row>17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1095375</xdr:colOff>
          <xdr:row>17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1095375</xdr:colOff>
          <xdr:row>17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24</xdr:row>
          <xdr:rowOff>19050</xdr:rowOff>
        </xdr:from>
        <xdr:to>
          <xdr:col>1</xdr:col>
          <xdr:colOff>1104900</xdr:colOff>
          <xdr:row>24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24</xdr:row>
          <xdr:rowOff>19050</xdr:rowOff>
        </xdr:from>
        <xdr:to>
          <xdr:col>2</xdr:col>
          <xdr:colOff>1104900</xdr:colOff>
          <xdr:row>24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24</xdr:row>
          <xdr:rowOff>19050</xdr:rowOff>
        </xdr:from>
        <xdr:to>
          <xdr:col>3</xdr:col>
          <xdr:colOff>1104900</xdr:colOff>
          <xdr:row>24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24</xdr:row>
          <xdr:rowOff>19050</xdr:rowOff>
        </xdr:from>
        <xdr:to>
          <xdr:col>4</xdr:col>
          <xdr:colOff>1104900</xdr:colOff>
          <xdr:row>24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24</xdr:row>
          <xdr:rowOff>19050</xdr:rowOff>
        </xdr:from>
        <xdr:to>
          <xdr:col>5</xdr:col>
          <xdr:colOff>1104900</xdr:colOff>
          <xdr:row>24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4</xdr:row>
          <xdr:rowOff>19050</xdr:rowOff>
        </xdr:from>
        <xdr:to>
          <xdr:col>2</xdr:col>
          <xdr:colOff>1095375</xdr:colOff>
          <xdr:row>4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4</xdr:row>
          <xdr:rowOff>19050</xdr:rowOff>
        </xdr:from>
        <xdr:to>
          <xdr:col>3</xdr:col>
          <xdr:colOff>1095375</xdr:colOff>
          <xdr:row>4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4</xdr:row>
          <xdr:rowOff>19050</xdr:rowOff>
        </xdr:from>
        <xdr:to>
          <xdr:col>4</xdr:col>
          <xdr:colOff>1095375</xdr:colOff>
          <xdr:row>4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4</xdr:row>
          <xdr:rowOff>19050</xdr:rowOff>
        </xdr:from>
        <xdr:to>
          <xdr:col>5</xdr:col>
          <xdr:colOff>1095375</xdr:colOff>
          <xdr:row>4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14</xdr:row>
          <xdr:rowOff>19050</xdr:rowOff>
        </xdr:from>
        <xdr:to>
          <xdr:col>2</xdr:col>
          <xdr:colOff>1095375</xdr:colOff>
          <xdr:row>14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14</xdr:row>
          <xdr:rowOff>19050</xdr:rowOff>
        </xdr:from>
        <xdr:to>
          <xdr:col>3</xdr:col>
          <xdr:colOff>1095375</xdr:colOff>
          <xdr:row>14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19050</xdr:rowOff>
        </xdr:from>
        <xdr:to>
          <xdr:col>4</xdr:col>
          <xdr:colOff>1095375</xdr:colOff>
          <xdr:row>14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14</xdr:row>
          <xdr:rowOff>19050</xdr:rowOff>
        </xdr:from>
        <xdr:to>
          <xdr:col>5</xdr:col>
          <xdr:colOff>1095375</xdr:colOff>
          <xdr:row>14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4</xdr:row>
          <xdr:rowOff>19050</xdr:rowOff>
        </xdr:from>
        <xdr:to>
          <xdr:col>1</xdr:col>
          <xdr:colOff>1095375</xdr:colOff>
          <xdr:row>4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14</xdr:row>
          <xdr:rowOff>19050</xdr:rowOff>
        </xdr:from>
        <xdr:to>
          <xdr:col>1</xdr:col>
          <xdr:colOff>1095375</xdr:colOff>
          <xdr:row>14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12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12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12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12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12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16</xdr:row>
          <xdr:rowOff>19050</xdr:rowOff>
        </xdr:from>
        <xdr:to>
          <xdr:col>2</xdr:col>
          <xdr:colOff>1095375</xdr:colOff>
          <xdr:row>16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19050</xdr:rowOff>
        </xdr:from>
        <xdr:to>
          <xdr:col>3</xdr:col>
          <xdr:colOff>1095375</xdr:colOff>
          <xdr:row>16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16</xdr:row>
          <xdr:rowOff>19050</xdr:rowOff>
        </xdr:from>
        <xdr:to>
          <xdr:col>4</xdr:col>
          <xdr:colOff>1095375</xdr:colOff>
          <xdr:row>16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16</xdr:row>
          <xdr:rowOff>19050</xdr:rowOff>
        </xdr:from>
        <xdr:to>
          <xdr:col>5</xdr:col>
          <xdr:colOff>1095375</xdr:colOff>
          <xdr:row>16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16</xdr:row>
          <xdr:rowOff>19050</xdr:rowOff>
        </xdr:from>
        <xdr:to>
          <xdr:col>1</xdr:col>
          <xdr:colOff>1095375</xdr:colOff>
          <xdr:row>16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7</xdr:row>
          <xdr:rowOff>19050</xdr:rowOff>
        </xdr:from>
        <xdr:to>
          <xdr:col>2</xdr:col>
          <xdr:colOff>1104900</xdr:colOff>
          <xdr:row>8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7</xdr:row>
          <xdr:rowOff>19050</xdr:rowOff>
        </xdr:from>
        <xdr:to>
          <xdr:col>3</xdr:col>
          <xdr:colOff>1104900</xdr:colOff>
          <xdr:row>8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7</xdr:row>
          <xdr:rowOff>19050</xdr:rowOff>
        </xdr:from>
        <xdr:to>
          <xdr:col>4</xdr:col>
          <xdr:colOff>1104900</xdr:colOff>
          <xdr:row>8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7</xdr:row>
          <xdr:rowOff>19050</xdr:rowOff>
        </xdr:from>
        <xdr:to>
          <xdr:col>5</xdr:col>
          <xdr:colOff>1104900</xdr:colOff>
          <xdr:row>8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7</xdr:row>
          <xdr:rowOff>19050</xdr:rowOff>
        </xdr:from>
        <xdr:to>
          <xdr:col>1</xdr:col>
          <xdr:colOff>1104900</xdr:colOff>
          <xdr:row>8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10</xdr:row>
          <xdr:rowOff>19050</xdr:rowOff>
        </xdr:from>
        <xdr:to>
          <xdr:col>2</xdr:col>
          <xdr:colOff>1104900</xdr:colOff>
          <xdr:row>10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10</xdr:row>
          <xdr:rowOff>19050</xdr:rowOff>
        </xdr:from>
        <xdr:to>
          <xdr:col>3</xdr:col>
          <xdr:colOff>1104900</xdr:colOff>
          <xdr:row>10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10</xdr:row>
          <xdr:rowOff>19050</xdr:rowOff>
        </xdr:from>
        <xdr:to>
          <xdr:col>4</xdr:col>
          <xdr:colOff>1104900</xdr:colOff>
          <xdr:row>10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10</xdr:row>
          <xdr:rowOff>19050</xdr:rowOff>
        </xdr:from>
        <xdr:to>
          <xdr:col>5</xdr:col>
          <xdr:colOff>1104900</xdr:colOff>
          <xdr:row>10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</xdr:row>
          <xdr:rowOff>19050</xdr:rowOff>
        </xdr:from>
        <xdr:to>
          <xdr:col>1</xdr:col>
          <xdr:colOff>1104900</xdr:colOff>
          <xdr:row>10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23</xdr:row>
          <xdr:rowOff>38100</xdr:rowOff>
        </xdr:from>
        <xdr:to>
          <xdr:col>2</xdr:col>
          <xdr:colOff>85725</xdr:colOff>
          <xdr:row>24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23</xdr:row>
          <xdr:rowOff>38100</xdr:rowOff>
        </xdr:from>
        <xdr:to>
          <xdr:col>3</xdr:col>
          <xdr:colOff>85725</xdr:colOff>
          <xdr:row>24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23</xdr:row>
          <xdr:rowOff>28575</xdr:rowOff>
        </xdr:from>
        <xdr:to>
          <xdr:col>4</xdr:col>
          <xdr:colOff>0</xdr:colOff>
          <xdr:row>23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23</xdr:row>
          <xdr:rowOff>38100</xdr:rowOff>
        </xdr:from>
        <xdr:to>
          <xdr:col>5</xdr:col>
          <xdr:colOff>85725</xdr:colOff>
          <xdr:row>24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23</xdr:row>
          <xdr:rowOff>28575</xdr:rowOff>
        </xdr:from>
        <xdr:to>
          <xdr:col>6</xdr:col>
          <xdr:colOff>85725</xdr:colOff>
          <xdr:row>23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21</xdr:row>
          <xdr:rowOff>38100</xdr:rowOff>
        </xdr:from>
        <xdr:to>
          <xdr:col>3</xdr:col>
          <xdr:colOff>85725</xdr:colOff>
          <xdr:row>22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21</xdr:row>
          <xdr:rowOff>28575</xdr:rowOff>
        </xdr:from>
        <xdr:to>
          <xdr:col>4</xdr:col>
          <xdr:colOff>0</xdr:colOff>
          <xdr:row>21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21</xdr:row>
          <xdr:rowOff>38100</xdr:rowOff>
        </xdr:from>
        <xdr:to>
          <xdr:col>5</xdr:col>
          <xdr:colOff>85725</xdr:colOff>
          <xdr:row>22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21</xdr:row>
          <xdr:rowOff>28575</xdr:rowOff>
        </xdr:from>
        <xdr:to>
          <xdr:col>6</xdr:col>
          <xdr:colOff>85725</xdr:colOff>
          <xdr:row>21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26</xdr:row>
          <xdr:rowOff>19050</xdr:rowOff>
        </xdr:from>
        <xdr:to>
          <xdr:col>3</xdr:col>
          <xdr:colOff>1104900</xdr:colOff>
          <xdr:row>27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26</xdr:row>
          <xdr:rowOff>19050</xdr:rowOff>
        </xdr:from>
        <xdr:to>
          <xdr:col>4</xdr:col>
          <xdr:colOff>1104900</xdr:colOff>
          <xdr:row>27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26</xdr:row>
          <xdr:rowOff>19050</xdr:rowOff>
        </xdr:from>
        <xdr:to>
          <xdr:col>5</xdr:col>
          <xdr:colOff>1104900</xdr:colOff>
          <xdr:row>27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26</xdr:row>
          <xdr:rowOff>19050</xdr:rowOff>
        </xdr:from>
        <xdr:to>
          <xdr:col>1</xdr:col>
          <xdr:colOff>1104900</xdr:colOff>
          <xdr:row>27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26</xdr:row>
          <xdr:rowOff>19050</xdr:rowOff>
        </xdr:from>
        <xdr:to>
          <xdr:col>2</xdr:col>
          <xdr:colOff>1104900</xdr:colOff>
          <xdr:row>27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21</xdr:row>
          <xdr:rowOff>38100</xdr:rowOff>
        </xdr:from>
        <xdr:to>
          <xdr:col>2</xdr:col>
          <xdr:colOff>85725</xdr:colOff>
          <xdr:row>22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2</xdr:col>
          <xdr:colOff>1285875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5</xdr:col>
          <xdr:colOff>1266825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7</xdr:row>
          <xdr:rowOff>28575</xdr:rowOff>
        </xdr:from>
        <xdr:to>
          <xdr:col>4</xdr:col>
          <xdr:colOff>904875</xdr:colOff>
          <xdr:row>8</xdr:row>
          <xdr:rowOff>47625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19050</xdr:rowOff>
        </xdr:from>
        <xdr:to>
          <xdr:col>5</xdr:col>
          <xdr:colOff>314325</xdr:colOff>
          <xdr:row>8</xdr:row>
          <xdr:rowOff>38100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5</xdr:col>
          <xdr:colOff>1266825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19050</xdr:rowOff>
        </xdr:from>
        <xdr:to>
          <xdr:col>5</xdr:col>
          <xdr:colOff>314325</xdr:colOff>
          <xdr:row>11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133350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showGridLines="0" zoomScaleNormal="100" workbookViewId="0">
      <selection activeCell="H28" sqref="H28"/>
    </sheetView>
  </sheetViews>
  <sheetFormatPr defaultRowHeight="18"/>
  <cols>
    <col min="1" max="1" width="19.21875" style="2" customWidth="1"/>
    <col min="2" max="6" width="15.77734375" style="2" customWidth="1"/>
    <col min="7" max="7" width="3.77734375" style="3" customWidth="1"/>
    <col min="8" max="8" width="3.77734375" style="4" customWidth="1"/>
    <col min="9" max="9" width="8.88671875" style="44"/>
  </cols>
  <sheetData>
    <row r="1" spans="1:10">
      <c r="A1" s="87" t="s">
        <v>110</v>
      </c>
      <c r="B1" s="87" t="s">
        <v>109</v>
      </c>
      <c r="C1" s="123"/>
      <c r="D1" s="123"/>
      <c r="E1" s="96" t="s">
        <v>115</v>
      </c>
      <c r="F1" s="87"/>
      <c r="G1" s="87"/>
      <c r="H1" s="106"/>
    </row>
    <row r="2" spans="1:10" s="2" customFormat="1" ht="27.75" customHeight="1">
      <c r="A2" s="10" t="s">
        <v>62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13"/>
      <c r="H2" s="14" t="s">
        <v>10</v>
      </c>
      <c r="I2" s="55" t="s">
        <v>56</v>
      </c>
    </row>
    <row r="3" spans="1:10" s="2" customFormat="1" ht="109.5" customHeight="1">
      <c r="A3" s="134" t="s">
        <v>121</v>
      </c>
      <c r="B3" s="19" t="s">
        <v>12</v>
      </c>
      <c r="C3" s="19" t="s">
        <v>81</v>
      </c>
      <c r="D3" s="19" t="s">
        <v>51</v>
      </c>
      <c r="E3" s="19" t="s">
        <v>52</v>
      </c>
      <c r="F3" s="19" t="s">
        <v>53</v>
      </c>
      <c r="G3" s="128">
        <v>4</v>
      </c>
      <c r="H3" s="130">
        <f>IF(B4=TRUE,4,IF(C4=TRUE,3,IF(D4=TRUE,2,IF(E4=TRUE,1,0))))</f>
        <v>0</v>
      </c>
      <c r="I3" s="137"/>
    </row>
    <row r="4" spans="1:10" s="5" customFormat="1" ht="35.25" customHeight="1">
      <c r="A4" s="135"/>
      <c r="B4" s="18" t="b">
        <v>0</v>
      </c>
      <c r="C4" s="18" t="b">
        <v>0</v>
      </c>
      <c r="D4" s="18" t="b">
        <v>0</v>
      </c>
      <c r="E4" s="18" t="b">
        <v>0</v>
      </c>
      <c r="F4" s="18"/>
      <c r="G4" s="129"/>
      <c r="H4" s="131"/>
      <c r="I4" s="138"/>
    </row>
    <row r="5" spans="1:10" s="5" customFormat="1" ht="35.25" customHeight="1">
      <c r="A5" s="10" t="s">
        <v>152</v>
      </c>
      <c r="B5" s="38">
        <v>4</v>
      </c>
      <c r="C5" s="38">
        <v>3</v>
      </c>
      <c r="D5" s="38">
        <v>2</v>
      </c>
      <c r="E5" s="38">
        <v>1</v>
      </c>
      <c r="F5" s="38">
        <v>0</v>
      </c>
      <c r="G5" s="113"/>
      <c r="H5" s="114"/>
      <c r="I5" s="115"/>
    </row>
    <row r="6" spans="1:10" s="2" customFormat="1" ht="114.75">
      <c r="A6" s="134" t="s">
        <v>151</v>
      </c>
      <c r="B6" s="75" t="s">
        <v>154</v>
      </c>
      <c r="C6" s="75" t="s">
        <v>155</v>
      </c>
      <c r="D6" s="75" t="s">
        <v>156</v>
      </c>
      <c r="E6" s="75" t="s">
        <v>157</v>
      </c>
      <c r="F6" s="75" t="s">
        <v>153</v>
      </c>
      <c r="G6" s="128">
        <v>4</v>
      </c>
      <c r="H6" s="130">
        <f>IF(B7=TRUE,4,IF(C7=TRUE,3,IF(D7=TRUE,2,IF(E7=TRUE,1,0))))</f>
        <v>0</v>
      </c>
      <c r="I6" s="137"/>
      <c r="J6" s="122"/>
    </row>
    <row r="7" spans="1:10" s="5" customFormat="1" ht="44.25" customHeight="1">
      <c r="A7" s="135"/>
      <c r="B7" s="18" t="b">
        <v>0</v>
      </c>
      <c r="C7" s="18" t="b">
        <v>0</v>
      </c>
      <c r="D7" s="18" t="b">
        <v>0</v>
      </c>
      <c r="E7" s="18" t="b">
        <v>0</v>
      </c>
      <c r="F7" s="18"/>
      <c r="G7" s="129"/>
      <c r="H7" s="131"/>
      <c r="I7" s="138"/>
      <c r="J7" s="122"/>
    </row>
    <row r="8" spans="1:10" s="2" customFormat="1">
      <c r="A8" s="6" t="s">
        <v>82</v>
      </c>
      <c r="B8" s="38">
        <v>4</v>
      </c>
      <c r="C8" s="38">
        <v>3</v>
      </c>
      <c r="D8" s="38">
        <v>2</v>
      </c>
      <c r="E8" s="38">
        <v>1</v>
      </c>
      <c r="F8" s="38">
        <v>0</v>
      </c>
      <c r="G8" s="8"/>
      <c r="H8" s="9"/>
      <c r="I8" s="57"/>
    </row>
    <row r="9" spans="1:10" s="2" customFormat="1" ht="89.25">
      <c r="A9" s="132" t="s">
        <v>122</v>
      </c>
      <c r="B9" s="75" t="s">
        <v>88</v>
      </c>
      <c r="C9" s="75" t="s">
        <v>89</v>
      </c>
      <c r="D9" s="75" t="s">
        <v>90</v>
      </c>
      <c r="E9" s="75" t="s">
        <v>91</v>
      </c>
      <c r="F9" s="75" t="s">
        <v>92</v>
      </c>
      <c r="G9" s="128">
        <v>4</v>
      </c>
      <c r="H9" s="130">
        <f>IF(B10=TRUE,4,IF(C10=TRUE,3,IF(D10=TRUE,2,IF(E10=TRUE,1,0))))</f>
        <v>0</v>
      </c>
      <c r="I9" s="137"/>
    </row>
    <row r="10" spans="1:10" s="5" customFormat="1" ht="25.5" customHeight="1">
      <c r="A10" s="133"/>
      <c r="B10" s="84" t="b">
        <v>0</v>
      </c>
      <c r="C10" s="84" t="b">
        <v>0</v>
      </c>
      <c r="D10" s="84" t="b">
        <v>0</v>
      </c>
      <c r="E10" s="84" t="b">
        <v>0</v>
      </c>
      <c r="F10" s="84" t="b">
        <v>0</v>
      </c>
      <c r="G10" s="129"/>
      <c r="H10" s="131"/>
      <c r="I10" s="138"/>
    </row>
    <row r="11" spans="1:10" s="2" customFormat="1" ht="25.5">
      <c r="A11" s="6" t="s">
        <v>83</v>
      </c>
      <c r="B11" s="38">
        <v>4</v>
      </c>
      <c r="C11" s="38">
        <v>3</v>
      </c>
      <c r="D11" s="38">
        <v>2</v>
      </c>
      <c r="E11" s="38">
        <v>1</v>
      </c>
      <c r="F11" s="38">
        <v>0</v>
      </c>
      <c r="G11" s="8"/>
      <c r="H11" s="9"/>
      <c r="I11" s="57"/>
    </row>
    <row r="12" spans="1:10" s="2" customFormat="1" ht="84" customHeight="1">
      <c r="A12" s="134" t="s">
        <v>13</v>
      </c>
      <c r="B12" s="19" t="s">
        <v>14</v>
      </c>
      <c r="C12" s="21" t="s">
        <v>15</v>
      </c>
      <c r="D12" s="19" t="s">
        <v>16</v>
      </c>
      <c r="E12" s="19" t="s">
        <v>17</v>
      </c>
      <c r="F12" s="22" t="s">
        <v>18</v>
      </c>
      <c r="G12" s="128">
        <v>4</v>
      </c>
      <c r="H12" s="130">
        <f>IF(B13=TRUE,4,IF(C13=TRUE,3,IF(D13=TRUE,2,IF(E13=TRUE,1,0))))</f>
        <v>0</v>
      </c>
      <c r="I12" s="137"/>
    </row>
    <row r="13" spans="1:10" s="5" customFormat="1" ht="25.5" customHeight="1">
      <c r="A13" s="135"/>
      <c r="B13" s="84" t="b">
        <v>0</v>
      </c>
      <c r="C13" s="84" t="b">
        <v>0</v>
      </c>
      <c r="D13" s="84" t="b">
        <v>0</v>
      </c>
      <c r="E13" s="84" t="b">
        <v>0</v>
      </c>
      <c r="F13" s="84" t="b">
        <v>0</v>
      </c>
      <c r="G13" s="129"/>
      <c r="H13" s="131"/>
      <c r="I13" s="138"/>
    </row>
    <row r="14" spans="1:10" s="2" customFormat="1" ht="30.75" customHeight="1">
      <c r="A14" s="6" t="s">
        <v>63</v>
      </c>
      <c r="B14" s="38">
        <v>4</v>
      </c>
      <c r="C14" s="38">
        <v>3</v>
      </c>
      <c r="D14" s="38">
        <v>2</v>
      </c>
      <c r="E14" s="38">
        <v>1</v>
      </c>
      <c r="F14" s="38">
        <v>0</v>
      </c>
      <c r="G14" s="8"/>
      <c r="H14" s="9"/>
      <c r="I14" s="57"/>
    </row>
    <row r="15" spans="1:10" s="2" customFormat="1" ht="73.5" customHeight="1">
      <c r="A15" s="124" t="s">
        <v>123</v>
      </c>
      <c r="B15" s="19" t="s">
        <v>111</v>
      </c>
      <c r="C15" s="19" t="s">
        <v>112</v>
      </c>
      <c r="D15" s="21" t="s">
        <v>113</v>
      </c>
      <c r="E15" s="19" t="s">
        <v>114</v>
      </c>
      <c r="F15" s="22" t="s">
        <v>19</v>
      </c>
      <c r="G15" s="128">
        <v>4</v>
      </c>
      <c r="H15" s="130">
        <f>IF(B16=TRUE,4,IF(C16=TRUE,3,IF(D16=TRUE,2,IF(E16=TRUE,1,0))))</f>
        <v>0</v>
      </c>
      <c r="I15" s="137"/>
    </row>
    <row r="16" spans="1:10" s="5" customFormat="1" ht="25.5" customHeight="1">
      <c r="A16" s="125"/>
      <c r="B16" s="20" t="b">
        <v>0</v>
      </c>
      <c r="C16" s="20" t="b">
        <v>0</v>
      </c>
      <c r="D16" s="20" t="b">
        <v>0</v>
      </c>
      <c r="E16" s="20" t="b">
        <v>0</v>
      </c>
      <c r="F16" s="20" t="b">
        <v>0</v>
      </c>
      <c r="G16" s="129"/>
      <c r="H16" s="131"/>
      <c r="I16" s="138"/>
    </row>
    <row r="17" spans="1:10" s="2" customFormat="1" ht="132" customHeight="1">
      <c r="A17" s="124" t="s">
        <v>149</v>
      </c>
      <c r="B17" s="19" t="s">
        <v>158</v>
      </c>
      <c r="C17" s="19" t="s">
        <v>159</v>
      </c>
      <c r="D17" s="21" t="s">
        <v>160</v>
      </c>
      <c r="E17" s="19" t="s">
        <v>161</v>
      </c>
      <c r="F17" s="78" t="s">
        <v>33</v>
      </c>
      <c r="G17" s="128">
        <v>4</v>
      </c>
      <c r="H17" s="147">
        <f>IF(B18=TRUE,4,IF(C18=TRUE,3,IF(D18=TRUE,2,IF(E18=TRUE,1,0))))</f>
        <v>0</v>
      </c>
      <c r="I17" s="137"/>
      <c r="J17" s="89"/>
    </row>
    <row r="18" spans="1:10" s="2" customFormat="1" ht="29.25" customHeight="1">
      <c r="A18" s="125"/>
      <c r="B18" s="20" t="b">
        <v>0</v>
      </c>
      <c r="C18" s="20" t="b">
        <v>0</v>
      </c>
      <c r="D18" s="20" t="s">
        <v>47</v>
      </c>
      <c r="E18" s="20" t="b">
        <v>0</v>
      </c>
      <c r="F18" s="20" t="b">
        <v>0</v>
      </c>
      <c r="G18" s="146"/>
      <c r="H18" s="148"/>
      <c r="I18" s="138"/>
    </row>
    <row r="19" spans="1:10" s="2" customFormat="1" ht="32.25" customHeight="1">
      <c r="A19" s="10" t="s">
        <v>64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9"/>
      <c r="H19" s="110"/>
      <c r="I19" s="57"/>
    </row>
    <row r="20" spans="1:10" s="5" customFormat="1" ht="66.75" customHeight="1">
      <c r="A20" s="126" t="s">
        <v>162</v>
      </c>
      <c r="B20" s="19" t="s">
        <v>98</v>
      </c>
      <c r="C20" s="21" t="s">
        <v>99</v>
      </c>
      <c r="D20" s="19" t="s">
        <v>100</v>
      </c>
      <c r="E20" s="19" t="s">
        <v>20</v>
      </c>
      <c r="F20" s="22" t="s">
        <v>54</v>
      </c>
      <c r="G20" s="128">
        <v>4</v>
      </c>
      <c r="H20" s="130">
        <f>IF(B21=TRUE,4,IF(C21=TRUE,3,IF(D21=TRUE,2,IF(E21=TRUE,1,0))))</f>
        <v>0</v>
      </c>
      <c r="I20" s="137"/>
    </row>
    <row r="21" spans="1:10" s="2" customFormat="1" ht="32.25" customHeight="1">
      <c r="A21" s="127"/>
      <c r="B21" s="20" t="b">
        <v>0</v>
      </c>
      <c r="C21" s="20" t="b">
        <v>0</v>
      </c>
      <c r="D21" s="20"/>
      <c r="E21" s="20" t="b">
        <v>0</v>
      </c>
      <c r="F21" s="20" t="b">
        <v>0</v>
      </c>
      <c r="G21" s="129"/>
      <c r="H21" s="131"/>
      <c r="I21" s="138"/>
    </row>
    <row r="22" spans="1:10" s="2" customFormat="1" ht="99.75" customHeight="1">
      <c r="A22" s="134" t="s">
        <v>68</v>
      </c>
      <c r="B22" s="19" t="s">
        <v>21</v>
      </c>
      <c r="C22" s="21" t="s">
        <v>101</v>
      </c>
      <c r="D22" s="19" t="s">
        <v>102</v>
      </c>
      <c r="E22" s="19" t="s">
        <v>22</v>
      </c>
      <c r="F22" s="22" t="s">
        <v>55</v>
      </c>
      <c r="G22" s="128">
        <v>4</v>
      </c>
      <c r="H22" s="130">
        <f>IF(B23=TRUE,4,IF(C23=TRUE,3,IF(D23=TRUE,2,IF(E23=TRUE,1,0))))</f>
        <v>0</v>
      </c>
      <c r="I22" s="137"/>
    </row>
    <row r="23" spans="1:10" s="5" customFormat="1" ht="33" customHeight="1">
      <c r="A23" s="135"/>
      <c r="B23" s="20" t="b">
        <v>0</v>
      </c>
      <c r="C23" s="20" t="b">
        <v>0</v>
      </c>
      <c r="D23" s="20" t="b">
        <v>0</v>
      </c>
      <c r="E23" s="20" t="b">
        <v>0</v>
      </c>
      <c r="F23" s="20"/>
      <c r="G23" s="129"/>
      <c r="H23" s="131"/>
      <c r="I23" s="138"/>
    </row>
    <row r="24" spans="1:10" s="5" customFormat="1" ht="65.25" customHeight="1">
      <c r="A24" s="134" t="s">
        <v>116</v>
      </c>
      <c r="B24" s="79" t="s">
        <v>117</v>
      </c>
      <c r="C24" s="77" t="s">
        <v>103</v>
      </c>
      <c r="D24" s="75" t="s">
        <v>84</v>
      </c>
      <c r="E24" s="19" t="s">
        <v>104</v>
      </c>
      <c r="F24" s="22" t="s">
        <v>65</v>
      </c>
      <c r="G24" s="128">
        <v>4</v>
      </c>
      <c r="H24" s="130">
        <f>IF(B25=TRUE,4,IF(C25=TRUE,3,IF(D25=TRUE,2,IF(E25=TRUE,1,0))))</f>
        <v>0</v>
      </c>
      <c r="I24" s="137"/>
    </row>
    <row r="25" spans="1:10" s="2" customFormat="1" ht="39" customHeight="1">
      <c r="A25" s="135"/>
      <c r="B25" s="20" t="b">
        <v>0</v>
      </c>
      <c r="C25" s="20" t="b">
        <v>0</v>
      </c>
      <c r="D25" s="20"/>
      <c r="E25" s="20" t="b">
        <v>0</v>
      </c>
      <c r="F25" s="20" t="b">
        <v>0</v>
      </c>
      <c r="G25" s="129"/>
      <c r="H25" s="131"/>
      <c r="I25" s="138"/>
    </row>
    <row r="26" spans="1:10" ht="96" customHeight="1">
      <c r="A26" s="134" t="s">
        <v>118</v>
      </c>
      <c r="B26" s="19" t="s">
        <v>85</v>
      </c>
      <c r="C26" s="21" t="s">
        <v>93</v>
      </c>
      <c r="D26" s="19" t="s">
        <v>49</v>
      </c>
      <c r="E26" s="19" t="s">
        <v>23</v>
      </c>
      <c r="F26" s="22" t="s">
        <v>50</v>
      </c>
      <c r="G26" s="128">
        <v>4</v>
      </c>
      <c r="H26" s="130">
        <f>IF(B27=TRUE,4,IF(C27=TRUE,3,IF(D27=TRUE,2,IF(E27=TRUE,1,0))))</f>
        <v>0</v>
      </c>
      <c r="I26" s="144"/>
    </row>
    <row r="27" spans="1:10" ht="39" customHeight="1">
      <c r="A27" s="135"/>
      <c r="B27" s="20" t="b">
        <v>0</v>
      </c>
      <c r="C27" s="20" t="b">
        <v>0</v>
      </c>
      <c r="D27" s="20"/>
      <c r="E27" s="20" t="b">
        <v>0</v>
      </c>
      <c r="F27" s="20" t="b">
        <v>0</v>
      </c>
      <c r="G27" s="129"/>
      <c r="H27" s="131"/>
      <c r="I27" s="145"/>
    </row>
    <row r="28" spans="1:10" ht="30" customHeight="1">
      <c r="A28" s="141" t="s">
        <v>0</v>
      </c>
      <c r="B28" s="142"/>
      <c r="C28" s="142"/>
      <c r="D28" s="142"/>
      <c r="E28" s="142"/>
      <c r="F28" s="143"/>
      <c r="G28" s="16">
        <f>SUM(G3:G27)</f>
        <v>40</v>
      </c>
      <c r="H28" s="15">
        <f>SUM(H3:H27)</f>
        <v>0</v>
      </c>
      <c r="I28" s="47">
        <f>SUM(I3:I27)</f>
        <v>0</v>
      </c>
    </row>
    <row r="29" spans="1:10" ht="27" customHeight="1">
      <c r="G29" s="40"/>
      <c r="H29" s="111"/>
    </row>
    <row r="30" spans="1:10" ht="27" customHeight="1">
      <c r="A30" s="139" t="s">
        <v>8</v>
      </c>
      <c r="B30" s="139"/>
      <c r="C30" s="139"/>
      <c r="D30" s="139"/>
      <c r="E30" s="139"/>
      <c r="F30" s="139"/>
      <c r="G30" s="139"/>
      <c r="H30" s="139"/>
    </row>
    <row r="31" spans="1:10" ht="57.75" customHeight="1">
      <c r="A31" s="140" t="s">
        <v>9</v>
      </c>
      <c r="B31" s="140"/>
      <c r="C31" s="140"/>
      <c r="D31" s="140"/>
      <c r="E31" s="140"/>
      <c r="F31" s="140"/>
      <c r="G31" s="140"/>
      <c r="H31" s="140"/>
    </row>
    <row r="32" spans="1:10" ht="33.75" customHeight="1">
      <c r="A32" s="2" t="s">
        <v>1</v>
      </c>
      <c r="G32" s="41"/>
      <c r="H32" s="112"/>
    </row>
    <row r="33" spans="1:6">
      <c r="A33" s="35"/>
      <c r="B33" s="35"/>
      <c r="C33" s="35"/>
      <c r="D33" s="35"/>
      <c r="E33" s="35"/>
      <c r="F33" s="35"/>
    </row>
    <row r="34" spans="1:6">
      <c r="A34" s="36"/>
      <c r="B34" s="36"/>
      <c r="C34" s="36"/>
      <c r="D34" s="36"/>
      <c r="E34" s="36"/>
      <c r="F34" s="36"/>
    </row>
    <row r="35" spans="1:6">
      <c r="A35" s="41"/>
      <c r="B35" s="40"/>
      <c r="C35" s="40"/>
      <c r="D35" s="40"/>
      <c r="E35" s="40"/>
      <c r="F35" s="40"/>
    </row>
    <row r="36" spans="1:6">
      <c r="A36" s="32" t="s">
        <v>2</v>
      </c>
      <c r="B36" s="34"/>
      <c r="C36" s="32" t="s">
        <v>4</v>
      </c>
      <c r="D36" s="34"/>
      <c r="E36" s="33" t="s">
        <v>3</v>
      </c>
      <c r="F36" s="35"/>
    </row>
    <row r="38" spans="1:6">
      <c r="C38" s="56" t="s">
        <v>57</v>
      </c>
      <c r="D38" s="34"/>
      <c r="E38" s="33" t="s">
        <v>3</v>
      </c>
      <c r="F38" s="35"/>
    </row>
    <row r="40" spans="1:6">
      <c r="B40" s="136" t="s">
        <v>59</v>
      </c>
      <c r="C40" s="136"/>
      <c r="D40" s="34"/>
      <c r="E40" s="33" t="s">
        <v>3</v>
      </c>
      <c r="F40" s="35"/>
    </row>
    <row r="42" spans="1:6">
      <c r="C42" s="33" t="s">
        <v>163</v>
      </c>
      <c r="D42" s="34"/>
      <c r="E42" s="33" t="s">
        <v>3</v>
      </c>
      <c r="F42" s="35"/>
    </row>
  </sheetData>
  <mergeCells count="46">
    <mergeCell ref="A26:A27"/>
    <mergeCell ref="I6:I7"/>
    <mergeCell ref="I3:I4"/>
    <mergeCell ref="I9:I10"/>
    <mergeCell ref="I12:I13"/>
    <mergeCell ref="I15:I16"/>
    <mergeCell ref="A12:A13"/>
    <mergeCell ref="A24:A25"/>
    <mergeCell ref="G15:G16"/>
    <mergeCell ref="H15:H16"/>
    <mergeCell ref="G17:G18"/>
    <mergeCell ref="H17:H18"/>
    <mergeCell ref="G20:G21"/>
    <mergeCell ref="H20:H21"/>
    <mergeCell ref="B40:C40"/>
    <mergeCell ref="I17:I18"/>
    <mergeCell ref="I20:I21"/>
    <mergeCell ref="I22:I23"/>
    <mergeCell ref="I24:I25"/>
    <mergeCell ref="A30:H30"/>
    <mergeCell ref="A31:H31"/>
    <mergeCell ref="A28:F28"/>
    <mergeCell ref="G22:G23"/>
    <mergeCell ref="H22:H23"/>
    <mergeCell ref="G26:G27"/>
    <mergeCell ref="H26:H27"/>
    <mergeCell ref="G24:G25"/>
    <mergeCell ref="H24:H25"/>
    <mergeCell ref="I26:I27"/>
    <mergeCell ref="A22:A23"/>
    <mergeCell ref="J6:J7"/>
    <mergeCell ref="C1:D1"/>
    <mergeCell ref="A17:A18"/>
    <mergeCell ref="A15:A16"/>
    <mergeCell ref="A20:A21"/>
    <mergeCell ref="G12:G13"/>
    <mergeCell ref="H12:H13"/>
    <mergeCell ref="G3:G4"/>
    <mergeCell ref="H3:H4"/>
    <mergeCell ref="G9:G10"/>
    <mergeCell ref="H9:H10"/>
    <mergeCell ref="A9:A10"/>
    <mergeCell ref="A3:A4"/>
    <mergeCell ref="A6:A7"/>
    <mergeCell ref="G6:G7"/>
    <mergeCell ref="H6:H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8" max="16383" man="1"/>
    <brk id="2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26</xdr:row>
                    <xdr:rowOff>19050</xdr:rowOff>
                  </from>
                  <to>
                    <xdr:col>1</xdr:col>
                    <xdr:colOff>1104900</xdr:colOff>
                    <xdr:row>26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26</xdr:row>
                    <xdr:rowOff>19050</xdr:rowOff>
                  </from>
                  <to>
                    <xdr:col>2</xdr:col>
                    <xdr:colOff>1104900</xdr:colOff>
                    <xdr:row>26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26</xdr:row>
                    <xdr:rowOff>19050</xdr:rowOff>
                  </from>
                  <to>
                    <xdr:col>3</xdr:col>
                    <xdr:colOff>1104900</xdr:colOff>
                    <xdr:row>26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26</xdr:row>
                    <xdr:rowOff>19050</xdr:rowOff>
                  </from>
                  <to>
                    <xdr:col>4</xdr:col>
                    <xdr:colOff>1104900</xdr:colOff>
                    <xdr:row>26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26</xdr:row>
                    <xdr:rowOff>19050</xdr:rowOff>
                  </from>
                  <to>
                    <xdr:col>5</xdr:col>
                    <xdr:colOff>1104900</xdr:colOff>
                    <xdr:row>26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8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1095375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9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1095375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0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1095375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1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1095375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2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1095375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8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9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0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1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2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3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4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5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6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7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8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9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0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1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2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3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22</xdr:row>
                    <xdr:rowOff>19050</xdr:rowOff>
                  </from>
                  <to>
                    <xdr:col>1</xdr:col>
                    <xdr:colOff>1104900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4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22</xdr:row>
                    <xdr:rowOff>19050</xdr:rowOff>
                  </from>
                  <to>
                    <xdr:col>2</xdr:col>
                    <xdr:colOff>1104900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5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22</xdr:row>
                    <xdr:rowOff>19050</xdr:rowOff>
                  </from>
                  <to>
                    <xdr:col>3</xdr:col>
                    <xdr:colOff>1104900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6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22</xdr:row>
                    <xdr:rowOff>19050</xdr:rowOff>
                  </from>
                  <to>
                    <xdr:col>4</xdr:col>
                    <xdr:colOff>1104900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7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22</xdr:row>
                    <xdr:rowOff>19050</xdr:rowOff>
                  </from>
                  <to>
                    <xdr:col>5</xdr:col>
                    <xdr:colOff>1104900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20</xdr:row>
                    <xdr:rowOff>19050</xdr:rowOff>
                  </from>
                  <to>
                    <xdr:col>1</xdr:col>
                    <xdr:colOff>1104900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20</xdr:row>
                    <xdr:rowOff>19050</xdr:rowOff>
                  </from>
                  <to>
                    <xdr:col>2</xdr:col>
                    <xdr:colOff>1104900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20</xdr:row>
                    <xdr:rowOff>19050</xdr:rowOff>
                  </from>
                  <to>
                    <xdr:col>3</xdr:col>
                    <xdr:colOff>1104900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20</xdr:row>
                    <xdr:rowOff>19050</xdr:rowOff>
                  </from>
                  <to>
                    <xdr:col>4</xdr:col>
                    <xdr:colOff>1104900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20</xdr:row>
                    <xdr:rowOff>19050</xdr:rowOff>
                  </from>
                  <to>
                    <xdr:col>5</xdr:col>
                    <xdr:colOff>1104900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3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24</xdr:row>
                    <xdr:rowOff>19050</xdr:rowOff>
                  </from>
                  <to>
                    <xdr:col>1</xdr:col>
                    <xdr:colOff>1104900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4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24</xdr:row>
                    <xdr:rowOff>19050</xdr:rowOff>
                  </from>
                  <to>
                    <xdr:col>2</xdr:col>
                    <xdr:colOff>1104900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5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24</xdr:row>
                    <xdr:rowOff>19050</xdr:rowOff>
                  </from>
                  <to>
                    <xdr:col>3</xdr:col>
                    <xdr:colOff>1104900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6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24</xdr:row>
                    <xdr:rowOff>19050</xdr:rowOff>
                  </from>
                  <to>
                    <xdr:col>4</xdr:col>
                    <xdr:colOff>1104900</xdr:colOff>
                    <xdr:row>24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7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24</xdr:row>
                    <xdr:rowOff>19050</xdr:rowOff>
                  </from>
                  <to>
                    <xdr:col>5</xdr:col>
                    <xdr:colOff>1104900</xdr:colOff>
                    <xdr:row>24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showGridLines="0" tabSelected="1" topLeftCell="A12" zoomScaleNormal="100" workbookViewId="0">
      <selection activeCell="A16" sqref="A16:A17"/>
    </sheetView>
  </sheetViews>
  <sheetFormatPr defaultRowHeight="18"/>
  <cols>
    <col min="1" max="1" width="22.5546875" customWidth="1"/>
    <col min="2" max="5" width="15.77734375" customWidth="1"/>
    <col min="6" max="6" width="13.77734375" style="3" bestFit="1" customWidth="1"/>
    <col min="7" max="7" width="3.77734375" style="4" customWidth="1"/>
    <col min="8" max="8" width="8.88671875" style="108"/>
  </cols>
  <sheetData>
    <row r="1" spans="1:10">
      <c r="A1" s="87" t="s">
        <v>108</v>
      </c>
      <c r="B1" s="87" t="s">
        <v>109</v>
      </c>
      <c r="C1" s="123">
        <f>'Task 1_5'!C1:D1</f>
        <v>0</v>
      </c>
      <c r="D1" s="123"/>
      <c r="E1" s="87"/>
      <c r="F1" s="87"/>
      <c r="G1" s="87"/>
      <c r="H1" s="106"/>
    </row>
    <row r="2" spans="1:10" s="2" customFormat="1">
      <c r="A2" s="17" t="s">
        <v>69</v>
      </c>
      <c r="B2" s="12"/>
      <c r="C2" s="12"/>
      <c r="D2" s="11"/>
      <c r="E2" s="38"/>
      <c r="F2" s="7"/>
      <c r="G2" s="13"/>
      <c r="H2" s="14"/>
      <c r="I2" s="1"/>
    </row>
    <row r="3" spans="1:10" s="2" customFormat="1" ht="30" customHeight="1">
      <c r="A3" s="6" t="s">
        <v>124</v>
      </c>
      <c r="B3" s="38">
        <v>4</v>
      </c>
      <c r="C3" s="38">
        <v>3</v>
      </c>
      <c r="D3" s="38">
        <v>2</v>
      </c>
      <c r="E3" s="38">
        <v>1</v>
      </c>
      <c r="F3" s="38">
        <v>0</v>
      </c>
      <c r="G3" s="8"/>
      <c r="H3" s="109" t="s">
        <v>10</v>
      </c>
      <c r="I3" s="55" t="s">
        <v>56</v>
      </c>
    </row>
    <row r="4" spans="1:10" s="2" customFormat="1" ht="38.25">
      <c r="A4" s="126" t="s">
        <v>164</v>
      </c>
      <c r="B4" s="75" t="s">
        <v>24</v>
      </c>
      <c r="C4" s="75" t="s">
        <v>25</v>
      </c>
      <c r="D4" s="75" t="s">
        <v>26</v>
      </c>
      <c r="E4" s="19" t="s">
        <v>27</v>
      </c>
      <c r="F4" s="22" t="s">
        <v>28</v>
      </c>
      <c r="G4" s="128">
        <v>4</v>
      </c>
      <c r="H4" s="130">
        <f>IF(B5=TRUE,4,IF(C5=TRUE,3,IF(D5=TRUE,2,IF(E5=TRUE,1,0))))</f>
        <v>0</v>
      </c>
      <c r="I4" s="156"/>
    </row>
    <row r="5" spans="1:10" s="5" customFormat="1" ht="28.5" customHeight="1">
      <c r="A5" s="151"/>
      <c r="B5" s="20" t="b">
        <v>0</v>
      </c>
      <c r="C5" s="20" t="b">
        <v>0</v>
      </c>
      <c r="D5" s="20" t="b">
        <v>0</v>
      </c>
      <c r="E5" s="20" t="b">
        <v>0</v>
      </c>
      <c r="F5" s="20"/>
      <c r="G5" s="129"/>
      <c r="H5" s="131"/>
      <c r="I5" s="156"/>
    </row>
    <row r="6" spans="1:10" s="2" customFormat="1" ht="16.5" customHeight="1">
      <c r="A6" s="42" t="s">
        <v>125</v>
      </c>
      <c r="B6" s="38">
        <v>4</v>
      </c>
      <c r="C6" s="38">
        <v>3</v>
      </c>
      <c r="D6" s="38">
        <v>2</v>
      </c>
      <c r="E6" s="38">
        <v>1</v>
      </c>
      <c r="F6" s="38">
        <v>0</v>
      </c>
      <c r="G6" s="8"/>
      <c r="H6" s="9"/>
      <c r="I6" s="58"/>
    </row>
    <row r="7" spans="1:10" s="2" customFormat="1" ht="51" customHeight="1">
      <c r="A7" s="126" t="s">
        <v>165</v>
      </c>
      <c r="B7" s="77" t="s">
        <v>29</v>
      </c>
      <c r="C7" s="77" t="s">
        <v>30</v>
      </c>
      <c r="D7" s="75" t="s">
        <v>31</v>
      </c>
      <c r="E7" s="19" t="s">
        <v>32</v>
      </c>
      <c r="F7" s="22" t="s">
        <v>33</v>
      </c>
      <c r="G7" s="128">
        <v>4</v>
      </c>
      <c r="H7" s="130">
        <f>IF(B8=TRUE,4,IF(C8=TRUE,3,IF(D8=TRUE,2,IF(E8=TRUE,1,0))))</f>
        <v>0</v>
      </c>
      <c r="I7" s="137"/>
    </row>
    <row r="8" spans="1:10" s="5" customFormat="1" ht="24" customHeight="1">
      <c r="A8" s="151"/>
      <c r="B8" s="20" t="b">
        <v>0</v>
      </c>
      <c r="C8" s="20" t="b">
        <v>0</v>
      </c>
      <c r="D8" s="20" t="b">
        <v>0</v>
      </c>
      <c r="E8" s="20" t="b">
        <v>0</v>
      </c>
      <c r="F8" s="20"/>
      <c r="G8" s="129"/>
      <c r="H8" s="131"/>
      <c r="I8" s="138"/>
    </row>
    <row r="9" spans="1:10" s="2" customFormat="1">
      <c r="A9" s="6" t="s">
        <v>66</v>
      </c>
      <c r="B9" s="38">
        <v>4</v>
      </c>
      <c r="C9" s="38">
        <v>3</v>
      </c>
      <c r="D9" s="38">
        <v>2</v>
      </c>
      <c r="E9" s="38">
        <v>1</v>
      </c>
      <c r="F9" s="38">
        <v>0</v>
      </c>
      <c r="G9" s="8"/>
      <c r="H9" s="9"/>
      <c r="I9" s="58"/>
    </row>
    <row r="10" spans="1:10" s="2" customFormat="1" ht="50.25" customHeight="1">
      <c r="A10" s="124" t="s">
        <v>126</v>
      </c>
      <c r="B10" s="21" t="s">
        <v>29</v>
      </c>
      <c r="C10" s="21" t="s">
        <v>30</v>
      </c>
      <c r="D10" s="19" t="s">
        <v>31</v>
      </c>
      <c r="E10" s="19" t="s">
        <v>32</v>
      </c>
      <c r="F10" s="22" t="s">
        <v>33</v>
      </c>
      <c r="G10" s="128">
        <v>4</v>
      </c>
      <c r="H10" s="130">
        <f>IF(B11=TRUE,4,IF(C11=TRUE,3,IF(D11=TRUE,2,IF(E11=TRUE,1,0))))</f>
        <v>0</v>
      </c>
      <c r="I10" s="137"/>
    </row>
    <row r="11" spans="1:10" s="5" customFormat="1" ht="49.5" customHeight="1">
      <c r="A11" s="125"/>
      <c r="B11" s="20" t="b">
        <v>0</v>
      </c>
      <c r="C11" s="20" t="b">
        <v>0</v>
      </c>
      <c r="D11" s="20" t="b">
        <v>0</v>
      </c>
      <c r="E11" s="20" t="b">
        <v>0</v>
      </c>
      <c r="F11" s="20"/>
      <c r="G11" s="129"/>
      <c r="H11" s="131"/>
      <c r="I11" s="138"/>
    </row>
    <row r="12" spans="1:10" s="2" customFormat="1" ht="84" customHeight="1">
      <c r="A12" s="152" t="s">
        <v>107</v>
      </c>
      <c r="B12" s="21" t="s">
        <v>34</v>
      </c>
      <c r="C12" s="21" t="s">
        <v>105</v>
      </c>
      <c r="D12" s="19" t="s">
        <v>35</v>
      </c>
      <c r="E12" s="19" t="s">
        <v>36</v>
      </c>
      <c r="F12" s="22" t="s">
        <v>37</v>
      </c>
      <c r="G12" s="128">
        <v>4</v>
      </c>
      <c r="H12" s="130">
        <f>IF(B13=TRUE,4,IF(C13=TRUE,3,IF(D13=TRUE,2,IF(E13=TRUE,1,0))))</f>
        <v>0</v>
      </c>
      <c r="I12" s="137"/>
      <c r="J12" s="122"/>
    </row>
    <row r="13" spans="1:10" s="5" customFormat="1" ht="36.75" customHeight="1">
      <c r="A13" s="153"/>
      <c r="B13" s="20" t="b">
        <v>0</v>
      </c>
      <c r="C13" s="20" t="b">
        <v>0</v>
      </c>
      <c r="D13" s="20"/>
      <c r="E13" s="20" t="b">
        <v>0</v>
      </c>
      <c r="F13" s="20"/>
      <c r="G13" s="129"/>
      <c r="H13" s="131"/>
      <c r="I13" s="138"/>
      <c r="J13" s="122"/>
    </row>
    <row r="14" spans="1:10" s="2" customFormat="1" ht="57.75" customHeight="1">
      <c r="A14" s="154" t="s">
        <v>173</v>
      </c>
      <c r="B14" s="21" t="s">
        <v>29</v>
      </c>
      <c r="C14" s="21" t="s">
        <v>30</v>
      </c>
      <c r="D14" s="19" t="s">
        <v>31</v>
      </c>
      <c r="E14" s="19" t="s">
        <v>32</v>
      </c>
      <c r="F14" s="22" t="s">
        <v>33</v>
      </c>
      <c r="G14" s="128">
        <v>4</v>
      </c>
      <c r="H14" s="130">
        <f>IF(B15=TRUE,4,IF(C15=TRUE,3,IF(D15=TRUE,2,IF(E15=TRUE,1,0))))</f>
        <v>0</v>
      </c>
      <c r="I14" s="137"/>
      <c r="J14" s="122"/>
    </row>
    <row r="15" spans="1:10" s="5" customFormat="1" ht="25.5" customHeight="1">
      <c r="A15" s="155"/>
      <c r="B15" s="20" t="b">
        <v>0</v>
      </c>
      <c r="C15" s="20" t="b">
        <v>0</v>
      </c>
      <c r="D15" s="20" t="b">
        <v>0</v>
      </c>
      <c r="E15" s="20" t="b">
        <v>0</v>
      </c>
      <c r="F15" s="20"/>
      <c r="G15" s="129"/>
      <c r="H15" s="131"/>
      <c r="I15" s="138"/>
      <c r="J15" s="122"/>
    </row>
    <row r="16" spans="1:10" s="2" customFormat="1" ht="96.75" customHeight="1">
      <c r="A16" s="124" t="s">
        <v>127</v>
      </c>
      <c r="B16" s="21" t="s">
        <v>42</v>
      </c>
      <c r="C16" s="21" t="s">
        <v>43</v>
      </c>
      <c r="D16" s="19" t="s">
        <v>44</v>
      </c>
      <c r="E16" s="19" t="s">
        <v>45</v>
      </c>
      <c r="F16" s="22" t="s">
        <v>46</v>
      </c>
      <c r="G16" s="128">
        <v>4</v>
      </c>
      <c r="H16" s="130">
        <f>IF(B17=TRUE,4,IF(C17=TRUE,3,IF(D17=TRUE,2,IF(E17=TRUE,1,0))))</f>
        <v>0</v>
      </c>
      <c r="I16" s="156"/>
    </row>
    <row r="17" spans="1:10" s="5" customFormat="1" ht="25.5" customHeight="1">
      <c r="A17" s="125"/>
      <c r="B17" s="20" t="b">
        <v>0</v>
      </c>
      <c r="C17" s="20" t="b">
        <v>0</v>
      </c>
      <c r="D17" s="20" t="b">
        <v>0</v>
      </c>
      <c r="E17" s="20" t="b">
        <v>0</v>
      </c>
      <c r="F17" s="20"/>
      <c r="G17" s="129"/>
      <c r="H17" s="131"/>
      <c r="I17" s="156"/>
    </row>
    <row r="18" spans="1:10" s="2" customFormat="1" ht="72" customHeight="1">
      <c r="A18" s="134" t="s">
        <v>67</v>
      </c>
      <c r="B18" s="21" t="s">
        <v>29</v>
      </c>
      <c r="C18" s="21" t="s">
        <v>30</v>
      </c>
      <c r="D18" s="19" t="s">
        <v>31</v>
      </c>
      <c r="E18" s="19" t="s">
        <v>32</v>
      </c>
      <c r="F18" s="22" t="s">
        <v>33</v>
      </c>
      <c r="G18" s="128">
        <v>4</v>
      </c>
      <c r="H18" s="130">
        <f>IF(B19=TRUE,4,IF(C19=TRUE,3,IF(D19=TRUE,2,IF(E19=TRUE,1,0))))</f>
        <v>0</v>
      </c>
      <c r="I18" s="137"/>
    </row>
    <row r="19" spans="1:10" s="5" customFormat="1" ht="25.5" customHeight="1">
      <c r="A19" s="135"/>
      <c r="B19" s="20" t="b">
        <v>0</v>
      </c>
      <c r="C19" s="20" t="b">
        <v>0</v>
      </c>
      <c r="D19" s="20" t="b">
        <v>0</v>
      </c>
      <c r="E19" s="20" t="b">
        <v>0</v>
      </c>
      <c r="F19" s="20" t="b">
        <v>0</v>
      </c>
      <c r="G19" s="129"/>
      <c r="H19" s="131"/>
      <c r="I19" s="138"/>
    </row>
    <row r="20" spans="1:10" ht="25.5">
      <c r="A20" s="45" t="s">
        <v>86</v>
      </c>
      <c r="B20" s="38">
        <v>4</v>
      </c>
      <c r="C20" s="38">
        <v>3</v>
      </c>
      <c r="D20" s="38">
        <v>2</v>
      </c>
      <c r="E20" s="38">
        <v>1</v>
      </c>
      <c r="F20" s="38">
        <v>0</v>
      </c>
      <c r="G20" s="46"/>
      <c r="H20" s="107"/>
      <c r="I20" s="52"/>
    </row>
    <row r="21" spans="1:10" s="23" customFormat="1" ht="76.5">
      <c r="A21" s="162" t="s">
        <v>79</v>
      </c>
      <c r="B21" s="21" t="s">
        <v>38</v>
      </c>
      <c r="C21" s="21" t="s">
        <v>106</v>
      </c>
      <c r="D21" s="19" t="s">
        <v>39</v>
      </c>
      <c r="E21" s="19" t="s">
        <v>40</v>
      </c>
      <c r="F21" s="22" t="s">
        <v>41</v>
      </c>
      <c r="G21" s="128">
        <v>4</v>
      </c>
      <c r="H21" s="130">
        <f>IF(B22=TRUE,4,IF(C22=TRUE,3,IF(D22=TRUE,2,IF(E22=TRUE,1,0))))</f>
        <v>0</v>
      </c>
      <c r="I21" s="61"/>
    </row>
    <row r="22" spans="1:10" s="23" customFormat="1" ht="23.1" customHeight="1">
      <c r="A22" s="163"/>
      <c r="B22" s="59" t="b">
        <v>0</v>
      </c>
      <c r="C22" s="59" t="b">
        <v>0</v>
      </c>
      <c r="D22" s="59" t="b">
        <v>0</v>
      </c>
      <c r="E22" s="59" t="b">
        <v>0</v>
      </c>
      <c r="F22" s="60" t="b">
        <v>0</v>
      </c>
      <c r="G22" s="129"/>
      <c r="H22" s="131"/>
      <c r="I22" s="61"/>
    </row>
    <row r="23" spans="1:10" s="23" customFormat="1" ht="38.25">
      <c r="A23" s="149" t="s">
        <v>150</v>
      </c>
      <c r="B23" s="21" t="s">
        <v>94</v>
      </c>
      <c r="C23" s="21" t="s">
        <v>95</v>
      </c>
      <c r="D23" s="19" t="s">
        <v>31</v>
      </c>
      <c r="E23" s="19" t="s">
        <v>32</v>
      </c>
      <c r="F23" s="22" t="s">
        <v>33</v>
      </c>
      <c r="G23" s="128">
        <v>4</v>
      </c>
      <c r="H23" s="130">
        <f>IF(B24=TRUE,4,IF(C24=TRUE,3,IF(D24=TRUE,2,IF(E24=TRUE,1,0))))</f>
        <v>0</v>
      </c>
      <c r="I23" s="61"/>
    </row>
    <row r="24" spans="1:10" s="23" customFormat="1" ht="23.1" customHeight="1">
      <c r="A24" s="150"/>
      <c r="B24" s="59" t="b">
        <v>0</v>
      </c>
      <c r="C24" s="59" t="b">
        <v>0</v>
      </c>
      <c r="D24" s="59" t="b">
        <v>0</v>
      </c>
      <c r="E24" s="59" t="b">
        <v>0</v>
      </c>
      <c r="F24" s="60" t="b">
        <v>0</v>
      </c>
      <c r="G24" s="129"/>
      <c r="H24" s="131"/>
      <c r="I24" s="61"/>
    </row>
    <row r="25" spans="1:10" s="2" customFormat="1">
      <c r="A25" s="6" t="s">
        <v>87</v>
      </c>
      <c r="B25" s="38">
        <v>4</v>
      </c>
      <c r="C25" s="38">
        <v>3</v>
      </c>
      <c r="D25" s="38">
        <v>2</v>
      </c>
      <c r="E25" s="38">
        <v>1</v>
      </c>
      <c r="F25" s="38">
        <v>0</v>
      </c>
      <c r="G25" s="8"/>
      <c r="H25" s="9"/>
      <c r="I25" s="58"/>
    </row>
    <row r="26" spans="1:10" s="2" customFormat="1" ht="89.25">
      <c r="A26" s="126" t="s">
        <v>166</v>
      </c>
      <c r="B26" s="19" t="s">
        <v>96</v>
      </c>
      <c r="C26" s="19" t="s">
        <v>119</v>
      </c>
      <c r="D26" s="19" t="s">
        <v>60</v>
      </c>
      <c r="E26" s="19" t="s">
        <v>97</v>
      </c>
      <c r="F26" s="22" t="s">
        <v>61</v>
      </c>
      <c r="G26" s="128">
        <v>4</v>
      </c>
      <c r="H26" s="130">
        <f>IF(B27=TRUE,4,IF(C27=TRUE,3,IF(D27=TRUE,2,IF(E27=TRUE,1,0))))</f>
        <v>0</v>
      </c>
      <c r="I26" s="137"/>
      <c r="J26" s="122"/>
    </row>
    <row r="27" spans="1:10" s="5" customFormat="1" ht="25.5" customHeight="1">
      <c r="A27" s="127"/>
      <c r="B27" s="20" t="b">
        <v>0</v>
      </c>
      <c r="C27" s="20" t="b">
        <v>0</v>
      </c>
      <c r="D27" s="20" t="b">
        <v>0</v>
      </c>
      <c r="E27" s="20" t="b">
        <v>0</v>
      </c>
      <c r="F27" s="20" t="b">
        <v>0</v>
      </c>
      <c r="G27" s="129"/>
      <c r="H27" s="131"/>
      <c r="I27" s="138"/>
      <c r="J27" s="122"/>
    </row>
    <row r="28" spans="1:10" s="5" customFormat="1" ht="25.5" customHeight="1">
      <c r="A28" s="157" t="s">
        <v>0</v>
      </c>
      <c r="B28" s="158"/>
      <c r="C28" s="158"/>
      <c r="D28" s="158"/>
      <c r="E28" s="158"/>
      <c r="F28" s="159"/>
      <c r="G28" s="16">
        <f>SUM(G3:G27)</f>
        <v>40</v>
      </c>
      <c r="H28" s="15">
        <f>SUM(H3:H27)</f>
        <v>0</v>
      </c>
      <c r="I28" s="47">
        <f>SUM(I4:I27)</f>
        <v>0</v>
      </c>
    </row>
    <row r="29" spans="1:10">
      <c r="I29" s="49"/>
    </row>
    <row r="30" spans="1:10" ht="20.25">
      <c r="A30" s="139" t="s">
        <v>8</v>
      </c>
      <c r="B30" s="139"/>
      <c r="C30" s="139"/>
      <c r="D30" s="139"/>
      <c r="E30" s="139"/>
      <c r="F30" s="139"/>
      <c r="G30" s="139"/>
      <c r="H30" s="139"/>
    </row>
    <row r="31" spans="1:10" ht="58.5" customHeight="1">
      <c r="A31" s="140" t="s">
        <v>9</v>
      </c>
      <c r="B31" s="140"/>
      <c r="C31" s="140"/>
      <c r="D31" s="140"/>
      <c r="E31" s="140"/>
      <c r="F31" s="140"/>
      <c r="G31" s="140"/>
      <c r="H31" s="140"/>
    </row>
    <row r="32" spans="1:10">
      <c r="A32" s="2" t="s">
        <v>1</v>
      </c>
      <c r="B32" s="2"/>
      <c r="C32" s="2"/>
      <c r="D32" s="2"/>
      <c r="E32" s="2"/>
      <c r="F32" s="2"/>
      <c r="G32" s="3"/>
      <c r="H32" s="4"/>
    </row>
    <row r="33" spans="1:9" ht="30" customHeight="1">
      <c r="A33" s="161"/>
      <c r="B33" s="161"/>
      <c r="C33" s="161"/>
      <c r="D33" s="161"/>
      <c r="E33" s="161"/>
      <c r="F33" s="161"/>
      <c r="G33" s="161"/>
      <c r="H33" s="161"/>
    </row>
    <row r="34" spans="1:9" ht="27" customHeight="1">
      <c r="A34" s="160"/>
      <c r="B34" s="160"/>
      <c r="C34" s="160"/>
      <c r="D34" s="160"/>
      <c r="E34" s="160"/>
      <c r="F34" s="160"/>
      <c r="G34" s="160"/>
      <c r="H34" s="160"/>
    </row>
    <row r="35" spans="1:9">
      <c r="A35" s="41"/>
      <c r="B35" s="40"/>
      <c r="C35" s="40"/>
      <c r="D35" s="40"/>
      <c r="E35" s="40"/>
      <c r="F35" s="40"/>
      <c r="G35" s="3"/>
      <c r="H35" s="4"/>
      <c r="I35" s="44"/>
    </row>
    <row r="36" spans="1:9">
      <c r="A36" s="32" t="s">
        <v>2</v>
      </c>
      <c r="B36" s="34"/>
      <c r="C36" s="32" t="s">
        <v>4</v>
      </c>
      <c r="D36" s="34"/>
      <c r="E36" s="33" t="s">
        <v>3</v>
      </c>
      <c r="F36" s="35"/>
      <c r="G36" s="3"/>
      <c r="H36" s="4"/>
      <c r="I36" s="44"/>
    </row>
    <row r="37" spans="1:9">
      <c r="A37" s="2"/>
      <c r="B37" s="2"/>
      <c r="C37" s="2"/>
      <c r="D37" s="2"/>
      <c r="E37" s="2"/>
      <c r="F37" s="2"/>
      <c r="G37" s="3"/>
      <c r="H37" s="4"/>
      <c r="I37" s="44"/>
    </row>
    <row r="38" spans="1:9">
      <c r="A38" s="2"/>
      <c r="B38" s="2"/>
      <c r="C38" s="56" t="s">
        <v>57</v>
      </c>
      <c r="D38" s="34"/>
      <c r="E38" s="33" t="s">
        <v>3</v>
      </c>
      <c r="F38" s="35"/>
      <c r="G38" s="3"/>
      <c r="H38" s="4"/>
      <c r="I38" s="44"/>
    </row>
    <row r="39" spans="1:9">
      <c r="A39" s="2"/>
      <c r="B39" s="2"/>
      <c r="C39" s="2"/>
      <c r="D39" s="2"/>
      <c r="E39" s="2"/>
      <c r="F39" s="2"/>
      <c r="G39" s="3"/>
      <c r="H39" s="4"/>
      <c r="I39" s="44"/>
    </row>
    <row r="40" spans="1:9">
      <c r="A40" s="2"/>
      <c r="B40" s="136" t="s">
        <v>59</v>
      </c>
      <c r="C40" s="136"/>
      <c r="D40" s="34"/>
      <c r="E40" s="33" t="s">
        <v>3</v>
      </c>
      <c r="F40" s="35"/>
      <c r="G40" s="3"/>
      <c r="H40" s="4"/>
      <c r="I40" s="44"/>
    </row>
    <row r="41" spans="1:9">
      <c r="A41" s="2"/>
      <c r="B41" s="2"/>
      <c r="C41" s="2"/>
      <c r="D41" s="2"/>
      <c r="E41" s="2"/>
      <c r="F41" s="2"/>
      <c r="G41" s="3"/>
      <c r="H41" s="4"/>
      <c r="I41" s="44"/>
    </row>
    <row r="42" spans="1:9">
      <c r="A42" s="2"/>
      <c r="B42" s="2"/>
      <c r="C42" s="33" t="s">
        <v>163</v>
      </c>
      <c r="D42" s="34"/>
      <c r="E42" s="33" t="s">
        <v>3</v>
      </c>
      <c r="F42" s="35"/>
      <c r="G42" s="3"/>
      <c r="H42" s="4"/>
      <c r="I42" s="44"/>
    </row>
  </sheetData>
  <mergeCells count="48">
    <mergeCell ref="G14:G15"/>
    <mergeCell ref="H14:H15"/>
    <mergeCell ref="G7:G8"/>
    <mergeCell ref="H7:H8"/>
    <mergeCell ref="I7:I8"/>
    <mergeCell ref="G10:G11"/>
    <mergeCell ref="H10:H11"/>
    <mergeCell ref="I10:I11"/>
    <mergeCell ref="B40:C40"/>
    <mergeCell ref="A28:F28"/>
    <mergeCell ref="I14:I15"/>
    <mergeCell ref="A34:H34"/>
    <mergeCell ref="A33:H33"/>
    <mergeCell ref="A31:H31"/>
    <mergeCell ref="A30:H30"/>
    <mergeCell ref="G18:G19"/>
    <mergeCell ref="H18:H19"/>
    <mergeCell ref="I18:I19"/>
    <mergeCell ref="G23:G24"/>
    <mergeCell ref="H23:H24"/>
    <mergeCell ref="G21:G22"/>
    <mergeCell ref="G26:G27"/>
    <mergeCell ref="A18:A19"/>
    <mergeCell ref="A21:A22"/>
    <mergeCell ref="J14:J15"/>
    <mergeCell ref="J12:J13"/>
    <mergeCell ref="J26:J27"/>
    <mergeCell ref="C1:D1"/>
    <mergeCell ref="I12:I13"/>
    <mergeCell ref="I4:I5"/>
    <mergeCell ref="I16:I17"/>
    <mergeCell ref="G4:G5"/>
    <mergeCell ref="H4:H5"/>
    <mergeCell ref="G12:G13"/>
    <mergeCell ref="H12:H13"/>
    <mergeCell ref="G16:G17"/>
    <mergeCell ref="H16:H17"/>
    <mergeCell ref="H21:H22"/>
    <mergeCell ref="H26:H27"/>
    <mergeCell ref="I26:I27"/>
    <mergeCell ref="A23:A24"/>
    <mergeCell ref="A26:A27"/>
    <mergeCell ref="A7:A8"/>
    <mergeCell ref="A4:A5"/>
    <mergeCell ref="A10:A11"/>
    <mergeCell ref="A12:A13"/>
    <mergeCell ref="A14:A15"/>
    <mergeCell ref="A16:A17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7" r:id="rId4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14</xdr:row>
                    <xdr:rowOff>19050</xdr:rowOff>
                  </from>
                  <to>
                    <xdr:col>2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5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14</xdr:row>
                    <xdr:rowOff>19050</xdr:rowOff>
                  </from>
                  <to>
                    <xdr:col>3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6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19050</xdr:rowOff>
                  </from>
                  <to>
                    <xdr:col>4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7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14</xdr:row>
                    <xdr:rowOff>19050</xdr:rowOff>
                  </from>
                  <to>
                    <xdr:col>5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14</xdr:row>
                    <xdr:rowOff>19050</xdr:rowOff>
                  </from>
                  <to>
                    <xdr:col>1</xdr:col>
                    <xdr:colOff>1095375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0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1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2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3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4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16</xdr:row>
                    <xdr:rowOff>19050</xdr:rowOff>
                  </from>
                  <to>
                    <xdr:col>2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5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19050</xdr:rowOff>
                  </from>
                  <to>
                    <xdr:col>3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6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16</xdr:row>
                    <xdr:rowOff>19050</xdr:rowOff>
                  </from>
                  <to>
                    <xdr:col>4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7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16</xdr:row>
                    <xdr:rowOff>19050</xdr:rowOff>
                  </from>
                  <to>
                    <xdr:col>5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16</xdr:row>
                    <xdr:rowOff>19050</xdr:rowOff>
                  </from>
                  <to>
                    <xdr:col>1</xdr:col>
                    <xdr:colOff>1095375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9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20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21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22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23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2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21</xdr:row>
                    <xdr:rowOff>38100</xdr:rowOff>
                  </from>
                  <to>
                    <xdr:col>3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2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21</xdr:row>
                    <xdr:rowOff>28575</xdr:rowOff>
                  </from>
                  <to>
                    <xdr:col>4</xdr:col>
                    <xdr:colOff>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2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21</xdr:row>
                    <xdr:rowOff>38100</xdr:rowOff>
                  </from>
                  <to>
                    <xdr:col>5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2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21</xdr:row>
                    <xdr:rowOff>28575</xdr:rowOff>
                  </from>
                  <to>
                    <xdr:col>6</xdr:col>
                    <xdr:colOff>85725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28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29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21</xdr:row>
                    <xdr:rowOff>38100</xdr:rowOff>
                  </from>
                  <to>
                    <xdr:col>2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30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4</xdr:row>
                    <xdr:rowOff>19050</xdr:rowOff>
                  </from>
                  <to>
                    <xdr:col>2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31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4</xdr:row>
                    <xdr:rowOff>19050</xdr:rowOff>
                  </from>
                  <to>
                    <xdr:col>3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32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4</xdr:row>
                    <xdr:rowOff>19050</xdr:rowOff>
                  </from>
                  <to>
                    <xdr:col>4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33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4</xdr:row>
                    <xdr:rowOff>19050</xdr:rowOff>
                  </from>
                  <to>
                    <xdr:col>5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34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4</xdr:row>
                    <xdr:rowOff>19050</xdr:rowOff>
                  </from>
                  <to>
                    <xdr:col>1</xdr:col>
                    <xdr:colOff>1095375</xdr:colOff>
                    <xdr:row>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5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7</xdr:row>
                    <xdr:rowOff>19050</xdr:rowOff>
                  </from>
                  <to>
                    <xdr:col>2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6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7</xdr:row>
                    <xdr:rowOff>19050</xdr:rowOff>
                  </from>
                  <to>
                    <xdr:col>3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37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7</xdr:row>
                    <xdr:rowOff>19050</xdr:rowOff>
                  </from>
                  <to>
                    <xdr:col>4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38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7</xdr:row>
                    <xdr:rowOff>19050</xdr:rowOff>
                  </from>
                  <to>
                    <xdr:col>5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39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7</xdr:row>
                    <xdr:rowOff>19050</xdr:rowOff>
                  </from>
                  <to>
                    <xdr:col>1</xdr:col>
                    <xdr:colOff>1104900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40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10</xdr:row>
                    <xdr:rowOff>19050</xdr:rowOff>
                  </from>
                  <to>
                    <xdr:col>2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41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10</xdr:row>
                    <xdr:rowOff>19050</xdr:rowOff>
                  </from>
                  <to>
                    <xdr:col>3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42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10</xdr:row>
                    <xdr:rowOff>19050</xdr:rowOff>
                  </from>
                  <to>
                    <xdr:col>4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43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10</xdr:row>
                    <xdr:rowOff>19050</xdr:rowOff>
                  </from>
                  <to>
                    <xdr:col>5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44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10</xdr:row>
                    <xdr:rowOff>19050</xdr:rowOff>
                  </from>
                  <to>
                    <xdr:col>1</xdr:col>
                    <xdr:colOff>1104900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45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23</xdr:row>
                    <xdr:rowOff>38100</xdr:rowOff>
                  </from>
                  <to>
                    <xdr:col>2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6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23</xdr:row>
                    <xdr:rowOff>38100</xdr:rowOff>
                  </from>
                  <to>
                    <xdr:col>3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7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23</xdr:row>
                    <xdr:rowOff>28575</xdr:rowOff>
                  </from>
                  <to>
                    <xdr:col>4</xdr:col>
                    <xdr:colOff>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8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23</xdr:row>
                    <xdr:rowOff>38100</xdr:rowOff>
                  </from>
                  <to>
                    <xdr:col>5</xdr:col>
                    <xdr:colOff>85725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9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23</xdr:row>
                    <xdr:rowOff>28575</xdr:rowOff>
                  </from>
                  <to>
                    <xdr:col>6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50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26</xdr:row>
                    <xdr:rowOff>19050</xdr:rowOff>
                  </from>
                  <to>
                    <xdr:col>3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51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26</xdr:row>
                    <xdr:rowOff>19050</xdr:rowOff>
                  </from>
                  <to>
                    <xdr:col>4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2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26</xdr:row>
                    <xdr:rowOff>19050</xdr:rowOff>
                  </from>
                  <to>
                    <xdr:col>5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3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26</xdr:row>
                    <xdr:rowOff>19050</xdr:rowOff>
                  </from>
                  <to>
                    <xdr:col>1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4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26</xdr:row>
                    <xdr:rowOff>19050</xdr:rowOff>
                  </from>
                  <to>
                    <xdr:col>2</xdr:col>
                    <xdr:colOff>1104900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showGridLines="0" zoomScale="99" zoomScaleNormal="100" workbookViewId="0">
      <selection activeCell="I12" sqref="I12"/>
    </sheetView>
  </sheetViews>
  <sheetFormatPr defaultRowHeight="15"/>
  <cols>
    <col min="1" max="1" width="18.21875" customWidth="1"/>
    <col min="2" max="6" width="15.21875" customWidth="1"/>
    <col min="7" max="7" width="3.77734375" customWidth="1"/>
    <col min="8" max="8" width="8.21875" style="23" customWidth="1"/>
    <col min="9" max="9" width="9.6640625" bestFit="1" customWidth="1"/>
  </cols>
  <sheetData>
    <row r="1" spans="1:9" ht="27" customHeight="1">
      <c r="A1" s="164" t="s">
        <v>128</v>
      </c>
      <c r="B1" s="164"/>
      <c r="C1" s="87" t="s">
        <v>129</v>
      </c>
      <c r="D1" s="123">
        <f>'Task 1_5'!D1:E1</f>
        <v>0</v>
      </c>
      <c r="E1" s="123"/>
      <c r="F1" s="88"/>
      <c r="G1" s="88"/>
      <c r="H1" s="104"/>
    </row>
    <row r="2" spans="1:9" ht="21.75" customHeight="1">
      <c r="A2" s="45" t="s">
        <v>70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46"/>
      <c r="H2" s="105" t="s">
        <v>10</v>
      </c>
      <c r="I2" s="52" t="s">
        <v>56</v>
      </c>
    </row>
    <row r="3" spans="1:9" s="73" customFormat="1" ht="39.75" customHeight="1">
      <c r="A3" s="165" t="s">
        <v>71</v>
      </c>
      <c r="B3" s="72" t="s">
        <v>72</v>
      </c>
      <c r="C3" s="72" t="s">
        <v>130</v>
      </c>
      <c r="D3" s="72" t="s">
        <v>73</v>
      </c>
      <c r="E3" s="72" t="s">
        <v>74</v>
      </c>
      <c r="F3" s="19" t="s">
        <v>75</v>
      </c>
      <c r="G3" s="128">
        <v>4</v>
      </c>
      <c r="H3" s="130">
        <f>IF(B4=TRUE,$B$2,IF(C4=TRUE,$C$2,IF(D4=TRUE,$D$2,IF(E4=TRUE,$E$2,0))))</f>
        <v>0</v>
      </c>
      <c r="I3" s="169"/>
    </row>
    <row r="4" spans="1:9" s="73" customFormat="1" ht="23.1" customHeight="1">
      <c r="A4" s="166"/>
      <c r="B4" s="74" t="b">
        <v>0</v>
      </c>
      <c r="C4" s="74" t="b">
        <v>0</v>
      </c>
      <c r="D4" s="74" t="b">
        <v>0</v>
      </c>
      <c r="E4" s="74" t="b">
        <v>0</v>
      </c>
      <c r="F4" s="18" t="b">
        <v>0</v>
      </c>
      <c r="G4" s="129"/>
      <c r="H4" s="131"/>
      <c r="I4" s="170"/>
    </row>
    <row r="5" spans="1:9" s="73" customFormat="1" ht="81" customHeight="1">
      <c r="A5" s="92" t="s">
        <v>131</v>
      </c>
      <c r="B5" s="72" t="s">
        <v>132</v>
      </c>
      <c r="C5" s="72" t="s">
        <v>133</v>
      </c>
      <c r="D5" s="72" t="s">
        <v>134</v>
      </c>
      <c r="E5" s="72" t="s">
        <v>135</v>
      </c>
      <c r="F5" s="19" t="s">
        <v>136</v>
      </c>
      <c r="G5" s="128">
        <v>4</v>
      </c>
      <c r="H5" s="130">
        <f t="shared" ref="H5" si="0">IF(B6=TRUE,$B$2,IF(C6=TRUE,$C$2,IF(D6=TRUE,$D$2,IF(E6=TRUE,$E$2,0))))</f>
        <v>0</v>
      </c>
      <c r="I5" s="169"/>
    </row>
    <row r="6" spans="1:9" s="73" customFormat="1" ht="23.1" customHeight="1">
      <c r="A6" s="91"/>
      <c r="B6" s="74" t="b">
        <v>0</v>
      </c>
      <c r="C6" s="80" t="b">
        <v>0</v>
      </c>
      <c r="D6" s="80" t="b">
        <v>0</v>
      </c>
      <c r="E6" s="80" t="b">
        <v>0</v>
      </c>
      <c r="F6" s="81" t="b">
        <v>0</v>
      </c>
      <c r="G6" s="129"/>
      <c r="H6" s="131"/>
      <c r="I6" s="170"/>
    </row>
    <row r="7" spans="1:9" s="23" customFormat="1" ht="71.25" customHeight="1">
      <c r="A7" s="173" t="s">
        <v>78</v>
      </c>
      <c r="B7" s="95" t="s">
        <v>137</v>
      </c>
      <c r="C7" s="72" t="s">
        <v>138</v>
      </c>
      <c r="D7" s="72" t="s">
        <v>139</v>
      </c>
      <c r="E7" s="72" t="s">
        <v>140</v>
      </c>
      <c r="F7" s="72" t="s">
        <v>141</v>
      </c>
      <c r="G7" s="128">
        <v>4</v>
      </c>
      <c r="H7" s="130">
        <f t="shared" ref="H7" si="1">IF(B8=TRUE,$B$2,IF(C8=TRUE,$C$2,IF(D8=TRUE,$D$2,IF(E8=TRUE,$E$2,0))))</f>
        <v>0</v>
      </c>
      <c r="I7" s="169"/>
    </row>
    <row r="8" spans="1:9" s="23" customFormat="1" ht="23.1" customHeight="1">
      <c r="A8" s="173"/>
      <c r="B8" s="93" t="b">
        <v>0</v>
      </c>
      <c r="C8" s="94" t="b">
        <v>0</v>
      </c>
      <c r="D8" s="83" t="b">
        <v>0</v>
      </c>
      <c r="E8" s="80" t="b">
        <v>0</v>
      </c>
      <c r="F8" s="82"/>
      <c r="G8" s="129"/>
      <c r="H8" s="131"/>
      <c r="I8" s="170"/>
    </row>
    <row r="9" spans="1:9" s="23" customFormat="1" ht="23.1" customHeight="1">
      <c r="A9" s="117" t="s">
        <v>167</v>
      </c>
      <c r="B9" s="118">
        <v>8</v>
      </c>
      <c r="C9" s="119">
        <v>6</v>
      </c>
      <c r="D9" s="119">
        <v>4</v>
      </c>
      <c r="E9" s="120">
        <v>2</v>
      </c>
      <c r="F9" s="121">
        <v>0</v>
      </c>
      <c r="G9" s="116"/>
      <c r="H9" s="116"/>
      <c r="I9" s="116"/>
    </row>
    <row r="10" spans="1:9" s="85" customFormat="1" ht="57" customHeight="1">
      <c r="A10" s="167" t="s">
        <v>76</v>
      </c>
      <c r="B10" s="76" t="s">
        <v>168</v>
      </c>
      <c r="C10" s="76" t="s">
        <v>169</v>
      </c>
      <c r="D10" s="72" t="s">
        <v>170</v>
      </c>
      <c r="E10" s="72" t="s">
        <v>171</v>
      </c>
      <c r="F10" s="76" t="s">
        <v>77</v>
      </c>
      <c r="G10" s="177">
        <v>8</v>
      </c>
      <c r="H10" s="130">
        <f>IF(B11=TRUE,$B$9,IF(C11=TRUE,$C$9,IF(D11=TRUE,$D$9,IF(E11=TRUE,$E$9,0))))</f>
        <v>0</v>
      </c>
      <c r="I10" s="171"/>
    </row>
    <row r="11" spans="1:9" s="86" customFormat="1" ht="23.1" customHeight="1">
      <c r="A11" s="168"/>
      <c r="B11" s="90" t="b">
        <v>0</v>
      </c>
      <c r="C11" s="90" t="b">
        <v>0</v>
      </c>
      <c r="D11" s="90" t="b">
        <v>0</v>
      </c>
      <c r="E11" s="90" t="b">
        <v>0</v>
      </c>
      <c r="F11" s="90" t="b">
        <v>0</v>
      </c>
      <c r="G11" s="178"/>
      <c r="H11" s="131"/>
      <c r="I11" s="172"/>
    </row>
    <row r="12" spans="1:9" s="23" customFormat="1" ht="23.1" customHeight="1">
      <c r="A12" s="174" t="s">
        <v>48</v>
      </c>
      <c r="B12" s="175"/>
      <c r="C12" s="175"/>
      <c r="D12" s="175"/>
      <c r="E12" s="175"/>
      <c r="F12" s="176"/>
      <c r="G12" s="43">
        <f>SUM(G3:G11)</f>
        <v>20</v>
      </c>
      <c r="H12" s="24">
        <f>SUM(H3:H11)</f>
        <v>0</v>
      </c>
      <c r="I12" s="53">
        <f>SUM(I3:I11)</f>
        <v>0</v>
      </c>
    </row>
    <row r="14" spans="1:9" ht="15.75">
      <c r="A14" s="37"/>
    </row>
    <row r="15" spans="1:9" ht="20.25">
      <c r="A15" s="139" t="s">
        <v>8</v>
      </c>
      <c r="B15" s="139"/>
      <c r="C15" s="139"/>
      <c r="D15" s="139"/>
      <c r="E15" s="139"/>
      <c r="F15" s="139"/>
      <c r="G15" s="139"/>
      <c r="H15" s="139"/>
    </row>
    <row r="16" spans="1:9" ht="51.75" customHeight="1">
      <c r="A16" s="140" t="s">
        <v>9</v>
      </c>
      <c r="B16" s="140"/>
      <c r="C16" s="140"/>
      <c r="D16" s="140"/>
      <c r="E16" s="140"/>
      <c r="F16" s="140"/>
      <c r="G16" s="140"/>
      <c r="H16" s="140"/>
    </row>
    <row r="17" spans="1:9" ht="18">
      <c r="A17" s="2" t="s">
        <v>1</v>
      </c>
      <c r="B17" s="2"/>
      <c r="C17" s="2"/>
      <c r="D17" s="2"/>
      <c r="E17" s="2"/>
      <c r="F17" s="2"/>
      <c r="G17" s="3"/>
      <c r="H17" s="103"/>
    </row>
    <row r="18" spans="1:9">
      <c r="A18" s="161"/>
      <c r="B18" s="161"/>
      <c r="C18" s="161"/>
      <c r="D18" s="161"/>
      <c r="E18" s="161"/>
      <c r="F18" s="161"/>
      <c r="G18" s="161"/>
      <c r="H18" s="161"/>
    </row>
    <row r="19" spans="1:9">
      <c r="A19" s="160"/>
      <c r="B19" s="160"/>
      <c r="C19" s="160"/>
      <c r="D19" s="160"/>
      <c r="E19" s="160"/>
      <c r="F19" s="160"/>
      <c r="G19" s="160"/>
      <c r="H19" s="160"/>
    </row>
    <row r="20" spans="1:9" ht="18">
      <c r="A20" s="41"/>
      <c r="B20" s="40"/>
      <c r="C20" s="40"/>
      <c r="D20" s="40"/>
      <c r="E20" s="40"/>
      <c r="F20" s="40"/>
      <c r="G20" s="3"/>
      <c r="H20" s="103"/>
      <c r="I20" s="44"/>
    </row>
    <row r="21" spans="1:9" ht="18">
      <c r="A21" s="32" t="s">
        <v>2</v>
      </c>
      <c r="B21" s="34"/>
      <c r="C21" s="32" t="s">
        <v>4</v>
      </c>
      <c r="D21" s="34"/>
      <c r="E21" s="33" t="s">
        <v>3</v>
      </c>
      <c r="F21" s="35"/>
      <c r="G21" s="3"/>
      <c r="H21" s="103"/>
      <c r="I21" s="44"/>
    </row>
    <row r="22" spans="1:9" ht="18">
      <c r="A22" s="2"/>
      <c r="B22" s="2"/>
      <c r="C22" s="2"/>
      <c r="D22" s="2"/>
      <c r="E22" s="2"/>
      <c r="F22" s="2"/>
      <c r="G22" s="3"/>
      <c r="H22" s="103"/>
      <c r="I22" s="44"/>
    </row>
    <row r="23" spans="1:9" ht="18">
      <c r="A23" s="2"/>
      <c r="B23" s="2"/>
      <c r="C23" s="56" t="s">
        <v>57</v>
      </c>
      <c r="D23" s="34"/>
      <c r="E23" s="33" t="s">
        <v>3</v>
      </c>
      <c r="F23" s="35"/>
      <c r="G23" s="3"/>
      <c r="H23" s="103"/>
      <c r="I23" s="44"/>
    </row>
    <row r="24" spans="1:9" ht="18">
      <c r="A24" s="2"/>
      <c r="B24" s="2"/>
      <c r="C24" s="2"/>
      <c r="D24" s="2"/>
      <c r="E24" s="2"/>
      <c r="F24" s="2"/>
      <c r="G24" s="3"/>
      <c r="H24" s="103"/>
      <c r="I24" s="44"/>
    </row>
    <row r="25" spans="1:9" ht="18">
      <c r="A25" s="2"/>
      <c r="B25" s="136" t="s">
        <v>59</v>
      </c>
      <c r="C25" s="136"/>
      <c r="D25" s="34"/>
      <c r="E25" s="33" t="s">
        <v>3</v>
      </c>
      <c r="F25" s="35"/>
      <c r="G25" s="3"/>
      <c r="H25" s="103"/>
      <c r="I25" s="44"/>
    </row>
    <row r="26" spans="1:9" ht="18">
      <c r="A26" s="2"/>
      <c r="B26" s="2"/>
      <c r="C26" s="2"/>
      <c r="D26" s="2"/>
      <c r="E26" s="2"/>
      <c r="F26" s="2"/>
      <c r="G26" s="3"/>
      <c r="H26" s="103"/>
      <c r="I26" s="44"/>
    </row>
    <row r="27" spans="1:9" ht="18">
      <c r="A27" s="2"/>
      <c r="B27" s="2"/>
      <c r="C27" s="33" t="s">
        <v>58</v>
      </c>
      <c r="D27" s="34"/>
      <c r="E27" s="33" t="s">
        <v>3</v>
      </c>
      <c r="F27" s="35"/>
      <c r="G27" s="3"/>
      <c r="H27" s="103"/>
      <c r="I27" s="44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9" r:id="rId4" name="Check Box 71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19050</xdr:rowOff>
                  </from>
                  <to>
                    <xdr:col>5</xdr:col>
                    <xdr:colOff>314325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5" name="Check Box 72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" name="Check Box 73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" name="Check Box 74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" name="Check Box 75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9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2</xdr:col>
                    <xdr:colOff>1285875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1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2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5</xdr:col>
                    <xdr:colOff>1266825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3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4" name="Check Box 50">
              <controlPr defaultSize="0" autoFill="0" autoLine="0" autoPict="0">
                <anchor moveWithCells="1">
                  <from>
                    <xdr:col>4</xdr:col>
                    <xdr:colOff>200025</xdr:colOff>
                    <xdr:row>7</xdr:row>
                    <xdr:rowOff>28575</xdr:rowOff>
                  </from>
                  <to>
                    <xdr:col>4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5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19050</xdr:rowOff>
                  </from>
                  <to>
                    <xdr:col>5</xdr:col>
                    <xdr:colOff>314325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6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5</xdr:col>
                    <xdr:colOff>1266825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8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9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0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1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2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3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4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showGridLines="0" zoomScaleNormal="100" workbookViewId="0">
      <selection activeCell="A10" sqref="A10:H10"/>
    </sheetView>
  </sheetViews>
  <sheetFormatPr defaultRowHeight="15.75"/>
  <cols>
    <col min="1" max="1" width="5.109375" style="2" customWidth="1"/>
    <col min="2" max="2" width="10.44140625" style="2" customWidth="1"/>
    <col min="3" max="3" width="28.21875" style="2" customWidth="1"/>
    <col min="4" max="4" width="14.77734375" style="2" customWidth="1"/>
    <col min="5" max="5" width="18.109375" style="2" customWidth="1"/>
    <col min="6" max="6" width="13" customWidth="1"/>
    <col min="13" max="13" width="23.33203125" customWidth="1"/>
    <col min="14" max="14" width="15.88671875" customWidth="1"/>
    <col min="15" max="15" width="14.33203125" customWidth="1"/>
    <col min="16" max="16" width="12.5546875" customWidth="1"/>
  </cols>
  <sheetData>
    <row r="1" spans="1:18" ht="18">
      <c r="A1" s="87" t="s">
        <v>109</v>
      </c>
      <c r="B1" s="34"/>
      <c r="C1" s="123">
        <f>'Task 1_5'!C1:D1</f>
        <v>0</v>
      </c>
      <c r="D1" s="123"/>
    </row>
    <row r="2" spans="1:18" ht="18.75" thickBot="1">
      <c r="B2" s="181" t="s">
        <v>120</v>
      </c>
      <c r="C2" s="181"/>
      <c r="D2" s="181"/>
      <c r="E2" s="181"/>
      <c r="K2" s="2"/>
      <c r="L2" s="181"/>
      <c r="M2" s="181"/>
      <c r="N2" s="181"/>
      <c r="O2" s="181"/>
    </row>
    <row r="3" spans="1:18" s="26" customFormat="1" ht="20.100000000000001" customHeight="1" thickTop="1" thickBot="1">
      <c r="A3" s="25"/>
      <c r="B3" s="97" t="s">
        <v>142</v>
      </c>
      <c r="C3" s="98" t="s">
        <v>143</v>
      </c>
      <c r="D3" s="28" t="s">
        <v>5</v>
      </c>
      <c r="E3" s="28" t="s">
        <v>6</v>
      </c>
      <c r="F3" s="48" t="s">
        <v>56</v>
      </c>
      <c r="K3" s="25"/>
      <c r="L3" s="62"/>
      <c r="M3" s="62"/>
      <c r="N3" s="62"/>
      <c r="O3" s="62"/>
      <c r="P3" s="63"/>
    </row>
    <row r="4" spans="1:18" s="26" customFormat="1" ht="24.95" customHeight="1" thickBot="1">
      <c r="A4" s="25"/>
      <c r="B4" s="99" t="s">
        <v>144</v>
      </c>
      <c r="C4" s="100" t="s">
        <v>145</v>
      </c>
      <c r="D4" s="27">
        <f>'Task 1_5'!G28</f>
        <v>40</v>
      </c>
      <c r="E4" s="30">
        <f>'Task 1_5'!H28</f>
        <v>0</v>
      </c>
      <c r="F4" s="50">
        <f>'Task 1_5'!I28</f>
        <v>0</v>
      </c>
      <c r="K4" s="25"/>
      <c r="L4" s="64"/>
      <c r="M4" s="64"/>
      <c r="N4" s="65"/>
      <c r="O4" s="66"/>
      <c r="P4" s="67"/>
    </row>
    <row r="5" spans="1:18" s="26" customFormat="1" ht="24.95" customHeight="1" thickBot="1">
      <c r="A5" s="25"/>
      <c r="B5" s="99" t="s">
        <v>146</v>
      </c>
      <c r="C5" s="100" t="s">
        <v>147</v>
      </c>
      <c r="D5" s="27">
        <f>'Task 6_10'!G28</f>
        <v>40</v>
      </c>
      <c r="E5" s="30">
        <f>'Task 6_10'!H28</f>
        <v>0</v>
      </c>
      <c r="F5" s="51">
        <f>'Task 6_10'!I28</f>
        <v>0</v>
      </c>
      <c r="K5" s="25"/>
      <c r="L5" s="64"/>
      <c r="M5" s="64"/>
      <c r="N5" s="65"/>
      <c r="O5" s="66"/>
      <c r="P5" s="68"/>
    </row>
    <row r="6" spans="1:18" s="26" customFormat="1" ht="24.95" customHeight="1" thickBot="1">
      <c r="A6" s="25"/>
      <c r="B6" s="101" t="s">
        <v>80</v>
      </c>
      <c r="C6" s="102" t="s">
        <v>148</v>
      </c>
      <c r="D6" s="27">
        <f>General!$G$12</f>
        <v>20</v>
      </c>
      <c r="E6" s="30">
        <f>General!$H$12</f>
        <v>0</v>
      </c>
      <c r="F6" s="51">
        <f>General!I12</f>
        <v>0</v>
      </c>
      <c r="K6" s="25"/>
      <c r="L6" s="64"/>
      <c r="M6" s="64"/>
      <c r="N6" s="65"/>
      <c r="O6" s="66"/>
      <c r="P6" s="68"/>
    </row>
    <row r="7" spans="1:18" s="26" customFormat="1" ht="24.95" customHeight="1" thickTop="1" thickBot="1">
      <c r="A7" s="25"/>
      <c r="B7" s="184" t="s">
        <v>7</v>
      </c>
      <c r="C7" s="184"/>
      <c r="D7" s="29">
        <f>SUM(D4:D6)</f>
        <v>100</v>
      </c>
      <c r="E7" s="31">
        <f>SUM(E4:E6)</f>
        <v>0</v>
      </c>
      <c r="F7" s="54">
        <f>SUM(F4:F6)</f>
        <v>0</v>
      </c>
      <c r="K7" s="25"/>
      <c r="L7" s="182"/>
      <c r="M7" s="182"/>
      <c r="N7" s="69"/>
      <c r="O7" s="70"/>
      <c r="P7" s="71"/>
    </row>
    <row r="8" spans="1:18" s="26" customFormat="1" ht="24.95" customHeight="1" thickBot="1">
      <c r="A8" s="25"/>
      <c r="B8" s="185" t="s">
        <v>11</v>
      </c>
      <c r="C8" s="185"/>
      <c r="D8" s="185"/>
      <c r="E8" s="31">
        <f>ROUND(E7/D7*100,0)</f>
        <v>0</v>
      </c>
      <c r="F8" s="54">
        <f>ROUND(F7/D7*100,0)</f>
        <v>0</v>
      </c>
      <c r="K8" s="25"/>
      <c r="L8" s="183"/>
      <c r="M8" s="183"/>
      <c r="N8" s="183"/>
      <c r="O8" s="70"/>
      <c r="P8" s="71"/>
    </row>
    <row r="9" spans="1:18" s="26" customFormat="1" ht="24.95" customHeight="1" thickBot="1">
      <c r="A9" s="25"/>
      <c r="B9" s="185" t="s">
        <v>172</v>
      </c>
      <c r="C9" s="185"/>
      <c r="D9" s="185"/>
      <c r="E9" s="31">
        <f>ROUND(E8/100*20,0)</f>
        <v>0</v>
      </c>
      <c r="F9" s="54">
        <f>ROUND(F8/100*20,0)</f>
        <v>0</v>
      </c>
      <c r="K9" s="25"/>
      <c r="L9" s="183"/>
      <c r="M9" s="183"/>
      <c r="N9" s="183"/>
      <c r="O9" s="70"/>
      <c r="P9" s="71"/>
    </row>
    <row r="10" spans="1:18" ht="24.95" customHeight="1">
      <c r="A10" s="139" t="s">
        <v>8</v>
      </c>
      <c r="B10" s="139"/>
      <c r="C10" s="139"/>
      <c r="D10" s="139"/>
      <c r="E10" s="139"/>
      <c r="F10" s="139"/>
      <c r="G10" s="139"/>
      <c r="H10" s="139"/>
      <c r="K10" s="139"/>
      <c r="L10" s="139"/>
      <c r="M10" s="139"/>
      <c r="N10" s="139"/>
      <c r="O10" s="139"/>
      <c r="P10" s="139"/>
      <c r="Q10" s="139"/>
      <c r="R10" s="139"/>
    </row>
    <row r="11" spans="1:18" ht="66.75" customHeight="1">
      <c r="A11" s="140" t="s">
        <v>9</v>
      </c>
      <c r="B11" s="140"/>
      <c r="C11" s="140"/>
      <c r="D11" s="140"/>
      <c r="E11" s="140"/>
      <c r="F11" s="140"/>
      <c r="G11" s="140"/>
      <c r="H11" s="140"/>
      <c r="K11" s="140"/>
      <c r="L11" s="140"/>
      <c r="M11" s="140"/>
      <c r="N11" s="140"/>
      <c r="O11" s="140"/>
      <c r="P11" s="140"/>
      <c r="Q11" s="140"/>
      <c r="R11" s="140"/>
    </row>
    <row r="12" spans="1:18" ht="18">
      <c r="A12" s="2" t="s">
        <v>1</v>
      </c>
      <c r="F12" s="2"/>
      <c r="G12" s="3"/>
      <c r="H12" s="4"/>
      <c r="K12" s="2"/>
      <c r="L12" s="2"/>
      <c r="M12" s="2"/>
      <c r="N12" s="2"/>
      <c r="O12" s="2"/>
      <c r="P12" s="2"/>
      <c r="Q12" s="3"/>
      <c r="R12" s="4"/>
    </row>
    <row r="13" spans="1:18" ht="15">
      <c r="A13" s="161"/>
      <c r="B13" s="161"/>
      <c r="C13" s="161"/>
      <c r="D13" s="161"/>
      <c r="E13" s="161"/>
      <c r="F13" s="161"/>
      <c r="G13" s="161"/>
      <c r="H13" s="161"/>
      <c r="K13" s="179"/>
      <c r="L13" s="179"/>
      <c r="M13" s="179"/>
      <c r="N13" s="179"/>
      <c r="O13" s="179"/>
      <c r="P13" s="179"/>
      <c r="Q13" s="179"/>
      <c r="R13" s="179"/>
    </row>
    <row r="14" spans="1:18" ht="24" customHeight="1">
      <c r="A14" s="160"/>
      <c r="B14" s="160"/>
      <c r="C14" s="160"/>
      <c r="D14" s="160"/>
      <c r="E14" s="160"/>
      <c r="F14" s="160"/>
      <c r="G14" s="160"/>
      <c r="H14" s="160"/>
      <c r="K14" s="179"/>
      <c r="L14" s="179"/>
      <c r="M14" s="179"/>
      <c r="N14" s="179"/>
      <c r="O14" s="179"/>
      <c r="P14" s="179"/>
      <c r="Q14" s="179"/>
      <c r="R14" s="179"/>
    </row>
    <row r="15" spans="1:18" ht="18">
      <c r="A15" s="41"/>
      <c r="B15" s="40"/>
      <c r="C15" s="40"/>
      <c r="D15" s="40"/>
      <c r="E15" s="40"/>
      <c r="F15" s="40"/>
      <c r="G15" s="3"/>
      <c r="H15" s="4"/>
      <c r="I15" s="44"/>
      <c r="K15" s="41"/>
      <c r="L15" s="41"/>
      <c r="M15" s="41"/>
      <c r="N15" s="41"/>
      <c r="O15" s="41"/>
      <c r="P15" s="41"/>
      <c r="Q15" s="3"/>
      <c r="R15" s="4"/>
    </row>
    <row r="16" spans="1:18">
      <c r="A16" s="180" t="s">
        <v>2</v>
      </c>
      <c r="B16" s="180"/>
      <c r="C16" s="34"/>
      <c r="D16" s="32" t="s">
        <v>4</v>
      </c>
      <c r="E16" s="34"/>
      <c r="F16" s="33" t="s">
        <v>3</v>
      </c>
      <c r="G16" s="35"/>
      <c r="H16" s="4"/>
      <c r="I16" s="44"/>
      <c r="K16" s="180"/>
      <c r="L16" s="180"/>
      <c r="M16" s="2"/>
      <c r="N16" s="32"/>
      <c r="O16" s="2"/>
      <c r="P16" s="33"/>
      <c r="Q16" s="41"/>
      <c r="R16" s="4"/>
    </row>
    <row r="17" spans="3:18">
      <c r="F17" s="2"/>
      <c r="G17" s="2"/>
      <c r="H17" s="4"/>
      <c r="I17" s="44"/>
      <c r="K17" s="2"/>
      <c r="L17" s="2"/>
      <c r="M17" s="2"/>
      <c r="N17" s="2"/>
      <c r="O17" s="2"/>
      <c r="P17" s="2"/>
      <c r="Q17" s="2"/>
      <c r="R17" s="4"/>
    </row>
    <row r="18" spans="3:18">
      <c r="D18" s="56" t="s">
        <v>57</v>
      </c>
      <c r="E18" s="34"/>
      <c r="F18" s="33" t="s">
        <v>3</v>
      </c>
      <c r="G18" s="35"/>
      <c r="H18" s="4"/>
      <c r="I18" s="44"/>
      <c r="K18" s="2"/>
      <c r="L18" s="2"/>
      <c r="M18" s="2"/>
      <c r="N18" s="56"/>
      <c r="O18" s="2"/>
      <c r="P18" s="33"/>
      <c r="Q18" s="41"/>
      <c r="R18" s="4"/>
    </row>
    <row r="19" spans="3:18">
      <c r="F19" s="2"/>
      <c r="G19" s="2"/>
      <c r="H19" s="4"/>
      <c r="I19" s="44"/>
      <c r="K19" s="2"/>
      <c r="L19" s="2"/>
      <c r="M19" s="2"/>
      <c r="N19" s="2"/>
      <c r="O19" s="2"/>
      <c r="P19" s="2"/>
      <c r="Q19" s="2"/>
      <c r="R19" s="4"/>
    </row>
    <row r="20" spans="3:18">
      <c r="C20" s="136" t="s">
        <v>59</v>
      </c>
      <c r="D20" s="136"/>
      <c r="E20" s="34"/>
      <c r="F20" s="33" t="s">
        <v>3</v>
      </c>
      <c r="G20" s="35"/>
      <c r="H20" s="4"/>
      <c r="I20" s="44"/>
      <c r="K20" s="2"/>
      <c r="L20" s="2"/>
      <c r="M20" s="136"/>
      <c r="N20" s="136"/>
      <c r="O20" s="2"/>
      <c r="P20" s="33"/>
      <c r="Q20" s="41"/>
      <c r="R20" s="4"/>
    </row>
    <row r="21" spans="3:18">
      <c r="F21" s="2"/>
      <c r="G21" s="2"/>
      <c r="H21" s="4"/>
      <c r="I21" s="44"/>
      <c r="K21" s="2"/>
      <c r="L21" s="2"/>
      <c r="M21" s="2"/>
      <c r="N21" s="2"/>
      <c r="O21" s="2"/>
      <c r="P21" s="2"/>
      <c r="Q21" s="2"/>
      <c r="R21" s="4"/>
    </row>
    <row r="22" spans="3:18">
      <c r="D22" s="33" t="s">
        <v>163</v>
      </c>
      <c r="E22" s="34"/>
      <c r="F22" s="33" t="s">
        <v>3</v>
      </c>
      <c r="G22" s="35"/>
      <c r="H22" s="4"/>
      <c r="I22" s="44"/>
      <c r="K22" s="2"/>
      <c r="L22" s="2"/>
      <c r="M22" s="2"/>
      <c r="N22" s="33"/>
      <c r="O22" s="2"/>
      <c r="P22" s="33"/>
      <c r="Q22" s="41"/>
      <c r="R22" s="4"/>
    </row>
    <row r="23" spans="3:18">
      <c r="K23" s="2"/>
      <c r="L23" s="2"/>
      <c r="M23" s="2"/>
      <c r="N23" s="2"/>
      <c r="O23" s="2"/>
    </row>
  </sheetData>
  <mergeCells count="21">
    <mergeCell ref="C20:D20"/>
    <mergeCell ref="A16:B16"/>
    <mergeCell ref="A13:H13"/>
    <mergeCell ref="A14:H14"/>
    <mergeCell ref="B2:E2"/>
    <mergeCell ref="B7:C7"/>
    <mergeCell ref="B8:D8"/>
    <mergeCell ref="A11:H11"/>
    <mergeCell ref="B9:D9"/>
    <mergeCell ref="A10:H10"/>
    <mergeCell ref="M20:N20"/>
    <mergeCell ref="L2:O2"/>
    <mergeCell ref="L7:M7"/>
    <mergeCell ref="L8:N8"/>
    <mergeCell ref="L9:N9"/>
    <mergeCell ref="K10:R10"/>
    <mergeCell ref="C1:D1"/>
    <mergeCell ref="K11:R11"/>
    <mergeCell ref="K13:R13"/>
    <mergeCell ref="K14:R14"/>
    <mergeCell ref="K16:L16"/>
  </mergeCells>
  <pageMargins left="0.7" right="0.7" top="0.75" bottom="0.75" header="0.3" footer="0.3"/>
  <pageSetup paperSize="9" orientation="landscape" r:id="rId1"/>
  <headerFooter>
    <oddHeader>&amp;C&amp;F</oddHeader>
  </headerFooter>
  <ignoredErrors>
    <ignoredError sqref="E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8" ma:contentTypeDescription="Create a new document." ma:contentTypeScope="" ma:versionID="d5051648900289ff644aa7ace6c913e7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1f994c4fe21247a50e58a0c4745f988f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8f39ad-81e7-4f54-8c90-bf71e0a0cae3" xsi:nil="true"/>
    <lcf76f155ced4ddcb4097134ff3c332f xmlns="77ca57f3-f8d2-4a58-a2e5-ff9d774d27c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EC5735-465C-4E58-9DA1-36EDBC30A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FDEFDF-2E53-4E6D-86E2-901DEDEB5F5E}">
  <ds:schemaRefs>
    <ds:schemaRef ds:uri="http://schemas.microsoft.com/office/2006/metadata/properties"/>
    <ds:schemaRef ds:uri="http://schemas.microsoft.com/office/infopath/2007/PartnerControls"/>
    <ds:schemaRef ds:uri="728f39ad-81e7-4f54-8c90-bf71e0a0cae3"/>
    <ds:schemaRef ds:uri="77ca57f3-f8d2-4a58-a2e5-ff9d774d27c2"/>
  </ds:schemaRefs>
</ds:datastoreItem>
</file>

<file path=customXml/itemProps3.xml><?xml version="1.0" encoding="utf-8"?>
<ds:datastoreItem xmlns:ds="http://schemas.openxmlformats.org/officeDocument/2006/customXml" ds:itemID="{47E9BC5F-324B-43E5-A69A-FDD30B347A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1_5</vt:lpstr>
      <vt:lpstr>Task 6_10</vt:lpstr>
      <vt:lpstr>General</vt:lpstr>
      <vt:lpstr>Summary</vt:lpstr>
      <vt:lpstr>General!Print_Area</vt:lpstr>
      <vt:lpstr>Summary!Print_Area</vt:lpstr>
      <vt:lpstr>'Task 1_5'!Print_Area</vt:lpstr>
      <vt:lpstr>'Task 6_10'!Print_Area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Jacques Louw</cp:lastModifiedBy>
  <cp:lastPrinted>2023-03-28T12:04:38Z</cp:lastPrinted>
  <dcterms:created xsi:type="dcterms:W3CDTF">2016-01-20T08:39:52Z</dcterms:created>
  <dcterms:modified xsi:type="dcterms:W3CDTF">2024-06-03T06:53:05Z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0x0101005A83A0F5AF8C424EA5FEF3AB33A15D54</vt:lpwstr>
  </property>
  <property fmtid="{D5CDD505-2E9C-101B-9397-08002B2CF9AE}" pid="3" name="MediaServiceImageTags">
    <vt:lpwstr/>
  </property>
</Properties>
</file>