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MS4\"/>
    </mc:Choice>
  </mc:AlternateContent>
  <bookViews>
    <workbookView xWindow="0" yWindow="0" windowWidth="20490" windowHeight="735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J20" i="1" l="1"/>
  <c r="J3" i="1"/>
  <c r="F82" i="1" l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3" i="1"/>
  <c r="J331" i="1"/>
  <c r="I331" i="1"/>
  <c r="K330" i="1"/>
  <c r="L330" i="1"/>
  <c r="M330" i="1"/>
  <c r="J330" i="1"/>
  <c r="I330" i="1"/>
  <c r="H331" i="1" s="1"/>
  <c r="J6" i="1" l="1"/>
  <c r="F42" i="1" l="1"/>
  <c r="F46" i="1"/>
  <c r="F50" i="1"/>
  <c r="F54" i="1"/>
  <c r="F58" i="1"/>
  <c r="F62" i="1"/>
  <c r="F66" i="1"/>
  <c r="F70" i="1"/>
  <c r="F74" i="1"/>
  <c r="F78" i="1"/>
  <c r="F43" i="1"/>
  <c r="F47" i="1"/>
  <c r="F51" i="1"/>
  <c r="F55" i="1"/>
  <c r="F59" i="1"/>
  <c r="F63" i="1"/>
  <c r="F67" i="1"/>
  <c r="F71" i="1"/>
  <c r="F75" i="1"/>
  <c r="F79" i="1"/>
  <c r="F77" i="1"/>
  <c r="F44" i="1"/>
  <c r="F48" i="1"/>
  <c r="F52" i="1"/>
  <c r="F56" i="1"/>
  <c r="F60" i="1"/>
  <c r="F64" i="1"/>
  <c r="F68" i="1"/>
  <c r="F72" i="1"/>
  <c r="F76" i="1"/>
  <c r="F80" i="1"/>
  <c r="F45" i="1"/>
  <c r="F49" i="1"/>
  <c r="F53" i="1"/>
  <c r="F57" i="1"/>
  <c r="F61" i="1"/>
  <c r="F65" i="1"/>
  <c r="F69" i="1"/>
  <c r="F73" i="1"/>
  <c r="F81" i="1"/>
  <c r="F2" i="1"/>
  <c r="F33" i="1"/>
  <c r="F37" i="1"/>
  <c r="F41" i="1"/>
  <c r="F18" i="1"/>
  <c r="F22" i="1"/>
  <c r="F26" i="1"/>
  <c r="F30" i="1"/>
  <c r="F6" i="1"/>
  <c r="F10" i="1"/>
  <c r="F14" i="1"/>
  <c r="F34" i="1"/>
  <c r="F38" i="1"/>
  <c r="F19" i="1"/>
  <c r="F23" i="1"/>
  <c r="F27" i="1"/>
  <c r="F7" i="1"/>
  <c r="F15" i="1"/>
  <c r="F29" i="1"/>
  <c r="F13" i="1"/>
  <c r="F3" i="1"/>
  <c r="F11" i="1"/>
  <c r="F5" i="1"/>
  <c r="F17" i="1"/>
  <c r="F31" i="1"/>
  <c r="F35" i="1"/>
  <c r="F39" i="1"/>
  <c r="F20" i="1"/>
  <c r="F24" i="1"/>
  <c r="F28" i="1"/>
  <c r="F4" i="1"/>
  <c r="F8" i="1"/>
  <c r="F12" i="1"/>
  <c r="F16" i="1"/>
  <c r="F32" i="1"/>
  <c r="F36" i="1"/>
  <c r="F40" i="1"/>
  <c r="F21" i="1"/>
  <c r="F25" i="1"/>
  <c r="F9" i="1"/>
  <c r="K20" i="1" l="1"/>
  <c r="K3" i="1"/>
  <c r="N10" i="1"/>
  <c r="N87" i="1" l="1"/>
  <c r="N92" i="1"/>
  <c r="N103" i="1"/>
  <c r="N108" i="1"/>
  <c r="N119" i="1"/>
  <c r="N124" i="1"/>
  <c r="N135" i="1"/>
  <c r="N140" i="1"/>
  <c r="N151" i="1"/>
  <c r="N156" i="1"/>
  <c r="N91" i="1"/>
  <c r="N101" i="1"/>
  <c r="N112" i="1"/>
  <c r="N123" i="1"/>
  <c r="N133" i="1"/>
  <c r="N144" i="1"/>
  <c r="N149" i="1"/>
  <c r="N160" i="1"/>
  <c r="N83" i="1"/>
  <c r="N88" i="1"/>
  <c r="N99" i="1"/>
  <c r="N104" i="1"/>
  <c r="N115" i="1"/>
  <c r="N120" i="1"/>
  <c r="N131" i="1"/>
  <c r="N136" i="1"/>
  <c r="N147" i="1"/>
  <c r="N152" i="1"/>
  <c r="N84" i="1"/>
  <c r="N89" i="1"/>
  <c r="N95" i="1"/>
  <c r="N100" i="1"/>
  <c r="N105" i="1"/>
  <c r="N111" i="1"/>
  <c r="N116" i="1"/>
  <c r="N121" i="1"/>
  <c r="N127" i="1"/>
  <c r="N132" i="1"/>
  <c r="N137" i="1"/>
  <c r="N143" i="1"/>
  <c r="N148" i="1"/>
  <c r="N153" i="1"/>
  <c r="N159" i="1"/>
  <c r="N85" i="1"/>
  <c r="N96" i="1"/>
  <c r="N107" i="1"/>
  <c r="N117" i="1"/>
  <c r="N128" i="1"/>
  <c r="N139" i="1"/>
  <c r="N155" i="1"/>
  <c r="N161" i="1"/>
  <c r="N129" i="1"/>
  <c r="N93" i="1"/>
  <c r="N130" i="1"/>
  <c r="N106" i="1"/>
  <c r="N86" i="1"/>
  <c r="N138" i="1"/>
  <c r="N90" i="1"/>
  <c r="N157" i="1"/>
  <c r="N125" i="1"/>
  <c r="N97" i="1"/>
  <c r="N122" i="1"/>
  <c r="N102" i="1"/>
  <c r="N158" i="1"/>
  <c r="N134" i="1"/>
  <c r="N145" i="1"/>
  <c r="N113" i="1"/>
  <c r="N154" i="1"/>
  <c r="N118" i="1"/>
  <c r="N98" i="1"/>
  <c r="N150" i="1"/>
  <c r="N126" i="1"/>
  <c r="N141" i="1"/>
  <c r="N109" i="1"/>
  <c r="N110" i="1"/>
  <c r="N94" i="1"/>
  <c r="N146" i="1"/>
  <c r="N114" i="1"/>
  <c r="N142" i="1"/>
  <c r="N82" i="1"/>
  <c r="N45" i="1"/>
  <c r="N49" i="1"/>
  <c r="N53" i="1"/>
  <c r="N57" i="1"/>
  <c r="N61" i="1"/>
  <c r="N65" i="1"/>
  <c r="N69" i="1"/>
  <c r="N73" i="1"/>
  <c r="N77" i="1"/>
  <c r="N81" i="1"/>
  <c r="N80" i="1"/>
  <c r="N64" i="1"/>
  <c r="N48" i="1"/>
  <c r="N63" i="1"/>
  <c r="N47" i="1"/>
  <c r="N58" i="1"/>
  <c r="N79" i="1"/>
  <c r="N62" i="1"/>
  <c r="N76" i="1"/>
  <c r="N60" i="1"/>
  <c r="N44" i="1"/>
  <c r="N59" i="1"/>
  <c r="N43" i="1"/>
  <c r="N54" i="1"/>
  <c r="N71" i="1"/>
  <c r="N46" i="1"/>
  <c r="N72" i="1"/>
  <c r="N56" i="1"/>
  <c r="N75" i="1"/>
  <c r="N55" i="1"/>
  <c r="N74" i="1"/>
  <c r="N50" i="1"/>
  <c r="N78" i="1"/>
  <c r="N68" i="1"/>
  <c r="N52" i="1"/>
  <c r="N67" i="1"/>
  <c r="N51" i="1"/>
  <c r="N66" i="1"/>
  <c r="N70" i="1"/>
  <c r="N42" i="1"/>
  <c r="N25" i="1"/>
  <c r="N28" i="1"/>
  <c r="N26" i="1"/>
  <c r="N38" i="1"/>
  <c r="N11" i="1"/>
  <c r="N30" i="1"/>
  <c r="N39" i="1"/>
  <c r="N36" i="1"/>
  <c r="N31" i="1"/>
  <c r="N8" i="1"/>
  <c r="N13" i="1"/>
  <c r="N9" i="1"/>
  <c r="N20" i="1"/>
  <c r="N29" i="1"/>
  <c r="N35" i="1"/>
  <c r="N27" i="1"/>
  <c r="N6" i="1"/>
  <c r="N14" i="1"/>
  <c r="N19" i="1"/>
  <c r="N4" i="1"/>
  <c r="N41" i="1"/>
  <c r="N34" i="1"/>
  <c r="N16" i="1"/>
  <c r="N17" i="1"/>
  <c r="N18" i="1"/>
  <c r="N15" i="1"/>
  <c r="N40" i="1"/>
  <c r="N21" i="1"/>
  <c r="N3" i="1"/>
  <c r="N7" i="1"/>
  <c r="N32" i="1"/>
  <c r="N5" i="1"/>
  <c r="N23" i="1"/>
  <c r="N12" i="1"/>
  <c r="N22" i="1"/>
  <c r="N37" i="1"/>
  <c r="N24" i="1"/>
  <c r="N33" i="1"/>
  <c r="K6" i="1" l="1"/>
  <c r="J9" i="1" s="1"/>
  <c r="J12" i="1" s="1"/>
</calcChain>
</file>

<file path=xl/sharedStrings.xml><?xml version="1.0" encoding="utf-8"?>
<sst xmlns="http://schemas.openxmlformats.org/spreadsheetml/2006/main" count="20" uniqueCount="18">
  <si>
    <t>Y''</t>
  </si>
  <si>
    <t>m'</t>
  </si>
  <si>
    <t>m''</t>
  </si>
  <si>
    <t>D'</t>
  </si>
  <si>
    <t>D''</t>
  </si>
  <si>
    <t>D</t>
  </si>
  <si>
    <t>t</t>
  </si>
  <si>
    <t>a0</t>
  </si>
  <si>
    <t>a1</t>
  </si>
  <si>
    <t>a2</t>
  </si>
  <si>
    <t>a3</t>
  </si>
  <si>
    <t>a4</t>
  </si>
  <si>
    <t>b</t>
  </si>
  <si>
    <t>X1 (lambda)</t>
  </si>
  <si>
    <t>X2 (m1)</t>
  </si>
  <si>
    <t>X3 (m2)</t>
  </si>
  <si>
    <t>X4 (E)</t>
  </si>
  <si>
    <t>Y (lost signal)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</si>
</sst>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0013779527559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Output!$E$2:$E$41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25</c:v>
                </c:pt>
                <c:pt idx="3">
                  <c:v>17</c:v>
                </c:pt>
                <c:pt idx="4">
                  <c:v>21</c:v>
                </c:pt>
                <c:pt idx="5">
                  <c:v>18</c:v>
                </c:pt>
                <c:pt idx="6">
                  <c:v>26</c:v>
                </c:pt>
                <c:pt idx="7">
                  <c:v>22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18</c:v>
                </c:pt>
                <c:pt idx="15">
                  <c:v>21</c:v>
                </c:pt>
                <c:pt idx="16">
                  <c:v>17</c:v>
                </c:pt>
                <c:pt idx="17">
                  <c:v>24</c:v>
                </c:pt>
                <c:pt idx="18">
                  <c:v>21</c:v>
                </c:pt>
                <c:pt idx="19">
                  <c:v>22</c:v>
                </c:pt>
                <c:pt idx="20">
                  <c:v>18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19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23</c:v>
                </c:pt>
                <c:pt idx="30">
                  <c:v>16</c:v>
                </c:pt>
                <c:pt idx="31">
                  <c:v>18</c:v>
                </c:pt>
                <c:pt idx="32">
                  <c:v>23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22</c:v>
                </c:pt>
                <c:pt idx="37">
                  <c:v>15</c:v>
                </c:pt>
                <c:pt idx="38">
                  <c:v>22</c:v>
                </c:pt>
                <c:pt idx="39">
                  <c:v>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Output!$F$2:$F$41</c:f>
              <c:numCache>
                <c:formatCode>General</c:formatCode>
                <c:ptCount val="40"/>
                <c:pt idx="0">
                  <c:v>18.151712676298676</c:v>
                </c:pt>
                <c:pt idx="1">
                  <c:v>18.044823665395725</c:v>
                </c:pt>
                <c:pt idx="2">
                  <c:v>17.147337359796616</c:v>
                </c:pt>
                <c:pt idx="3">
                  <c:v>17.761681802986629</c:v>
                </c:pt>
                <c:pt idx="4">
                  <c:v>18.210424955786184</c:v>
                </c:pt>
                <c:pt idx="5">
                  <c:v>18.044823665395725</c:v>
                </c:pt>
                <c:pt idx="6">
                  <c:v>17.147337359796616</c:v>
                </c:pt>
                <c:pt idx="7">
                  <c:v>18.044823665395725</c:v>
                </c:pt>
                <c:pt idx="8">
                  <c:v>18.10353594488323</c:v>
                </c:pt>
                <c:pt idx="9">
                  <c:v>18.044823665395725</c:v>
                </c:pt>
                <c:pt idx="10">
                  <c:v>17.206049639284117</c:v>
                </c:pt>
                <c:pt idx="11">
                  <c:v>17.596080512596171</c:v>
                </c:pt>
                <c:pt idx="12">
                  <c:v>17.147337359796616</c:v>
                </c:pt>
                <c:pt idx="13">
                  <c:v>18.044823665395725</c:v>
                </c:pt>
                <c:pt idx="14">
                  <c:v>17.147337359796616</c:v>
                </c:pt>
                <c:pt idx="15">
                  <c:v>18.151712676298676</c:v>
                </c:pt>
                <c:pt idx="16">
                  <c:v>17.654792792083676</c:v>
                </c:pt>
                <c:pt idx="17">
                  <c:v>17.654792792083676</c:v>
                </c:pt>
                <c:pt idx="18">
                  <c:v>17.654792792083676</c:v>
                </c:pt>
                <c:pt idx="19">
                  <c:v>17.206049639284117</c:v>
                </c:pt>
                <c:pt idx="20">
                  <c:v>18.10353594488323</c:v>
                </c:pt>
                <c:pt idx="21">
                  <c:v>18.151712676298676</c:v>
                </c:pt>
                <c:pt idx="22">
                  <c:v>17.254226370699563</c:v>
                </c:pt>
                <c:pt idx="23">
                  <c:v>17.206049639284117</c:v>
                </c:pt>
                <c:pt idx="24">
                  <c:v>18.210424955786184</c:v>
                </c:pt>
                <c:pt idx="25">
                  <c:v>17.702969523499121</c:v>
                </c:pt>
                <c:pt idx="26">
                  <c:v>17.654792792083676</c:v>
                </c:pt>
                <c:pt idx="27">
                  <c:v>17.254226370699563</c:v>
                </c:pt>
                <c:pt idx="28">
                  <c:v>17.254226370699563</c:v>
                </c:pt>
                <c:pt idx="29">
                  <c:v>17.596080512596171</c:v>
                </c:pt>
                <c:pt idx="30">
                  <c:v>17.596080512596171</c:v>
                </c:pt>
                <c:pt idx="31">
                  <c:v>17.206049639284117</c:v>
                </c:pt>
                <c:pt idx="32">
                  <c:v>18.10353594488323</c:v>
                </c:pt>
                <c:pt idx="33">
                  <c:v>17.206049639284117</c:v>
                </c:pt>
                <c:pt idx="34">
                  <c:v>18.044823665395725</c:v>
                </c:pt>
                <c:pt idx="35">
                  <c:v>17.206049639284117</c:v>
                </c:pt>
                <c:pt idx="36">
                  <c:v>18.210424955786184</c:v>
                </c:pt>
                <c:pt idx="37">
                  <c:v>17.147337359796616</c:v>
                </c:pt>
                <c:pt idx="38">
                  <c:v>17.147337359796616</c:v>
                </c:pt>
                <c:pt idx="39">
                  <c:v>18.044823665395725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85648"/>
        <c:axId val="295386040"/>
      </c:lineChart>
      <c:catAx>
        <c:axId val="2953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86040"/>
        <c:crosses val="autoZero"/>
        <c:auto val="1"/>
        <c:lblAlgn val="ctr"/>
        <c:lblOffset val="100"/>
        <c:noMultiLvlLbl val="0"/>
      </c:catAx>
      <c:valAx>
        <c:axId val="295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6</xdr:row>
      <xdr:rowOff>185737</xdr:rowOff>
    </xdr:from>
    <xdr:to>
      <xdr:col>20</xdr:col>
      <xdr:colOff>190500</xdr:colOff>
      <xdr:row>21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1"/>
  <sheetViews>
    <sheetView tabSelected="1" workbookViewId="0">
      <selection activeCell="H10" sqref="H10"/>
    </sheetView>
  </sheetViews>
  <sheetFormatPr defaultRowHeight="15" x14ac:dyDescent="0.25"/>
  <cols>
    <col min="1" max="1" width="12.5703125" customWidth="1"/>
    <col min="2" max="2" width="9.85546875" customWidth="1"/>
    <col min="10" max="11" width="12" bestFit="1" customWidth="1"/>
    <col min="13" max="14" width="12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0</v>
      </c>
    </row>
    <row r="2" spans="1:14" x14ac:dyDescent="0.25">
      <c r="A2">
        <v>2</v>
      </c>
      <c r="B2">
        <v>1</v>
      </c>
      <c r="C2">
        <v>2</v>
      </c>
      <c r="D2">
        <v>2</v>
      </c>
      <c r="E2">
        <v>18</v>
      </c>
      <c r="F2" s="1">
        <f>$H$2+A2*$H$3+B2*$H$4+C2*$H$5+$D$2*$H$6</f>
        <v>18.151712676298676</v>
      </c>
      <c r="H2" s="3">
        <v>28.593243661593164</v>
      </c>
      <c r="J2" t="s">
        <v>1</v>
      </c>
      <c r="K2" t="s">
        <v>2</v>
      </c>
    </row>
    <row r="3" spans="1:14" x14ac:dyDescent="0.25">
      <c r="A3">
        <v>2</v>
      </c>
      <c r="B3">
        <v>2</v>
      </c>
      <c r="C3">
        <v>2</v>
      </c>
      <c r="D3">
        <v>2</v>
      </c>
      <c r="E3">
        <v>18</v>
      </c>
      <c r="F3" s="1">
        <f t="shared" ref="F3:F66" si="0">$H$2+A3*$H$3+B3*$H$4+C3*$H$5+$D$2*$H$6</f>
        <v>18.044823665395725</v>
      </c>
      <c r="H3" s="3">
        <v>-5.8712279487505903E-2</v>
      </c>
      <c r="J3">
        <f>SUM(E2:E81)/160</f>
        <v>9.9875000000000007</v>
      </c>
      <c r="K3">
        <f>SUM(F2:F81)/160</f>
        <v>8.8448160610728515</v>
      </c>
      <c r="M3">
        <f>(E2-$J$3)^2</f>
        <v>64.200156249999992</v>
      </c>
      <c r="N3">
        <f>(F2-$K$3)^2</f>
        <v>86.618324606501901</v>
      </c>
    </row>
    <row r="4" spans="1:14" x14ac:dyDescent="0.25">
      <c r="A4">
        <v>2</v>
      </c>
      <c r="B4">
        <v>2</v>
      </c>
      <c r="C4">
        <v>4</v>
      </c>
      <c r="D4">
        <v>1</v>
      </c>
      <c r="E4">
        <v>25</v>
      </c>
      <c r="F4" s="1">
        <f t="shared" si="0"/>
        <v>17.147337359796616</v>
      </c>
      <c r="H4" s="3">
        <v>-0.10688901090295211</v>
      </c>
      <c r="M4">
        <f>(E3-$J$3)^2</f>
        <v>64.200156249999992</v>
      </c>
      <c r="N4">
        <f>(F3-$K$3)^2</f>
        <v>84.64013991959871</v>
      </c>
    </row>
    <row r="5" spans="1:14" x14ac:dyDescent="0.25">
      <c r="A5">
        <v>1</v>
      </c>
      <c r="B5">
        <v>1</v>
      </c>
      <c r="C5">
        <v>3</v>
      </c>
      <c r="D5">
        <v>2</v>
      </c>
      <c r="E5">
        <v>17</v>
      </c>
      <c r="F5" s="1">
        <f t="shared" si="0"/>
        <v>17.761681802986629</v>
      </c>
      <c r="H5" s="3">
        <v>-0.44874315279955601</v>
      </c>
      <c r="J5" t="s">
        <v>3</v>
      </c>
      <c r="K5" t="s">
        <v>4</v>
      </c>
      <c r="M5">
        <f>(E4-$J$3)^2</f>
        <v>225.37515624999997</v>
      </c>
      <c r="N5">
        <f>(F4-$K$3)^2</f>
        <v>68.931859915761748</v>
      </c>
    </row>
    <row r="6" spans="1:14" x14ac:dyDescent="0.25">
      <c r="A6">
        <v>1</v>
      </c>
      <c r="B6">
        <v>1</v>
      </c>
      <c r="C6">
        <v>2</v>
      </c>
      <c r="D6">
        <v>1</v>
      </c>
      <c r="E6">
        <v>21</v>
      </c>
      <c r="F6" s="1">
        <f t="shared" si="0"/>
        <v>18.210424955786184</v>
      </c>
      <c r="H6" s="3">
        <v>-4.6598655549087056</v>
      </c>
      <c r="J6">
        <f>SUM(M3:M161)/ 160</f>
        <v>103.19265527343762</v>
      </c>
      <c r="K6">
        <f>SUM(N3:N161)/160</f>
        <v>77.063586734256972</v>
      </c>
      <c r="M6">
        <f>(E5-$J$3)^2</f>
        <v>49.175156249999993</v>
      </c>
      <c r="N6">
        <f>(F5-$K$3)^2</f>
        <v>79.510494659315555</v>
      </c>
    </row>
    <row r="7" spans="1:14" x14ac:dyDescent="0.25">
      <c r="A7">
        <v>2</v>
      </c>
      <c r="B7">
        <v>2</v>
      </c>
      <c r="C7">
        <v>2</v>
      </c>
      <c r="D7">
        <v>2</v>
      </c>
      <c r="E7">
        <v>18</v>
      </c>
      <c r="F7" s="1">
        <f t="shared" si="0"/>
        <v>18.044823665395725</v>
      </c>
      <c r="M7">
        <f>(E6-$J$3)^2</f>
        <v>121.27515624999998</v>
      </c>
      <c r="N7">
        <f>(F6-$K$3)^2</f>
        <v>87.71462996873349</v>
      </c>
    </row>
    <row r="8" spans="1:14" x14ac:dyDescent="0.25">
      <c r="A8">
        <v>2</v>
      </c>
      <c r="B8">
        <v>2</v>
      </c>
      <c r="C8">
        <v>4</v>
      </c>
      <c r="D8">
        <v>1</v>
      </c>
      <c r="E8">
        <v>26</v>
      </c>
      <c r="F8" s="1">
        <f t="shared" si="0"/>
        <v>17.147337359796616</v>
      </c>
      <c r="J8" t="s">
        <v>5</v>
      </c>
      <c r="M8">
        <f>(E7-$J$3)^2</f>
        <v>64.200156249999992</v>
      </c>
      <c r="N8">
        <f>(F7-$K$3)^2</f>
        <v>84.64013991959871</v>
      </c>
    </row>
    <row r="9" spans="1:14" x14ac:dyDescent="0.25">
      <c r="A9">
        <v>2</v>
      </c>
      <c r="B9">
        <v>2</v>
      </c>
      <c r="C9">
        <v>2</v>
      </c>
      <c r="D9">
        <v>1</v>
      </c>
      <c r="E9">
        <v>22</v>
      </c>
      <c r="F9" s="1">
        <f t="shared" si="0"/>
        <v>18.044823665395725</v>
      </c>
      <c r="J9">
        <f>(J6+K6)/2</f>
        <v>90.128121003847298</v>
      </c>
      <c r="M9">
        <f>(E8-$J$3)^2</f>
        <v>256.40015624999995</v>
      </c>
      <c r="N9">
        <f>(F8-$K$3)^2</f>
        <v>68.931859915761748</v>
      </c>
    </row>
    <row r="10" spans="1:14" x14ac:dyDescent="0.25">
      <c r="A10">
        <v>1</v>
      </c>
      <c r="B10">
        <v>2</v>
      </c>
      <c r="C10">
        <v>2</v>
      </c>
      <c r="D10">
        <v>1</v>
      </c>
      <c r="E10">
        <v>23</v>
      </c>
      <c r="F10" s="1">
        <f t="shared" si="0"/>
        <v>18.10353594488323</v>
      </c>
      <c r="M10">
        <f>(E9-$J$3)^2</f>
        <v>144.30015624999999</v>
      </c>
      <c r="N10">
        <f>(F9-$K$3)^2</f>
        <v>84.64013991959871</v>
      </c>
    </row>
    <row r="11" spans="1:14" x14ac:dyDescent="0.25">
      <c r="A11">
        <v>2</v>
      </c>
      <c r="B11">
        <v>2</v>
      </c>
      <c r="C11">
        <v>2</v>
      </c>
      <c r="D11">
        <v>2</v>
      </c>
      <c r="E11">
        <v>19</v>
      </c>
      <c r="F11" s="1">
        <f t="shared" si="0"/>
        <v>18.044823665395725</v>
      </c>
      <c r="J11" t="s">
        <v>6</v>
      </c>
      <c r="M11">
        <f>(E10-$J$3)^2</f>
        <v>169.32515624999999</v>
      </c>
      <c r="N11">
        <f>(F10-$K$3)^2</f>
        <v>85.723893886865667</v>
      </c>
    </row>
    <row r="12" spans="1:14" x14ac:dyDescent="0.25">
      <c r="A12">
        <v>1</v>
      </c>
      <c r="B12">
        <v>2</v>
      </c>
      <c r="C12">
        <v>4</v>
      </c>
      <c r="D12">
        <v>2</v>
      </c>
      <c r="E12">
        <v>15</v>
      </c>
      <c r="F12" s="1">
        <f t="shared" si="0"/>
        <v>17.206049639284117</v>
      </c>
      <c r="J12" s="1">
        <f>SQRT(((J3-K3)^2*160)/J9)</f>
        <v>1.5224952838363839</v>
      </c>
      <c r="M12">
        <f>(E11-$J$3)^2</f>
        <v>81.225156249999984</v>
      </c>
      <c r="N12">
        <f>(F11-$K$3)^2</f>
        <v>84.64013991959871</v>
      </c>
    </row>
    <row r="13" spans="1:14" x14ac:dyDescent="0.25">
      <c r="A13">
        <v>2</v>
      </c>
      <c r="B13">
        <v>2</v>
      </c>
      <c r="C13">
        <v>3</v>
      </c>
      <c r="D13">
        <v>1</v>
      </c>
      <c r="E13">
        <v>20</v>
      </c>
      <c r="F13" s="1">
        <f t="shared" si="0"/>
        <v>17.596080512596171</v>
      </c>
      <c r="M13">
        <f>(E12-$J$3)^2</f>
        <v>25.125156249999993</v>
      </c>
      <c r="N13">
        <f>(F12-$K$3)^2</f>
        <v>69.910226949407573</v>
      </c>
    </row>
    <row r="14" spans="1:14" x14ac:dyDescent="0.25">
      <c r="A14">
        <v>2</v>
      </c>
      <c r="B14">
        <v>2</v>
      </c>
      <c r="C14">
        <v>4</v>
      </c>
      <c r="D14">
        <v>1</v>
      </c>
      <c r="E14">
        <v>22</v>
      </c>
      <c r="F14" s="1">
        <f t="shared" si="0"/>
        <v>17.147337359796616</v>
      </c>
      <c r="J14" s="2"/>
      <c r="M14">
        <f>(E13-$J$3)^2</f>
        <v>100.25015624999999</v>
      </c>
      <c r="N14">
        <f>(F13-$K$3)^2</f>
        <v>76.584629500495737</v>
      </c>
    </row>
    <row r="15" spans="1:14" x14ac:dyDescent="0.25">
      <c r="A15">
        <v>2</v>
      </c>
      <c r="B15">
        <v>2</v>
      </c>
      <c r="C15">
        <v>2</v>
      </c>
      <c r="D15">
        <v>1</v>
      </c>
      <c r="E15">
        <v>25</v>
      </c>
      <c r="F15" s="1">
        <f t="shared" si="0"/>
        <v>18.044823665395725</v>
      </c>
      <c r="M15">
        <f>(E14-$J$3)^2</f>
        <v>144.30015624999999</v>
      </c>
      <c r="N15">
        <f>(F14-$K$3)^2</f>
        <v>68.931859915761748</v>
      </c>
    </row>
    <row r="16" spans="1:14" x14ac:dyDescent="0.25">
      <c r="A16">
        <v>2</v>
      </c>
      <c r="B16">
        <v>2</v>
      </c>
      <c r="C16">
        <v>4</v>
      </c>
      <c r="D16">
        <v>2</v>
      </c>
      <c r="E16">
        <v>18</v>
      </c>
      <c r="F16" s="1">
        <f t="shared" si="0"/>
        <v>17.147337359796616</v>
      </c>
      <c r="M16">
        <f>(E15-$J$3)^2</f>
        <v>225.37515624999997</v>
      </c>
      <c r="N16">
        <f>(F15-$K$3)^2</f>
        <v>84.64013991959871</v>
      </c>
    </row>
    <row r="17" spans="1:14" x14ac:dyDescent="0.25">
      <c r="A17">
        <v>2</v>
      </c>
      <c r="B17">
        <v>1</v>
      </c>
      <c r="C17">
        <v>2</v>
      </c>
      <c r="D17">
        <v>1</v>
      </c>
      <c r="E17">
        <v>21</v>
      </c>
      <c r="F17" s="1">
        <f t="shared" si="0"/>
        <v>18.151712676298676</v>
      </c>
      <c r="M17">
        <f>(E16-$J$3)^2</f>
        <v>64.200156249999992</v>
      </c>
      <c r="N17">
        <f>(F16-$K$3)^2</f>
        <v>68.931859915761748</v>
      </c>
    </row>
    <row r="18" spans="1:14" x14ac:dyDescent="0.25">
      <c r="A18">
        <v>1</v>
      </c>
      <c r="B18">
        <v>2</v>
      </c>
      <c r="C18">
        <v>3</v>
      </c>
      <c r="D18">
        <v>2</v>
      </c>
      <c r="E18">
        <v>17</v>
      </c>
      <c r="F18" s="1">
        <f>$H$2+A18*$H$3+B18*$H$4+C18*$H$5+$D$2*$H$6</f>
        <v>17.654792792083676</v>
      </c>
      <c r="M18">
        <f>(E17-$J$3)^2</f>
        <v>121.27515624999998</v>
      </c>
      <c r="N18">
        <f>(F17-$K$3)^2</f>
        <v>86.618324606501901</v>
      </c>
    </row>
    <row r="19" spans="1:14" x14ac:dyDescent="0.25">
      <c r="A19">
        <v>1</v>
      </c>
      <c r="B19">
        <v>2</v>
      </c>
      <c r="C19">
        <v>3</v>
      </c>
      <c r="D19">
        <v>1</v>
      </c>
      <c r="E19">
        <v>24</v>
      </c>
      <c r="F19" s="1">
        <f t="shared" si="0"/>
        <v>17.654792792083676</v>
      </c>
      <c r="J19" t="s">
        <v>1</v>
      </c>
      <c r="K19" t="s">
        <v>2</v>
      </c>
      <c r="M19">
        <f>(E18-$J$3)^2</f>
        <v>49.175156249999993</v>
      </c>
      <c r="N19">
        <f>(F18-$K$3)^2</f>
        <v>77.615690000952171</v>
      </c>
    </row>
    <row r="20" spans="1:14" x14ac:dyDescent="0.25">
      <c r="A20">
        <v>1</v>
      </c>
      <c r="B20">
        <v>2</v>
      </c>
      <c r="C20">
        <v>3</v>
      </c>
      <c r="D20">
        <v>1</v>
      </c>
      <c r="E20">
        <v>21</v>
      </c>
      <c r="F20" s="1">
        <f t="shared" si="0"/>
        <v>17.654792792083676</v>
      </c>
      <c r="J20" s="2">
        <f>AVERAGE(E19:E178)</f>
        <v>19.706293706293707</v>
      </c>
      <c r="K20" s="2">
        <f>AVERAGE(F19:F178)</f>
        <v>17.630631858218663</v>
      </c>
      <c r="M20">
        <f>(E19-$J$3)^2</f>
        <v>196.35015624999997</v>
      </c>
      <c r="N20">
        <f>(F19-$K$3)^2</f>
        <v>77.615690000952171</v>
      </c>
    </row>
    <row r="21" spans="1:14" x14ac:dyDescent="0.25">
      <c r="A21">
        <v>1</v>
      </c>
      <c r="B21">
        <v>2</v>
      </c>
      <c r="C21">
        <v>4</v>
      </c>
      <c r="D21">
        <v>1</v>
      </c>
      <c r="E21">
        <v>22</v>
      </c>
      <c r="F21" s="1">
        <f t="shared" si="0"/>
        <v>17.206049639284117</v>
      </c>
      <c r="M21">
        <f>(E20-$J$3)^2</f>
        <v>121.27515624999998</v>
      </c>
      <c r="N21">
        <f>(F20-$K$3)^2</f>
        <v>77.615690000952171</v>
      </c>
    </row>
    <row r="22" spans="1:14" x14ac:dyDescent="0.25">
      <c r="A22">
        <v>1</v>
      </c>
      <c r="B22">
        <v>2</v>
      </c>
      <c r="C22">
        <v>2</v>
      </c>
      <c r="D22">
        <v>2</v>
      </c>
      <c r="E22">
        <v>18</v>
      </c>
      <c r="F22" s="1">
        <f t="shared" si="0"/>
        <v>18.10353594488323</v>
      </c>
      <c r="M22">
        <f>(E21-$J$3)^2</f>
        <v>144.30015624999999</v>
      </c>
      <c r="N22">
        <f>(F21-$K$3)^2</f>
        <v>69.910226949407573</v>
      </c>
    </row>
    <row r="23" spans="1:14" x14ac:dyDescent="0.25">
      <c r="A23">
        <v>2</v>
      </c>
      <c r="B23">
        <v>1</v>
      </c>
      <c r="C23">
        <v>2</v>
      </c>
      <c r="D23">
        <v>1</v>
      </c>
      <c r="E23">
        <v>22</v>
      </c>
      <c r="F23" s="1">
        <f t="shared" si="0"/>
        <v>18.151712676298676</v>
      </c>
      <c r="M23">
        <f>(E22-$J$3)^2</f>
        <v>64.200156249999992</v>
      </c>
      <c r="N23">
        <f>(F22-$K$3)^2</f>
        <v>85.723893886865667</v>
      </c>
    </row>
    <row r="24" spans="1:14" x14ac:dyDescent="0.25">
      <c r="A24">
        <v>2</v>
      </c>
      <c r="B24">
        <v>1</v>
      </c>
      <c r="C24">
        <v>4</v>
      </c>
      <c r="D24">
        <v>1</v>
      </c>
      <c r="E24">
        <v>24</v>
      </c>
      <c r="F24" s="1">
        <f t="shared" si="0"/>
        <v>17.254226370699563</v>
      </c>
      <c r="M24">
        <f>(E23-$J$3)^2</f>
        <v>144.30015624999999</v>
      </c>
      <c r="N24">
        <f>(F23-$K$3)^2</f>
        <v>86.618324606501901</v>
      </c>
    </row>
    <row r="25" spans="1:14" x14ac:dyDescent="0.25">
      <c r="A25">
        <v>1</v>
      </c>
      <c r="B25">
        <v>2</v>
      </c>
      <c r="C25">
        <v>4</v>
      </c>
      <c r="D25">
        <v>1</v>
      </c>
      <c r="E25">
        <v>24</v>
      </c>
      <c r="F25" s="1">
        <f t="shared" si="0"/>
        <v>17.206049639284117</v>
      </c>
      <c r="M25">
        <f>(E24-$J$3)^2</f>
        <v>196.35015624999997</v>
      </c>
      <c r="N25">
        <f>(F24-$K$3)^2</f>
        <v>70.718181755656019</v>
      </c>
    </row>
    <row r="26" spans="1:14" x14ac:dyDescent="0.25">
      <c r="A26">
        <v>1</v>
      </c>
      <c r="B26">
        <v>1</v>
      </c>
      <c r="C26">
        <v>2</v>
      </c>
      <c r="D26">
        <v>1</v>
      </c>
      <c r="E26">
        <v>23</v>
      </c>
      <c r="F26" s="1">
        <f t="shared" si="0"/>
        <v>18.210424955786184</v>
      </c>
      <c r="M26">
        <f>(E25-$J$3)^2</f>
        <v>196.35015624999997</v>
      </c>
      <c r="N26">
        <f>(F25-$K$3)^2</f>
        <v>69.910226949407573</v>
      </c>
    </row>
    <row r="27" spans="1:14" x14ac:dyDescent="0.25">
      <c r="A27">
        <v>2</v>
      </c>
      <c r="B27">
        <v>1</v>
      </c>
      <c r="C27">
        <v>3</v>
      </c>
      <c r="D27">
        <v>2</v>
      </c>
      <c r="E27">
        <v>19</v>
      </c>
      <c r="F27" s="1">
        <f t="shared" si="0"/>
        <v>17.702969523499121</v>
      </c>
      <c r="M27">
        <f>(E26-$J$3)^2</f>
        <v>169.32515624999999</v>
      </c>
      <c r="N27">
        <f>(F26-$K$3)^2</f>
        <v>87.71462996873349</v>
      </c>
    </row>
    <row r="28" spans="1:14" x14ac:dyDescent="0.25">
      <c r="A28">
        <v>1</v>
      </c>
      <c r="B28">
        <v>2</v>
      </c>
      <c r="C28">
        <v>3</v>
      </c>
      <c r="D28">
        <v>2</v>
      </c>
      <c r="E28">
        <v>19</v>
      </c>
      <c r="F28" s="1">
        <f t="shared" si="0"/>
        <v>17.654792792083676</v>
      </c>
      <c r="M28">
        <f>(E27-$J$3)^2</f>
        <v>81.225156249999984</v>
      </c>
      <c r="N28">
        <f>(F27-$K$3)^2</f>
        <v>78.466882763894503</v>
      </c>
    </row>
    <row r="29" spans="1:14" x14ac:dyDescent="0.25">
      <c r="A29">
        <v>2</v>
      </c>
      <c r="B29">
        <v>1</v>
      </c>
      <c r="C29">
        <v>4</v>
      </c>
      <c r="D29">
        <v>2</v>
      </c>
      <c r="E29">
        <v>16</v>
      </c>
      <c r="F29" s="1">
        <f t="shared" si="0"/>
        <v>17.254226370699563</v>
      </c>
      <c r="M29">
        <f>(E28-$J$3)^2</f>
        <v>81.225156249999984</v>
      </c>
      <c r="N29">
        <f>(F28-$K$3)^2</f>
        <v>77.615690000952171</v>
      </c>
    </row>
    <row r="30" spans="1:14" x14ac:dyDescent="0.25">
      <c r="A30">
        <v>2</v>
      </c>
      <c r="B30">
        <v>1</v>
      </c>
      <c r="C30">
        <v>4</v>
      </c>
      <c r="D30">
        <v>2</v>
      </c>
      <c r="E30">
        <v>19</v>
      </c>
      <c r="F30" s="1">
        <f t="shared" si="0"/>
        <v>17.254226370699563</v>
      </c>
      <c r="M30">
        <f>(E29-$J$3)^2</f>
        <v>36.150156249999995</v>
      </c>
      <c r="N30">
        <f>(F29-$K$3)^2</f>
        <v>70.718181755656019</v>
      </c>
    </row>
    <row r="31" spans="1:14" x14ac:dyDescent="0.25">
      <c r="A31">
        <v>2</v>
      </c>
      <c r="B31">
        <v>2</v>
      </c>
      <c r="C31">
        <v>3</v>
      </c>
      <c r="D31">
        <v>1</v>
      </c>
      <c r="E31">
        <v>23</v>
      </c>
      <c r="F31" s="1">
        <f t="shared" si="0"/>
        <v>17.596080512596171</v>
      </c>
      <c r="M31">
        <f>(E30-$J$3)^2</f>
        <v>81.225156249999984</v>
      </c>
      <c r="N31">
        <f>(F30-$K$3)^2</f>
        <v>70.718181755656019</v>
      </c>
    </row>
    <row r="32" spans="1:14" x14ac:dyDescent="0.25">
      <c r="A32">
        <v>2</v>
      </c>
      <c r="B32">
        <v>2</v>
      </c>
      <c r="C32">
        <v>3</v>
      </c>
      <c r="D32">
        <v>2</v>
      </c>
      <c r="E32">
        <v>16</v>
      </c>
      <c r="F32" s="1">
        <f t="shared" si="0"/>
        <v>17.596080512596171</v>
      </c>
      <c r="M32">
        <f>(E31-$J$3)^2</f>
        <v>169.32515624999999</v>
      </c>
      <c r="N32">
        <f>(F31-$K$3)^2</f>
        <v>76.584629500495737</v>
      </c>
    </row>
    <row r="33" spans="1:14" x14ac:dyDescent="0.25">
      <c r="A33">
        <v>1</v>
      </c>
      <c r="B33">
        <v>2</v>
      </c>
      <c r="C33">
        <v>4</v>
      </c>
      <c r="D33">
        <v>1</v>
      </c>
      <c r="E33">
        <v>18</v>
      </c>
      <c r="F33" s="1">
        <f t="shared" si="0"/>
        <v>17.206049639284117</v>
      </c>
      <c r="M33">
        <f>(E32-$J$3)^2</f>
        <v>36.150156249999995</v>
      </c>
      <c r="N33">
        <f>(F32-$K$3)^2</f>
        <v>76.584629500495737</v>
      </c>
    </row>
    <row r="34" spans="1:14" x14ac:dyDescent="0.25">
      <c r="A34">
        <v>1</v>
      </c>
      <c r="B34">
        <v>2</v>
      </c>
      <c r="C34">
        <v>2</v>
      </c>
      <c r="D34">
        <v>1</v>
      </c>
      <c r="E34">
        <v>23</v>
      </c>
      <c r="F34" s="1">
        <f t="shared" si="0"/>
        <v>18.10353594488323</v>
      </c>
      <c r="M34">
        <f>(E33-$J$3)^2</f>
        <v>64.200156249999992</v>
      </c>
      <c r="N34">
        <f>(F33-$K$3)^2</f>
        <v>69.910226949407573</v>
      </c>
    </row>
    <row r="35" spans="1:14" x14ac:dyDescent="0.25">
      <c r="A35">
        <v>1</v>
      </c>
      <c r="B35">
        <v>2</v>
      </c>
      <c r="C35">
        <v>4</v>
      </c>
      <c r="D35">
        <v>1</v>
      </c>
      <c r="E35">
        <v>19</v>
      </c>
      <c r="F35" s="1">
        <f t="shared" si="0"/>
        <v>17.206049639284117</v>
      </c>
      <c r="M35">
        <f>(E34-$J$3)^2</f>
        <v>169.32515624999999</v>
      </c>
      <c r="N35">
        <f>(F34-$K$3)^2</f>
        <v>85.723893886865667</v>
      </c>
    </row>
    <row r="36" spans="1:14" x14ac:dyDescent="0.25">
      <c r="A36">
        <v>2</v>
      </c>
      <c r="B36">
        <v>2</v>
      </c>
      <c r="C36">
        <v>2</v>
      </c>
      <c r="D36">
        <v>2</v>
      </c>
      <c r="E36">
        <v>18</v>
      </c>
      <c r="F36" s="1">
        <f t="shared" si="0"/>
        <v>18.044823665395725</v>
      </c>
      <c r="M36">
        <f>(E35-$J$3)^2</f>
        <v>81.225156249999984</v>
      </c>
      <c r="N36">
        <f>(F35-$K$3)^2</f>
        <v>69.910226949407573</v>
      </c>
    </row>
    <row r="37" spans="1:14" x14ac:dyDescent="0.25">
      <c r="A37">
        <v>1</v>
      </c>
      <c r="B37">
        <v>2</v>
      </c>
      <c r="C37">
        <v>4</v>
      </c>
      <c r="D37">
        <v>2</v>
      </c>
      <c r="E37">
        <v>18</v>
      </c>
      <c r="F37" s="1">
        <f t="shared" si="0"/>
        <v>17.206049639284117</v>
      </c>
      <c r="M37">
        <f>(E36-$J$3)^2</f>
        <v>64.200156249999992</v>
      </c>
      <c r="N37">
        <f>(F36-$K$3)^2</f>
        <v>84.64013991959871</v>
      </c>
    </row>
    <row r="38" spans="1:14" x14ac:dyDescent="0.25">
      <c r="A38">
        <v>1</v>
      </c>
      <c r="B38">
        <v>1</v>
      </c>
      <c r="C38">
        <v>2</v>
      </c>
      <c r="D38">
        <v>1</v>
      </c>
      <c r="E38">
        <v>22</v>
      </c>
      <c r="F38" s="1">
        <f t="shared" si="0"/>
        <v>18.210424955786184</v>
      </c>
      <c r="M38">
        <f>(E37-$J$3)^2</f>
        <v>64.200156249999992</v>
      </c>
      <c r="N38">
        <f>(F37-$K$3)^2</f>
        <v>69.910226949407573</v>
      </c>
    </row>
    <row r="39" spans="1:14" x14ac:dyDescent="0.25">
      <c r="A39">
        <v>2</v>
      </c>
      <c r="B39">
        <v>2</v>
      </c>
      <c r="C39">
        <v>4</v>
      </c>
      <c r="D39">
        <v>2</v>
      </c>
      <c r="E39">
        <v>15</v>
      </c>
      <c r="F39" s="1">
        <f t="shared" si="0"/>
        <v>17.147337359796616</v>
      </c>
      <c r="M39">
        <f>(E38-$J$3)^2</f>
        <v>144.30015624999999</v>
      </c>
      <c r="N39">
        <f>(F38-$K$3)^2</f>
        <v>87.71462996873349</v>
      </c>
    </row>
    <row r="40" spans="1:14" x14ac:dyDescent="0.25">
      <c r="A40">
        <v>2</v>
      </c>
      <c r="B40">
        <v>2</v>
      </c>
      <c r="C40">
        <v>4</v>
      </c>
      <c r="D40">
        <v>1</v>
      </c>
      <c r="E40">
        <v>22</v>
      </c>
      <c r="F40" s="1">
        <f t="shared" si="0"/>
        <v>17.147337359796616</v>
      </c>
      <c r="M40">
        <f>(E39-$J$3)^2</f>
        <v>25.125156249999993</v>
      </c>
      <c r="N40">
        <f>(F39-$K$3)^2</f>
        <v>68.931859915761748</v>
      </c>
    </row>
    <row r="41" spans="1:14" x14ac:dyDescent="0.25">
      <c r="A41">
        <v>2</v>
      </c>
      <c r="B41">
        <v>2</v>
      </c>
      <c r="C41">
        <v>2</v>
      </c>
      <c r="D41">
        <v>2</v>
      </c>
      <c r="E41">
        <v>17</v>
      </c>
      <c r="F41" s="1">
        <f t="shared" si="0"/>
        <v>18.044823665395725</v>
      </c>
      <c r="M41">
        <f>(E40-$J$3)^2</f>
        <v>144.30015624999999</v>
      </c>
      <c r="N41">
        <f>(F40-$K$3)^2</f>
        <v>68.931859915761748</v>
      </c>
    </row>
    <row r="42" spans="1:14" x14ac:dyDescent="0.25">
      <c r="A42">
        <v>2</v>
      </c>
      <c r="B42">
        <v>1</v>
      </c>
      <c r="C42">
        <v>4</v>
      </c>
      <c r="D42">
        <v>2</v>
      </c>
      <c r="E42">
        <v>17</v>
      </c>
      <c r="F42" s="1">
        <f t="shared" si="0"/>
        <v>17.254226370699563</v>
      </c>
      <c r="M42">
        <f>(E41-$J$3)^2</f>
        <v>49.175156249999993</v>
      </c>
      <c r="N42">
        <f>(F41-$K$3)^2</f>
        <v>84.64013991959871</v>
      </c>
    </row>
    <row r="43" spans="1:14" x14ac:dyDescent="0.25">
      <c r="A43">
        <v>1</v>
      </c>
      <c r="B43">
        <v>1</v>
      </c>
      <c r="C43">
        <v>3</v>
      </c>
      <c r="D43">
        <v>2</v>
      </c>
      <c r="E43">
        <v>17</v>
      </c>
      <c r="F43" s="1">
        <f t="shared" si="0"/>
        <v>17.761681802986629</v>
      </c>
      <c r="M43">
        <f>(E42-$J$3)^2</f>
        <v>49.175156249999993</v>
      </c>
      <c r="N43">
        <f>(F42-$K$3)^2</f>
        <v>70.718181755656019</v>
      </c>
    </row>
    <row r="44" spans="1:14" x14ac:dyDescent="0.25">
      <c r="A44">
        <v>2</v>
      </c>
      <c r="B44">
        <v>2</v>
      </c>
      <c r="C44">
        <v>2</v>
      </c>
      <c r="D44">
        <v>1</v>
      </c>
      <c r="E44">
        <v>22</v>
      </c>
      <c r="F44" s="1">
        <f t="shared" si="0"/>
        <v>18.044823665395725</v>
      </c>
      <c r="M44">
        <f>(E43-$J$3)^2</f>
        <v>49.175156249999993</v>
      </c>
      <c r="N44">
        <f>(F43-$K$3)^2</f>
        <v>79.510494659315555</v>
      </c>
    </row>
    <row r="45" spans="1:14" x14ac:dyDescent="0.25">
      <c r="A45">
        <v>2</v>
      </c>
      <c r="B45">
        <v>2</v>
      </c>
      <c r="C45">
        <v>3</v>
      </c>
      <c r="D45">
        <v>1</v>
      </c>
      <c r="E45">
        <v>22</v>
      </c>
      <c r="F45" s="1">
        <f t="shared" si="0"/>
        <v>17.596080512596171</v>
      </c>
      <c r="M45">
        <f>(E44-$J$3)^2</f>
        <v>144.30015624999999</v>
      </c>
      <c r="N45">
        <f>(F44-$K$3)^2</f>
        <v>84.64013991959871</v>
      </c>
    </row>
    <row r="46" spans="1:14" x14ac:dyDescent="0.25">
      <c r="A46">
        <v>1</v>
      </c>
      <c r="B46">
        <v>1</v>
      </c>
      <c r="C46">
        <v>3</v>
      </c>
      <c r="D46">
        <v>1</v>
      </c>
      <c r="E46">
        <v>21</v>
      </c>
      <c r="F46" s="1">
        <f t="shared" si="0"/>
        <v>17.761681802986629</v>
      </c>
      <c r="M46">
        <f>(E45-$J$3)^2</f>
        <v>144.30015624999999</v>
      </c>
      <c r="N46">
        <f>(F45-$K$3)^2</f>
        <v>76.584629500495737</v>
      </c>
    </row>
    <row r="47" spans="1:14" x14ac:dyDescent="0.25">
      <c r="A47">
        <v>1</v>
      </c>
      <c r="B47">
        <v>1</v>
      </c>
      <c r="C47">
        <v>4</v>
      </c>
      <c r="D47">
        <v>2</v>
      </c>
      <c r="E47">
        <v>17</v>
      </c>
      <c r="F47" s="1">
        <f t="shared" si="0"/>
        <v>17.312938650187071</v>
      </c>
      <c r="M47">
        <f>(E46-$J$3)^2</f>
        <v>121.27515624999998</v>
      </c>
      <c r="N47">
        <f>(F46-$K$3)^2</f>
        <v>79.510494659315555</v>
      </c>
    </row>
    <row r="48" spans="1:14" x14ac:dyDescent="0.25">
      <c r="A48">
        <v>2</v>
      </c>
      <c r="B48">
        <v>2</v>
      </c>
      <c r="C48">
        <v>2</v>
      </c>
      <c r="D48">
        <v>2</v>
      </c>
      <c r="E48">
        <v>17</v>
      </c>
      <c r="F48" s="1">
        <f t="shared" si="0"/>
        <v>18.044823665395725</v>
      </c>
      <c r="M48">
        <f>(E47-$J$3)^2</f>
        <v>49.175156249999993</v>
      </c>
      <c r="N48">
        <f>(F47-$K$3)^2</f>
        <v>71.709100184266518</v>
      </c>
    </row>
    <row r="49" spans="1:14" x14ac:dyDescent="0.25">
      <c r="A49">
        <v>2</v>
      </c>
      <c r="B49">
        <v>2</v>
      </c>
      <c r="C49">
        <v>4</v>
      </c>
      <c r="D49">
        <v>1</v>
      </c>
      <c r="E49">
        <v>17</v>
      </c>
      <c r="F49" s="1">
        <f t="shared" si="0"/>
        <v>17.147337359796616</v>
      </c>
      <c r="M49">
        <f>(E48-$J$3)^2</f>
        <v>49.175156249999993</v>
      </c>
      <c r="N49">
        <f>(F48-$K$3)^2</f>
        <v>84.64013991959871</v>
      </c>
    </row>
    <row r="50" spans="1:14" x14ac:dyDescent="0.25">
      <c r="A50">
        <v>1</v>
      </c>
      <c r="B50">
        <v>1</v>
      </c>
      <c r="C50">
        <v>3</v>
      </c>
      <c r="D50">
        <v>2</v>
      </c>
      <c r="E50">
        <v>16</v>
      </c>
      <c r="F50" s="1">
        <f t="shared" si="0"/>
        <v>17.761681802986629</v>
      </c>
      <c r="M50">
        <f>(E49-$J$3)^2</f>
        <v>49.175156249999993</v>
      </c>
      <c r="N50">
        <f>(F49-$K$3)^2</f>
        <v>68.931859915761748</v>
      </c>
    </row>
    <row r="51" spans="1:14" x14ac:dyDescent="0.25">
      <c r="A51">
        <v>2</v>
      </c>
      <c r="B51">
        <v>1</v>
      </c>
      <c r="C51">
        <v>2</v>
      </c>
      <c r="D51">
        <v>2</v>
      </c>
      <c r="E51">
        <v>17</v>
      </c>
      <c r="F51" s="1">
        <f t="shared" si="0"/>
        <v>18.151712676298676</v>
      </c>
      <c r="M51">
        <f>(E50-$J$3)^2</f>
        <v>36.150156249999995</v>
      </c>
      <c r="N51">
        <f>(F50-$K$3)^2</f>
        <v>79.510494659315555</v>
      </c>
    </row>
    <row r="52" spans="1:14" x14ac:dyDescent="0.25">
      <c r="A52">
        <v>2</v>
      </c>
      <c r="B52">
        <v>1</v>
      </c>
      <c r="C52">
        <v>3</v>
      </c>
      <c r="D52">
        <v>2</v>
      </c>
      <c r="E52">
        <v>18</v>
      </c>
      <c r="F52" s="1">
        <f t="shared" si="0"/>
        <v>17.702969523499121</v>
      </c>
      <c r="M52">
        <f>(E51-$J$3)^2</f>
        <v>49.175156249999993</v>
      </c>
      <c r="N52">
        <f>(F51-$K$3)^2</f>
        <v>86.618324606501901</v>
      </c>
    </row>
    <row r="53" spans="1:14" x14ac:dyDescent="0.25">
      <c r="A53">
        <v>1</v>
      </c>
      <c r="B53">
        <v>2</v>
      </c>
      <c r="C53">
        <v>2</v>
      </c>
      <c r="D53">
        <v>2</v>
      </c>
      <c r="E53">
        <v>17</v>
      </c>
      <c r="F53" s="1">
        <f t="shared" si="0"/>
        <v>18.10353594488323</v>
      </c>
      <c r="M53">
        <f>(E52-$J$3)^2</f>
        <v>64.200156249999992</v>
      </c>
      <c r="N53">
        <f>(F52-$K$3)^2</f>
        <v>78.466882763894503</v>
      </c>
    </row>
    <row r="54" spans="1:14" x14ac:dyDescent="0.25">
      <c r="A54">
        <v>2</v>
      </c>
      <c r="B54">
        <v>1</v>
      </c>
      <c r="C54">
        <v>4</v>
      </c>
      <c r="D54">
        <v>2</v>
      </c>
      <c r="E54">
        <v>17</v>
      </c>
      <c r="F54" s="1">
        <f t="shared" si="0"/>
        <v>17.254226370699563</v>
      </c>
      <c r="M54">
        <f>(E53-$J$3)^2</f>
        <v>49.175156249999993</v>
      </c>
      <c r="N54">
        <f>(F53-$K$3)^2</f>
        <v>85.723893886865667</v>
      </c>
    </row>
    <row r="55" spans="1:14" x14ac:dyDescent="0.25">
      <c r="A55">
        <v>1</v>
      </c>
      <c r="B55">
        <v>1</v>
      </c>
      <c r="C55">
        <v>2</v>
      </c>
      <c r="D55">
        <v>2</v>
      </c>
      <c r="E55">
        <v>17</v>
      </c>
      <c r="F55" s="1">
        <f t="shared" si="0"/>
        <v>18.210424955786184</v>
      </c>
      <c r="M55">
        <f>(E54-$J$3)^2</f>
        <v>49.175156249999993</v>
      </c>
      <c r="N55">
        <f>(F54-$K$3)^2</f>
        <v>70.718181755656019</v>
      </c>
    </row>
    <row r="56" spans="1:14" x14ac:dyDescent="0.25">
      <c r="A56">
        <v>2</v>
      </c>
      <c r="B56">
        <v>2</v>
      </c>
      <c r="C56">
        <v>2</v>
      </c>
      <c r="D56">
        <v>1</v>
      </c>
      <c r="E56">
        <v>23</v>
      </c>
      <c r="F56" s="1">
        <f t="shared" si="0"/>
        <v>18.044823665395725</v>
      </c>
      <c r="M56">
        <f>(E55-$J$3)^2</f>
        <v>49.175156249999993</v>
      </c>
      <c r="N56">
        <f>(F55-$K$3)^2</f>
        <v>87.71462996873349</v>
      </c>
    </row>
    <row r="57" spans="1:14" x14ac:dyDescent="0.25">
      <c r="A57">
        <v>2</v>
      </c>
      <c r="B57">
        <v>2</v>
      </c>
      <c r="C57">
        <v>3</v>
      </c>
      <c r="D57">
        <v>1</v>
      </c>
      <c r="E57">
        <v>24</v>
      </c>
      <c r="F57" s="1">
        <f t="shared" si="0"/>
        <v>17.596080512596171</v>
      </c>
      <c r="M57">
        <f>(E56-$J$3)^2</f>
        <v>169.32515624999999</v>
      </c>
      <c r="N57">
        <f>(F56-$K$3)^2</f>
        <v>84.64013991959871</v>
      </c>
    </row>
    <row r="58" spans="1:14" x14ac:dyDescent="0.25">
      <c r="A58">
        <v>1</v>
      </c>
      <c r="B58">
        <v>1</v>
      </c>
      <c r="C58">
        <v>3</v>
      </c>
      <c r="D58">
        <v>1</v>
      </c>
      <c r="E58">
        <v>27</v>
      </c>
      <c r="F58" s="1">
        <f t="shared" si="0"/>
        <v>17.761681802986629</v>
      </c>
      <c r="M58">
        <f>(E57-$J$3)^2</f>
        <v>196.35015624999997</v>
      </c>
      <c r="N58">
        <f>(F57-$K$3)^2</f>
        <v>76.584629500495737</v>
      </c>
    </row>
    <row r="59" spans="1:14" x14ac:dyDescent="0.25">
      <c r="A59">
        <v>1</v>
      </c>
      <c r="B59">
        <v>2</v>
      </c>
      <c r="C59">
        <v>3</v>
      </c>
      <c r="D59">
        <v>1</v>
      </c>
      <c r="E59">
        <v>21</v>
      </c>
      <c r="F59" s="1">
        <f t="shared" si="0"/>
        <v>17.654792792083676</v>
      </c>
      <c r="M59">
        <f>(E58-$J$3)^2</f>
        <v>289.42515624999999</v>
      </c>
      <c r="N59">
        <f>(F58-$K$3)^2</f>
        <v>79.510494659315555</v>
      </c>
    </row>
    <row r="60" spans="1:14" x14ac:dyDescent="0.25">
      <c r="A60">
        <v>2</v>
      </c>
      <c r="B60">
        <v>1</v>
      </c>
      <c r="C60">
        <v>3</v>
      </c>
      <c r="D60">
        <v>2</v>
      </c>
      <c r="E60">
        <v>20</v>
      </c>
      <c r="F60" s="1">
        <f t="shared" si="0"/>
        <v>17.702969523499121</v>
      </c>
      <c r="M60">
        <f>(E59-$J$3)^2</f>
        <v>121.27515624999998</v>
      </c>
      <c r="N60">
        <f>(F59-$K$3)^2</f>
        <v>77.615690000952171</v>
      </c>
    </row>
    <row r="61" spans="1:14" x14ac:dyDescent="0.25">
      <c r="A61">
        <v>2</v>
      </c>
      <c r="B61">
        <v>1</v>
      </c>
      <c r="C61">
        <v>2</v>
      </c>
      <c r="D61">
        <v>1</v>
      </c>
      <c r="E61">
        <v>24</v>
      </c>
      <c r="F61" s="1">
        <f t="shared" si="0"/>
        <v>18.151712676298676</v>
      </c>
      <c r="M61">
        <f>(E60-$J$3)^2</f>
        <v>100.25015624999999</v>
      </c>
      <c r="N61">
        <f>(F60-$K$3)^2</f>
        <v>78.466882763894503</v>
      </c>
    </row>
    <row r="62" spans="1:14" x14ac:dyDescent="0.25">
      <c r="A62">
        <v>1</v>
      </c>
      <c r="B62">
        <v>1</v>
      </c>
      <c r="C62">
        <v>2</v>
      </c>
      <c r="D62">
        <v>1</v>
      </c>
      <c r="E62">
        <v>22</v>
      </c>
      <c r="F62" s="1">
        <f t="shared" si="0"/>
        <v>18.210424955786184</v>
      </c>
      <c r="M62">
        <f>(E61-$J$3)^2</f>
        <v>196.35015624999997</v>
      </c>
      <c r="N62">
        <f>(F61-$K$3)^2</f>
        <v>86.618324606501901</v>
      </c>
    </row>
    <row r="63" spans="1:14" x14ac:dyDescent="0.25">
      <c r="A63">
        <v>2</v>
      </c>
      <c r="B63">
        <v>1</v>
      </c>
      <c r="C63">
        <v>2</v>
      </c>
      <c r="D63">
        <v>2</v>
      </c>
      <c r="E63">
        <v>19</v>
      </c>
      <c r="F63" s="1">
        <f t="shared" si="0"/>
        <v>18.151712676298676</v>
      </c>
      <c r="M63">
        <f>(E62-$J$3)^2</f>
        <v>144.30015624999999</v>
      </c>
      <c r="N63">
        <f>(F62-$K$3)^2</f>
        <v>87.71462996873349</v>
      </c>
    </row>
    <row r="64" spans="1:14" x14ac:dyDescent="0.25">
      <c r="A64">
        <v>2</v>
      </c>
      <c r="B64">
        <v>2</v>
      </c>
      <c r="C64">
        <v>4</v>
      </c>
      <c r="D64">
        <v>1</v>
      </c>
      <c r="E64">
        <v>21</v>
      </c>
      <c r="F64" s="1">
        <f t="shared" si="0"/>
        <v>17.147337359796616</v>
      </c>
      <c r="M64">
        <f>(E63-$J$3)^2</f>
        <v>81.225156249999984</v>
      </c>
      <c r="N64">
        <f>(F63-$K$3)^2</f>
        <v>86.618324606501901</v>
      </c>
    </row>
    <row r="65" spans="1:14" x14ac:dyDescent="0.25">
      <c r="A65">
        <v>1</v>
      </c>
      <c r="B65">
        <v>1</v>
      </c>
      <c r="C65">
        <v>2</v>
      </c>
      <c r="D65">
        <v>2</v>
      </c>
      <c r="E65">
        <v>20</v>
      </c>
      <c r="F65" s="1">
        <f t="shared" si="0"/>
        <v>18.210424955786184</v>
      </c>
      <c r="M65">
        <f>(E64-$J$3)^2</f>
        <v>121.27515624999998</v>
      </c>
      <c r="N65">
        <f>(F64-$K$3)^2</f>
        <v>68.931859915761748</v>
      </c>
    </row>
    <row r="66" spans="1:14" x14ac:dyDescent="0.25">
      <c r="A66">
        <v>2</v>
      </c>
      <c r="B66">
        <v>2</v>
      </c>
      <c r="C66">
        <v>4</v>
      </c>
      <c r="D66">
        <v>2</v>
      </c>
      <c r="E66">
        <v>16</v>
      </c>
      <c r="F66" s="1">
        <f t="shared" si="0"/>
        <v>17.147337359796616</v>
      </c>
      <c r="M66">
        <f>(E65-$J$3)^2</f>
        <v>100.25015624999999</v>
      </c>
      <c r="N66">
        <f>(F65-$K$3)^2</f>
        <v>87.71462996873349</v>
      </c>
    </row>
    <row r="67" spans="1:14" x14ac:dyDescent="0.25">
      <c r="A67">
        <v>2</v>
      </c>
      <c r="B67">
        <v>2</v>
      </c>
      <c r="C67">
        <v>3</v>
      </c>
      <c r="D67">
        <v>1</v>
      </c>
      <c r="E67">
        <v>21</v>
      </c>
      <c r="F67" s="1">
        <f t="shared" ref="F67:F130" si="1">$H$2+A67*$H$3+B67*$H$4+C67*$H$5+$D$2*$H$6</f>
        <v>17.596080512596171</v>
      </c>
      <c r="M67">
        <f>(E66-$J$3)^2</f>
        <v>36.150156249999995</v>
      </c>
      <c r="N67">
        <f>(F66-$K$3)^2</f>
        <v>68.931859915761748</v>
      </c>
    </row>
    <row r="68" spans="1:14" x14ac:dyDescent="0.25">
      <c r="A68">
        <v>2</v>
      </c>
      <c r="B68">
        <v>1</v>
      </c>
      <c r="C68">
        <v>2</v>
      </c>
      <c r="D68">
        <v>1</v>
      </c>
      <c r="E68">
        <v>23</v>
      </c>
      <c r="F68" s="1">
        <f t="shared" si="1"/>
        <v>18.151712676298676</v>
      </c>
      <c r="M68">
        <f>(E67-$J$3)^2</f>
        <v>121.27515624999998</v>
      </c>
      <c r="N68">
        <f>(F67-$K$3)^2</f>
        <v>76.584629500495737</v>
      </c>
    </row>
    <row r="69" spans="1:14" x14ac:dyDescent="0.25">
      <c r="A69">
        <v>1</v>
      </c>
      <c r="B69">
        <v>2</v>
      </c>
      <c r="C69">
        <v>4</v>
      </c>
      <c r="D69">
        <v>1</v>
      </c>
      <c r="E69">
        <v>22</v>
      </c>
      <c r="F69" s="1">
        <f t="shared" si="1"/>
        <v>17.206049639284117</v>
      </c>
      <c r="M69">
        <f>(E68-$J$3)^2</f>
        <v>169.32515624999999</v>
      </c>
      <c r="N69">
        <f>(F68-$K$3)^2</f>
        <v>86.618324606501901</v>
      </c>
    </row>
    <row r="70" spans="1:14" x14ac:dyDescent="0.25">
      <c r="A70">
        <v>2</v>
      </c>
      <c r="B70">
        <v>2</v>
      </c>
      <c r="C70">
        <v>2</v>
      </c>
      <c r="D70">
        <v>2</v>
      </c>
      <c r="E70">
        <v>18</v>
      </c>
      <c r="F70" s="1">
        <f t="shared" si="1"/>
        <v>18.044823665395725</v>
      </c>
      <c r="M70">
        <f>(E69-$J$3)^2</f>
        <v>144.30015624999999</v>
      </c>
      <c r="N70">
        <f>(F69-$K$3)^2</f>
        <v>69.910226949407573</v>
      </c>
    </row>
    <row r="71" spans="1:14" x14ac:dyDescent="0.25">
      <c r="A71">
        <v>2</v>
      </c>
      <c r="B71">
        <v>2</v>
      </c>
      <c r="C71">
        <v>4</v>
      </c>
      <c r="D71">
        <v>2</v>
      </c>
      <c r="E71">
        <v>18</v>
      </c>
      <c r="F71" s="1">
        <f t="shared" si="1"/>
        <v>17.147337359796616</v>
      </c>
      <c r="M71">
        <f>(E70-$J$3)^2</f>
        <v>64.200156249999992</v>
      </c>
      <c r="N71">
        <f>(F70-$K$3)^2</f>
        <v>84.64013991959871</v>
      </c>
    </row>
    <row r="72" spans="1:14" x14ac:dyDescent="0.25">
      <c r="A72">
        <v>2</v>
      </c>
      <c r="B72">
        <v>2</v>
      </c>
      <c r="C72">
        <v>3</v>
      </c>
      <c r="D72">
        <v>2</v>
      </c>
      <c r="E72">
        <v>21</v>
      </c>
      <c r="F72" s="1">
        <f t="shared" si="1"/>
        <v>17.596080512596171</v>
      </c>
      <c r="M72">
        <f>(E71-$J$3)^2</f>
        <v>64.200156249999992</v>
      </c>
      <c r="N72">
        <f>(F71-$K$3)^2</f>
        <v>68.931859915761748</v>
      </c>
    </row>
    <row r="73" spans="1:14" x14ac:dyDescent="0.25">
      <c r="A73">
        <v>2</v>
      </c>
      <c r="B73">
        <v>2</v>
      </c>
      <c r="C73">
        <v>4</v>
      </c>
      <c r="D73">
        <v>2</v>
      </c>
      <c r="E73">
        <v>19</v>
      </c>
      <c r="F73" s="1">
        <f t="shared" si="1"/>
        <v>17.147337359796616</v>
      </c>
      <c r="M73">
        <f>(E72-$J$3)^2</f>
        <v>121.27515624999998</v>
      </c>
      <c r="N73">
        <f>(F72-$K$3)^2</f>
        <v>76.584629500495737</v>
      </c>
    </row>
    <row r="74" spans="1:14" x14ac:dyDescent="0.25">
      <c r="A74">
        <v>1</v>
      </c>
      <c r="B74">
        <v>2</v>
      </c>
      <c r="C74">
        <v>4</v>
      </c>
      <c r="D74">
        <v>2</v>
      </c>
      <c r="E74">
        <v>19</v>
      </c>
      <c r="F74" s="1">
        <f t="shared" si="1"/>
        <v>17.206049639284117</v>
      </c>
      <c r="M74">
        <f>(E73-$J$3)^2</f>
        <v>81.225156249999984</v>
      </c>
      <c r="N74">
        <f>(F73-$K$3)^2</f>
        <v>68.931859915761748</v>
      </c>
    </row>
    <row r="75" spans="1:14" x14ac:dyDescent="0.25">
      <c r="A75">
        <v>1</v>
      </c>
      <c r="B75">
        <v>1</v>
      </c>
      <c r="C75">
        <v>2</v>
      </c>
      <c r="D75">
        <v>2</v>
      </c>
      <c r="E75">
        <v>20</v>
      </c>
      <c r="F75" s="1">
        <f t="shared" si="1"/>
        <v>18.210424955786184</v>
      </c>
      <c r="M75">
        <f>(E74-$J$3)^2</f>
        <v>81.225156249999984</v>
      </c>
      <c r="N75">
        <f>(F74-$K$3)^2</f>
        <v>69.910226949407573</v>
      </c>
    </row>
    <row r="76" spans="1:14" x14ac:dyDescent="0.25">
      <c r="A76">
        <v>1</v>
      </c>
      <c r="B76">
        <v>1</v>
      </c>
      <c r="C76">
        <v>2</v>
      </c>
      <c r="D76">
        <v>1</v>
      </c>
      <c r="E76">
        <v>22</v>
      </c>
      <c r="F76" s="1">
        <f t="shared" si="1"/>
        <v>18.210424955786184</v>
      </c>
      <c r="M76">
        <f>(E75-$J$3)^2</f>
        <v>100.25015624999999</v>
      </c>
      <c r="N76">
        <f>(F75-$K$3)^2</f>
        <v>87.71462996873349</v>
      </c>
    </row>
    <row r="77" spans="1:14" x14ac:dyDescent="0.25">
      <c r="A77">
        <v>1</v>
      </c>
      <c r="B77">
        <v>1</v>
      </c>
      <c r="C77">
        <v>2</v>
      </c>
      <c r="D77">
        <v>1</v>
      </c>
      <c r="E77">
        <v>22</v>
      </c>
      <c r="F77" s="1">
        <f t="shared" si="1"/>
        <v>18.210424955786184</v>
      </c>
      <c r="M77">
        <f>(E76-$J$3)^2</f>
        <v>144.30015624999999</v>
      </c>
      <c r="N77">
        <f>(F76-$K$3)^2</f>
        <v>87.71462996873349</v>
      </c>
    </row>
    <row r="78" spans="1:14" x14ac:dyDescent="0.25">
      <c r="A78">
        <v>1</v>
      </c>
      <c r="B78">
        <v>1</v>
      </c>
      <c r="C78">
        <v>2</v>
      </c>
      <c r="D78">
        <v>2</v>
      </c>
      <c r="E78">
        <v>18</v>
      </c>
      <c r="F78" s="1">
        <f t="shared" si="1"/>
        <v>18.210424955786184</v>
      </c>
      <c r="M78">
        <f>(E77-$J$3)^2</f>
        <v>144.30015624999999</v>
      </c>
      <c r="N78">
        <f>(F77-$K$3)^2</f>
        <v>87.71462996873349</v>
      </c>
    </row>
    <row r="79" spans="1:14" x14ac:dyDescent="0.25">
      <c r="A79">
        <v>2</v>
      </c>
      <c r="B79">
        <v>1</v>
      </c>
      <c r="C79">
        <v>4</v>
      </c>
      <c r="D79">
        <v>2</v>
      </c>
      <c r="E79">
        <v>18</v>
      </c>
      <c r="F79" s="1">
        <f t="shared" si="1"/>
        <v>17.254226370699563</v>
      </c>
      <c r="M79">
        <f>(E78-$J$3)^2</f>
        <v>64.200156249999992</v>
      </c>
      <c r="N79">
        <f>(F78-$K$3)^2</f>
        <v>87.71462996873349</v>
      </c>
    </row>
    <row r="80" spans="1:14" x14ac:dyDescent="0.25">
      <c r="A80">
        <v>1</v>
      </c>
      <c r="B80">
        <v>1</v>
      </c>
      <c r="C80">
        <v>4</v>
      </c>
      <c r="D80">
        <v>2</v>
      </c>
      <c r="E80">
        <v>19</v>
      </c>
      <c r="F80" s="1">
        <f t="shared" si="1"/>
        <v>17.312938650187071</v>
      </c>
      <c r="M80">
        <f>(E79-$J$3)^2</f>
        <v>64.200156249999992</v>
      </c>
      <c r="N80">
        <f>(F79-$K$3)^2</f>
        <v>70.718181755656019</v>
      </c>
    </row>
    <row r="81" spans="1:14" x14ac:dyDescent="0.25">
      <c r="A81">
        <v>1</v>
      </c>
      <c r="B81">
        <v>1</v>
      </c>
      <c r="C81">
        <v>4</v>
      </c>
      <c r="D81">
        <v>1</v>
      </c>
      <c r="E81">
        <v>22</v>
      </c>
      <c r="F81" s="1">
        <f t="shared" si="1"/>
        <v>17.312938650187071</v>
      </c>
      <c r="M81">
        <f>(E80-$J$3)^2</f>
        <v>81.225156249999984</v>
      </c>
      <c r="N81">
        <f>(F80-$K$3)^2</f>
        <v>71.709100184266518</v>
      </c>
    </row>
    <row r="82" spans="1:14" x14ac:dyDescent="0.25">
      <c r="A82">
        <v>1</v>
      </c>
      <c r="B82">
        <v>2</v>
      </c>
      <c r="C82">
        <v>3</v>
      </c>
      <c r="D82">
        <v>1</v>
      </c>
      <c r="E82">
        <v>24</v>
      </c>
      <c r="F82" s="1">
        <f t="shared" si="1"/>
        <v>17.654792792083676</v>
      </c>
      <c r="M82">
        <f>(E81-$J$3)^2</f>
        <v>144.30015624999999</v>
      </c>
      <c r="N82">
        <f>(F81-$K$3)^2</f>
        <v>71.709100184266518</v>
      </c>
    </row>
    <row r="83" spans="1:14" x14ac:dyDescent="0.25">
      <c r="A83">
        <v>2</v>
      </c>
      <c r="B83">
        <v>2</v>
      </c>
      <c r="C83">
        <v>3</v>
      </c>
      <c r="D83">
        <v>2</v>
      </c>
      <c r="E83">
        <v>17</v>
      </c>
      <c r="F83" s="1">
        <f t="shared" si="1"/>
        <v>17.596080512596171</v>
      </c>
      <c r="M83">
        <f>(E82-$J$3)^2</f>
        <v>196.35015624999997</v>
      </c>
      <c r="N83">
        <f>(F82-$K$3)^2</f>
        <v>77.615690000952171</v>
      </c>
    </row>
    <row r="84" spans="1:14" x14ac:dyDescent="0.25">
      <c r="A84">
        <v>2</v>
      </c>
      <c r="B84">
        <v>2</v>
      </c>
      <c r="C84">
        <v>3</v>
      </c>
      <c r="D84">
        <v>1</v>
      </c>
      <c r="E84">
        <v>23</v>
      </c>
      <c r="F84" s="1">
        <f t="shared" si="1"/>
        <v>17.596080512596171</v>
      </c>
      <c r="M84">
        <f>(E83-$J$3)^2</f>
        <v>49.175156249999993</v>
      </c>
      <c r="N84">
        <f>(F83-$K$3)^2</f>
        <v>76.584629500495737</v>
      </c>
    </row>
    <row r="85" spans="1:14" x14ac:dyDescent="0.25">
      <c r="A85">
        <v>1</v>
      </c>
      <c r="B85">
        <v>1</v>
      </c>
      <c r="C85">
        <v>4</v>
      </c>
      <c r="D85">
        <v>1</v>
      </c>
      <c r="E85">
        <v>22</v>
      </c>
      <c r="F85" s="1">
        <f t="shared" si="1"/>
        <v>17.312938650187071</v>
      </c>
      <c r="M85">
        <f>(E84-$J$3)^2</f>
        <v>169.32515624999999</v>
      </c>
      <c r="N85">
        <f>(F84-$K$3)^2</f>
        <v>76.584629500495737</v>
      </c>
    </row>
    <row r="86" spans="1:14" x14ac:dyDescent="0.25">
      <c r="A86">
        <v>1</v>
      </c>
      <c r="B86">
        <v>1</v>
      </c>
      <c r="C86">
        <v>3</v>
      </c>
      <c r="D86">
        <v>2</v>
      </c>
      <c r="E86">
        <v>17</v>
      </c>
      <c r="F86" s="1">
        <f t="shared" si="1"/>
        <v>17.761681802986629</v>
      </c>
      <c r="M86">
        <f>(E85-$J$3)^2</f>
        <v>144.30015624999999</v>
      </c>
      <c r="N86">
        <f>(F85-$K$3)^2</f>
        <v>71.709100184266518</v>
      </c>
    </row>
    <row r="87" spans="1:14" x14ac:dyDescent="0.25">
      <c r="A87">
        <v>1</v>
      </c>
      <c r="B87">
        <v>1</v>
      </c>
      <c r="C87">
        <v>4</v>
      </c>
      <c r="D87">
        <v>1</v>
      </c>
      <c r="E87">
        <v>19</v>
      </c>
      <c r="F87" s="1">
        <f t="shared" si="1"/>
        <v>17.312938650187071</v>
      </c>
      <c r="M87">
        <f>(E86-$J$3)^2</f>
        <v>49.175156249999993</v>
      </c>
      <c r="N87">
        <f>(F86-$K$3)^2</f>
        <v>79.510494659315555</v>
      </c>
    </row>
    <row r="88" spans="1:14" x14ac:dyDescent="0.25">
      <c r="A88">
        <v>2</v>
      </c>
      <c r="B88">
        <v>2</v>
      </c>
      <c r="C88">
        <v>4</v>
      </c>
      <c r="D88">
        <v>1</v>
      </c>
      <c r="E88">
        <v>21</v>
      </c>
      <c r="F88" s="1">
        <f t="shared" si="1"/>
        <v>17.147337359796616</v>
      </c>
      <c r="M88">
        <f>(E87-$J$3)^2</f>
        <v>81.225156249999984</v>
      </c>
      <c r="N88">
        <f>(F87-$K$3)^2</f>
        <v>71.709100184266518</v>
      </c>
    </row>
    <row r="89" spans="1:14" x14ac:dyDescent="0.25">
      <c r="A89">
        <v>2</v>
      </c>
      <c r="B89">
        <v>2</v>
      </c>
      <c r="C89">
        <v>3</v>
      </c>
      <c r="D89">
        <v>1</v>
      </c>
      <c r="E89">
        <v>22</v>
      </c>
      <c r="F89" s="1">
        <f t="shared" si="1"/>
        <v>17.596080512596171</v>
      </c>
      <c r="M89">
        <f>(E88-$J$3)^2</f>
        <v>121.27515624999998</v>
      </c>
      <c r="N89">
        <f>(F88-$K$3)^2</f>
        <v>68.931859915761748</v>
      </c>
    </row>
    <row r="90" spans="1:14" x14ac:dyDescent="0.25">
      <c r="A90">
        <v>2</v>
      </c>
      <c r="B90">
        <v>2</v>
      </c>
      <c r="C90">
        <v>3</v>
      </c>
      <c r="D90">
        <v>2</v>
      </c>
      <c r="E90">
        <v>21</v>
      </c>
      <c r="F90" s="1">
        <f t="shared" si="1"/>
        <v>17.596080512596171</v>
      </c>
      <c r="M90">
        <f>(E89-$J$3)^2</f>
        <v>144.30015624999999</v>
      </c>
      <c r="N90">
        <f>(F89-$K$3)^2</f>
        <v>76.584629500495737</v>
      </c>
    </row>
    <row r="91" spans="1:14" x14ac:dyDescent="0.25">
      <c r="A91">
        <v>1</v>
      </c>
      <c r="B91">
        <v>1</v>
      </c>
      <c r="C91">
        <v>4</v>
      </c>
      <c r="D91">
        <v>2</v>
      </c>
      <c r="E91">
        <v>14</v>
      </c>
      <c r="F91" s="1">
        <f t="shared" si="1"/>
        <v>17.312938650187071</v>
      </c>
      <c r="M91">
        <f>(E90-$J$3)^2</f>
        <v>121.27515624999998</v>
      </c>
      <c r="N91">
        <f>(F90-$K$3)^2</f>
        <v>76.584629500495737</v>
      </c>
    </row>
    <row r="92" spans="1:14" x14ac:dyDescent="0.25">
      <c r="A92">
        <v>1</v>
      </c>
      <c r="B92">
        <v>1</v>
      </c>
      <c r="C92">
        <v>4</v>
      </c>
      <c r="D92">
        <v>2</v>
      </c>
      <c r="E92">
        <v>20</v>
      </c>
      <c r="F92" s="1">
        <f t="shared" si="1"/>
        <v>17.312938650187071</v>
      </c>
      <c r="M92">
        <f>(E91-$J$3)^2</f>
        <v>16.100156249999994</v>
      </c>
      <c r="N92">
        <f>(F91-$K$3)^2</f>
        <v>71.709100184266518</v>
      </c>
    </row>
    <row r="93" spans="1:14" x14ac:dyDescent="0.25">
      <c r="A93">
        <v>1</v>
      </c>
      <c r="B93">
        <v>1</v>
      </c>
      <c r="C93">
        <v>2</v>
      </c>
      <c r="D93">
        <v>1</v>
      </c>
      <c r="E93">
        <v>23</v>
      </c>
      <c r="F93" s="1">
        <f t="shared" si="1"/>
        <v>18.210424955786184</v>
      </c>
      <c r="M93">
        <f>(E92-$J$3)^2</f>
        <v>100.25015624999999</v>
      </c>
      <c r="N93">
        <f>(F92-$K$3)^2</f>
        <v>71.709100184266518</v>
      </c>
    </row>
    <row r="94" spans="1:14" x14ac:dyDescent="0.25">
      <c r="A94">
        <v>2</v>
      </c>
      <c r="B94">
        <v>1</v>
      </c>
      <c r="C94">
        <v>4</v>
      </c>
      <c r="D94">
        <v>1</v>
      </c>
      <c r="E94">
        <v>24</v>
      </c>
      <c r="F94" s="1">
        <f t="shared" si="1"/>
        <v>17.254226370699563</v>
      </c>
      <c r="M94">
        <f>(E93-$J$3)^2</f>
        <v>169.32515624999999</v>
      </c>
      <c r="N94">
        <f>(F93-$K$3)^2</f>
        <v>87.71462996873349</v>
      </c>
    </row>
    <row r="95" spans="1:14" x14ac:dyDescent="0.25">
      <c r="A95">
        <v>1</v>
      </c>
      <c r="B95">
        <v>2</v>
      </c>
      <c r="C95">
        <v>2</v>
      </c>
      <c r="D95">
        <v>2</v>
      </c>
      <c r="E95">
        <v>19</v>
      </c>
      <c r="F95" s="1">
        <f t="shared" si="1"/>
        <v>18.10353594488323</v>
      </c>
      <c r="M95">
        <f>(E94-$J$3)^2</f>
        <v>196.35015624999997</v>
      </c>
      <c r="N95">
        <f>(F94-$K$3)^2</f>
        <v>70.718181755656019</v>
      </c>
    </row>
    <row r="96" spans="1:14" x14ac:dyDescent="0.25">
      <c r="A96">
        <v>2</v>
      </c>
      <c r="B96">
        <v>2</v>
      </c>
      <c r="C96">
        <v>4</v>
      </c>
      <c r="D96">
        <v>1</v>
      </c>
      <c r="E96">
        <v>21</v>
      </c>
      <c r="F96" s="1">
        <f t="shared" si="1"/>
        <v>17.147337359796616</v>
      </c>
      <c r="M96">
        <f>(E95-$J$3)^2</f>
        <v>81.225156249999984</v>
      </c>
      <c r="N96">
        <f>(F95-$K$3)^2</f>
        <v>85.723893886865667</v>
      </c>
    </row>
    <row r="97" spans="1:14" x14ac:dyDescent="0.25">
      <c r="A97">
        <v>1</v>
      </c>
      <c r="B97">
        <v>1</v>
      </c>
      <c r="C97">
        <v>2</v>
      </c>
      <c r="D97">
        <v>2</v>
      </c>
      <c r="E97">
        <v>17</v>
      </c>
      <c r="F97" s="1">
        <f t="shared" si="1"/>
        <v>18.210424955786184</v>
      </c>
      <c r="M97">
        <f>(E96-$J$3)^2</f>
        <v>121.27515624999998</v>
      </c>
      <c r="N97">
        <f>(F96-$K$3)^2</f>
        <v>68.931859915761748</v>
      </c>
    </row>
    <row r="98" spans="1:14" x14ac:dyDescent="0.25">
      <c r="A98">
        <v>2</v>
      </c>
      <c r="B98">
        <v>2</v>
      </c>
      <c r="C98">
        <v>2</v>
      </c>
      <c r="D98">
        <v>1</v>
      </c>
      <c r="E98">
        <v>22</v>
      </c>
      <c r="F98" s="1">
        <f t="shared" si="1"/>
        <v>18.044823665395725</v>
      </c>
      <c r="M98">
        <f>(E97-$J$3)^2</f>
        <v>49.175156249999993</v>
      </c>
      <c r="N98">
        <f>(F97-$K$3)^2</f>
        <v>87.71462996873349</v>
      </c>
    </row>
    <row r="99" spans="1:14" x14ac:dyDescent="0.25">
      <c r="A99">
        <v>1</v>
      </c>
      <c r="B99">
        <v>2</v>
      </c>
      <c r="C99">
        <v>4</v>
      </c>
      <c r="D99">
        <v>2</v>
      </c>
      <c r="E99">
        <v>15</v>
      </c>
      <c r="F99" s="1">
        <f t="shared" si="1"/>
        <v>17.206049639284117</v>
      </c>
      <c r="M99">
        <f>(E98-$J$3)^2</f>
        <v>144.30015624999999</v>
      </c>
      <c r="N99">
        <f>(F98-$K$3)^2</f>
        <v>84.64013991959871</v>
      </c>
    </row>
    <row r="100" spans="1:14" x14ac:dyDescent="0.25">
      <c r="A100">
        <v>1</v>
      </c>
      <c r="B100">
        <v>1</v>
      </c>
      <c r="C100">
        <v>3</v>
      </c>
      <c r="D100">
        <v>1</v>
      </c>
      <c r="E100">
        <v>20</v>
      </c>
      <c r="F100" s="1">
        <f t="shared" si="1"/>
        <v>17.761681802986629</v>
      </c>
      <c r="M100">
        <f>(E99-$J$3)^2</f>
        <v>25.125156249999993</v>
      </c>
      <c r="N100">
        <f>(F99-$K$3)^2</f>
        <v>69.910226949407573</v>
      </c>
    </row>
    <row r="101" spans="1:14" x14ac:dyDescent="0.25">
      <c r="A101">
        <v>2</v>
      </c>
      <c r="B101">
        <v>2</v>
      </c>
      <c r="C101">
        <v>3</v>
      </c>
      <c r="D101">
        <v>2</v>
      </c>
      <c r="E101">
        <v>15</v>
      </c>
      <c r="F101" s="1">
        <f t="shared" si="1"/>
        <v>17.596080512596171</v>
      </c>
      <c r="M101">
        <f>(E100-$J$3)^2</f>
        <v>100.25015624999999</v>
      </c>
      <c r="N101">
        <f>(F100-$K$3)^2</f>
        <v>79.510494659315555</v>
      </c>
    </row>
    <row r="102" spans="1:14" x14ac:dyDescent="0.25">
      <c r="A102">
        <v>1</v>
      </c>
      <c r="B102">
        <v>1</v>
      </c>
      <c r="C102">
        <v>4</v>
      </c>
      <c r="D102">
        <v>2</v>
      </c>
      <c r="E102">
        <v>17</v>
      </c>
      <c r="F102" s="1">
        <f t="shared" si="1"/>
        <v>17.312938650187071</v>
      </c>
      <c r="M102">
        <f>(E101-$J$3)^2</f>
        <v>25.125156249999993</v>
      </c>
      <c r="N102">
        <f>(F101-$K$3)^2</f>
        <v>76.584629500495737</v>
      </c>
    </row>
    <row r="103" spans="1:14" x14ac:dyDescent="0.25">
      <c r="A103">
        <v>2</v>
      </c>
      <c r="B103">
        <v>1</v>
      </c>
      <c r="C103">
        <v>3</v>
      </c>
      <c r="D103">
        <v>2</v>
      </c>
      <c r="E103">
        <v>18</v>
      </c>
      <c r="F103" s="1">
        <f t="shared" si="1"/>
        <v>17.702969523499121</v>
      </c>
      <c r="M103">
        <f>(E102-$J$3)^2</f>
        <v>49.175156249999993</v>
      </c>
      <c r="N103">
        <f>(F102-$K$3)^2</f>
        <v>71.709100184266518</v>
      </c>
    </row>
    <row r="104" spans="1:14" x14ac:dyDescent="0.25">
      <c r="A104">
        <v>2</v>
      </c>
      <c r="B104">
        <v>2</v>
      </c>
      <c r="C104">
        <v>2</v>
      </c>
      <c r="D104">
        <v>2</v>
      </c>
      <c r="E104">
        <v>18</v>
      </c>
      <c r="F104" s="1">
        <f t="shared" si="1"/>
        <v>18.044823665395725</v>
      </c>
      <c r="M104">
        <f>(E103-$J$3)^2</f>
        <v>64.200156249999992</v>
      </c>
      <c r="N104">
        <f>(F103-$K$3)^2</f>
        <v>78.466882763894503</v>
      </c>
    </row>
    <row r="105" spans="1:14" x14ac:dyDescent="0.25">
      <c r="A105">
        <v>1</v>
      </c>
      <c r="B105">
        <v>1</v>
      </c>
      <c r="C105">
        <v>4</v>
      </c>
      <c r="D105">
        <v>1</v>
      </c>
      <c r="E105">
        <v>24</v>
      </c>
      <c r="F105" s="1">
        <f t="shared" si="1"/>
        <v>17.312938650187071</v>
      </c>
      <c r="M105">
        <f>(E104-$J$3)^2</f>
        <v>64.200156249999992</v>
      </c>
      <c r="N105">
        <f>(F104-$K$3)^2</f>
        <v>84.64013991959871</v>
      </c>
    </row>
    <row r="106" spans="1:14" x14ac:dyDescent="0.25">
      <c r="A106">
        <v>1</v>
      </c>
      <c r="B106">
        <v>2</v>
      </c>
      <c r="C106">
        <v>2</v>
      </c>
      <c r="D106">
        <v>2</v>
      </c>
      <c r="E106">
        <v>20</v>
      </c>
      <c r="F106" s="1">
        <f t="shared" si="1"/>
        <v>18.10353594488323</v>
      </c>
      <c r="M106">
        <f>(E105-$J$3)^2</f>
        <v>196.35015624999997</v>
      </c>
      <c r="N106">
        <f>(F105-$K$3)^2</f>
        <v>71.709100184266518</v>
      </c>
    </row>
    <row r="107" spans="1:14" x14ac:dyDescent="0.25">
      <c r="A107">
        <v>1</v>
      </c>
      <c r="B107">
        <v>2</v>
      </c>
      <c r="C107">
        <v>2</v>
      </c>
      <c r="D107">
        <v>1</v>
      </c>
      <c r="E107">
        <v>22</v>
      </c>
      <c r="F107" s="1">
        <f t="shared" si="1"/>
        <v>18.10353594488323</v>
      </c>
      <c r="M107">
        <f>(E106-$J$3)^2</f>
        <v>100.25015624999999</v>
      </c>
      <c r="N107">
        <f>(F106-$K$3)^2</f>
        <v>85.723893886865667</v>
      </c>
    </row>
    <row r="108" spans="1:14" x14ac:dyDescent="0.25">
      <c r="A108">
        <v>2</v>
      </c>
      <c r="B108">
        <v>1</v>
      </c>
      <c r="C108">
        <v>3</v>
      </c>
      <c r="D108">
        <v>1</v>
      </c>
      <c r="E108">
        <v>21</v>
      </c>
      <c r="F108" s="1">
        <f t="shared" si="1"/>
        <v>17.702969523499121</v>
      </c>
      <c r="M108">
        <f>(E107-$J$3)^2</f>
        <v>144.30015624999999</v>
      </c>
      <c r="N108">
        <f>(F107-$K$3)^2</f>
        <v>85.723893886865667</v>
      </c>
    </row>
    <row r="109" spans="1:14" x14ac:dyDescent="0.25">
      <c r="A109">
        <v>1</v>
      </c>
      <c r="B109">
        <v>1</v>
      </c>
      <c r="C109">
        <v>3</v>
      </c>
      <c r="D109">
        <v>2</v>
      </c>
      <c r="E109">
        <v>20</v>
      </c>
      <c r="F109" s="1">
        <f t="shared" si="1"/>
        <v>17.761681802986629</v>
      </c>
      <c r="M109">
        <f>(E108-$J$3)^2</f>
        <v>121.27515624999998</v>
      </c>
      <c r="N109">
        <f>(F108-$K$3)^2</f>
        <v>78.466882763894503</v>
      </c>
    </row>
    <row r="110" spans="1:14" x14ac:dyDescent="0.25">
      <c r="A110">
        <v>1</v>
      </c>
      <c r="B110">
        <v>1</v>
      </c>
      <c r="C110">
        <v>3</v>
      </c>
      <c r="D110">
        <v>1</v>
      </c>
      <c r="E110">
        <v>25</v>
      </c>
      <c r="F110" s="1">
        <f t="shared" si="1"/>
        <v>17.761681802986629</v>
      </c>
      <c r="M110">
        <f>(E109-$J$3)^2</f>
        <v>100.25015624999999</v>
      </c>
      <c r="N110">
        <f>(F109-$K$3)^2</f>
        <v>79.510494659315555</v>
      </c>
    </row>
    <row r="111" spans="1:14" x14ac:dyDescent="0.25">
      <c r="A111">
        <v>1</v>
      </c>
      <c r="B111">
        <v>2</v>
      </c>
      <c r="C111">
        <v>4</v>
      </c>
      <c r="D111">
        <v>2</v>
      </c>
      <c r="E111">
        <v>16</v>
      </c>
      <c r="F111" s="1">
        <f t="shared" si="1"/>
        <v>17.206049639284117</v>
      </c>
      <c r="M111">
        <f>(E110-$J$3)^2</f>
        <v>225.37515624999997</v>
      </c>
      <c r="N111">
        <f>(F110-$K$3)^2</f>
        <v>79.510494659315555</v>
      </c>
    </row>
    <row r="112" spans="1:14" x14ac:dyDescent="0.25">
      <c r="A112">
        <v>2</v>
      </c>
      <c r="B112">
        <v>2</v>
      </c>
      <c r="C112">
        <v>2</v>
      </c>
      <c r="D112">
        <v>1</v>
      </c>
      <c r="E112">
        <v>23</v>
      </c>
      <c r="F112" s="1">
        <f t="shared" si="1"/>
        <v>18.044823665395725</v>
      </c>
      <c r="M112">
        <f>(E111-$J$3)^2</f>
        <v>36.150156249999995</v>
      </c>
      <c r="N112">
        <f>(F111-$K$3)^2</f>
        <v>69.910226949407573</v>
      </c>
    </row>
    <row r="113" spans="1:14" x14ac:dyDescent="0.25">
      <c r="A113">
        <v>1</v>
      </c>
      <c r="B113">
        <v>2</v>
      </c>
      <c r="C113">
        <v>4</v>
      </c>
      <c r="D113">
        <v>1</v>
      </c>
      <c r="E113">
        <v>23</v>
      </c>
      <c r="F113" s="1">
        <f t="shared" si="1"/>
        <v>17.206049639284117</v>
      </c>
      <c r="M113">
        <f>(E112-$J$3)^2</f>
        <v>169.32515624999999</v>
      </c>
      <c r="N113">
        <f>(F112-$K$3)^2</f>
        <v>84.64013991959871</v>
      </c>
    </row>
    <row r="114" spans="1:14" x14ac:dyDescent="0.25">
      <c r="A114">
        <v>2</v>
      </c>
      <c r="B114">
        <v>2</v>
      </c>
      <c r="C114">
        <v>4</v>
      </c>
      <c r="D114">
        <v>1</v>
      </c>
      <c r="E114">
        <v>18</v>
      </c>
      <c r="F114" s="1">
        <f t="shared" si="1"/>
        <v>17.147337359796616</v>
      </c>
      <c r="M114">
        <f>(E113-$J$3)^2</f>
        <v>169.32515624999999</v>
      </c>
      <c r="N114">
        <f>(F113-$K$3)^2</f>
        <v>69.910226949407573</v>
      </c>
    </row>
    <row r="115" spans="1:14" x14ac:dyDescent="0.25">
      <c r="A115">
        <v>2</v>
      </c>
      <c r="B115">
        <v>1</v>
      </c>
      <c r="C115">
        <v>4</v>
      </c>
      <c r="D115">
        <v>2</v>
      </c>
      <c r="E115">
        <v>18</v>
      </c>
      <c r="F115" s="1">
        <f t="shared" si="1"/>
        <v>17.254226370699563</v>
      </c>
      <c r="M115">
        <f>(E114-$J$3)^2</f>
        <v>64.200156249999992</v>
      </c>
      <c r="N115">
        <f>(F114-$K$3)^2</f>
        <v>68.931859915761748</v>
      </c>
    </row>
    <row r="116" spans="1:14" x14ac:dyDescent="0.25">
      <c r="A116">
        <v>1</v>
      </c>
      <c r="B116">
        <v>2</v>
      </c>
      <c r="C116">
        <v>3</v>
      </c>
      <c r="D116">
        <v>2</v>
      </c>
      <c r="E116">
        <v>21</v>
      </c>
      <c r="F116" s="1">
        <f t="shared" si="1"/>
        <v>17.654792792083676</v>
      </c>
      <c r="M116">
        <f>(E115-$J$3)^2</f>
        <v>64.200156249999992</v>
      </c>
      <c r="N116">
        <f>(F115-$K$3)^2</f>
        <v>70.718181755656019</v>
      </c>
    </row>
    <row r="117" spans="1:14" x14ac:dyDescent="0.25">
      <c r="A117">
        <v>2</v>
      </c>
      <c r="B117">
        <v>2</v>
      </c>
      <c r="C117">
        <v>4</v>
      </c>
      <c r="D117">
        <v>2</v>
      </c>
      <c r="E117">
        <v>16</v>
      </c>
      <c r="F117" s="1">
        <f t="shared" si="1"/>
        <v>17.147337359796616</v>
      </c>
      <c r="M117">
        <f>(E116-$J$3)^2</f>
        <v>121.27515624999998</v>
      </c>
      <c r="N117">
        <f>(F116-$K$3)^2</f>
        <v>77.615690000952171</v>
      </c>
    </row>
    <row r="118" spans="1:14" x14ac:dyDescent="0.25">
      <c r="A118">
        <v>2</v>
      </c>
      <c r="B118">
        <v>2</v>
      </c>
      <c r="C118">
        <v>2</v>
      </c>
      <c r="D118">
        <v>2</v>
      </c>
      <c r="E118">
        <v>19</v>
      </c>
      <c r="F118" s="1">
        <f t="shared" si="1"/>
        <v>18.044823665395725</v>
      </c>
      <c r="M118">
        <f>(E117-$J$3)^2</f>
        <v>36.150156249999995</v>
      </c>
      <c r="N118">
        <f>(F117-$K$3)^2</f>
        <v>68.931859915761748</v>
      </c>
    </row>
    <row r="119" spans="1:14" x14ac:dyDescent="0.25">
      <c r="A119">
        <v>2</v>
      </c>
      <c r="B119">
        <v>2</v>
      </c>
      <c r="C119">
        <v>3</v>
      </c>
      <c r="D119">
        <v>2</v>
      </c>
      <c r="E119">
        <v>18</v>
      </c>
      <c r="F119" s="1">
        <f t="shared" si="1"/>
        <v>17.596080512596171</v>
      </c>
      <c r="M119">
        <f>(E118-$J$3)^2</f>
        <v>81.225156249999984</v>
      </c>
      <c r="N119">
        <f>(F118-$K$3)^2</f>
        <v>84.64013991959871</v>
      </c>
    </row>
    <row r="120" spans="1:14" x14ac:dyDescent="0.25">
      <c r="A120">
        <v>1</v>
      </c>
      <c r="B120">
        <v>2</v>
      </c>
      <c r="C120">
        <v>2</v>
      </c>
      <c r="D120">
        <v>1</v>
      </c>
      <c r="E120">
        <v>23</v>
      </c>
      <c r="F120" s="1">
        <f t="shared" si="1"/>
        <v>18.10353594488323</v>
      </c>
      <c r="M120">
        <f>(E119-$J$3)^2</f>
        <v>64.200156249999992</v>
      </c>
      <c r="N120">
        <f>(F119-$K$3)^2</f>
        <v>76.584629500495737</v>
      </c>
    </row>
    <row r="121" spans="1:14" x14ac:dyDescent="0.25">
      <c r="A121">
        <v>1</v>
      </c>
      <c r="B121">
        <v>1</v>
      </c>
      <c r="C121">
        <v>2</v>
      </c>
      <c r="D121">
        <v>2</v>
      </c>
      <c r="E121">
        <v>18</v>
      </c>
      <c r="F121" s="1">
        <f t="shared" si="1"/>
        <v>18.210424955786184</v>
      </c>
      <c r="M121">
        <f>(E120-$J$3)^2</f>
        <v>169.32515624999999</v>
      </c>
      <c r="N121">
        <f>(F120-$K$3)^2</f>
        <v>85.723893886865667</v>
      </c>
    </row>
    <row r="122" spans="1:14" x14ac:dyDescent="0.25">
      <c r="A122">
        <v>1</v>
      </c>
      <c r="B122">
        <v>2</v>
      </c>
      <c r="C122">
        <v>4</v>
      </c>
      <c r="D122">
        <v>2</v>
      </c>
      <c r="E122">
        <v>17</v>
      </c>
      <c r="F122" s="1">
        <f t="shared" si="1"/>
        <v>17.206049639284117</v>
      </c>
      <c r="M122">
        <f>(E121-$J$3)^2</f>
        <v>64.200156249999992</v>
      </c>
      <c r="N122">
        <f>(F121-$K$3)^2</f>
        <v>87.71462996873349</v>
      </c>
    </row>
    <row r="123" spans="1:14" x14ac:dyDescent="0.25">
      <c r="A123">
        <v>2</v>
      </c>
      <c r="B123">
        <v>2</v>
      </c>
      <c r="C123">
        <v>2</v>
      </c>
      <c r="D123">
        <v>1</v>
      </c>
      <c r="E123">
        <v>23</v>
      </c>
      <c r="F123" s="1">
        <f t="shared" si="1"/>
        <v>18.044823665395725</v>
      </c>
      <c r="M123">
        <f>(E122-$J$3)^2</f>
        <v>49.175156249999993</v>
      </c>
      <c r="N123">
        <f>(F122-$K$3)^2</f>
        <v>69.910226949407573</v>
      </c>
    </row>
    <row r="124" spans="1:14" x14ac:dyDescent="0.25">
      <c r="A124">
        <v>1</v>
      </c>
      <c r="B124">
        <v>1</v>
      </c>
      <c r="C124">
        <v>4</v>
      </c>
      <c r="D124">
        <v>2</v>
      </c>
      <c r="E124">
        <v>19</v>
      </c>
      <c r="F124" s="1">
        <f t="shared" si="1"/>
        <v>17.312938650187071</v>
      </c>
      <c r="M124">
        <f>(E123-$J$3)^2</f>
        <v>169.32515624999999</v>
      </c>
      <c r="N124">
        <f>(F123-$K$3)^2</f>
        <v>84.64013991959871</v>
      </c>
    </row>
    <row r="125" spans="1:14" x14ac:dyDescent="0.25">
      <c r="A125">
        <v>1</v>
      </c>
      <c r="B125">
        <v>2</v>
      </c>
      <c r="C125">
        <v>4</v>
      </c>
      <c r="D125">
        <v>1</v>
      </c>
      <c r="E125">
        <v>25</v>
      </c>
      <c r="F125" s="1">
        <f t="shared" si="1"/>
        <v>17.206049639284117</v>
      </c>
      <c r="M125">
        <f>(E124-$J$3)^2</f>
        <v>81.225156249999984</v>
      </c>
      <c r="N125">
        <f>(F124-$K$3)^2</f>
        <v>71.709100184266518</v>
      </c>
    </row>
    <row r="126" spans="1:14" x14ac:dyDescent="0.25">
      <c r="A126">
        <v>1</v>
      </c>
      <c r="B126">
        <v>1</v>
      </c>
      <c r="C126">
        <v>4</v>
      </c>
      <c r="D126">
        <v>1</v>
      </c>
      <c r="E126">
        <v>25</v>
      </c>
      <c r="F126" s="1">
        <f t="shared" si="1"/>
        <v>17.312938650187071</v>
      </c>
      <c r="M126">
        <f>(E125-$J$3)^2</f>
        <v>225.37515624999997</v>
      </c>
      <c r="N126">
        <f>(F125-$K$3)^2</f>
        <v>69.910226949407573</v>
      </c>
    </row>
    <row r="127" spans="1:14" x14ac:dyDescent="0.25">
      <c r="A127">
        <v>1</v>
      </c>
      <c r="B127">
        <v>1</v>
      </c>
      <c r="C127">
        <v>4</v>
      </c>
      <c r="D127">
        <v>1</v>
      </c>
      <c r="E127">
        <v>19</v>
      </c>
      <c r="F127" s="1">
        <f t="shared" si="1"/>
        <v>17.312938650187071</v>
      </c>
      <c r="M127">
        <f>(E126-$J$3)^2</f>
        <v>225.37515624999997</v>
      </c>
      <c r="N127">
        <f>(F126-$K$3)^2</f>
        <v>71.709100184266518</v>
      </c>
    </row>
    <row r="128" spans="1:14" x14ac:dyDescent="0.25">
      <c r="A128">
        <v>1</v>
      </c>
      <c r="B128">
        <v>2</v>
      </c>
      <c r="C128">
        <v>2</v>
      </c>
      <c r="D128">
        <v>2</v>
      </c>
      <c r="E128">
        <v>17</v>
      </c>
      <c r="F128" s="1">
        <f t="shared" si="1"/>
        <v>18.10353594488323</v>
      </c>
      <c r="M128">
        <f>(E127-$J$3)^2</f>
        <v>81.225156249999984</v>
      </c>
      <c r="N128">
        <f>(F127-$K$3)^2</f>
        <v>71.709100184266518</v>
      </c>
    </row>
    <row r="129" spans="1:14" x14ac:dyDescent="0.25">
      <c r="A129">
        <v>1</v>
      </c>
      <c r="B129">
        <v>1</v>
      </c>
      <c r="C129">
        <v>3</v>
      </c>
      <c r="D129">
        <v>2</v>
      </c>
      <c r="E129">
        <v>17</v>
      </c>
      <c r="F129" s="1">
        <f t="shared" si="1"/>
        <v>17.761681802986629</v>
      </c>
      <c r="M129">
        <f>(E128-$J$3)^2</f>
        <v>49.175156249999993</v>
      </c>
      <c r="N129">
        <f>(F128-$K$3)^2</f>
        <v>85.723893886865667</v>
      </c>
    </row>
    <row r="130" spans="1:14" x14ac:dyDescent="0.25">
      <c r="A130">
        <v>1</v>
      </c>
      <c r="B130">
        <v>2</v>
      </c>
      <c r="C130">
        <v>3</v>
      </c>
      <c r="D130">
        <v>1</v>
      </c>
      <c r="E130">
        <v>24</v>
      </c>
      <c r="F130" s="1">
        <f t="shared" si="1"/>
        <v>17.654792792083676</v>
      </c>
      <c r="M130">
        <f>(E129-$J$3)^2</f>
        <v>49.175156249999993</v>
      </c>
      <c r="N130">
        <f>(F129-$K$3)^2</f>
        <v>79.510494659315555</v>
      </c>
    </row>
    <row r="131" spans="1:14" x14ac:dyDescent="0.25">
      <c r="A131">
        <v>1</v>
      </c>
      <c r="B131">
        <v>1</v>
      </c>
      <c r="C131">
        <v>3</v>
      </c>
      <c r="D131">
        <v>2</v>
      </c>
      <c r="E131">
        <v>16</v>
      </c>
      <c r="F131" s="1">
        <f t="shared" ref="F131:F161" si="2">$H$2+A131*$H$3+B131*$H$4+C131*$H$5+$D$2*$H$6</f>
        <v>17.761681802986629</v>
      </c>
      <c r="M131">
        <f>(E130-$J$3)^2</f>
        <v>196.35015624999997</v>
      </c>
      <c r="N131">
        <f>(F130-$K$3)^2</f>
        <v>77.615690000952171</v>
      </c>
    </row>
    <row r="132" spans="1:14" x14ac:dyDescent="0.25">
      <c r="A132">
        <v>2</v>
      </c>
      <c r="B132">
        <v>2</v>
      </c>
      <c r="C132">
        <v>4</v>
      </c>
      <c r="D132">
        <v>2</v>
      </c>
      <c r="E132">
        <v>16</v>
      </c>
      <c r="F132" s="1">
        <f t="shared" si="2"/>
        <v>17.147337359796616</v>
      </c>
      <c r="M132">
        <f>(E131-$J$3)^2</f>
        <v>36.150156249999995</v>
      </c>
      <c r="N132">
        <f>(F131-$K$3)^2</f>
        <v>79.510494659315555</v>
      </c>
    </row>
    <row r="133" spans="1:14" x14ac:dyDescent="0.25">
      <c r="A133">
        <v>1</v>
      </c>
      <c r="B133">
        <v>1</v>
      </c>
      <c r="C133">
        <v>4</v>
      </c>
      <c r="D133">
        <v>1</v>
      </c>
      <c r="E133">
        <v>22</v>
      </c>
      <c r="F133" s="1">
        <f t="shared" si="2"/>
        <v>17.312938650187071</v>
      </c>
      <c r="M133">
        <f>(E132-$J$3)^2</f>
        <v>36.150156249999995</v>
      </c>
      <c r="N133">
        <f>(F132-$K$3)^2</f>
        <v>68.931859915761748</v>
      </c>
    </row>
    <row r="134" spans="1:14" x14ac:dyDescent="0.25">
      <c r="A134">
        <v>2</v>
      </c>
      <c r="B134">
        <v>2</v>
      </c>
      <c r="C134">
        <v>4</v>
      </c>
      <c r="D134">
        <v>1</v>
      </c>
      <c r="E134">
        <v>22</v>
      </c>
      <c r="F134" s="1">
        <f t="shared" si="2"/>
        <v>17.147337359796616</v>
      </c>
      <c r="M134">
        <f>(E133-$J$3)^2</f>
        <v>144.30015624999999</v>
      </c>
      <c r="N134">
        <f>(F133-$K$3)^2</f>
        <v>71.709100184266518</v>
      </c>
    </row>
    <row r="135" spans="1:14" x14ac:dyDescent="0.25">
      <c r="A135">
        <v>2</v>
      </c>
      <c r="B135">
        <v>1</v>
      </c>
      <c r="C135">
        <v>2</v>
      </c>
      <c r="D135">
        <v>1</v>
      </c>
      <c r="E135">
        <v>21</v>
      </c>
      <c r="F135" s="1">
        <f t="shared" si="2"/>
        <v>18.151712676298676</v>
      </c>
      <c r="M135">
        <f>(E134-$J$3)^2</f>
        <v>144.30015624999999</v>
      </c>
      <c r="N135">
        <f>(F134-$K$3)^2</f>
        <v>68.931859915761748</v>
      </c>
    </row>
    <row r="136" spans="1:14" x14ac:dyDescent="0.25">
      <c r="A136">
        <v>2</v>
      </c>
      <c r="B136">
        <v>1</v>
      </c>
      <c r="C136">
        <v>4</v>
      </c>
      <c r="D136">
        <v>2</v>
      </c>
      <c r="E136">
        <v>19</v>
      </c>
      <c r="F136" s="1">
        <f t="shared" si="2"/>
        <v>17.254226370699563</v>
      </c>
      <c r="M136">
        <f>(E135-$J$3)^2</f>
        <v>121.27515624999998</v>
      </c>
      <c r="N136">
        <f>(F135-$K$3)^2</f>
        <v>86.618324606501901</v>
      </c>
    </row>
    <row r="137" spans="1:14" x14ac:dyDescent="0.25">
      <c r="A137">
        <v>1</v>
      </c>
      <c r="B137">
        <v>1</v>
      </c>
      <c r="C137">
        <v>2</v>
      </c>
      <c r="D137">
        <v>2</v>
      </c>
      <c r="E137">
        <v>20</v>
      </c>
      <c r="F137" s="1">
        <f t="shared" si="2"/>
        <v>18.210424955786184</v>
      </c>
      <c r="M137">
        <f>(E136-$J$3)^2</f>
        <v>81.225156249999984</v>
      </c>
      <c r="N137">
        <f>(F136-$K$3)^2</f>
        <v>70.718181755656019</v>
      </c>
    </row>
    <row r="138" spans="1:14" x14ac:dyDescent="0.25">
      <c r="A138">
        <v>2</v>
      </c>
      <c r="B138">
        <v>2</v>
      </c>
      <c r="C138">
        <v>3</v>
      </c>
      <c r="D138">
        <v>2</v>
      </c>
      <c r="E138">
        <v>19</v>
      </c>
      <c r="F138" s="1">
        <f t="shared" si="2"/>
        <v>17.596080512596171</v>
      </c>
      <c r="M138">
        <f>(E137-$J$3)^2</f>
        <v>100.25015624999999</v>
      </c>
      <c r="N138">
        <f>(F137-$K$3)^2</f>
        <v>87.71462996873349</v>
      </c>
    </row>
    <row r="139" spans="1:14" x14ac:dyDescent="0.25">
      <c r="A139">
        <v>1</v>
      </c>
      <c r="B139">
        <v>2</v>
      </c>
      <c r="C139">
        <v>3</v>
      </c>
      <c r="D139">
        <v>2</v>
      </c>
      <c r="E139">
        <v>17</v>
      </c>
      <c r="F139" s="1">
        <f t="shared" si="2"/>
        <v>17.654792792083676</v>
      </c>
      <c r="M139">
        <f>(E138-$J$3)^2</f>
        <v>81.225156249999984</v>
      </c>
      <c r="N139">
        <f>(F138-$K$3)^2</f>
        <v>76.584629500495737</v>
      </c>
    </row>
    <row r="140" spans="1:14" x14ac:dyDescent="0.25">
      <c r="A140">
        <v>2</v>
      </c>
      <c r="B140">
        <v>1</v>
      </c>
      <c r="C140">
        <v>4</v>
      </c>
      <c r="D140">
        <v>2</v>
      </c>
      <c r="E140">
        <v>15</v>
      </c>
      <c r="F140" s="1">
        <f t="shared" si="2"/>
        <v>17.254226370699563</v>
      </c>
      <c r="M140">
        <f>(E139-$J$3)^2</f>
        <v>49.175156249999993</v>
      </c>
      <c r="N140">
        <f>(F139-$K$3)^2</f>
        <v>77.615690000952171</v>
      </c>
    </row>
    <row r="141" spans="1:14" x14ac:dyDescent="0.25">
      <c r="A141">
        <v>2</v>
      </c>
      <c r="B141">
        <v>1</v>
      </c>
      <c r="C141">
        <v>4</v>
      </c>
      <c r="D141">
        <v>2</v>
      </c>
      <c r="E141">
        <v>17</v>
      </c>
      <c r="F141" s="1">
        <f t="shared" si="2"/>
        <v>17.254226370699563</v>
      </c>
      <c r="M141">
        <f>(E140-$J$3)^2</f>
        <v>25.125156249999993</v>
      </c>
      <c r="N141">
        <f>(F140-$K$3)^2</f>
        <v>70.718181755656019</v>
      </c>
    </row>
    <row r="142" spans="1:14" x14ac:dyDescent="0.25">
      <c r="A142">
        <v>2</v>
      </c>
      <c r="B142">
        <v>2</v>
      </c>
      <c r="C142">
        <v>3</v>
      </c>
      <c r="D142">
        <v>2</v>
      </c>
      <c r="E142">
        <v>18</v>
      </c>
      <c r="F142" s="1">
        <f t="shared" si="2"/>
        <v>17.596080512596171</v>
      </c>
      <c r="M142">
        <f>(E141-$J$3)^2</f>
        <v>49.175156249999993</v>
      </c>
      <c r="N142">
        <f>(F141-$K$3)^2</f>
        <v>70.718181755656019</v>
      </c>
    </row>
    <row r="143" spans="1:14" x14ac:dyDescent="0.25">
      <c r="A143">
        <v>2</v>
      </c>
      <c r="B143">
        <v>1</v>
      </c>
      <c r="C143">
        <v>4</v>
      </c>
      <c r="D143">
        <v>2</v>
      </c>
      <c r="E143">
        <v>19</v>
      </c>
      <c r="F143" s="1">
        <f t="shared" si="2"/>
        <v>17.254226370699563</v>
      </c>
      <c r="M143">
        <f>(E142-$J$3)^2</f>
        <v>64.200156249999992</v>
      </c>
      <c r="N143">
        <f>(F142-$K$3)^2</f>
        <v>76.584629500495737</v>
      </c>
    </row>
    <row r="144" spans="1:14" x14ac:dyDescent="0.25">
      <c r="A144">
        <v>1</v>
      </c>
      <c r="B144">
        <v>2</v>
      </c>
      <c r="C144">
        <v>2</v>
      </c>
      <c r="D144">
        <v>2</v>
      </c>
      <c r="E144">
        <v>17</v>
      </c>
      <c r="F144" s="1">
        <f t="shared" si="2"/>
        <v>18.10353594488323</v>
      </c>
      <c r="M144">
        <f>(E143-$J$3)^2</f>
        <v>81.225156249999984</v>
      </c>
      <c r="N144">
        <f>(F143-$K$3)^2</f>
        <v>70.718181755656019</v>
      </c>
    </row>
    <row r="145" spans="1:14" x14ac:dyDescent="0.25">
      <c r="A145">
        <v>1</v>
      </c>
      <c r="B145">
        <v>2</v>
      </c>
      <c r="C145">
        <v>2</v>
      </c>
      <c r="D145">
        <v>2</v>
      </c>
      <c r="E145">
        <v>19</v>
      </c>
      <c r="F145" s="1">
        <f t="shared" si="2"/>
        <v>18.10353594488323</v>
      </c>
      <c r="M145">
        <f>(E144-$J$3)^2</f>
        <v>49.175156249999993</v>
      </c>
      <c r="N145">
        <f>(F144-$K$3)^2</f>
        <v>85.723893886865667</v>
      </c>
    </row>
    <row r="146" spans="1:14" x14ac:dyDescent="0.25">
      <c r="A146">
        <v>2</v>
      </c>
      <c r="B146">
        <v>2</v>
      </c>
      <c r="C146">
        <v>4</v>
      </c>
      <c r="D146">
        <v>2</v>
      </c>
      <c r="E146">
        <v>17</v>
      </c>
      <c r="F146" s="1">
        <f t="shared" si="2"/>
        <v>17.147337359796616</v>
      </c>
      <c r="M146">
        <f>(E145-$J$3)^2</f>
        <v>81.225156249999984</v>
      </c>
      <c r="N146">
        <f>(F145-$K$3)^2</f>
        <v>85.723893886865667</v>
      </c>
    </row>
    <row r="147" spans="1:14" x14ac:dyDescent="0.25">
      <c r="A147">
        <v>1</v>
      </c>
      <c r="B147">
        <v>2</v>
      </c>
      <c r="C147">
        <v>3</v>
      </c>
      <c r="D147">
        <v>2</v>
      </c>
      <c r="E147">
        <v>19</v>
      </c>
      <c r="F147" s="1">
        <f t="shared" si="2"/>
        <v>17.654792792083676</v>
      </c>
      <c r="M147">
        <f>(E146-$J$3)^2</f>
        <v>49.175156249999993</v>
      </c>
      <c r="N147">
        <f>(F146-$K$3)^2</f>
        <v>68.931859915761748</v>
      </c>
    </row>
    <row r="148" spans="1:14" x14ac:dyDescent="0.25">
      <c r="A148">
        <v>2</v>
      </c>
      <c r="B148">
        <v>2</v>
      </c>
      <c r="C148">
        <v>2</v>
      </c>
      <c r="D148">
        <v>2</v>
      </c>
      <c r="E148">
        <v>17</v>
      </c>
      <c r="F148" s="1">
        <f t="shared" si="2"/>
        <v>18.044823665395725</v>
      </c>
      <c r="M148">
        <f>(E147-$J$3)^2</f>
        <v>81.225156249999984</v>
      </c>
      <c r="N148">
        <f>(F147-$K$3)^2</f>
        <v>77.615690000952171</v>
      </c>
    </row>
    <row r="149" spans="1:14" x14ac:dyDescent="0.25">
      <c r="A149">
        <v>1</v>
      </c>
      <c r="B149">
        <v>1</v>
      </c>
      <c r="C149">
        <v>4</v>
      </c>
      <c r="D149">
        <v>1</v>
      </c>
      <c r="E149">
        <v>24</v>
      </c>
      <c r="F149" s="1">
        <f t="shared" si="2"/>
        <v>17.312938650187071</v>
      </c>
      <c r="M149">
        <f>(E148-$J$3)^2</f>
        <v>49.175156249999993</v>
      </c>
      <c r="N149">
        <f>(F148-$K$3)^2</f>
        <v>84.64013991959871</v>
      </c>
    </row>
    <row r="150" spans="1:14" x14ac:dyDescent="0.25">
      <c r="A150">
        <v>2</v>
      </c>
      <c r="B150">
        <v>2</v>
      </c>
      <c r="C150">
        <v>3</v>
      </c>
      <c r="D150">
        <v>1</v>
      </c>
      <c r="E150">
        <v>24</v>
      </c>
      <c r="F150" s="1">
        <f t="shared" si="2"/>
        <v>17.596080512596171</v>
      </c>
      <c r="M150">
        <f>(E149-$J$3)^2</f>
        <v>196.35015624999997</v>
      </c>
      <c r="N150">
        <f>(F149-$K$3)^2</f>
        <v>71.709100184266518</v>
      </c>
    </row>
    <row r="151" spans="1:14" x14ac:dyDescent="0.25">
      <c r="A151">
        <v>2</v>
      </c>
      <c r="B151">
        <v>2</v>
      </c>
      <c r="C151">
        <v>4</v>
      </c>
      <c r="D151">
        <v>2</v>
      </c>
      <c r="E151">
        <v>14</v>
      </c>
      <c r="F151" s="1">
        <f t="shared" si="2"/>
        <v>17.147337359796616</v>
      </c>
      <c r="M151">
        <f>(E150-$J$3)^2</f>
        <v>196.35015624999997</v>
      </c>
      <c r="N151">
        <f>(F150-$K$3)^2</f>
        <v>76.584629500495737</v>
      </c>
    </row>
    <row r="152" spans="1:14" x14ac:dyDescent="0.25">
      <c r="A152">
        <v>2</v>
      </c>
      <c r="B152">
        <v>1</v>
      </c>
      <c r="C152">
        <v>2</v>
      </c>
      <c r="D152">
        <v>1</v>
      </c>
      <c r="E152">
        <v>23</v>
      </c>
      <c r="F152" s="1">
        <f t="shared" si="2"/>
        <v>18.151712676298676</v>
      </c>
      <c r="M152">
        <f>(E151-$J$3)^2</f>
        <v>16.100156249999994</v>
      </c>
      <c r="N152">
        <f>(F151-$K$3)^2</f>
        <v>68.931859915761748</v>
      </c>
    </row>
    <row r="153" spans="1:14" x14ac:dyDescent="0.25">
      <c r="A153">
        <v>2</v>
      </c>
      <c r="B153">
        <v>1</v>
      </c>
      <c r="C153">
        <v>3</v>
      </c>
      <c r="D153">
        <v>1</v>
      </c>
      <c r="E153">
        <v>21</v>
      </c>
      <c r="F153" s="1">
        <f t="shared" si="2"/>
        <v>17.702969523499121</v>
      </c>
      <c r="M153">
        <f>(E152-$J$3)^2</f>
        <v>169.32515624999999</v>
      </c>
      <c r="N153">
        <f>(F152-$K$3)^2</f>
        <v>86.618324606501901</v>
      </c>
    </row>
    <row r="154" spans="1:14" x14ac:dyDescent="0.25">
      <c r="A154">
        <v>2</v>
      </c>
      <c r="B154">
        <v>2</v>
      </c>
      <c r="C154">
        <v>2</v>
      </c>
      <c r="D154">
        <v>1</v>
      </c>
      <c r="E154">
        <v>23</v>
      </c>
      <c r="F154" s="1">
        <f t="shared" si="2"/>
        <v>18.044823665395725</v>
      </c>
      <c r="M154">
        <f>(E153-$J$3)^2</f>
        <v>121.27515624999998</v>
      </c>
      <c r="N154">
        <f>(F153-$K$3)^2</f>
        <v>78.466882763894503</v>
      </c>
    </row>
    <row r="155" spans="1:14" x14ac:dyDescent="0.25">
      <c r="A155">
        <v>2</v>
      </c>
      <c r="B155">
        <v>1</v>
      </c>
      <c r="C155">
        <v>4</v>
      </c>
      <c r="D155">
        <v>2</v>
      </c>
      <c r="E155">
        <v>17</v>
      </c>
      <c r="F155" s="1">
        <f t="shared" si="2"/>
        <v>17.254226370699563</v>
      </c>
      <c r="M155">
        <f>(E154-$J$3)^2</f>
        <v>169.32515624999999</v>
      </c>
      <c r="N155">
        <f>(F154-$K$3)^2</f>
        <v>84.64013991959871</v>
      </c>
    </row>
    <row r="156" spans="1:14" x14ac:dyDescent="0.25">
      <c r="A156">
        <v>2</v>
      </c>
      <c r="B156">
        <v>2</v>
      </c>
      <c r="C156">
        <v>3</v>
      </c>
      <c r="D156">
        <v>1</v>
      </c>
      <c r="E156">
        <v>24</v>
      </c>
      <c r="F156" s="1">
        <f t="shared" si="2"/>
        <v>17.596080512596171</v>
      </c>
      <c r="M156">
        <f>(E155-$J$3)^2</f>
        <v>49.175156249999993</v>
      </c>
      <c r="N156">
        <f>(F155-$K$3)^2</f>
        <v>70.718181755656019</v>
      </c>
    </row>
    <row r="157" spans="1:14" x14ac:dyDescent="0.25">
      <c r="A157">
        <v>1</v>
      </c>
      <c r="B157">
        <v>1</v>
      </c>
      <c r="C157">
        <v>4</v>
      </c>
      <c r="D157">
        <v>2</v>
      </c>
      <c r="E157">
        <v>16</v>
      </c>
      <c r="F157" s="1">
        <f t="shared" si="2"/>
        <v>17.312938650187071</v>
      </c>
      <c r="M157">
        <f>(E156-$J$3)^2</f>
        <v>196.35015624999997</v>
      </c>
      <c r="N157">
        <f>(F156-$K$3)^2</f>
        <v>76.584629500495737</v>
      </c>
    </row>
    <row r="158" spans="1:14" x14ac:dyDescent="0.25">
      <c r="A158">
        <v>2</v>
      </c>
      <c r="B158">
        <v>1</v>
      </c>
      <c r="C158">
        <v>3</v>
      </c>
      <c r="D158">
        <v>2</v>
      </c>
      <c r="E158">
        <v>16</v>
      </c>
      <c r="F158" s="1">
        <f t="shared" si="2"/>
        <v>17.702969523499121</v>
      </c>
      <c r="M158">
        <f>(E157-$J$3)^2</f>
        <v>36.150156249999995</v>
      </c>
      <c r="N158">
        <f>(F157-$K$3)^2</f>
        <v>71.709100184266518</v>
      </c>
    </row>
    <row r="159" spans="1:14" x14ac:dyDescent="0.25">
      <c r="A159">
        <v>1</v>
      </c>
      <c r="B159">
        <v>2</v>
      </c>
      <c r="C159">
        <v>4</v>
      </c>
      <c r="D159">
        <v>2</v>
      </c>
      <c r="E159">
        <v>16</v>
      </c>
      <c r="F159" s="1">
        <f t="shared" si="2"/>
        <v>17.206049639284117</v>
      </c>
      <c r="M159">
        <f>(E158-$J$3)^2</f>
        <v>36.150156249999995</v>
      </c>
      <c r="N159">
        <f>(F158-$K$3)^2</f>
        <v>78.466882763894503</v>
      </c>
    </row>
    <row r="160" spans="1:14" x14ac:dyDescent="0.25">
      <c r="A160">
        <v>2</v>
      </c>
      <c r="B160">
        <v>1</v>
      </c>
      <c r="C160">
        <v>4</v>
      </c>
      <c r="D160">
        <v>2</v>
      </c>
      <c r="E160">
        <v>16</v>
      </c>
      <c r="F160" s="1">
        <f t="shared" si="2"/>
        <v>17.254226370699563</v>
      </c>
      <c r="M160">
        <f>(E159-$J$3)^2</f>
        <v>36.150156249999995</v>
      </c>
      <c r="N160">
        <f>(F159-$K$3)^2</f>
        <v>69.910226949407573</v>
      </c>
    </row>
    <row r="161" spans="1:14" x14ac:dyDescent="0.25">
      <c r="A161">
        <v>1</v>
      </c>
      <c r="B161">
        <v>2</v>
      </c>
      <c r="C161">
        <v>3</v>
      </c>
      <c r="D161">
        <v>1</v>
      </c>
      <c r="E161">
        <v>21</v>
      </c>
      <c r="F161" s="1">
        <f t="shared" si="2"/>
        <v>17.654792792083676</v>
      </c>
      <c r="M161">
        <f>(E160-$J$3)^2</f>
        <v>36.150156249999995</v>
      </c>
      <c r="N161">
        <f>(F160-$K$3)^2</f>
        <v>70.718181755656019</v>
      </c>
    </row>
    <row r="329" spans="8:13" x14ac:dyDescent="0.25"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12</v>
      </c>
    </row>
    <row r="330" spans="8:13" x14ac:dyDescent="0.25">
      <c r="H330">
        <v>324</v>
      </c>
      <c r="I330">
        <f>SUM(A2:A325)</f>
        <v>244</v>
      </c>
      <c r="J330">
        <f>SUM(B2:B325)</f>
        <v>250</v>
      </c>
      <c r="K330">
        <f t="shared" ref="K330:M330" si="3">SUM(C2:C325)</f>
        <v>490</v>
      </c>
      <c r="L330">
        <f t="shared" si="3"/>
        <v>247</v>
      </c>
      <c r="M330">
        <f t="shared" si="3"/>
        <v>3163</v>
      </c>
    </row>
    <row r="331" spans="8:13" x14ac:dyDescent="0.25">
      <c r="H331">
        <f>I330</f>
        <v>244</v>
      </c>
      <c r="I331">
        <f>SUMPRODUCT(A3:A325,A3:A325)</f>
        <v>408</v>
      </c>
      <c r="J331">
        <f>SUMPRODUCT(A3:A325,B3:B325)</f>
        <v>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2021-12-06T13:09:27Z</dcterms:created>
  <dcterms:modified xsi:type="dcterms:W3CDTF">2021-12-13T21:14:16Z</dcterms:modified>
</cp:coreProperties>
</file>