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БЖД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9" i="1"/>
  <c r="F7" i="1"/>
  <c r="E7" i="1"/>
  <c r="E5" i="1"/>
  <c r="C1" i="1"/>
</calcChain>
</file>

<file path=xl/sharedStrings.xml><?xml version="1.0" encoding="utf-8"?>
<sst xmlns="http://schemas.openxmlformats.org/spreadsheetml/2006/main" count="17" uniqueCount="12">
  <si>
    <t>Практическая работа 1</t>
  </si>
  <si>
    <t>Расчет зон поражения</t>
  </si>
  <si>
    <t>Радиус зоны бризантного поражения</t>
  </si>
  <si>
    <t>R1</t>
  </si>
  <si>
    <t>м</t>
  </si>
  <si>
    <t>M(т)</t>
  </si>
  <si>
    <t>Радиус зоны действия продуктов взрыва</t>
  </si>
  <si>
    <t>R2</t>
  </si>
  <si>
    <t>Избыточное давление</t>
  </si>
  <si>
    <t>P</t>
  </si>
  <si>
    <t>кПа</t>
  </si>
  <si>
    <t>Остальные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</si>
</sst>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0" sqref="D10"/>
    </sheetView>
  </sheetViews>
  <sheetFormatPr defaultRowHeight="15" x14ac:dyDescent="0.25"/>
  <sheetData>
    <row r="1" spans="1:7" x14ac:dyDescent="0.25">
      <c r="A1" t="s">
        <v>5</v>
      </c>
      <c r="B1">
        <v>68</v>
      </c>
      <c r="C1">
        <f>B1*1000</f>
        <v>68000</v>
      </c>
    </row>
    <row r="3" spans="1:7" x14ac:dyDescent="0.25">
      <c r="A3" s="1" t="s">
        <v>0</v>
      </c>
      <c r="B3" s="1"/>
      <c r="C3" s="1"/>
      <c r="D3" s="1"/>
      <c r="E3" s="1"/>
      <c r="F3" s="1"/>
    </row>
    <row r="4" spans="1:7" x14ac:dyDescent="0.25">
      <c r="A4" s="2">
        <v>1</v>
      </c>
      <c r="B4" s="1" t="s">
        <v>1</v>
      </c>
      <c r="C4" s="1"/>
      <c r="D4" s="1"/>
      <c r="E4" s="1"/>
      <c r="F4" s="1"/>
    </row>
    <row r="5" spans="1:7" x14ac:dyDescent="0.25">
      <c r="B5" s="3" t="s">
        <v>2</v>
      </c>
      <c r="C5" s="3"/>
      <c r="D5" t="s">
        <v>3</v>
      </c>
      <c r="E5">
        <f>C1^(1/3)*1.75</f>
        <v>71.428964283553555</v>
      </c>
      <c r="F5" t="s">
        <v>4</v>
      </c>
    </row>
    <row r="6" spans="1:7" x14ac:dyDescent="0.25">
      <c r="B6" s="3"/>
      <c r="C6" s="3"/>
    </row>
    <row r="7" spans="1:7" x14ac:dyDescent="0.25">
      <c r="B7" s="3" t="s">
        <v>6</v>
      </c>
      <c r="C7" s="3"/>
      <c r="D7" t="s">
        <v>7</v>
      </c>
      <c r="E7">
        <f>1.7 * 1.75*(0.9^(1/3))</f>
        <v>2.8723309192017483</v>
      </c>
      <c r="F7">
        <f>1.7*1.75*E5</f>
        <v>212.50116874357184</v>
      </c>
      <c r="G7" t="s">
        <v>4</v>
      </c>
    </row>
    <row r="8" spans="1:7" x14ac:dyDescent="0.25">
      <c r="B8" s="3"/>
      <c r="C8" s="3"/>
    </row>
    <row r="9" spans="1:7" x14ac:dyDescent="0.25">
      <c r="B9" s="3" t="s">
        <v>8</v>
      </c>
      <c r="C9" s="3"/>
      <c r="D9" t="s">
        <v>9</v>
      </c>
      <c r="E9">
        <f>(1300*((E5/F7)^3) +50)</f>
        <v>99.372195739393135</v>
      </c>
      <c r="F9" t="s">
        <v>10</v>
      </c>
    </row>
    <row r="10" spans="1:7" x14ac:dyDescent="0.25">
      <c r="B10" s="3"/>
      <c r="C10" s="3"/>
    </row>
    <row r="11" spans="1:7" x14ac:dyDescent="0.25">
      <c r="B11" s="4" t="s">
        <v>11</v>
      </c>
      <c r="C11" s="4"/>
      <c r="D11">
        <v>1</v>
      </c>
      <c r="E11">
        <f>1.34*$E$5*(((((233/60)+1))^2)-1)^1/3</f>
        <v>728.93033182404758</v>
      </c>
      <c r="F11" t="s">
        <v>4</v>
      </c>
    </row>
    <row r="12" spans="1:7" x14ac:dyDescent="0.25">
      <c r="B12" s="4"/>
      <c r="C12" s="4"/>
      <c r="D12">
        <v>2</v>
      </c>
      <c r="E12">
        <f>1.34*$E$5*(((((233/40)+1))^2)-1)^1/3</f>
        <v>1454.2469863656818</v>
      </c>
      <c r="F12" t="s">
        <v>4</v>
      </c>
    </row>
    <row r="13" spans="1:7" x14ac:dyDescent="0.25">
      <c r="D13">
        <v>3</v>
      </c>
      <c r="E13">
        <f>1.34*$E$5*(((((233/20)+1))^2)-1)^1/3</f>
        <v>5073.6029045090236</v>
      </c>
      <c r="F13" t="s">
        <v>4</v>
      </c>
    </row>
    <row r="14" spans="1:7" x14ac:dyDescent="0.25">
      <c r="D14">
        <v>4</v>
      </c>
      <c r="E14">
        <f>1.34*$E$5*(((((233/10)+1))^2)-1)^1/3</f>
        <v>18807.641536128689</v>
      </c>
      <c r="F14" t="s">
        <v>4</v>
      </c>
    </row>
  </sheetData>
  <mergeCells count="6">
    <mergeCell ref="B9:C10"/>
    <mergeCell ref="B11:C12"/>
    <mergeCell ref="A3:F3"/>
    <mergeCell ref="B4:F4"/>
    <mergeCell ref="B5:C6"/>
    <mergeCell ref="B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2021-09-14T07:23:35Z</dcterms:created>
  <dcterms:modified xsi:type="dcterms:W3CDTF">2021-09-14T08:32:06Z</dcterms:modified>
</cp:coreProperties>
</file>